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wualter.vasquez\Documents\WUALTER\Python\Coordenadas Mejorado\"/>
    </mc:Choice>
  </mc:AlternateContent>
  <xr:revisionPtr revIDLastSave="0" documentId="13_ncr:1_{DB82BDA5-D4FC-4D43-97D5-6B784E4E56F6}" xr6:coauthVersionLast="47" xr6:coauthVersionMax="47" xr10:uidLastSave="{00000000-0000-0000-0000-000000000000}"/>
  <bookViews>
    <workbookView xWindow="-110" yWindow="-110" windowWidth="19420" windowHeight="10300" xr2:uid="{E76C5090-F744-4F17-B4C0-D844A1ADC303}"/>
  </bookViews>
  <sheets>
    <sheet name="Puntos_y_Rutasv4" sheetId="1" r:id="rId1"/>
    <sheet name="Hoja1" sheetId="2" r:id="rId2"/>
  </sheets>
  <definedNames>
    <definedName name="_xlnm._FilterDatabase" localSheetId="1" hidden="1">Hoja1!$A$1:$I$2284</definedName>
    <definedName name="_xlnm._FilterDatabase" localSheetId="0" hidden="1">Puntos_y_Rutasv4!$A$1:$X$3084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49" i="1" l="1"/>
  <c r="X1218" i="1"/>
  <c r="X564" i="1"/>
  <c r="X408" i="1"/>
  <c r="X22" i="1"/>
  <c r="X1484" i="1"/>
  <c r="K125" i="1"/>
  <c r="K1174" i="1"/>
  <c r="K548" i="1"/>
  <c r="K825" i="1"/>
  <c r="K1136" i="1"/>
  <c r="K900" i="1"/>
  <c r="K1091" i="1"/>
  <c r="K119" i="1"/>
  <c r="K1152" i="1"/>
  <c r="K464" i="1"/>
  <c r="K775" i="1"/>
  <c r="K783" i="1"/>
  <c r="K1189" i="1"/>
  <c r="K1021" i="1"/>
  <c r="K866" i="1"/>
  <c r="K1323" i="1"/>
  <c r="K712" i="1"/>
  <c r="K816" i="1"/>
  <c r="K222" i="1"/>
  <c r="K881" i="1"/>
  <c r="K718" i="1"/>
  <c r="K1398" i="1"/>
  <c r="K925" i="1"/>
  <c r="K938" i="1"/>
  <c r="K353" i="1"/>
  <c r="K1423" i="1"/>
  <c r="K208" i="1"/>
  <c r="K45" i="1"/>
  <c r="K1294" i="1"/>
  <c r="K838" i="1"/>
  <c r="K570" i="1"/>
  <c r="K723" i="1"/>
  <c r="K1271" i="1"/>
  <c r="K307" i="1"/>
  <c r="K398" i="1"/>
  <c r="K360" i="1"/>
  <c r="K452" i="1"/>
  <c r="K684" i="1"/>
  <c r="K445" i="1"/>
  <c r="K1448" i="1"/>
  <c r="K1552" i="1"/>
  <c r="K338" i="1"/>
  <c r="K829" i="1"/>
  <c r="K364" i="1"/>
  <c r="K113" i="1"/>
  <c r="K97" i="1"/>
  <c r="K499" i="1"/>
  <c r="K744" i="1"/>
  <c r="K708" i="1"/>
  <c r="K560" i="1"/>
  <c r="K289" i="1"/>
  <c r="K850" i="1"/>
  <c r="K88" i="1"/>
  <c r="K1485" i="1"/>
  <c r="K1099" i="1"/>
  <c r="K1240" i="1"/>
  <c r="K150" i="1"/>
  <c r="K1542" i="1"/>
  <c r="K1208" i="1"/>
  <c r="K940" i="1"/>
  <c r="K692" i="1"/>
  <c r="K12" i="1"/>
  <c r="K1124" i="1"/>
  <c r="K1206" i="1"/>
  <c r="K798" i="1"/>
  <c r="K270" i="1"/>
  <c r="K1331" i="1"/>
  <c r="K965" i="1"/>
  <c r="K956" i="1"/>
  <c r="K802" i="1"/>
  <c r="K957" i="1"/>
  <c r="K1181" i="1"/>
  <c r="K1080" i="1"/>
  <c r="K666" i="1"/>
  <c r="K129" i="1"/>
  <c r="K89" i="1"/>
  <c r="K1111" i="1"/>
  <c r="K373" i="1"/>
  <c r="K263" i="1"/>
  <c r="K819" i="1"/>
  <c r="K773" i="1"/>
  <c r="K1273" i="1"/>
  <c r="K849" i="1"/>
  <c r="K737" i="1"/>
  <c r="K745" i="1"/>
  <c r="K638" i="1"/>
  <c r="K662" i="1"/>
  <c r="K572" i="1"/>
  <c r="K205" i="1"/>
  <c r="K491" i="1"/>
  <c r="K605" i="1"/>
  <c r="K1249" i="1"/>
  <c r="K899" i="1"/>
  <c r="K1032" i="1"/>
  <c r="K428" i="1"/>
  <c r="K226" i="1"/>
  <c r="K1071" i="1"/>
  <c r="K1508" i="1"/>
  <c r="K642" i="1"/>
  <c r="K1171" i="1"/>
  <c r="K612" i="1"/>
  <c r="K1302" i="1"/>
  <c r="K1313" i="1"/>
  <c r="K9" i="1"/>
  <c r="K196" i="1"/>
  <c r="K743" i="1"/>
  <c r="K27" i="1"/>
  <c r="K80" i="1"/>
  <c r="K635" i="1"/>
  <c r="K106" i="1"/>
  <c r="K676" i="1"/>
  <c r="K883" i="1"/>
  <c r="K746" i="1"/>
  <c r="K961" i="1"/>
  <c r="K1278" i="1"/>
  <c r="K46" i="1"/>
  <c r="K81" i="1"/>
  <c r="K297" i="1"/>
  <c r="K1590" i="1"/>
  <c r="K423" i="1"/>
  <c r="K220" i="1"/>
  <c r="K66" i="1"/>
  <c r="K1176" i="1"/>
  <c r="K173" i="1"/>
  <c r="K229" i="1"/>
  <c r="K223" i="1"/>
  <c r="K1522" i="1"/>
  <c r="K820" i="1"/>
  <c r="K336" i="1"/>
  <c r="K236" i="1"/>
  <c r="K1272" i="1"/>
  <c r="K210" i="1"/>
  <c r="K1591" i="1"/>
  <c r="K218" i="1"/>
  <c r="K1459" i="1"/>
  <c r="K141" i="1"/>
  <c r="K830" i="1"/>
  <c r="K151" i="1"/>
  <c r="K230" i="1"/>
  <c r="K625" i="1"/>
  <c r="K359" i="1"/>
  <c r="K1341" i="1"/>
  <c r="K1470" i="1"/>
  <c r="K3" i="1"/>
  <c r="K28" i="1"/>
  <c r="K1572" i="1"/>
  <c r="K1430" i="1"/>
  <c r="K1390" i="1"/>
  <c r="K543" i="1"/>
  <c r="K242" i="1"/>
  <c r="K365" i="1"/>
  <c r="K1444" i="1"/>
  <c r="K1167" i="1"/>
  <c r="K17" i="1"/>
  <c r="K1358" i="1"/>
  <c r="K1592" i="1"/>
  <c r="K48" i="1"/>
  <c r="K1525" i="1"/>
  <c r="K719" i="1"/>
  <c r="K100" i="1"/>
  <c r="K1593" i="1"/>
  <c r="K246" i="1"/>
  <c r="K442" i="1"/>
  <c r="K40" i="1"/>
  <c r="K769" i="1"/>
  <c r="K108" i="1"/>
  <c r="K652" i="1"/>
  <c r="K1349" i="1"/>
  <c r="K926" i="1"/>
  <c r="K1190" i="1"/>
  <c r="K792" i="1"/>
  <c r="K671" i="1"/>
  <c r="K240" i="1"/>
  <c r="K595" i="1"/>
  <c r="K1103" i="1"/>
  <c r="K1257" i="1"/>
  <c r="K1183" i="1"/>
  <c r="K1100" i="1"/>
  <c r="K1308" i="1"/>
  <c r="K525" i="1"/>
  <c r="K1198" i="1"/>
  <c r="K983" i="1"/>
  <c r="K140" i="1"/>
  <c r="K1122" i="1"/>
  <c r="K914" i="1"/>
  <c r="K96" i="1"/>
  <c r="K615" i="1"/>
  <c r="K186" i="1"/>
  <c r="K795" i="1"/>
  <c r="K1168" i="1"/>
  <c r="K1089" i="1"/>
  <c r="K1132" i="1"/>
  <c r="K822" i="1"/>
  <c r="K898" i="1"/>
  <c r="K841" i="1"/>
  <c r="K759" i="1"/>
  <c r="K1117" i="1"/>
  <c r="K804" i="1"/>
  <c r="K234" i="1"/>
  <c r="K721" i="1"/>
  <c r="K1594" i="1"/>
  <c r="K308" i="1"/>
  <c r="K339" i="1"/>
  <c r="K1141" i="1"/>
  <c r="K1561" i="1"/>
  <c r="K47" i="1"/>
  <c r="K1495" i="1"/>
  <c r="K722" i="1"/>
  <c r="K449" i="1"/>
  <c r="K1421" i="1"/>
  <c r="K928" i="1"/>
  <c r="K1274" i="1"/>
  <c r="K1328" i="1"/>
  <c r="K1286" i="1"/>
  <c r="K1391" i="1"/>
  <c r="K1595" i="1"/>
  <c r="K1387" i="1"/>
  <c r="K1420" i="1"/>
  <c r="K1453" i="1"/>
  <c r="K915" i="1"/>
  <c r="K800" i="1"/>
  <c r="K984" i="1"/>
  <c r="K1227" i="1"/>
  <c r="K1370" i="1"/>
  <c r="K1118" i="1"/>
  <c r="K809" i="1"/>
  <c r="K663" i="1"/>
  <c r="K884" i="1"/>
  <c r="K1465" i="1"/>
  <c r="K740" i="1"/>
  <c r="K166" i="1"/>
  <c r="K58" i="1"/>
  <c r="K68" i="1"/>
  <c r="K1047" i="1"/>
  <c r="K576" i="1"/>
  <c r="K529" i="1"/>
  <c r="K260" i="1"/>
  <c r="K498" i="1"/>
  <c r="K665" i="1"/>
  <c r="K962" i="1"/>
  <c r="K422" i="1"/>
  <c r="K1451" i="1"/>
  <c r="K185" i="1"/>
  <c r="K904" i="1"/>
  <c r="K29" i="1"/>
  <c r="K796" i="1"/>
  <c r="K1531" i="1"/>
  <c r="K496" i="1"/>
  <c r="K153" i="1"/>
  <c r="K521" i="1"/>
  <c r="K1441" i="1"/>
  <c r="K552" i="1"/>
  <c r="K1075" i="1"/>
  <c r="K1477" i="1"/>
  <c r="K1284" i="1"/>
  <c r="K1096" i="1"/>
  <c r="K243" i="1"/>
  <c r="K1536" i="1"/>
  <c r="K438" i="1"/>
  <c r="K434" i="1"/>
  <c r="K1231" i="1"/>
  <c r="K811" i="1"/>
  <c r="K591" i="1"/>
  <c r="K1406" i="1"/>
  <c r="K1573" i="1"/>
  <c r="K397" i="1"/>
  <c r="K1213" i="1"/>
  <c r="K504" i="1"/>
  <c r="K810" i="1"/>
  <c r="K1475" i="1"/>
  <c r="K687" i="1"/>
  <c r="K596" i="1"/>
  <c r="K540" i="1"/>
  <c r="K369" i="1"/>
  <c r="K1010" i="1"/>
  <c r="K699" i="1"/>
  <c r="K1574" i="1"/>
  <c r="K1556" i="1"/>
  <c r="K757" i="1"/>
  <c r="K697" i="1"/>
  <c r="K668" i="1"/>
  <c r="K293" i="1"/>
  <c r="K1318" i="1"/>
  <c r="K539" i="1"/>
  <c r="K31" i="1"/>
  <c r="K748" i="1"/>
  <c r="K679" i="1"/>
  <c r="K1295" i="1"/>
  <c r="K1382" i="1"/>
  <c r="K911" i="1"/>
  <c r="K786" i="1"/>
  <c r="K630" i="1"/>
  <c r="K1130" i="1"/>
  <c r="K1119" i="1"/>
  <c r="K894" i="1"/>
  <c r="K1247" i="1"/>
  <c r="K1502" i="1"/>
  <c r="K1504" i="1"/>
  <c r="K1368" i="1"/>
  <c r="K1446" i="1"/>
  <c r="K715" i="1"/>
  <c r="K672" i="1"/>
  <c r="K1545" i="1"/>
  <c r="K1518" i="1"/>
  <c r="K1268" i="1"/>
  <c r="K1596" i="1"/>
  <c r="K1241" i="1"/>
  <c r="K1169" i="1"/>
  <c r="K1509" i="1"/>
  <c r="K1316" i="1"/>
  <c r="K299" i="1"/>
  <c r="K702" i="1"/>
  <c r="K1244" i="1"/>
  <c r="K1182" i="1"/>
  <c r="K675" i="1"/>
  <c r="K1597" i="1"/>
  <c r="K1562" i="1"/>
  <c r="K1178" i="1"/>
  <c r="K1172" i="1"/>
  <c r="K1575" i="1"/>
  <c r="K988" i="1"/>
  <c r="K333" i="1"/>
  <c r="K506" i="1"/>
  <c r="K705" i="1"/>
  <c r="K1186" i="1"/>
  <c r="K787" i="1"/>
  <c r="K932" i="1"/>
  <c r="K1467" i="1"/>
  <c r="K1356" i="1"/>
  <c r="K457" i="1"/>
  <c r="K189" i="1"/>
  <c r="K460" i="1"/>
  <c r="K920" i="1"/>
  <c r="K1361" i="1"/>
  <c r="K1067" i="1"/>
  <c r="K761" i="1"/>
  <c r="K334" i="1"/>
  <c r="K1194" i="1"/>
  <c r="K1314" i="1"/>
  <c r="K290" i="1"/>
  <c r="K1277" i="1"/>
  <c r="K1523" i="1"/>
  <c r="K1529" i="1"/>
  <c r="K1534" i="1"/>
  <c r="K1159" i="1"/>
  <c r="K1377" i="1"/>
  <c r="K1455" i="1"/>
  <c r="K741" i="1"/>
  <c r="K1479" i="1"/>
  <c r="K1598" i="1"/>
  <c r="K1505" i="1"/>
  <c r="K1460" i="1"/>
  <c r="K1478" i="1"/>
  <c r="K1427" i="1"/>
  <c r="K1599" i="1"/>
  <c r="K1456" i="1"/>
  <c r="K1445" i="1"/>
  <c r="K1401" i="1"/>
  <c r="K1493" i="1"/>
  <c r="K1487" i="1"/>
  <c r="K1359" i="1"/>
  <c r="K1600" i="1"/>
  <c r="K1447" i="1"/>
  <c r="K1039" i="1"/>
  <c r="K528" i="1"/>
  <c r="K1238" i="1"/>
  <c r="K614" i="1"/>
  <c r="K1108" i="1"/>
  <c r="K1013" i="1"/>
  <c r="K1053" i="1"/>
  <c r="K295" i="1"/>
  <c r="K1512" i="1"/>
  <c r="K972" i="1"/>
  <c r="K1514" i="1"/>
  <c r="K1366" i="1"/>
  <c r="K1362" i="1"/>
  <c r="K1440" i="1"/>
  <c r="K924" i="1"/>
  <c r="K312" i="1"/>
  <c r="K350" i="1"/>
  <c r="K993" i="1"/>
  <c r="K179" i="1"/>
  <c r="K922" i="1"/>
  <c r="K567" i="1"/>
  <c r="K62" i="1"/>
  <c r="K1097" i="1"/>
  <c r="K363" i="1"/>
  <c r="K1261" i="1"/>
  <c r="K383" i="1"/>
  <c r="K340" i="1"/>
  <c r="K19" i="1"/>
  <c r="K1185" i="1"/>
  <c r="K738" i="1"/>
  <c r="K607" i="1"/>
  <c r="K426" i="1"/>
  <c r="K392" i="1"/>
  <c r="K1220" i="1"/>
  <c r="K1112" i="1"/>
  <c r="K1559" i="1"/>
  <c r="K1402" i="1"/>
  <c r="K1258" i="1"/>
  <c r="K992" i="1"/>
  <c r="K476" i="1"/>
  <c r="K314" i="1"/>
  <c r="K271" i="1"/>
  <c r="K551" i="1"/>
  <c r="K217" i="1"/>
  <c r="K750" i="1"/>
  <c r="K155" i="1"/>
  <c r="K149" i="1"/>
  <c r="K239" i="1"/>
  <c r="K21" i="1"/>
  <c r="K84" i="1"/>
  <c r="K508" i="1"/>
  <c r="K20" i="1"/>
  <c r="K120" i="1"/>
  <c r="K831" i="1"/>
  <c r="K343" i="1"/>
  <c r="K435" i="1"/>
  <c r="K399" i="1"/>
  <c r="K202" i="1"/>
  <c r="K494" i="1"/>
  <c r="K255" i="1"/>
  <c r="K632" i="1"/>
  <c r="K573" i="1"/>
  <c r="K1011" i="1"/>
  <c r="K634" i="1"/>
  <c r="K862" i="1"/>
  <c r="K557" i="1"/>
  <c r="K344" i="1"/>
  <c r="K351" i="1"/>
  <c r="K407" i="1"/>
  <c r="K18" i="1"/>
  <c r="K175" i="1"/>
  <c r="K142" i="1"/>
  <c r="K82" i="1"/>
  <c r="K628" i="1"/>
  <c r="K458" i="1"/>
  <c r="K262" i="1"/>
  <c r="K135" i="1"/>
  <c r="K416" i="1"/>
  <c r="K134" i="1"/>
  <c r="K618" i="1"/>
  <c r="K55" i="1"/>
  <c r="K256" i="1"/>
  <c r="K512" i="1"/>
  <c r="K1219" i="1"/>
  <c r="K377" i="1"/>
  <c r="K1601" i="1"/>
  <c r="K357" i="1"/>
  <c r="K385" i="1"/>
  <c r="K402" i="1"/>
  <c r="K497" i="1"/>
  <c r="K563" i="1"/>
  <c r="K765" i="1"/>
  <c r="K633" i="1"/>
  <c r="K950" i="1"/>
  <c r="K454" i="1"/>
  <c r="K298" i="1"/>
  <c r="K732" i="1"/>
  <c r="K542" i="1"/>
  <c r="K789" i="1"/>
  <c r="K725" i="1"/>
  <c r="K261" i="1"/>
  <c r="K472" i="1"/>
  <c r="K92" i="1"/>
  <c r="K71" i="1"/>
  <c r="K60" i="1"/>
  <c r="K515" i="1"/>
  <c r="K617" i="1"/>
  <c r="K681" i="1"/>
  <c r="K793" i="1"/>
  <c r="K724" i="1"/>
  <c r="K180" i="1"/>
  <c r="K313" i="1"/>
  <c r="K954" i="1"/>
  <c r="K483" i="1"/>
  <c r="K469" i="1"/>
  <c r="K441" i="1"/>
  <c r="K599" i="1"/>
  <c r="K310" i="1"/>
  <c r="K530" i="1"/>
  <c r="K328" i="1"/>
  <c r="K459" i="1"/>
  <c r="K389" i="1"/>
  <c r="K368" i="1"/>
  <c r="K489" i="1"/>
  <c r="K319" i="1"/>
  <c r="K148" i="1"/>
  <c r="K758" i="1"/>
  <c r="K868" i="1"/>
  <c r="K61" i="1"/>
  <c r="K446" i="1"/>
  <c r="K550" i="1"/>
  <c r="K216" i="1"/>
  <c r="K195" i="1"/>
  <c r="K144" i="1"/>
  <c r="K889" i="1"/>
  <c r="K245" i="1"/>
  <c r="K501" i="1"/>
  <c r="K847" i="1"/>
  <c r="K131" i="1"/>
  <c r="K347" i="1"/>
  <c r="K505" i="1"/>
  <c r="K277" i="1"/>
  <c r="K163" i="1"/>
  <c r="K159" i="1"/>
  <c r="K75" i="1"/>
  <c r="K59" i="1"/>
  <c r="K910" i="1"/>
  <c r="K227" i="1"/>
  <c r="K425" i="1"/>
  <c r="K516" i="1"/>
  <c r="K670" i="1"/>
  <c r="K317" i="1"/>
  <c r="K480" i="1"/>
  <c r="K391" i="1"/>
  <c r="K346" i="1"/>
  <c r="K200" i="1"/>
  <c r="K1353" i="1"/>
  <c r="K322" i="1"/>
  <c r="K1036" i="1"/>
  <c r="K381" i="1"/>
  <c r="K1324" i="1"/>
  <c r="K1380" i="1"/>
  <c r="K1081" i="1"/>
  <c r="K1326" i="1"/>
  <c r="K109" i="1"/>
  <c r="K122" i="1"/>
  <c r="K1255" i="1"/>
  <c r="K963" i="1"/>
  <c r="K1419" i="1"/>
  <c r="K304" i="1"/>
  <c r="K474" i="1"/>
  <c r="K1462" i="1"/>
  <c r="K72" i="1"/>
  <c r="K1602" i="1"/>
  <c r="K1546" i="1"/>
  <c r="K1409" i="1"/>
  <c r="K1073" i="1"/>
  <c r="K1260" i="1"/>
  <c r="K1137" i="1"/>
  <c r="K1046" i="1"/>
  <c r="K1078" i="1"/>
  <c r="K1177" i="1"/>
  <c r="K194" i="1"/>
  <c r="K821" i="1"/>
  <c r="K1410" i="1"/>
  <c r="K967" i="1"/>
  <c r="K1482" i="1"/>
  <c r="K420" i="1"/>
  <c r="K1254" i="1"/>
  <c r="K839" i="1"/>
  <c r="K1603" i="1"/>
  <c r="K1489" i="1"/>
  <c r="K1003" i="1"/>
  <c r="K857" i="1"/>
  <c r="K1329" i="1"/>
  <c r="K776" i="1"/>
  <c r="K1604" i="1"/>
  <c r="K836" i="1"/>
  <c r="K556" i="1"/>
  <c r="K503" i="1"/>
  <c r="K995" i="1"/>
  <c r="K717" i="1"/>
  <c r="K1605" i="1"/>
  <c r="K477" i="1"/>
  <c r="K414" i="1"/>
  <c r="K1125" i="1"/>
  <c r="K860" i="1"/>
  <c r="K1160" i="1"/>
  <c r="K948" i="1"/>
  <c r="K876" i="1"/>
  <c r="K393" i="1"/>
  <c r="K201" i="1"/>
  <c r="K1563" i="1"/>
  <c r="K85" i="1"/>
  <c r="K362" i="1"/>
  <c r="K331" i="1"/>
  <c r="K329" i="1"/>
  <c r="K1355" i="1"/>
  <c r="K1095" i="1"/>
  <c r="K1332" i="1"/>
  <c r="K1374" i="1"/>
  <c r="K348" i="1"/>
  <c r="K461" i="1"/>
  <c r="K412" i="1"/>
  <c r="K305" i="1"/>
  <c r="K315" i="1"/>
  <c r="K318" i="1"/>
  <c r="K735" i="1"/>
  <c r="K1303" i="1"/>
  <c r="K755" i="1"/>
  <c r="K510" i="1"/>
  <c r="K902" i="1"/>
  <c r="K332" i="1"/>
  <c r="K685" i="1"/>
  <c r="K259" i="1"/>
  <c r="K766" i="1"/>
  <c r="K905" i="1"/>
  <c r="K184" i="1"/>
  <c r="K1350" i="1"/>
  <c r="K177" i="1"/>
  <c r="K845" i="1"/>
  <c r="K251" i="1"/>
  <c r="K1094" i="1"/>
  <c r="K267" i="1"/>
  <c r="K269" i="1"/>
  <c r="K70" i="1"/>
  <c r="K875" i="1"/>
  <c r="K5" i="1"/>
  <c r="K285" i="1"/>
  <c r="K1425" i="1"/>
  <c r="K204" i="1"/>
  <c r="K272" i="1"/>
  <c r="K39" i="1"/>
  <c r="K1293" i="1"/>
  <c r="K337" i="1"/>
  <c r="K279" i="1"/>
  <c r="K443" i="1"/>
  <c r="K495" i="1"/>
  <c r="K481" i="1"/>
  <c r="K517" i="1"/>
  <c r="K138" i="1"/>
  <c r="K523" i="1"/>
  <c r="K306" i="1"/>
  <c r="K43" i="1"/>
  <c r="K465" i="1"/>
  <c r="K431" i="1"/>
  <c r="K587" i="1"/>
  <c r="K1336" i="1"/>
  <c r="K433" i="1"/>
  <c r="K561" i="1"/>
  <c r="K603" i="1"/>
  <c r="K447" i="1"/>
  <c r="K1375" i="1"/>
  <c r="K187" i="1"/>
  <c r="K511" i="1"/>
  <c r="K258" i="1"/>
  <c r="K320" i="1"/>
  <c r="K1412" i="1"/>
  <c r="K1289" i="1"/>
  <c r="K335" i="1"/>
  <c r="K827" i="1"/>
  <c r="K772" i="1"/>
  <c r="K274" i="1"/>
  <c r="K1057" i="1"/>
  <c r="K1060" i="1"/>
  <c r="K1109" i="1"/>
  <c r="K1367" i="1"/>
  <c r="K1296" i="1"/>
  <c r="K886" i="1"/>
  <c r="K1040" i="1"/>
  <c r="K273" i="1"/>
  <c r="K893" i="1"/>
  <c r="K444" i="1"/>
  <c r="K943" i="1"/>
  <c r="K1030" i="1"/>
  <c r="K534" i="1"/>
  <c r="K936" i="1"/>
  <c r="K1140" i="1"/>
  <c r="K994" i="1"/>
  <c r="K664" i="1"/>
  <c r="K321" i="1"/>
  <c r="K1191" i="1"/>
  <c r="K1363" i="1"/>
  <c r="K1403" i="1"/>
  <c r="K1000" i="1"/>
  <c r="K1315" i="1"/>
  <c r="K1400" i="1"/>
  <c r="K1252" i="1"/>
  <c r="K112" i="1"/>
  <c r="K754" i="1"/>
  <c r="K641" i="1"/>
  <c r="K1026" i="1"/>
  <c r="K1549" i="1"/>
  <c r="K1126" i="1"/>
  <c r="K1396" i="1"/>
  <c r="K951" i="1"/>
  <c r="K513" i="1"/>
  <c r="K1087" i="1"/>
  <c r="K345" i="1"/>
  <c r="K1471" i="1"/>
  <c r="K1513" i="1"/>
  <c r="K562" i="1"/>
  <c r="K631" i="1"/>
  <c r="K1076" i="1"/>
  <c r="K323" i="1"/>
  <c r="K1014" i="1"/>
  <c r="K451" i="1"/>
  <c r="K1062" i="1"/>
  <c r="K437" i="1"/>
  <c r="K1214" i="1"/>
  <c r="K1442" i="1"/>
  <c r="K1378" i="1"/>
  <c r="K253" i="1"/>
  <c r="K1038" i="1"/>
  <c r="K797" i="1"/>
  <c r="K1223" i="1"/>
  <c r="K415" i="1"/>
  <c r="K1519" i="1"/>
  <c r="K1357" i="1"/>
  <c r="K1439" i="1"/>
  <c r="K1127" i="1"/>
  <c r="K1142" i="1"/>
  <c r="K221" i="1"/>
  <c r="K1233" i="1"/>
  <c r="K248" i="1"/>
  <c r="K1236" i="1"/>
  <c r="K978" i="1"/>
  <c r="K941" i="1"/>
  <c r="K933" i="1"/>
  <c r="K280" i="1"/>
  <c r="K1033" i="1"/>
  <c r="K1371" i="1"/>
  <c r="K1500" i="1"/>
  <c r="K1428" i="1"/>
  <c r="K653" i="1"/>
  <c r="K1058" i="1"/>
  <c r="K1492" i="1"/>
  <c r="K1120" i="1"/>
  <c r="K1346" i="1"/>
  <c r="K87" i="1"/>
  <c r="K42" i="1"/>
  <c r="K487" i="1"/>
  <c r="K145" i="1"/>
  <c r="K514" i="1"/>
  <c r="K805" i="1"/>
  <c r="K254" i="1"/>
  <c r="K756" i="1"/>
  <c r="K895" i="1"/>
  <c r="K695" i="1"/>
  <c r="K1234" i="1"/>
  <c r="K704" i="1"/>
  <c r="K450" i="1"/>
  <c r="K212" i="1"/>
  <c r="K536" i="1"/>
  <c r="K729" i="1"/>
  <c r="K250" i="1"/>
  <c r="K206" i="1"/>
  <c r="K1342" i="1"/>
  <c r="K568" i="1"/>
  <c r="K1327" i="1"/>
  <c r="K1188" i="1"/>
  <c r="K953" i="1"/>
  <c r="K565" i="1"/>
  <c r="K657" i="1"/>
  <c r="K324" i="1"/>
  <c r="K1072" i="1"/>
  <c r="K538" i="1"/>
  <c r="K609" i="1"/>
  <c r="K527" i="1"/>
  <c r="K382" i="1"/>
  <c r="K463" i="1"/>
  <c r="K413" i="1"/>
  <c r="K478" i="1"/>
  <c r="K678" i="1"/>
  <c r="K1379" i="1"/>
  <c r="K855" i="1"/>
  <c r="K1204" i="1"/>
  <c r="K873" i="1"/>
  <c r="K582" i="1"/>
  <c r="K1192" i="1"/>
  <c r="K1452" i="1"/>
  <c r="K1535" i="1"/>
  <c r="K777" i="1"/>
  <c r="K870" i="1"/>
  <c r="K585" i="1"/>
  <c r="K1211" i="1"/>
  <c r="K1466" i="1"/>
  <c r="K929" i="1"/>
  <c r="K278" i="1"/>
  <c r="K747" i="1"/>
  <c r="K1464" i="1"/>
  <c r="K1147" i="1"/>
  <c r="K871" i="1"/>
  <c r="K1565" i="1"/>
  <c r="K1156" i="1"/>
  <c r="K1001" i="1"/>
  <c r="K1606" i="1"/>
  <c r="K1607" i="1"/>
  <c r="K1566" i="1"/>
  <c r="K1051" i="1"/>
  <c r="K1608" i="1"/>
  <c r="K1609" i="1"/>
  <c r="K1012" i="1"/>
  <c r="K996" i="1"/>
  <c r="K1610" i="1"/>
  <c r="K1548" i="1"/>
  <c r="K1611" i="1"/>
  <c r="K1612" i="1"/>
  <c r="K848" i="1"/>
  <c r="K964" i="1"/>
  <c r="K1567" i="1"/>
  <c r="K1085" i="1"/>
  <c r="K1345" i="1"/>
  <c r="K1092" i="1"/>
  <c r="K1527" i="1"/>
  <c r="K1576" i="1"/>
  <c r="K174" i="1"/>
  <c r="K1577" i="1"/>
  <c r="K371" i="1"/>
  <c r="K1005" i="1"/>
  <c r="K1578" i="1"/>
  <c r="K1613" i="1"/>
  <c r="K384" i="1"/>
  <c r="K378" i="1"/>
  <c r="K466" i="1"/>
  <c r="K1422" i="1"/>
  <c r="K1343" i="1"/>
  <c r="K1468" i="1"/>
  <c r="K1229" i="1"/>
  <c r="K1474" i="1"/>
  <c r="K1337" i="1"/>
  <c r="K1496" i="1"/>
  <c r="K1526" i="1"/>
  <c r="K1262" i="1"/>
  <c r="K225" i="1"/>
  <c r="K853" i="1"/>
  <c r="K698" i="1"/>
  <c r="K1035" i="1"/>
  <c r="K300" i="1"/>
  <c r="K880" i="1"/>
  <c r="K807" i="1"/>
  <c r="K1205" i="1"/>
  <c r="K1054" i="1"/>
  <c r="K558" i="1"/>
  <c r="K1557" i="1"/>
  <c r="K999" i="1"/>
  <c r="K1221" i="1"/>
  <c r="K1494" i="1"/>
  <c r="K790" i="1"/>
  <c r="K1279" i="1"/>
  <c r="K430" i="1"/>
  <c r="K882" i="1"/>
  <c r="K482" i="1"/>
  <c r="K372" i="1"/>
  <c r="K1043" i="1"/>
  <c r="K1568" i="1"/>
  <c r="K942" i="1"/>
  <c r="K726" i="1"/>
  <c r="K1515" i="1"/>
  <c r="K99" i="1"/>
  <c r="K1148" i="1"/>
  <c r="K396" i="1"/>
  <c r="K1153" i="1"/>
  <c r="K1104" i="1"/>
  <c r="K1434" i="1"/>
  <c r="K639" i="1"/>
  <c r="K1392" i="1"/>
  <c r="K1614" i="1"/>
  <c r="K1184" i="1"/>
  <c r="K1463" i="1"/>
  <c r="K1424" i="1"/>
  <c r="K421" i="1"/>
  <c r="K1472" i="1"/>
  <c r="K569" i="1"/>
  <c r="K1539" i="1"/>
  <c r="K1438" i="1"/>
  <c r="K1490" i="1"/>
  <c r="K1532" i="1"/>
  <c r="K1579" i="1"/>
  <c r="K1615" i="1"/>
  <c r="K1503" i="1"/>
  <c r="K1616" i="1"/>
  <c r="K1454" i="1"/>
  <c r="K1510" i="1"/>
  <c r="K1543" i="1"/>
  <c r="K1516" i="1"/>
  <c r="K1617" i="1"/>
  <c r="K1580" i="1"/>
  <c r="K1517" i="1"/>
  <c r="K1245" i="1"/>
  <c r="K1618" i="1"/>
  <c r="K1031" i="1"/>
  <c r="K1373" i="1"/>
  <c r="K1235" i="1"/>
  <c r="K1619" i="1"/>
  <c r="K1581" i="1"/>
  <c r="K1256" i="1"/>
  <c r="K879" i="1"/>
  <c r="K130" i="1"/>
  <c r="K1330" i="1"/>
  <c r="K1498" i="1"/>
  <c r="K1620" i="1"/>
  <c r="K1480" i="1"/>
  <c r="K1443" i="1"/>
  <c r="K1582" i="1"/>
  <c r="K597" i="1"/>
  <c r="K1299" i="1"/>
  <c r="K1533" i="1"/>
  <c r="K1506" i="1"/>
  <c r="K1449" i="1"/>
  <c r="K1621" i="1"/>
  <c r="K1407" i="1"/>
  <c r="K1312" i="1"/>
  <c r="K1583" i="1"/>
  <c r="K1292" i="1"/>
  <c r="K803" i="1"/>
  <c r="K1483" i="1"/>
  <c r="K1069" i="1"/>
  <c r="K1106" i="1"/>
  <c r="K661" i="1"/>
  <c r="K342" i="1"/>
  <c r="K1086" i="1"/>
  <c r="K1300" i="1"/>
  <c r="K833" i="1"/>
  <c r="K733" i="1"/>
  <c r="K147" i="1"/>
  <c r="K1263" i="1"/>
  <c r="K1082" i="1"/>
  <c r="K115" i="1"/>
  <c r="K959" i="1"/>
  <c r="K935" i="1"/>
  <c r="K1507" i="1"/>
  <c r="K1025" i="1"/>
  <c r="K1173" i="1"/>
  <c r="K1491" i="1"/>
  <c r="K352" i="1"/>
  <c r="K198" i="1"/>
  <c r="K64" i="1"/>
  <c r="K1354" i="1"/>
  <c r="K164" i="1"/>
  <c r="K1622" i="1"/>
  <c r="K1418" i="1"/>
  <c r="K1623" i="1"/>
  <c r="K292" i="1"/>
  <c r="K1138" i="1"/>
  <c r="K1334" i="1"/>
  <c r="K207" i="1"/>
  <c r="K188" i="1"/>
  <c r="K7" i="1"/>
  <c r="K952" i="1"/>
  <c r="K1253" i="1"/>
  <c r="K934" i="1"/>
  <c r="K418" i="1"/>
  <c r="K233" i="1"/>
  <c r="K4" i="1"/>
  <c r="K1569" i="1"/>
  <c r="K432" i="1"/>
  <c r="K376" i="1"/>
  <c r="K1290" i="1"/>
  <c r="K380" i="1"/>
  <c r="K51" i="1"/>
  <c r="K429" i="1"/>
  <c r="K238" i="1"/>
  <c r="K945" i="1"/>
  <c r="K1066" i="1"/>
  <c r="K468" i="1"/>
  <c r="K817" i="1"/>
  <c r="K1063" i="1"/>
  <c r="K98" i="1"/>
  <c r="K172" i="1"/>
  <c r="K284" i="1"/>
  <c r="K526" i="1"/>
  <c r="K968" i="1"/>
  <c r="K1123" i="1"/>
  <c r="K799" i="1"/>
  <c r="K842" i="1"/>
  <c r="K976" i="1"/>
  <c r="K1364" i="1"/>
  <c r="K1242" i="1"/>
  <c r="K730" i="1"/>
  <c r="K160" i="1"/>
  <c r="K211" i="1"/>
  <c r="K53" i="1"/>
  <c r="K94" i="1"/>
  <c r="K937" i="1"/>
  <c r="K1369" i="1"/>
  <c r="K843" i="1"/>
  <c r="K1624" i="1"/>
  <c r="K182" i="1"/>
  <c r="K658" i="1"/>
  <c r="K303" i="1"/>
  <c r="K1333" i="1"/>
  <c r="K1625" i="1"/>
  <c r="K1113" i="1"/>
  <c r="K56" i="1"/>
  <c r="K1187" i="1"/>
  <c r="K1019" i="1"/>
  <c r="K1264" i="1"/>
  <c r="K541" i="1"/>
  <c r="K1584" i="1"/>
  <c r="K1259" i="1"/>
  <c r="K1429" i="1"/>
  <c r="K1133" i="1"/>
  <c r="K696" i="1"/>
  <c r="K1383" i="1"/>
  <c r="K688" i="1"/>
  <c r="K146" i="1"/>
  <c r="K8" i="1"/>
  <c r="K6" i="1"/>
  <c r="K1049" i="1"/>
  <c r="K294" i="1"/>
  <c r="K667" i="1"/>
  <c r="K1042" i="1"/>
  <c r="K616" i="1"/>
  <c r="K1056" i="1"/>
  <c r="K215" i="1"/>
  <c r="K158" i="1"/>
  <c r="K778" i="1"/>
  <c r="K247" i="1"/>
  <c r="K643" i="1"/>
  <c r="K1528" i="1"/>
  <c r="K1397" i="1"/>
  <c r="K410" i="1"/>
  <c r="K980" i="1"/>
  <c r="K1020" i="1"/>
  <c r="K537" i="1"/>
  <c r="K575" i="1"/>
  <c r="K553" i="1"/>
  <c r="K493" i="1"/>
  <c r="K784" i="1"/>
  <c r="K386" i="1"/>
  <c r="K970" i="1"/>
  <c r="K891" i="1"/>
  <c r="K854" i="1"/>
  <c r="K602" i="1"/>
  <c r="K559" i="1"/>
  <c r="K121" i="1"/>
  <c r="K1048" i="1"/>
  <c r="K1162" i="1"/>
  <c r="K682" i="1"/>
  <c r="K791" i="1"/>
  <c r="K213" i="1"/>
  <c r="K1246" i="1"/>
  <c r="K168" i="1"/>
  <c r="K916" i="1"/>
  <c r="K102" i="1"/>
  <c r="K77" i="1"/>
  <c r="K656" i="1"/>
  <c r="K977" i="1"/>
  <c r="K677" i="1"/>
  <c r="K473" i="1"/>
  <c r="K1457" i="1"/>
  <c r="K1015" i="1"/>
  <c r="K1287" i="1"/>
  <c r="K887" i="1"/>
  <c r="K1388" i="1"/>
  <c r="K1006" i="1"/>
  <c r="K588" i="1"/>
  <c r="K1215" i="1"/>
  <c r="K1415" i="1"/>
  <c r="K191" i="1"/>
  <c r="K1267" i="1"/>
  <c r="K1389" i="1"/>
  <c r="K1461" i="1"/>
  <c r="K736" i="1"/>
  <c r="K156" i="1"/>
  <c r="K1064" i="1"/>
  <c r="K1145" i="1"/>
  <c r="K325" i="1"/>
  <c r="K731" i="1"/>
  <c r="K367" i="1"/>
  <c r="K1230" i="1"/>
  <c r="K1360" i="1"/>
  <c r="K683" i="1"/>
  <c r="K470" i="1"/>
  <c r="K706" i="1"/>
  <c r="K1083" i="1"/>
  <c r="K1207" i="1"/>
  <c r="K650" i="1"/>
  <c r="K812" i="1"/>
  <c r="K604" i="1"/>
  <c r="K1224" i="1"/>
  <c r="K949" i="1"/>
  <c r="K622" i="1"/>
  <c r="K760" i="1"/>
  <c r="K1115" i="1"/>
  <c r="K939" i="1"/>
  <c r="K806" i="1"/>
  <c r="K154" i="1"/>
  <c r="K128" i="1"/>
  <c r="K623" i="1"/>
  <c r="K354" i="1"/>
  <c r="K574" i="1"/>
  <c r="K1541" i="1"/>
  <c r="K1372" i="1"/>
  <c r="K1394" i="1"/>
  <c r="K781" i="1"/>
  <c r="K1134" i="1"/>
  <c r="K1282" i="1"/>
  <c r="K1476" i="1"/>
  <c r="K921" i="1"/>
  <c r="K1365" i="1"/>
  <c r="K1521" i="1"/>
  <c r="K763" i="1"/>
  <c r="K864" i="1"/>
  <c r="K1237" i="1"/>
  <c r="K1626" i="1"/>
  <c r="K157" i="1"/>
  <c r="K1017" i="1"/>
  <c r="K1433" i="1"/>
  <c r="K1384" i="1"/>
  <c r="K1352" i="1"/>
  <c r="K844" i="1"/>
  <c r="K997" i="1"/>
  <c r="K1520" i="1"/>
  <c r="K1399" i="1"/>
  <c r="K752" i="1"/>
  <c r="K901" i="1"/>
  <c r="K1098" i="1"/>
  <c r="K1627" i="1"/>
  <c r="K1008" i="1"/>
  <c r="K826" i="1"/>
  <c r="K91" i="1"/>
  <c r="K1283" i="1"/>
  <c r="K1481" i="1"/>
  <c r="K1585" i="1"/>
  <c r="K1093" i="1"/>
  <c r="K700" i="1"/>
  <c r="K768" i="1"/>
  <c r="K946" i="1"/>
  <c r="K1275" i="1"/>
  <c r="K1195" i="1"/>
  <c r="K1164" i="1"/>
  <c r="K1165" i="1"/>
  <c r="K720" i="1"/>
  <c r="K1570" i="1"/>
  <c r="K1250" i="1"/>
  <c r="K1628" i="1"/>
  <c r="K1149" i="1"/>
  <c r="K927" i="1"/>
  <c r="K1175" i="1"/>
  <c r="K1435" i="1"/>
  <c r="K1530" i="1"/>
  <c r="K1004" i="1"/>
  <c r="K989" i="1"/>
  <c r="K1537" i="1"/>
  <c r="K1319" i="1"/>
  <c r="K1426" i="1"/>
  <c r="K1436" i="1"/>
  <c r="K1310" i="1"/>
  <c r="K1225" i="1"/>
  <c r="K1629" i="1"/>
  <c r="K1280" i="1"/>
  <c r="K1499" i="1"/>
  <c r="K788" i="1"/>
  <c r="K192" i="1"/>
  <c r="K302" i="1"/>
  <c r="K249" i="1"/>
  <c r="K727" i="1"/>
  <c r="K1393" i="1"/>
  <c r="K1131" i="1"/>
  <c r="K1144" i="1"/>
  <c r="K645" i="1"/>
  <c r="K74" i="1"/>
  <c r="K1488" i="1"/>
  <c r="K1571" i="1"/>
  <c r="K1344" i="1"/>
  <c r="K231" i="1"/>
  <c r="K287" i="1"/>
  <c r="K1029" i="1"/>
  <c r="K25" i="1"/>
  <c r="K1158" i="1"/>
  <c r="K1265" i="1"/>
  <c r="K1022" i="1"/>
  <c r="K264" i="1"/>
  <c r="K1270" i="1"/>
  <c r="K1431" i="1"/>
  <c r="K1232" i="1"/>
  <c r="K1110" i="1"/>
  <c r="K126" i="1"/>
  <c r="K923" i="1"/>
  <c r="K1317" i="1"/>
  <c r="K981" i="1"/>
  <c r="K1586" i="1"/>
  <c r="K547" i="1"/>
  <c r="K991" i="1"/>
  <c r="K1404" i="1"/>
  <c r="K401" i="1"/>
  <c r="K193" i="1"/>
  <c r="K1630" i="1"/>
  <c r="K1550" i="1"/>
  <c r="K1269" i="1"/>
  <c r="K165" i="1"/>
  <c r="K1587" i="1"/>
  <c r="K1203" i="1"/>
  <c r="K479" i="1"/>
  <c r="K990" i="1"/>
  <c r="K680" i="1"/>
  <c r="K629" i="1"/>
  <c r="K589" i="1"/>
  <c r="K14" i="1"/>
  <c r="K593" i="1"/>
  <c r="K379" i="1"/>
  <c r="K32" i="1"/>
  <c r="K1002" i="1"/>
  <c r="K785" i="1"/>
  <c r="K1151" i="1"/>
  <c r="K1486" i="1"/>
  <c r="K1553" i="1"/>
  <c r="K105" i="1"/>
  <c r="K813" i="1"/>
  <c r="K394" i="1"/>
  <c r="K1016" i="1"/>
  <c r="K1631" i="1"/>
  <c r="K814" i="1"/>
  <c r="K1239" i="1"/>
  <c r="K908" i="1"/>
  <c r="K734" i="1"/>
  <c r="K361" i="1"/>
  <c r="K440" i="1"/>
  <c r="K316" i="1"/>
  <c r="K311" i="1"/>
  <c r="K1199" i="1"/>
  <c r="K1320" i="1"/>
  <c r="K1348" i="1"/>
  <c r="K865" i="1"/>
  <c r="K762" i="1"/>
  <c r="K1028" i="1"/>
  <c r="K890" i="1"/>
  <c r="K739" i="1"/>
  <c r="K1088" i="1"/>
  <c r="K507" i="1"/>
  <c r="K1163" i="1"/>
  <c r="K1070" i="1"/>
  <c r="K1157" i="1"/>
  <c r="K1376" i="1"/>
  <c r="K861" i="1"/>
  <c r="K694" i="1"/>
  <c r="K856" i="1"/>
  <c r="K837" i="1"/>
  <c r="K286" i="1"/>
  <c r="K176" i="1"/>
  <c r="K834" i="1"/>
  <c r="K1554" i="1"/>
  <c r="K867" i="1"/>
  <c r="K370" i="1"/>
  <c r="K545" i="1"/>
  <c r="K78" i="1"/>
  <c r="K751" i="1"/>
  <c r="K509" i="1"/>
  <c r="K846" i="1"/>
  <c r="K906" i="1"/>
  <c r="K395" i="1"/>
  <c r="K1222" i="1"/>
  <c r="K1044" i="1"/>
  <c r="K998" i="1"/>
  <c r="K832" i="1"/>
  <c r="K1311" i="1"/>
  <c r="K801" i="1"/>
  <c r="K590" i="1"/>
  <c r="K1351" i="1"/>
  <c r="K974" i="1"/>
  <c r="K485" i="1"/>
  <c r="K486" i="1"/>
  <c r="K1228" i="1"/>
  <c r="K1090" i="1"/>
  <c r="K275" i="1"/>
  <c r="K808" i="1"/>
  <c r="K535" i="1"/>
  <c r="K828" i="1"/>
  <c r="K919" i="1"/>
  <c r="K1301" i="1"/>
  <c r="K1497" i="1"/>
  <c r="K1121" i="1"/>
  <c r="K1209" i="1"/>
  <c r="K1212" i="1"/>
  <c r="K197" i="1"/>
  <c r="K930" i="1"/>
  <c r="K400" i="1"/>
  <c r="K971" i="1"/>
  <c r="K673" i="1"/>
  <c r="K716" i="1"/>
  <c r="K885" i="1"/>
  <c r="K162" i="1"/>
  <c r="K579" i="1"/>
  <c r="K404" i="1"/>
  <c r="K815" i="1"/>
  <c r="K753" i="1"/>
  <c r="K1291" i="1"/>
  <c r="K966" i="1"/>
  <c r="K1551" i="1"/>
  <c r="K1417" i="1"/>
  <c r="K1511" i="1"/>
  <c r="K1217" i="1"/>
  <c r="K713" i="1"/>
  <c r="K471" i="1"/>
  <c r="K1381" i="1"/>
  <c r="K1288" i="1"/>
  <c r="K355" i="1"/>
  <c r="K917" i="1"/>
  <c r="K1588" i="1"/>
  <c r="K69" i="1"/>
  <c r="K767" i="1"/>
  <c r="K584" i="1"/>
  <c r="K779" i="1"/>
  <c r="K327" i="1"/>
  <c r="K764" i="1"/>
  <c r="K782" i="1"/>
  <c r="K1248" i="1"/>
  <c r="K1338" i="1"/>
  <c r="K1304" i="1"/>
  <c r="K388" i="1"/>
  <c r="K462" i="1"/>
  <c r="K979" i="1"/>
  <c r="K1413" i="1"/>
  <c r="K237" i="1"/>
  <c r="K116" i="1"/>
  <c r="K167" i="1"/>
  <c r="K65" i="1"/>
  <c r="K1544" i="1"/>
  <c r="K1166" i="1"/>
  <c r="K488" i="1"/>
  <c r="K1547" i="1"/>
  <c r="K26" i="1"/>
  <c r="K132" i="1"/>
  <c r="K50" i="1"/>
  <c r="K648" i="1"/>
  <c r="K1405" i="1"/>
  <c r="K892" i="1"/>
  <c r="K1180" i="1"/>
  <c r="K877" i="1"/>
  <c r="K492" i="1"/>
  <c r="K1538" i="1"/>
  <c r="K554" i="1"/>
  <c r="K124" i="1"/>
  <c r="K1202" i="1"/>
  <c r="K1150" i="1"/>
  <c r="K1037" i="1"/>
  <c r="K637" i="1"/>
  <c r="K709" i="1"/>
  <c r="K183" i="1"/>
  <c r="K691" i="1"/>
  <c r="K1055" i="1"/>
  <c r="K1558" i="1"/>
  <c r="K749" i="1"/>
  <c r="K137" i="1"/>
  <c r="K619" i="1"/>
  <c r="K1027" i="1"/>
  <c r="K38" i="1"/>
  <c r="K533" i="1"/>
  <c r="K1321" i="1"/>
  <c r="K1061" i="1"/>
  <c r="K49" i="1"/>
  <c r="K1077" i="1"/>
  <c r="K1335" i="1"/>
  <c r="K711" i="1"/>
  <c r="K265" i="1"/>
  <c r="K960" i="1"/>
  <c r="K103" i="1"/>
  <c r="K101" i="1"/>
  <c r="K1107" i="1"/>
  <c r="K330" i="1"/>
  <c r="K646" i="1"/>
  <c r="K620" i="1"/>
  <c r="K244" i="1"/>
  <c r="K770" i="1"/>
  <c r="K1298" i="1"/>
  <c r="K1146" i="1"/>
  <c r="K1395" i="1"/>
  <c r="K374" i="1"/>
  <c r="K918" i="1"/>
  <c r="K1210" i="1"/>
  <c r="K600" i="1"/>
  <c r="K281" i="1"/>
  <c r="K1068" i="1"/>
  <c r="K780" i="1"/>
  <c r="K982" i="1"/>
  <c r="K1200" i="1"/>
  <c r="K1041" i="1"/>
  <c r="K524" i="1"/>
  <c r="K375" i="1"/>
  <c r="K228" i="1"/>
  <c r="K944" i="1"/>
  <c r="K1050" i="1"/>
  <c r="K1128" i="1"/>
  <c r="K1411" i="1"/>
  <c r="K701" i="1"/>
  <c r="K823" i="1"/>
  <c r="K1105" i="1"/>
  <c r="K1276" i="1"/>
  <c r="K912" i="1"/>
  <c r="K152" i="1"/>
  <c r="K73" i="1"/>
  <c r="K794" i="1"/>
  <c r="K1170" i="1"/>
  <c r="K1101" i="1"/>
  <c r="K448" i="1"/>
  <c r="K771" i="1"/>
  <c r="K219" i="1"/>
  <c r="K123" i="1"/>
  <c r="K209" i="1"/>
  <c r="K1564" i="1"/>
  <c r="K411" i="1"/>
  <c r="K23" i="1"/>
  <c r="K601" i="1"/>
  <c r="K636" i="1"/>
  <c r="K1139" i="1"/>
  <c r="K63" i="1"/>
  <c r="K1437" i="1"/>
  <c r="K15" i="1"/>
  <c r="K118" i="1"/>
  <c r="K76" i="1"/>
  <c r="K232" i="1"/>
  <c r="K37" i="1"/>
  <c r="K181" i="1"/>
  <c r="K1285" i="1"/>
  <c r="K703" i="1"/>
  <c r="K686" i="1"/>
  <c r="K16" i="1"/>
  <c r="K1251" i="1"/>
  <c r="K1155" i="1"/>
  <c r="K1432" i="1"/>
  <c r="K390" i="1"/>
  <c r="K707" i="1"/>
  <c r="K520" i="1"/>
  <c r="K1201" i="1"/>
  <c r="K903" i="1"/>
  <c r="K490" i="1"/>
  <c r="K30" i="1"/>
  <c r="K110" i="1"/>
  <c r="K171" i="1"/>
  <c r="K241" i="1"/>
  <c r="K651" i="1"/>
  <c r="K235" i="1"/>
  <c r="K139" i="1"/>
  <c r="K107" i="1"/>
  <c r="K1193" i="1"/>
  <c r="K143" i="1"/>
  <c r="K44" i="1"/>
  <c r="K283" i="1"/>
  <c r="K689" i="1"/>
  <c r="K475" i="1"/>
  <c r="K627" i="1"/>
  <c r="K958" i="1"/>
  <c r="K24" i="1"/>
  <c r="K1135" i="1"/>
  <c r="K1065" i="1"/>
  <c r="K424" i="1"/>
  <c r="K522" i="1"/>
  <c r="K852" i="1"/>
  <c r="K955" i="1"/>
  <c r="K613" i="1"/>
  <c r="K90" i="1"/>
  <c r="K500" i="1"/>
  <c r="K214" i="1"/>
  <c r="K453" i="1"/>
  <c r="K1589" i="1"/>
  <c r="K1281" i="1"/>
  <c r="K41" i="1"/>
  <c r="K1226" i="1"/>
  <c r="K714" i="1"/>
  <c r="K975" i="1"/>
  <c r="K1416" i="1"/>
  <c r="K1102" i="1"/>
  <c r="K161" i="1"/>
  <c r="K986" i="1"/>
  <c r="K114" i="1"/>
  <c r="K1154" i="1"/>
  <c r="K309" i="1"/>
  <c r="K33" i="1"/>
  <c r="K439" i="1"/>
  <c r="K874" i="1"/>
  <c r="K1023" i="1"/>
  <c r="K931" i="1"/>
  <c r="K1052" i="1"/>
  <c r="K1116" i="1"/>
  <c r="K95" i="1"/>
  <c r="K52" i="1"/>
  <c r="K79" i="1"/>
  <c r="K1555" i="1"/>
  <c r="K840" i="1"/>
  <c r="K86" i="1"/>
  <c r="K1297" i="1"/>
  <c r="K93" i="1"/>
  <c r="K896" i="1"/>
  <c r="K301" i="1"/>
  <c r="K419" i="1"/>
  <c r="K969" i="1"/>
  <c r="K872" i="1"/>
  <c r="K35" i="1"/>
  <c r="K909" i="1"/>
  <c r="K532" i="1"/>
  <c r="K973" i="1"/>
  <c r="K1161" i="1"/>
  <c r="K818" i="1"/>
  <c r="K1034" i="1"/>
  <c r="K1560" i="1"/>
  <c r="K417" i="1"/>
  <c r="K266" i="1"/>
  <c r="K1385" i="1"/>
  <c r="K296" i="1"/>
  <c r="K581" i="1"/>
  <c r="K583" i="1"/>
  <c r="K484" i="1"/>
  <c r="K1045" i="1"/>
  <c r="K1458" i="1"/>
  <c r="K268" i="1"/>
  <c r="K621" i="1"/>
  <c r="K888" i="1"/>
  <c r="K987" i="1"/>
  <c r="K199" i="1"/>
  <c r="K403" i="1"/>
  <c r="K674" i="1"/>
  <c r="K1084" i="1"/>
  <c r="K341" i="1"/>
  <c r="K349" i="1"/>
  <c r="K669" i="1"/>
  <c r="K693" i="1"/>
  <c r="K170" i="1"/>
  <c r="K13" i="1"/>
  <c r="K54" i="1"/>
  <c r="K728" i="1"/>
  <c r="K851" i="1"/>
  <c r="K531" i="1"/>
  <c r="K1143" i="1"/>
  <c r="K878" i="1"/>
  <c r="K546" i="1"/>
  <c r="K640" i="1"/>
  <c r="K291" i="1"/>
  <c r="K606" i="1"/>
  <c r="K405" i="1"/>
  <c r="K133" i="1"/>
  <c r="K578" i="1"/>
  <c r="K282" i="1"/>
  <c r="K610" i="1"/>
  <c r="K1408" i="1"/>
  <c r="K580" i="1"/>
  <c r="K611" i="1"/>
  <c r="K467" i="1"/>
  <c r="K1305" i="1"/>
  <c r="K1414" i="1"/>
  <c r="K858" i="1"/>
  <c r="K624" i="1"/>
  <c r="K276" i="1"/>
  <c r="K594" i="1"/>
  <c r="K518" i="1"/>
  <c r="K11" i="1"/>
  <c r="K436" i="1"/>
  <c r="K1307" i="1"/>
  <c r="K1266" i="1"/>
  <c r="K127" i="1"/>
  <c r="K257" i="1"/>
  <c r="K1632" i="1"/>
  <c r="K117" i="1"/>
  <c r="K288" i="1"/>
  <c r="K598" i="1"/>
  <c r="K1129" i="1"/>
  <c r="K647" i="1"/>
  <c r="K2" i="1"/>
  <c r="K659" i="1"/>
  <c r="K571" i="1"/>
  <c r="K655" i="1"/>
  <c r="K660" i="1"/>
  <c r="K649" i="1"/>
  <c r="K1450" i="1"/>
  <c r="K136" i="1"/>
  <c r="K626" i="1"/>
  <c r="K519" i="1"/>
  <c r="K608" i="1"/>
  <c r="K577" i="1"/>
  <c r="K406" i="1"/>
  <c r="K859" i="1"/>
  <c r="K502" i="1"/>
  <c r="K544" i="1"/>
  <c r="K1473" i="1"/>
  <c r="K326" i="1"/>
  <c r="K178" i="1"/>
  <c r="K456" i="1"/>
  <c r="K566" i="1"/>
  <c r="K57" i="1"/>
  <c r="K104" i="1"/>
  <c r="K549" i="1"/>
  <c r="K1007" i="1"/>
  <c r="K455" i="1"/>
  <c r="K356" i="1"/>
  <c r="K1197" i="1"/>
  <c r="K1309" i="1"/>
  <c r="K409" i="1"/>
  <c r="K366" i="1"/>
  <c r="K358" i="1"/>
  <c r="K34" i="1"/>
  <c r="K111" i="1"/>
  <c r="K592" i="1"/>
  <c r="K1347" i="1"/>
  <c r="K1633" i="1"/>
  <c r="K774" i="1"/>
  <c r="K10" i="1"/>
  <c r="K824" i="1"/>
  <c r="K252" i="1"/>
  <c r="K690" i="1"/>
  <c r="K710" i="1"/>
  <c r="K869" i="1"/>
  <c r="K387" i="1"/>
  <c r="K83" i="1"/>
  <c r="K36" i="1"/>
  <c r="K1018" i="1"/>
  <c r="K1325" i="1"/>
  <c r="K985" i="1"/>
  <c r="K654" i="1"/>
  <c r="K1340" i="1"/>
  <c r="K67" i="1"/>
  <c r="K947" i="1"/>
  <c r="K586" i="1"/>
  <c r="K1501" i="1"/>
  <c r="K1079" i="1"/>
  <c r="K1524" i="1"/>
  <c r="K1386" i="1"/>
  <c r="K1216" i="1"/>
  <c r="K1179" i="1"/>
  <c r="K1306" i="1"/>
  <c r="K1074" i="1"/>
  <c r="K203" i="1"/>
  <c r="K897" i="1"/>
  <c r="K1243" i="1"/>
  <c r="K913" i="1"/>
  <c r="K1024" i="1"/>
  <c r="K863" i="1"/>
  <c r="K555" i="1"/>
  <c r="K1322" i="1"/>
  <c r="K742" i="1"/>
  <c r="K644" i="1"/>
  <c r="K224" i="1"/>
  <c r="K1339" i="1"/>
  <c r="K1540" i="1"/>
  <c r="K907" i="1"/>
  <c r="K190" i="1"/>
  <c r="K1059" i="1"/>
  <c r="K1114" i="1"/>
  <c r="K1469" i="1"/>
  <c r="K169" i="1"/>
  <c r="K427" i="1"/>
  <c r="K1196" i="1"/>
  <c r="K1634" i="1"/>
  <c r="K1009" i="1"/>
  <c r="K835" i="1"/>
  <c r="H125" i="1"/>
  <c r="H1174" i="1"/>
  <c r="H548" i="1"/>
  <c r="H825" i="1"/>
  <c r="H1136" i="1"/>
  <c r="H900" i="1"/>
  <c r="H1091" i="1"/>
  <c r="H119" i="1"/>
  <c r="H1152" i="1"/>
  <c r="H464" i="1"/>
  <c r="H775" i="1"/>
  <c r="H783" i="1"/>
  <c r="H1189" i="1"/>
  <c r="H1021" i="1"/>
  <c r="H866" i="1"/>
  <c r="H1323" i="1"/>
  <c r="H712" i="1"/>
  <c r="H816" i="1"/>
  <c r="H222" i="1"/>
  <c r="H881" i="1"/>
  <c r="H718" i="1"/>
  <c r="H1398" i="1"/>
  <c r="H925" i="1"/>
  <c r="H938" i="1"/>
  <c r="H353" i="1"/>
  <c r="H1423" i="1"/>
  <c r="H208" i="1"/>
  <c r="H45" i="1"/>
  <c r="H1294" i="1"/>
  <c r="H838" i="1"/>
  <c r="H570" i="1"/>
  <c r="H723" i="1"/>
  <c r="H1271" i="1"/>
  <c r="H307" i="1"/>
  <c r="H398" i="1"/>
  <c r="H360" i="1"/>
  <c r="H452" i="1"/>
  <c r="H684" i="1"/>
  <c r="H445" i="1"/>
  <c r="H1448" i="1"/>
  <c r="H1552" i="1"/>
  <c r="H338" i="1"/>
  <c r="H829" i="1"/>
  <c r="H364" i="1"/>
  <c r="H113" i="1"/>
  <c r="H97" i="1"/>
  <c r="H499" i="1"/>
  <c r="H744" i="1"/>
  <c r="H708" i="1"/>
  <c r="H560" i="1"/>
  <c r="H289" i="1"/>
  <c r="H850" i="1"/>
  <c r="H88" i="1"/>
  <c r="H1485" i="1"/>
  <c r="H1099" i="1"/>
  <c r="H1240" i="1"/>
  <c r="H150" i="1"/>
  <c r="H1542" i="1"/>
  <c r="H1208" i="1"/>
  <c r="H940" i="1"/>
  <c r="H692" i="1"/>
  <c r="H12" i="1"/>
  <c r="H1124" i="1"/>
  <c r="H1206" i="1"/>
  <c r="H798" i="1"/>
  <c r="H270" i="1"/>
  <c r="H1331" i="1"/>
  <c r="H965" i="1"/>
  <c r="H956" i="1"/>
  <c r="H802" i="1"/>
  <c r="H957" i="1"/>
  <c r="H1181" i="1"/>
  <c r="H1080" i="1"/>
  <c r="H666" i="1"/>
  <c r="H129" i="1"/>
  <c r="H89" i="1"/>
  <c r="H1111" i="1"/>
  <c r="H373" i="1"/>
  <c r="H263" i="1"/>
  <c r="H819" i="1"/>
  <c r="H773" i="1"/>
  <c r="H1273" i="1"/>
  <c r="H849" i="1"/>
  <c r="H737" i="1"/>
  <c r="H745" i="1"/>
  <c r="H638" i="1"/>
  <c r="H662" i="1"/>
  <c r="H572" i="1"/>
  <c r="H205" i="1"/>
  <c r="H491" i="1"/>
  <c r="H605" i="1"/>
  <c r="H1249" i="1"/>
  <c r="H899" i="1"/>
  <c r="H1032" i="1"/>
  <c r="H428" i="1"/>
  <c r="H226" i="1"/>
  <c r="H1071" i="1"/>
  <c r="H1508" i="1"/>
  <c r="H642" i="1"/>
  <c r="H1171" i="1"/>
  <c r="H612" i="1"/>
  <c r="H1302" i="1"/>
  <c r="H1313" i="1"/>
  <c r="H9" i="1"/>
  <c r="H196" i="1"/>
  <c r="H743" i="1"/>
  <c r="H27" i="1"/>
  <c r="H80" i="1"/>
  <c r="H635" i="1"/>
  <c r="H106" i="1"/>
  <c r="H676" i="1"/>
  <c r="H883" i="1"/>
  <c r="H746" i="1"/>
  <c r="H961" i="1"/>
  <c r="H1278" i="1"/>
  <c r="H46" i="1"/>
  <c r="H81" i="1"/>
  <c r="H297" i="1"/>
  <c r="H1590" i="1"/>
  <c r="H423" i="1"/>
  <c r="H220" i="1"/>
  <c r="H66" i="1"/>
  <c r="H1176" i="1"/>
  <c r="H173" i="1"/>
  <c r="H229" i="1"/>
  <c r="H223" i="1"/>
  <c r="H1522" i="1"/>
  <c r="H820" i="1"/>
  <c r="H336" i="1"/>
  <c r="H236" i="1"/>
  <c r="H1272" i="1"/>
  <c r="H210" i="1"/>
  <c r="H1591" i="1"/>
  <c r="H218" i="1"/>
  <c r="H1459" i="1"/>
  <c r="H141" i="1"/>
  <c r="H830" i="1"/>
  <c r="H151" i="1"/>
  <c r="H230" i="1"/>
  <c r="H625" i="1"/>
  <c r="H359" i="1"/>
  <c r="H1341" i="1"/>
  <c r="H1470" i="1"/>
  <c r="H3" i="1"/>
  <c r="H28" i="1"/>
  <c r="H1572" i="1"/>
  <c r="H1430" i="1"/>
  <c r="H1390" i="1"/>
  <c r="H543" i="1"/>
  <c r="H242" i="1"/>
  <c r="H365" i="1"/>
  <c r="H1444" i="1"/>
  <c r="H1167" i="1"/>
  <c r="H17" i="1"/>
  <c r="H1358" i="1"/>
  <c r="H1592" i="1"/>
  <c r="H48" i="1"/>
  <c r="H1525" i="1"/>
  <c r="H719" i="1"/>
  <c r="H100" i="1"/>
  <c r="H1593" i="1"/>
  <c r="H246" i="1"/>
  <c r="H442" i="1"/>
  <c r="H40" i="1"/>
  <c r="H769" i="1"/>
  <c r="H108" i="1"/>
  <c r="H652" i="1"/>
  <c r="H1349" i="1"/>
  <c r="H926" i="1"/>
  <c r="H1190" i="1"/>
  <c r="H792" i="1"/>
  <c r="H671" i="1"/>
  <c r="H240" i="1"/>
  <c r="H595" i="1"/>
  <c r="H1103" i="1"/>
  <c r="H1257" i="1"/>
  <c r="H1183" i="1"/>
  <c r="H1100" i="1"/>
  <c r="H1308" i="1"/>
  <c r="H525" i="1"/>
  <c r="H1198" i="1"/>
  <c r="H983" i="1"/>
  <c r="H140" i="1"/>
  <c r="H1122" i="1"/>
  <c r="H914" i="1"/>
  <c r="H96" i="1"/>
  <c r="H615" i="1"/>
  <c r="H186" i="1"/>
  <c r="H795" i="1"/>
  <c r="H1168" i="1"/>
  <c r="H1089" i="1"/>
  <c r="H1132" i="1"/>
  <c r="H822" i="1"/>
  <c r="H898" i="1"/>
  <c r="H841" i="1"/>
  <c r="H759" i="1"/>
  <c r="H1117" i="1"/>
  <c r="H804" i="1"/>
  <c r="H234" i="1"/>
  <c r="H721" i="1"/>
  <c r="H1594" i="1"/>
  <c r="H308" i="1"/>
  <c r="H339" i="1"/>
  <c r="H1141" i="1"/>
  <c r="H1561" i="1"/>
  <c r="H47" i="1"/>
  <c r="H1495" i="1"/>
  <c r="H722" i="1"/>
  <c r="H449" i="1"/>
  <c r="H1421" i="1"/>
  <c r="H928" i="1"/>
  <c r="H1274" i="1"/>
  <c r="H1328" i="1"/>
  <c r="H1286" i="1"/>
  <c r="H1391" i="1"/>
  <c r="H1595" i="1"/>
  <c r="H1387" i="1"/>
  <c r="H1420" i="1"/>
  <c r="H1453" i="1"/>
  <c r="H915" i="1"/>
  <c r="H800" i="1"/>
  <c r="H984" i="1"/>
  <c r="H1227" i="1"/>
  <c r="H1370" i="1"/>
  <c r="H1118" i="1"/>
  <c r="H809" i="1"/>
  <c r="H663" i="1"/>
  <c r="H884" i="1"/>
  <c r="H1465" i="1"/>
  <c r="H740" i="1"/>
  <c r="H166" i="1"/>
  <c r="H58" i="1"/>
  <c r="H68" i="1"/>
  <c r="H1047" i="1"/>
  <c r="H576" i="1"/>
  <c r="H529" i="1"/>
  <c r="H260" i="1"/>
  <c r="H498" i="1"/>
  <c r="H665" i="1"/>
  <c r="H962" i="1"/>
  <c r="H422" i="1"/>
  <c r="H1451" i="1"/>
  <c r="H185" i="1"/>
  <c r="H904" i="1"/>
  <c r="H29" i="1"/>
  <c r="H796" i="1"/>
  <c r="H1531" i="1"/>
  <c r="H496" i="1"/>
  <c r="H153" i="1"/>
  <c r="H521" i="1"/>
  <c r="H1441" i="1"/>
  <c r="H552" i="1"/>
  <c r="H1075" i="1"/>
  <c r="H1477" i="1"/>
  <c r="H1284" i="1"/>
  <c r="H1096" i="1"/>
  <c r="H243" i="1"/>
  <c r="H1536" i="1"/>
  <c r="H438" i="1"/>
  <c r="H434" i="1"/>
  <c r="H1231" i="1"/>
  <c r="H811" i="1"/>
  <c r="H591" i="1"/>
  <c r="H1406" i="1"/>
  <c r="H1573" i="1"/>
  <c r="H397" i="1"/>
  <c r="H1213" i="1"/>
  <c r="H504" i="1"/>
  <c r="H810" i="1"/>
  <c r="H1475" i="1"/>
  <c r="H687" i="1"/>
  <c r="H596" i="1"/>
  <c r="H540" i="1"/>
  <c r="H369" i="1"/>
  <c r="H1010" i="1"/>
  <c r="H699" i="1"/>
  <c r="H1574" i="1"/>
  <c r="H1556" i="1"/>
  <c r="H757" i="1"/>
  <c r="H697" i="1"/>
  <c r="H668" i="1"/>
  <c r="H293" i="1"/>
  <c r="H1318" i="1"/>
  <c r="H539" i="1"/>
  <c r="H31" i="1"/>
  <c r="H748" i="1"/>
  <c r="H679" i="1"/>
  <c r="H1295" i="1"/>
  <c r="H1382" i="1"/>
  <c r="H911" i="1"/>
  <c r="H786" i="1"/>
  <c r="H630" i="1"/>
  <c r="H1130" i="1"/>
  <c r="H1119" i="1"/>
  <c r="H894" i="1"/>
  <c r="H1247" i="1"/>
  <c r="H1502" i="1"/>
  <c r="H1504" i="1"/>
  <c r="H1368" i="1"/>
  <c r="H1446" i="1"/>
  <c r="H715" i="1"/>
  <c r="H672" i="1"/>
  <c r="H1545" i="1"/>
  <c r="H1518" i="1"/>
  <c r="H1268" i="1"/>
  <c r="H1596" i="1"/>
  <c r="H1241" i="1"/>
  <c r="H1169" i="1"/>
  <c r="H1509" i="1"/>
  <c r="H1316" i="1"/>
  <c r="H299" i="1"/>
  <c r="H702" i="1"/>
  <c r="H1244" i="1"/>
  <c r="H1182" i="1"/>
  <c r="H675" i="1"/>
  <c r="H1597" i="1"/>
  <c r="H1562" i="1"/>
  <c r="H1178" i="1"/>
  <c r="H1172" i="1"/>
  <c r="H1575" i="1"/>
  <c r="H988" i="1"/>
  <c r="H333" i="1"/>
  <c r="H506" i="1"/>
  <c r="H705" i="1"/>
  <c r="H1186" i="1"/>
  <c r="H787" i="1"/>
  <c r="H932" i="1"/>
  <c r="H1467" i="1"/>
  <c r="H1356" i="1"/>
  <c r="H457" i="1"/>
  <c r="H189" i="1"/>
  <c r="H460" i="1"/>
  <c r="H920" i="1"/>
  <c r="H1361" i="1"/>
  <c r="H1067" i="1"/>
  <c r="H761" i="1"/>
  <c r="H334" i="1"/>
  <c r="H1194" i="1"/>
  <c r="H1314" i="1"/>
  <c r="H290" i="1"/>
  <c r="H1277" i="1"/>
  <c r="H1523" i="1"/>
  <c r="H1529" i="1"/>
  <c r="H1534" i="1"/>
  <c r="H1159" i="1"/>
  <c r="H1377" i="1"/>
  <c r="H1455" i="1"/>
  <c r="H741" i="1"/>
  <c r="H1479" i="1"/>
  <c r="H1598" i="1"/>
  <c r="H1505" i="1"/>
  <c r="H1460" i="1"/>
  <c r="H1478" i="1"/>
  <c r="H1427" i="1"/>
  <c r="H1599" i="1"/>
  <c r="H1456" i="1"/>
  <c r="H1445" i="1"/>
  <c r="H1401" i="1"/>
  <c r="H1493" i="1"/>
  <c r="H1487" i="1"/>
  <c r="H1359" i="1"/>
  <c r="H1600" i="1"/>
  <c r="H1447" i="1"/>
  <c r="H1039" i="1"/>
  <c r="H528" i="1"/>
  <c r="H1238" i="1"/>
  <c r="H614" i="1"/>
  <c r="H1108" i="1"/>
  <c r="H1013" i="1"/>
  <c r="H1053" i="1"/>
  <c r="H295" i="1"/>
  <c r="H1512" i="1"/>
  <c r="H972" i="1"/>
  <c r="H1514" i="1"/>
  <c r="H1366" i="1"/>
  <c r="H1362" i="1"/>
  <c r="H1440" i="1"/>
  <c r="H924" i="1"/>
  <c r="H312" i="1"/>
  <c r="H350" i="1"/>
  <c r="H993" i="1"/>
  <c r="H179" i="1"/>
  <c r="H922" i="1"/>
  <c r="H567" i="1"/>
  <c r="H62" i="1"/>
  <c r="H1097" i="1"/>
  <c r="H363" i="1"/>
  <c r="H1261" i="1"/>
  <c r="H383" i="1"/>
  <c r="H340" i="1"/>
  <c r="H19" i="1"/>
  <c r="H1185" i="1"/>
  <c r="H738" i="1"/>
  <c r="H607" i="1"/>
  <c r="H426" i="1"/>
  <c r="H392" i="1"/>
  <c r="H1220" i="1"/>
  <c r="H1112" i="1"/>
  <c r="H1559" i="1"/>
  <c r="H1402" i="1"/>
  <c r="H1258" i="1"/>
  <c r="H992" i="1"/>
  <c r="H476" i="1"/>
  <c r="H314" i="1"/>
  <c r="H271" i="1"/>
  <c r="H551" i="1"/>
  <c r="H217" i="1"/>
  <c r="H750" i="1"/>
  <c r="H155" i="1"/>
  <c r="H149" i="1"/>
  <c r="H239" i="1"/>
  <c r="H21" i="1"/>
  <c r="H84" i="1"/>
  <c r="H508" i="1"/>
  <c r="H20" i="1"/>
  <c r="H120" i="1"/>
  <c r="H831" i="1"/>
  <c r="H343" i="1"/>
  <c r="H435" i="1"/>
  <c r="H399" i="1"/>
  <c r="H202" i="1"/>
  <c r="H494" i="1"/>
  <c r="H255" i="1"/>
  <c r="H632" i="1"/>
  <c r="H573" i="1"/>
  <c r="H1011" i="1"/>
  <c r="H634" i="1"/>
  <c r="H862" i="1"/>
  <c r="H557" i="1"/>
  <c r="H344" i="1"/>
  <c r="H351" i="1"/>
  <c r="H407" i="1"/>
  <c r="H18" i="1"/>
  <c r="H175" i="1"/>
  <c r="H142" i="1"/>
  <c r="H82" i="1"/>
  <c r="H628" i="1"/>
  <c r="H458" i="1"/>
  <c r="H262" i="1"/>
  <c r="H135" i="1"/>
  <c r="H416" i="1"/>
  <c r="H134" i="1"/>
  <c r="H618" i="1"/>
  <c r="H55" i="1"/>
  <c r="H256" i="1"/>
  <c r="H512" i="1"/>
  <c r="H1219" i="1"/>
  <c r="H377" i="1"/>
  <c r="H1601" i="1"/>
  <c r="H357" i="1"/>
  <c r="H385" i="1"/>
  <c r="H402" i="1"/>
  <c r="H497" i="1"/>
  <c r="H563" i="1"/>
  <c r="H765" i="1"/>
  <c r="H633" i="1"/>
  <c r="H950" i="1"/>
  <c r="H454" i="1"/>
  <c r="H298" i="1"/>
  <c r="H732" i="1"/>
  <c r="H542" i="1"/>
  <c r="H789" i="1"/>
  <c r="H725" i="1"/>
  <c r="H261" i="1"/>
  <c r="H472" i="1"/>
  <c r="H92" i="1"/>
  <c r="H71" i="1"/>
  <c r="H60" i="1"/>
  <c r="H515" i="1"/>
  <c r="H617" i="1"/>
  <c r="H681" i="1"/>
  <c r="H793" i="1"/>
  <c r="H724" i="1"/>
  <c r="H180" i="1"/>
  <c r="H313" i="1"/>
  <c r="H954" i="1"/>
  <c r="H483" i="1"/>
  <c r="H469" i="1"/>
  <c r="H441" i="1"/>
  <c r="H599" i="1"/>
  <c r="H310" i="1"/>
  <c r="H530" i="1"/>
  <c r="H328" i="1"/>
  <c r="H459" i="1"/>
  <c r="H389" i="1"/>
  <c r="H368" i="1"/>
  <c r="H489" i="1"/>
  <c r="H319" i="1"/>
  <c r="H148" i="1"/>
  <c r="H758" i="1"/>
  <c r="H868" i="1"/>
  <c r="H61" i="1"/>
  <c r="H446" i="1"/>
  <c r="H550" i="1"/>
  <c r="H216" i="1"/>
  <c r="H195" i="1"/>
  <c r="H144" i="1"/>
  <c r="H889" i="1"/>
  <c r="H245" i="1"/>
  <c r="H501" i="1"/>
  <c r="H847" i="1"/>
  <c r="H131" i="1"/>
  <c r="H347" i="1"/>
  <c r="H505" i="1"/>
  <c r="H277" i="1"/>
  <c r="H163" i="1"/>
  <c r="H159" i="1"/>
  <c r="H75" i="1"/>
  <c r="H59" i="1"/>
  <c r="H910" i="1"/>
  <c r="H227" i="1"/>
  <c r="H425" i="1"/>
  <c r="H516" i="1"/>
  <c r="H670" i="1"/>
  <c r="H317" i="1"/>
  <c r="H480" i="1"/>
  <c r="H391" i="1"/>
  <c r="H346" i="1"/>
  <c r="H200" i="1"/>
  <c r="H1353" i="1"/>
  <c r="H322" i="1"/>
  <c r="H1036" i="1"/>
  <c r="H381" i="1"/>
  <c r="H1324" i="1"/>
  <c r="H1380" i="1"/>
  <c r="H1081" i="1"/>
  <c r="H1326" i="1"/>
  <c r="H109" i="1"/>
  <c r="H122" i="1"/>
  <c r="H1255" i="1"/>
  <c r="H963" i="1"/>
  <c r="H1419" i="1"/>
  <c r="H304" i="1"/>
  <c r="H474" i="1"/>
  <c r="H1462" i="1"/>
  <c r="H72" i="1"/>
  <c r="H1602" i="1"/>
  <c r="H1546" i="1"/>
  <c r="H1409" i="1"/>
  <c r="H1073" i="1"/>
  <c r="H1260" i="1"/>
  <c r="H1137" i="1"/>
  <c r="H1046" i="1"/>
  <c r="H1078" i="1"/>
  <c r="H1177" i="1"/>
  <c r="H194" i="1"/>
  <c r="H821" i="1"/>
  <c r="H1410" i="1"/>
  <c r="H967" i="1"/>
  <c r="H1482" i="1"/>
  <c r="H420" i="1"/>
  <c r="H1254" i="1"/>
  <c r="H839" i="1"/>
  <c r="H1603" i="1"/>
  <c r="H1489" i="1"/>
  <c r="H1003" i="1"/>
  <c r="H857" i="1"/>
  <c r="H1329" i="1"/>
  <c r="H776" i="1"/>
  <c r="H1604" i="1"/>
  <c r="H836" i="1"/>
  <c r="H556" i="1"/>
  <c r="H503" i="1"/>
  <c r="H995" i="1"/>
  <c r="H717" i="1"/>
  <c r="H1605" i="1"/>
  <c r="H477" i="1"/>
  <c r="H414" i="1"/>
  <c r="H1125" i="1"/>
  <c r="H860" i="1"/>
  <c r="H1160" i="1"/>
  <c r="H948" i="1"/>
  <c r="H876" i="1"/>
  <c r="H393" i="1"/>
  <c r="H201" i="1"/>
  <c r="H1563" i="1"/>
  <c r="H85" i="1"/>
  <c r="H362" i="1"/>
  <c r="H331" i="1"/>
  <c r="H329" i="1"/>
  <c r="H1355" i="1"/>
  <c r="H1095" i="1"/>
  <c r="H1332" i="1"/>
  <c r="H1374" i="1"/>
  <c r="H348" i="1"/>
  <c r="H461" i="1"/>
  <c r="H412" i="1"/>
  <c r="H305" i="1"/>
  <c r="H315" i="1"/>
  <c r="H318" i="1"/>
  <c r="H735" i="1"/>
  <c r="H1303" i="1"/>
  <c r="H755" i="1"/>
  <c r="H510" i="1"/>
  <c r="H902" i="1"/>
  <c r="H332" i="1"/>
  <c r="H685" i="1"/>
  <c r="H259" i="1"/>
  <c r="H766" i="1"/>
  <c r="H905" i="1"/>
  <c r="H184" i="1"/>
  <c r="H1350" i="1"/>
  <c r="H177" i="1"/>
  <c r="H845" i="1"/>
  <c r="H251" i="1"/>
  <c r="H1094" i="1"/>
  <c r="H267" i="1"/>
  <c r="H269" i="1"/>
  <c r="H70" i="1"/>
  <c r="H875" i="1"/>
  <c r="H5" i="1"/>
  <c r="H285" i="1"/>
  <c r="H1425" i="1"/>
  <c r="H204" i="1"/>
  <c r="H272" i="1"/>
  <c r="H39" i="1"/>
  <c r="H1293" i="1"/>
  <c r="H337" i="1"/>
  <c r="H279" i="1"/>
  <c r="H443" i="1"/>
  <c r="H495" i="1"/>
  <c r="H481" i="1"/>
  <c r="H517" i="1"/>
  <c r="H138" i="1"/>
  <c r="H523" i="1"/>
  <c r="H306" i="1"/>
  <c r="H43" i="1"/>
  <c r="H465" i="1"/>
  <c r="H431" i="1"/>
  <c r="H587" i="1"/>
  <c r="H1336" i="1"/>
  <c r="H433" i="1"/>
  <c r="H561" i="1"/>
  <c r="H603" i="1"/>
  <c r="H447" i="1"/>
  <c r="H1375" i="1"/>
  <c r="H187" i="1"/>
  <c r="H511" i="1"/>
  <c r="H258" i="1"/>
  <c r="H320" i="1"/>
  <c r="H1412" i="1"/>
  <c r="H1289" i="1"/>
  <c r="H335" i="1"/>
  <c r="H827" i="1"/>
  <c r="H772" i="1"/>
  <c r="H274" i="1"/>
  <c r="H1057" i="1"/>
  <c r="H1060" i="1"/>
  <c r="H1109" i="1"/>
  <c r="H1367" i="1"/>
  <c r="H1296" i="1"/>
  <c r="H886" i="1"/>
  <c r="H1040" i="1"/>
  <c r="H273" i="1"/>
  <c r="H893" i="1"/>
  <c r="H444" i="1"/>
  <c r="H943" i="1"/>
  <c r="H1030" i="1"/>
  <c r="H534" i="1"/>
  <c r="H936" i="1"/>
  <c r="H1140" i="1"/>
  <c r="H994" i="1"/>
  <c r="H664" i="1"/>
  <c r="H321" i="1"/>
  <c r="H1191" i="1"/>
  <c r="H1363" i="1"/>
  <c r="H1403" i="1"/>
  <c r="H1000" i="1"/>
  <c r="H1315" i="1"/>
  <c r="H1400" i="1"/>
  <c r="H1252" i="1"/>
  <c r="H112" i="1"/>
  <c r="H754" i="1"/>
  <c r="H641" i="1"/>
  <c r="H1026" i="1"/>
  <c r="H1549" i="1"/>
  <c r="H1126" i="1"/>
  <c r="H1396" i="1"/>
  <c r="H951" i="1"/>
  <c r="H513" i="1"/>
  <c r="H1087" i="1"/>
  <c r="H345" i="1"/>
  <c r="H1471" i="1"/>
  <c r="H1513" i="1"/>
  <c r="H562" i="1"/>
  <c r="H631" i="1"/>
  <c r="H1076" i="1"/>
  <c r="H323" i="1"/>
  <c r="H1014" i="1"/>
  <c r="H451" i="1"/>
  <c r="H1062" i="1"/>
  <c r="H437" i="1"/>
  <c r="H1214" i="1"/>
  <c r="H1442" i="1"/>
  <c r="H1378" i="1"/>
  <c r="H253" i="1"/>
  <c r="H1038" i="1"/>
  <c r="H797" i="1"/>
  <c r="H1223" i="1"/>
  <c r="H415" i="1"/>
  <c r="H1519" i="1"/>
  <c r="H1357" i="1"/>
  <c r="H1439" i="1"/>
  <c r="H1127" i="1"/>
  <c r="H1142" i="1"/>
  <c r="H221" i="1"/>
  <c r="H1233" i="1"/>
  <c r="H248" i="1"/>
  <c r="H1236" i="1"/>
  <c r="H978" i="1"/>
  <c r="H941" i="1"/>
  <c r="H933" i="1"/>
  <c r="H280" i="1"/>
  <c r="H1033" i="1"/>
  <c r="H1371" i="1"/>
  <c r="H1500" i="1"/>
  <c r="H1428" i="1"/>
  <c r="H653" i="1"/>
  <c r="H1058" i="1"/>
  <c r="H1492" i="1"/>
  <c r="H1120" i="1"/>
  <c r="H1346" i="1"/>
  <c r="H87" i="1"/>
  <c r="H42" i="1"/>
  <c r="H487" i="1"/>
  <c r="H145" i="1"/>
  <c r="H514" i="1"/>
  <c r="H805" i="1"/>
  <c r="H254" i="1"/>
  <c r="H756" i="1"/>
  <c r="H895" i="1"/>
  <c r="H695" i="1"/>
  <c r="H1234" i="1"/>
  <c r="H704" i="1"/>
  <c r="H450" i="1"/>
  <c r="H212" i="1"/>
  <c r="H536" i="1"/>
  <c r="H729" i="1"/>
  <c r="H250" i="1"/>
  <c r="H206" i="1"/>
  <c r="H1342" i="1"/>
  <c r="H568" i="1"/>
  <c r="H1327" i="1"/>
  <c r="H1188" i="1"/>
  <c r="H953" i="1"/>
  <c r="H565" i="1"/>
  <c r="H657" i="1"/>
  <c r="H324" i="1"/>
  <c r="H1072" i="1"/>
  <c r="H538" i="1"/>
  <c r="H609" i="1"/>
  <c r="H527" i="1"/>
  <c r="H382" i="1"/>
  <c r="H463" i="1"/>
  <c r="H413" i="1"/>
  <c r="H478" i="1"/>
  <c r="H678" i="1"/>
  <c r="H1379" i="1"/>
  <c r="H855" i="1"/>
  <c r="H1204" i="1"/>
  <c r="H873" i="1"/>
  <c r="H582" i="1"/>
  <c r="H1192" i="1"/>
  <c r="H1452" i="1"/>
  <c r="H1535" i="1"/>
  <c r="H777" i="1"/>
  <c r="H870" i="1"/>
  <c r="H585" i="1"/>
  <c r="H1211" i="1"/>
  <c r="H1466" i="1"/>
  <c r="H929" i="1"/>
  <c r="H278" i="1"/>
  <c r="H747" i="1"/>
  <c r="H1464" i="1"/>
  <c r="H1147" i="1"/>
  <c r="H871" i="1"/>
  <c r="H1565" i="1"/>
  <c r="H1156" i="1"/>
  <c r="H1001" i="1"/>
  <c r="H1606" i="1"/>
  <c r="H1607" i="1"/>
  <c r="H1566" i="1"/>
  <c r="H1051" i="1"/>
  <c r="H1608" i="1"/>
  <c r="H1609" i="1"/>
  <c r="H1012" i="1"/>
  <c r="H996" i="1"/>
  <c r="H1610" i="1"/>
  <c r="H1548" i="1"/>
  <c r="H1611" i="1"/>
  <c r="H1612" i="1"/>
  <c r="H848" i="1"/>
  <c r="H964" i="1"/>
  <c r="H1567" i="1"/>
  <c r="H1085" i="1"/>
  <c r="H1345" i="1"/>
  <c r="H1092" i="1"/>
  <c r="H1527" i="1"/>
  <c r="H1576" i="1"/>
  <c r="H174" i="1"/>
  <c r="H1577" i="1"/>
  <c r="H371" i="1"/>
  <c r="H1005" i="1"/>
  <c r="H1578" i="1"/>
  <c r="H1613" i="1"/>
  <c r="H384" i="1"/>
  <c r="H378" i="1"/>
  <c r="H466" i="1"/>
  <c r="H1422" i="1"/>
  <c r="H1343" i="1"/>
  <c r="H1468" i="1"/>
  <c r="H1229" i="1"/>
  <c r="H1474" i="1"/>
  <c r="H1337" i="1"/>
  <c r="H1496" i="1"/>
  <c r="H1526" i="1"/>
  <c r="H1262" i="1"/>
  <c r="H225" i="1"/>
  <c r="H853" i="1"/>
  <c r="H698" i="1"/>
  <c r="H1035" i="1"/>
  <c r="H300" i="1"/>
  <c r="H880" i="1"/>
  <c r="H807" i="1"/>
  <c r="H1205" i="1"/>
  <c r="H1054" i="1"/>
  <c r="H558" i="1"/>
  <c r="H1557" i="1"/>
  <c r="H999" i="1"/>
  <c r="H1221" i="1"/>
  <c r="H1494" i="1"/>
  <c r="H790" i="1"/>
  <c r="H1279" i="1"/>
  <c r="H430" i="1"/>
  <c r="H882" i="1"/>
  <c r="H482" i="1"/>
  <c r="H372" i="1"/>
  <c r="H1043" i="1"/>
  <c r="H1568" i="1"/>
  <c r="H942" i="1"/>
  <c r="H726" i="1"/>
  <c r="H1515" i="1"/>
  <c r="H99" i="1"/>
  <c r="H1148" i="1"/>
  <c r="H396" i="1"/>
  <c r="H1153" i="1"/>
  <c r="H1104" i="1"/>
  <c r="H1434" i="1"/>
  <c r="H639" i="1"/>
  <c r="H1392" i="1"/>
  <c r="H1614" i="1"/>
  <c r="H1184" i="1"/>
  <c r="H1463" i="1"/>
  <c r="H1424" i="1"/>
  <c r="H421" i="1"/>
  <c r="H1472" i="1"/>
  <c r="H569" i="1"/>
  <c r="H1539" i="1"/>
  <c r="H1438" i="1"/>
  <c r="H1490" i="1"/>
  <c r="H1532" i="1"/>
  <c r="H1579" i="1"/>
  <c r="H1615" i="1"/>
  <c r="H1503" i="1"/>
  <c r="H1616" i="1"/>
  <c r="H1454" i="1"/>
  <c r="H1510" i="1"/>
  <c r="H1543" i="1"/>
  <c r="H1516" i="1"/>
  <c r="H1617" i="1"/>
  <c r="H1580" i="1"/>
  <c r="H1517" i="1"/>
  <c r="H1245" i="1"/>
  <c r="H1618" i="1"/>
  <c r="H1031" i="1"/>
  <c r="H1373" i="1"/>
  <c r="H1235" i="1"/>
  <c r="H1619" i="1"/>
  <c r="H1581" i="1"/>
  <c r="H1256" i="1"/>
  <c r="H879" i="1"/>
  <c r="H130" i="1"/>
  <c r="H1330" i="1"/>
  <c r="H1498" i="1"/>
  <c r="H1620" i="1"/>
  <c r="H1480" i="1"/>
  <c r="H1443" i="1"/>
  <c r="H1582" i="1"/>
  <c r="H597" i="1"/>
  <c r="H1299" i="1"/>
  <c r="H1533" i="1"/>
  <c r="H1506" i="1"/>
  <c r="H1449" i="1"/>
  <c r="H1621" i="1"/>
  <c r="H1407" i="1"/>
  <c r="H1312" i="1"/>
  <c r="H1583" i="1"/>
  <c r="H1292" i="1"/>
  <c r="H803" i="1"/>
  <c r="H1483" i="1"/>
  <c r="H1069" i="1"/>
  <c r="H1106" i="1"/>
  <c r="H661" i="1"/>
  <c r="H342" i="1"/>
  <c r="H1086" i="1"/>
  <c r="H1300" i="1"/>
  <c r="H833" i="1"/>
  <c r="H733" i="1"/>
  <c r="H147" i="1"/>
  <c r="H1263" i="1"/>
  <c r="H1082" i="1"/>
  <c r="H115" i="1"/>
  <c r="H959" i="1"/>
  <c r="H935" i="1"/>
  <c r="H1507" i="1"/>
  <c r="H1025" i="1"/>
  <c r="H1173" i="1"/>
  <c r="H1491" i="1"/>
  <c r="H352" i="1"/>
  <c r="H198" i="1"/>
  <c r="H64" i="1"/>
  <c r="H1354" i="1"/>
  <c r="H164" i="1"/>
  <c r="H1622" i="1"/>
  <c r="H1418" i="1"/>
  <c r="H1623" i="1"/>
  <c r="H292" i="1"/>
  <c r="H1138" i="1"/>
  <c r="H1334" i="1"/>
  <c r="H207" i="1"/>
  <c r="H188" i="1"/>
  <c r="H7" i="1"/>
  <c r="H952" i="1"/>
  <c r="H1253" i="1"/>
  <c r="H934" i="1"/>
  <c r="H418" i="1"/>
  <c r="H233" i="1"/>
  <c r="H4" i="1"/>
  <c r="H1569" i="1"/>
  <c r="H432" i="1"/>
  <c r="H376" i="1"/>
  <c r="H1290" i="1"/>
  <c r="H380" i="1"/>
  <c r="H51" i="1"/>
  <c r="H429" i="1"/>
  <c r="H238" i="1"/>
  <c r="H945" i="1"/>
  <c r="H1066" i="1"/>
  <c r="H468" i="1"/>
  <c r="H817" i="1"/>
  <c r="H1063" i="1"/>
  <c r="H98" i="1"/>
  <c r="H172" i="1"/>
  <c r="H284" i="1"/>
  <c r="H526" i="1"/>
  <c r="H968" i="1"/>
  <c r="H1123" i="1"/>
  <c r="H799" i="1"/>
  <c r="H842" i="1"/>
  <c r="H976" i="1"/>
  <c r="H1364" i="1"/>
  <c r="H1242" i="1"/>
  <c r="H730" i="1"/>
  <c r="H160" i="1"/>
  <c r="H211" i="1"/>
  <c r="H53" i="1"/>
  <c r="H94" i="1"/>
  <c r="H937" i="1"/>
  <c r="H1369" i="1"/>
  <c r="H843" i="1"/>
  <c r="H1624" i="1"/>
  <c r="H182" i="1"/>
  <c r="H658" i="1"/>
  <c r="H303" i="1"/>
  <c r="H1333" i="1"/>
  <c r="H1625" i="1"/>
  <c r="H1113" i="1"/>
  <c r="H56" i="1"/>
  <c r="H1187" i="1"/>
  <c r="H1019" i="1"/>
  <c r="H1264" i="1"/>
  <c r="H541" i="1"/>
  <c r="H1584" i="1"/>
  <c r="H1259" i="1"/>
  <c r="H1429" i="1"/>
  <c r="H1133" i="1"/>
  <c r="H696" i="1"/>
  <c r="H1383" i="1"/>
  <c r="H688" i="1"/>
  <c r="H146" i="1"/>
  <c r="H8" i="1"/>
  <c r="H6" i="1"/>
  <c r="H1049" i="1"/>
  <c r="H294" i="1"/>
  <c r="H667" i="1"/>
  <c r="H1042" i="1"/>
  <c r="H616" i="1"/>
  <c r="H1056" i="1"/>
  <c r="H215" i="1"/>
  <c r="H158" i="1"/>
  <c r="H778" i="1"/>
  <c r="H247" i="1"/>
  <c r="H643" i="1"/>
  <c r="H1528" i="1"/>
  <c r="H1397" i="1"/>
  <c r="H410" i="1"/>
  <c r="H980" i="1"/>
  <c r="H1020" i="1"/>
  <c r="H537" i="1"/>
  <c r="H575" i="1"/>
  <c r="H553" i="1"/>
  <c r="H493" i="1"/>
  <c r="H784" i="1"/>
  <c r="H386" i="1"/>
  <c r="H970" i="1"/>
  <c r="H891" i="1"/>
  <c r="H854" i="1"/>
  <c r="H602" i="1"/>
  <c r="H559" i="1"/>
  <c r="H121" i="1"/>
  <c r="H1048" i="1"/>
  <c r="H1162" i="1"/>
  <c r="H682" i="1"/>
  <c r="H791" i="1"/>
  <c r="H213" i="1"/>
  <c r="H1246" i="1"/>
  <c r="H168" i="1"/>
  <c r="H916" i="1"/>
  <c r="H102" i="1"/>
  <c r="H77" i="1"/>
  <c r="H656" i="1"/>
  <c r="H977" i="1"/>
  <c r="H677" i="1"/>
  <c r="H473" i="1"/>
  <c r="H1457" i="1"/>
  <c r="H1015" i="1"/>
  <c r="H1287" i="1"/>
  <c r="H887" i="1"/>
  <c r="H1388" i="1"/>
  <c r="H1006" i="1"/>
  <c r="H588" i="1"/>
  <c r="H1215" i="1"/>
  <c r="H1415" i="1"/>
  <c r="H191" i="1"/>
  <c r="H1267" i="1"/>
  <c r="H1389" i="1"/>
  <c r="H1461" i="1"/>
  <c r="H736" i="1"/>
  <c r="H156" i="1"/>
  <c r="H1064" i="1"/>
  <c r="H1145" i="1"/>
  <c r="H325" i="1"/>
  <c r="H731" i="1"/>
  <c r="H367" i="1"/>
  <c r="H1230" i="1"/>
  <c r="H1360" i="1"/>
  <c r="H683" i="1"/>
  <c r="H470" i="1"/>
  <c r="H706" i="1"/>
  <c r="H1083" i="1"/>
  <c r="H1207" i="1"/>
  <c r="H650" i="1"/>
  <c r="H812" i="1"/>
  <c r="H604" i="1"/>
  <c r="H1224" i="1"/>
  <c r="H949" i="1"/>
  <c r="H622" i="1"/>
  <c r="H760" i="1"/>
  <c r="H1115" i="1"/>
  <c r="H939" i="1"/>
  <c r="H806" i="1"/>
  <c r="H154" i="1"/>
  <c r="H128" i="1"/>
  <c r="H623" i="1"/>
  <c r="H354" i="1"/>
  <c r="H574" i="1"/>
  <c r="H1541" i="1"/>
  <c r="H1372" i="1"/>
  <c r="H1394" i="1"/>
  <c r="H781" i="1"/>
  <c r="H1134" i="1"/>
  <c r="H1282" i="1"/>
  <c r="H1476" i="1"/>
  <c r="H921" i="1"/>
  <c r="H1365" i="1"/>
  <c r="H1521" i="1"/>
  <c r="H763" i="1"/>
  <c r="H864" i="1"/>
  <c r="H1237" i="1"/>
  <c r="H1626" i="1"/>
  <c r="H157" i="1"/>
  <c r="H1017" i="1"/>
  <c r="H1433" i="1"/>
  <c r="H1384" i="1"/>
  <c r="H1352" i="1"/>
  <c r="H844" i="1"/>
  <c r="H997" i="1"/>
  <c r="H1520" i="1"/>
  <c r="H1399" i="1"/>
  <c r="H752" i="1"/>
  <c r="H901" i="1"/>
  <c r="H1098" i="1"/>
  <c r="H1627" i="1"/>
  <c r="H1008" i="1"/>
  <c r="H826" i="1"/>
  <c r="H91" i="1"/>
  <c r="H1283" i="1"/>
  <c r="H1481" i="1"/>
  <c r="H1585" i="1"/>
  <c r="H1093" i="1"/>
  <c r="H700" i="1"/>
  <c r="H768" i="1"/>
  <c r="H946" i="1"/>
  <c r="H1275" i="1"/>
  <c r="H1195" i="1"/>
  <c r="H1164" i="1"/>
  <c r="H1165" i="1"/>
  <c r="H720" i="1"/>
  <c r="H1570" i="1"/>
  <c r="H1250" i="1"/>
  <c r="H1628" i="1"/>
  <c r="H1149" i="1"/>
  <c r="H927" i="1"/>
  <c r="H1175" i="1"/>
  <c r="H1435" i="1"/>
  <c r="H1530" i="1"/>
  <c r="H1004" i="1"/>
  <c r="H989" i="1"/>
  <c r="H1537" i="1"/>
  <c r="H1319" i="1"/>
  <c r="H1426" i="1"/>
  <c r="H1436" i="1"/>
  <c r="H1310" i="1"/>
  <c r="H1225" i="1"/>
  <c r="H1629" i="1"/>
  <c r="H1280" i="1"/>
  <c r="H1499" i="1"/>
  <c r="H788" i="1"/>
  <c r="H192" i="1"/>
  <c r="H302" i="1"/>
  <c r="H249" i="1"/>
  <c r="H727" i="1"/>
  <c r="H1393" i="1"/>
  <c r="H1131" i="1"/>
  <c r="H1144" i="1"/>
  <c r="H645" i="1"/>
  <c r="H74" i="1"/>
  <c r="H1488" i="1"/>
  <c r="H1571" i="1"/>
  <c r="H1344" i="1"/>
  <c r="H231" i="1"/>
  <c r="H287" i="1"/>
  <c r="H1029" i="1"/>
  <c r="H25" i="1"/>
  <c r="H1158" i="1"/>
  <c r="H1265" i="1"/>
  <c r="H1022" i="1"/>
  <c r="H264" i="1"/>
  <c r="H1270" i="1"/>
  <c r="H1431" i="1"/>
  <c r="H1232" i="1"/>
  <c r="H1110" i="1"/>
  <c r="H126" i="1"/>
  <c r="H923" i="1"/>
  <c r="H1317" i="1"/>
  <c r="H981" i="1"/>
  <c r="H1586" i="1"/>
  <c r="H547" i="1"/>
  <c r="H991" i="1"/>
  <c r="H1404" i="1"/>
  <c r="H401" i="1"/>
  <c r="H193" i="1"/>
  <c r="H1630" i="1"/>
  <c r="H1550" i="1"/>
  <c r="H1269" i="1"/>
  <c r="H165" i="1"/>
  <c r="H1587" i="1"/>
  <c r="H1203" i="1"/>
  <c r="H479" i="1"/>
  <c r="H990" i="1"/>
  <c r="H680" i="1"/>
  <c r="H629" i="1"/>
  <c r="H589" i="1"/>
  <c r="H14" i="1"/>
  <c r="H593" i="1"/>
  <c r="H379" i="1"/>
  <c r="H32" i="1"/>
  <c r="H1002" i="1"/>
  <c r="H785" i="1"/>
  <c r="H1151" i="1"/>
  <c r="H1486" i="1"/>
  <c r="H1553" i="1"/>
  <c r="H105" i="1"/>
  <c r="H813" i="1"/>
  <c r="H394" i="1"/>
  <c r="H1016" i="1"/>
  <c r="H1631" i="1"/>
  <c r="H814" i="1"/>
  <c r="H1239" i="1"/>
  <c r="H908" i="1"/>
  <c r="H734" i="1"/>
  <c r="H361" i="1"/>
  <c r="H440" i="1"/>
  <c r="H316" i="1"/>
  <c r="H311" i="1"/>
  <c r="H1199" i="1"/>
  <c r="H1320" i="1"/>
  <c r="H1348" i="1"/>
  <c r="H865" i="1"/>
  <c r="H762" i="1"/>
  <c r="H1028" i="1"/>
  <c r="H890" i="1"/>
  <c r="H739" i="1"/>
  <c r="H1088" i="1"/>
  <c r="H507" i="1"/>
  <c r="H1163" i="1"/>
  <c r="H1070" i="1"/>
  <c r="H1157" i="1"/>
  <c r="H1376" i="1"/>
  <c r="H861" i="1"/>
  <c r="H694" i="1"/>
  <c r="H856" i="1"/>
  <c r="H837" i="1"/>
  <c r="H286" i="1"/>
  <c r="H176" i="1"/>
  <c r="H834" i="1"/>
  <c r="H1554" i="1"/>
  <c r="H867" i="1"/>
  <c r="H370" i="1"/>
  <c r="H545" i="1"/>
  <c r="H78" i="1"/>
  <c r="H751" i="1"/>
  <c r="H509" i="1"/>
  <c r="H846" i="1"/>
  <c r="H906" i="1"/>
  <c r="H395" i="1"/>
  <c r="H1222" i="1"/>
  <c r="H1044" i="1"/>
  <c r="H998" i="1"/>
  <c r="H832" i="1"/>
  <c r="H1311" i="1"/>
  <c r="H801" i="1"/>
  <c r="H590" i="1"/>
  <c r="H1351" i="1"/>
  <c r="H974" i="1"/>
  <c r="H485" i="1"/>
  <c r="H486" i="1"/>
  <c r="H1228" i="1"/>
  <c r="H1090" i="1"/>
  <c r="H275" i="1"/>
  <c r="H808" i="1"/>
  <c r="H535" i="1"/>
  <c r="H828" i="1"/>
  <c r="H919" i="1"/>
  <c r="H1301" i="1"/>
  <c r="H1497" i="1"/>
  <c r="H1121" i="1"/>
  <c r="H1209" i="1"/>
  <c r="H1212" i="1"/>
  <c r="H197" i="1"/>
  <c r="H930" i="1"/>
  <c r="H400" i="1"/>
  <c r="H971" i="1"/>
  <c r="H673" i="1"/>
  <c r="H716" i="1"/>
  <c r="H885" i="1"/>
  <c r="H162" i="1"/>
  <c r="H579" i="1"/>
  <c r="H404" i="1"/>
  <c r="H815" i="1"/>
  <c r="H753" i="1"/>
  <c r="H1291" i="1"/>
  <c r="H966" i="1"/>
  <c r="H1551" i="1"/>
  <c r="H1417" i="1"/>
  <c r="H1511" i="1"/>
  <c r="H1217" i="1"/>
  <c r="H713" i="1"/>
  <c r="H471" i="1"/>
  <c r="H1381" i="1"/>
  <c r="H1288" i="1"/>
  <c r="H355" i="1"/>
  <c r="H917" i="1"/>
  <c r="H1588" i="1"/>
  <c r="H69" i="1"/>
  <c r="H767" i="1"/>
  <c r="H584" i="1"/>
  <c r="H779" i="1"/>
  <c r="H327" i="1"/>
  <c r="H764" i="1"/>
  <c r="H782" i="1"/>
  <c r="H1248" i="1"/>
  <c r="H1338" i="1"/>
  <c r="H1304" i="1"/>
  <c r="H388" i="1"/>
  <c r="H462" i="1"/>
  <c r="H979" i="1"/>
  <c r="H1413" i="1"/>
  <c r="H237" i="1"/>
  <c r="H116" i="1"/>
  <c r="H167" i="1"/>
  <c r="H65" i="1"/>
  <c r="H1544" i="1"/>
  <c r="H1166" i="1"/>
  <c r="H488" i="1"/>
  <c r="H1547" i="1"/>
  <c r="H26" i="1"/>
  <c r="H132" i="1"/>
  <c r="H50" i="1"/>
  <c r="H648" i="1"/>
  <c r="H1405" i="1"/>
  <c r="H892" i="1"/>
  <c r="H1180" i="1"/>
  <c r="H877" i="1"/>
  <c r="H492" i="1"/>
  <c r="H1538" i="1"/>
  <c r="H554" i="1"/>
  <c r="H124" i="1"/>
  <c r="H1202" i="1"/>
  <c r="H1150" i="1"/>
  <c r="H1037" i="1"/>
  <c r="H637" i="1"/>
  <c r="H709" i="1"/>
  <c r="H183" i="1"/>
  <c r="H691" i="1"/>
  <c r="H1055" i="1"/>
  <c r="H1558" i="1"/>
  <c r="H749" i="1"/>
  <c r="H137" i="1"/>
  <c r="H619" i="1"/>
  <c r="H1027" i="1"/>
  <c r="H38" i="1"/>
  <c r="H533" i="1"/>
  <c r="H1321" i="1"/>
  <c r="H1061" i="1"/>
  <c r="H49" i="1"/>
  <c r="H1077" i="1"/>
  <c r="H1335" i="1"/>
  <c r="H711" i="1"/>
  <c r="H265" i="1"/>
  <c r="H960" i="1"/>
  <c r="H103" i="1"/>
  <c r="H101" i="1"/>
  <c r="H1107" i="1"/>
  <c r="H330" i="1"/>
  <c r="H646" i="1"/>
  <c r="H620" i="1"/>
  <c r="H244" i="1"/>
  <c r="H770" i="1"/>
  <c r="H1298" i="1"/>
  <c r="H1146" i="1"/>
  <c r="H1395" i="1"/>
  <c r="H374" i="1"/>
  <c r="H918" i="1"/>
  <c r="H1210" i="1"/>
  <c r="H600" i="1"/>
  <c r="H281" i="1"/>
  <c r="H1068" i="1"/>
  <c r="H780" i="1"/>
  <c r="H982" i="1"/>
  <c r="H1200" i="1"/>
  <c r="H1041" i="1"/>
  <c r="H524" i="1"/>
  <c r="H375" i="1"/>
  <c r="H228" i="1"/>
  <c r="H944" i="1"/>
  <c r="H1050" i="1"/>
  <c r="H1128" i="1"/>
  <c r="H1411" i="1"/>
  <c r="H701" i="1"/>
  <c r="H823" i="1"/>
  <c r="H1105" i="1"/>
  <c r="H1276" i="1"/>
  <c r="H912" i="1"/>
  <c r="H152" i="1"/>
  <c r="H73" i="1"/>
  <c r="H794" i="1"/>
  <c r="H1170" i="1"/>
  <c r="H1101" i="1"/>
  <c r="H448" i="1"/>
  <c r="H771" i="1"/>
  <c r="H219" i="1"/>
  <c r="H123" i="1"/>
  <c r="H209" i="1"/>
  <c r="H1564" i="1"/>
  <c r="H411" i="1"/>
  <c r="H23" i="1"/>
  <c r="H601" i="1"/>
  <c r="H636" i="1"/>
  <c r="H1139" i="1"/>
  <c r="H63" i="1"/>
  <c r="H1437" i="1"/>
  <c r="H15" i="1"/>
  <c r="H118" i="1"/>
  <c r="H76" i="1"/>
  <c r="H232" i="1"/>
  <c r="H37" i="1"/>
  <c r="H181" i="1"/>
  <c r="H1285" i="1"/>
  <c r="H703" i="1"/>
  <c r="H686" i="1"/>
  <c r="H16" i="1"/>
  <c r="H1251" i="1"/>
  <c r="H1155" i="1"/>
  <c r="H1432" i="1"/>
  <c r="H390" i="1"/>
  <c r="H707" i="1"/>
  <c r="H520" i="1"/>
  <c r="H1201" i="1"/>
  <c r="H903" i="1"/>
  <c r="H490" i="1"/>
  <c r="H30" i="1"/>
  <c r="H110" i="1"/>
  <c r="H171" i="1"/>
  <c r="H241" i="1"/>
  <c r="H651" i="1"/>
  <c r="H235" i="1"/>
  <c r="H139" i="1"/>
  <c r="H107" i="1"/>
  <c r="H1193" i="1"/>
  <c r="H143" i="1"/>
  <c r="H44" i="1"/>
  <c r="H283" i="1"/>
  <c r="H689" i="1"/>
  <c r="H475" i="1"/>
  <c r="H627" i="1"/>
  <c r="H958" i="1"/>
  <c r="H24" i="1"/>
  <c r="H1135" i="1"/>
  <c r="H1065" i="1"/>
  <c r="H424" i="1"/>
  <c r="H522" i="1"/>
  <c r="H852" i="1"/>
  <c r="H955" i="1"/>
  <c r="H613" i="1"/>
  <c r="H90" i="1"/>
  <c r="H500" i="1"/>
  <c r="H214" i="1"/>
  <c r="H453" i="1"/>
  <c r="H1589" i="1"/>
  <c r="H1281" i="1"/>
  <c r="H41" i="1"/>
  <c r="H1226" i="1"/>
  <c r="H714" i="1"/>
  <c r="H975" i="1"/>
  <c r="H1416" i="1"/>
  <c r="H1102" i="1"/>
  <c r="H161" i="1"/>
  <c r="H986" i="1"/>
  <c r="H114" i="1"/>
  <c r="H1154" i="1"/>
  <c r="H309" i="1"/>
  <c r="H33" i="1"/>
  <c r="H439" i="1"/>
  <c r="H874" i="1"/>
  <c r="H1023" i="1"/>
  <c r="H931" i="1"/>
  <c r="H1052" i="1"/>
  <c r="H1116" i="1"/>
  <c r="H95" i="1"/>
  <c r="H52" i="1"/>
  <c r="H79" i="1"/>
  <c r="H1555" i="1"/>
  <c r="H840" i="1"/>
  <c r="H86" i="1"/>
  <c r="H1297" i="1"/>
  <c r="H93" i="1"/>
  <c r="H896" i="1"/>
  <c r="H301" i="1"/>
  <c r="H419" i="1"/>
  <c r="H969" i="1"/>
  <c r="H872" i="1"/>
  <c r="H35" i="1"/>
  <c r="H909" i="1"/>
  <c r="H532" i="1"/>
  <c r="H973" i="1"/>
  <c r="H1161" i="1"/>
  <c r="H818" i="1"/>
  <c r="H1034" i="1"/>
  <c r="H1560" i="1"/>
  <c r="H417" i="1"/>
  <c r="H266" i="1"/>
  <c r="H1385" i="1"/>
  <c r="H296" i="1"/>
  <c r="H581" i="1"/>
  <c r="H583" i="1"/>
  <c r="H484" i="1"/>
  <c r="H1045" i="1"/>
  <c r="H1458" i="1"/>
  <c r="H268" i="1"/>
  <c r="H621" i="1"/>
  <c r="H888" i="1"/>
  <c r="H987" i="1"/>
  <c r="H199" i="1"/>
  <c r="H403" i="1"/>
  <c r="H674" i="1"/>
  <c r="H1084" i="1"/>
  <c r="H341" i="1"/>
  <c r="H349" i="1"/>
  <c r="H669" i="1"/>
  <c r="H693" i="1"/>
  <c r="H170" i="1"/>
  <c r="H13" i="1"/>
  <c r="H54" i="1"/>
  <c r="H728" i="1"/>
  <c r="H851" i="1"/>
  <c r="H531" i="1"/>
  <c r="H1143" i="1"/>
  <c r="H878" i="1"/>
  <c r="H546" i="1"/>
  <c r="H640" i="1"/>
  <c r="H291" i="1"/>
  <c r="H606" i="1"/>
  <c r="H405" i="1"/>
  <c r="H133" i="1"/>
  <c r="H578" i="1"/>
  <c r="H282" i="1"/>
  <c r="H610" i="1"/>
  <c r="H1408" i="1"/>
  <c r="H580" i="1"/>
  <c r="H611" i="1"/>
  <c r="H467" i="1"/>
  <c r="H1305" i="1"/>
  <c r="H1414" i="1"/>
  <c r="H858" i="1"/>
  <c r="H624" i="1"/>
  <c r="H276" i="1"/>
  <c r="H594" i="1"/>
  <c r="H518" i="1"/>
  <c r="H11" i="1"/>
  <c r="H436" i="1"/>
  <c r="H1307" i="1"/>
  <c r="H1266" i="1"/>
  <c r="H127" i="1"/>
  <c r="H257" i="1"/>
  <c r="H1632" i="1"/>
  <c r="H117" i="1"/>
  <c r="H288" i="1"/>
  <c r="H598" i="1"/>
  <c r="H1129" i="1"/>
  <c r="H647" i="1"/>
  <c r="H2" i="1"/>
  <c r="H659" i="1"/>
  <c r="H571" i="1"/>
  <c r="H655" i="1"/>
  <c r="H660" i="1"/>
  <c r="H649" i="1"/>
  <c r="H1450" i="1"/>
  <c r="H136" i="1"/>
  <c r="H626" i="1"/>
  <c r="H519" i="1"/>
  <c r="H608" i="1"/>
  <c r="H577" i="1"/>
  <c r="H406" i="1"/>
  <c r="H859" i="1"/>
  <c r="H502" i="1"/>
  <c r="H544" i="1"/>
  <c r="H1473" i="1"/>
  <c r="H326" i="1"/>
  <c r="H178" i="1"/>
  <c r="H456" i="1"/>
  <c r="H566" i="1"/>
  <c r="H57" i="1"/>
  <c r="H104" i="1"/>
  <c r="H549" i="1"/>
  <c r="H1007" i="1"/>
  <c r="H455" i="1"/>
  <c r="H356" i="1"/>
  <c r="H1197" i="1"/>
  <c r="H1309" i="1"/>
  <c r="H409" i="1"/>
  <c r="H366" i="1"/>
  <c r="H358" i="1"/>
  <c r="H34" i="1"/>
  <c r="H111" i="1"/>
  <c r="H592" i="1"/>
  <c r="H1347" i="1"/>
  <c r="H1633" i="1"/>
  <c r="H774" i="1"/>
  <c r="H10" i="1"/>
  <c r="H824" i="1"/>
  <c r="H252" i="1"/>
  <c r="H690" i="1"/>
  <c r="H710" i="1"/>
  <c r="H869" i="1"/>
  <c r="H387" i="1"/>
  <c r="H83" i="1"/>
  <c r="H36" i="1"/>
  <c r="H1018" i="1"/>
  <c r="H1325" i="1"/>
  <c r="H985" i="1"/>
  <c r="H654" i="1"/>
  <c r="H1340" i="1"/>
  <c r="H67" i="1"/>
  <c r="H947" i="1"/>
  <c r="H586" i="1"/>
  <c r="H1501" i="1"/>
  <c r="H1079" i="1"/>
  <c r="H1524" i="1"/>
  <c r="H1386" i="1"/>
  <c r="H1216" i="1"/>
  <c r="H1179" i="1"/>
  <c r="H1306" i="1"/>
  <c r="H1074" i="1"/>
  <c r="H203" i="1"/>
  <c r="H897" i="1"/>
  <c r="H1243" i="1"/>
  <c r="H913" i="1"/>
  <c r="H1024" i="1"/>
  <c r="H863" i="1"/>
  <c r="H555" i="1"/>
  <c r="H1322" i="1"/>
  <c r="H742" i="1"/>
  <c r="H644" i="1"/>
  <c r="H224" i="1"/>
  <c r="H1339" i="1"/>
  <c r="H1540" i="1"/>
  <c r="H907" i="1"/>
  <c r="H190" i="1"/>
  <c r="H1059" i="1"/>
  <c r="H1114" i="1"/>
  <c r="H1469" i="1"/>
  <c r="H169" i="1"/>
  <c r="H427" i="1"/>
  <c r="H1196" i="1"/>
  <c r="H1634" i="1"/>
  <c r="H1009" i="1"/>
  <c r="H835" i="1"/>
  <c r="E1636" i="1"/>
  <c r="X1636" i="1" s="1"/>
  <c r="E1637" i="1"/>
  <c r="X1637" i="1" s="1"/>
  <c r="E1638" i="1"/>
  <c r="X1638" i="1" s="1"/>
  <c r="E1639" i="1"/>
  <c r="X1639" i="1" s="1"/>
  <c r="E1640" i="1"/>
  <c r="X1640" i="1" s="1"/>
  <c r="E1641" i="1"/>
  <c r="X1641" i="1" s="1"/>
  <c r="E1642" i="1"/>
  <c r="X1642" i="1" s="1"/>
  <c r="E1643" i="1"/>
  <c r="X1643" i="1" s="1"/>
  <c r="E1644" i="1"/>
  <c r="X1644" i="1" s="1"/>
  <c r="E1645" i="1"/>
  <c r="X1645" i="1" s="1"/>
  <c r="E1646" i="1"/>
  <c r="X1646" i="1" s="1"/>
  <c r="E1647" i="1"/>
  <c r="X1647" i="1" s="1"/>
  <c r="E1648" i="1"/>
  <c r="X1648" i="1" s="1"/>
  <c r="E1649" i="1"/>
  <c r="X1649" i="1" s="1"/>
  <c r="E1650" i="1"/>
  <c r="X1650" i="1" s="1"/>
  <c r="E1651" i="1"/>
  <c r="X1651" i="1" s="1"/>
  <c r="E1652" i="1"/>
  <c r="X1652" i="1" s="1"/>
  <c r="E1653" i="1"/>
  <c r="X1653" i="1" s="1"/>
  <c r="E1654" i="1"/>
  <c r="X1654" i="1" s="1"/>
  <c r="E1655" i="1"/>
  <c r="X1655" i="1" s="1"/>
  <c r="E1656" i="1"/>
  <c r="X1656" i="1" s="1"/>
  <c r="E1657" i="1"/>
  <c r="X1657" i="1" s="1"/>
  <c r="E1658" i="1"/>
  <c r="X1658" i="1" s="1"/>
  <c r="E1659" i="1"/>
  <c r="X1659" i="1" s="1"/>
  <c r="E1660" i="1"/>
  <c r="X1660" i="1" s="1"/>
  <c r="E1661" i="1"/>
  <c r="X1661" i="1" s="1"/>
  <c r="E1662" i="1"/>
  <c r="X1662" i="1" s="1"/>
  <c r="E1663" i="1"/>
  <c r="X1663" i="1" s="1"/>
  <c r="E1664" i="1"/>
  <c r="X1664" i="1" s="1"/>
  <c r="E1665" i="1"/>
  <c r="X1665" i="1" s="1"/>
  <c r="E1666" i="1"/>
  <c r="X1666" i="1" s="1"/>
  <c r="E1667" i="1"/>
  <c r="X1667" i="1" s="1"/>
  <c r="E1668" i="1"/>
  <c r="X1668" i="1" s="1"/>
  <c r="E1669" i="1"/>
  <c r="X1669" i="1" s="1"/>
  <c r="E1670" i="1"/>
  <c r="X1670" i="1" s="1"/>
  <c r="E1671" i="1"/>
  <c r="X1671" i="1" s="1"/>
  <c r="E1672" i="1"/>
  <c r="X1672" i="1" s="1"/>
  <c r="E1673" i="1"/>
  <c r="X1673" i="1" s="1"/>
  <c r="E1674" i="1"/>
  <c r="X1674" i="1" s="1"/>
  <c r="E1675" i="1"/>
  <c r="X1675" i="1" s="1"/>
  <c r="E1676" i="1"/>
  <c r="X1676" i="1" s="1"/>
  <c r="E1677" i="1"/>
  <c r="X1677" i="1" s="1"/>
  <c r="E1678" i="1"/>
  <c r="X1678" i="1" s="1"/>
  <c r="E1679" i="1"/>
  <c r="X1679" i="1" s="1"/>
  <c r="E1680" i="1"/>
  <c r="X1680" i="1" s="1"/>
  <c r="E1681" i="1"/>
  <c r="X1681" i="1" s="1"/>
  <c r="E1682" i="1"/>
  <c r="X1682" i="1" s="1"/>
  <c r="E1683" i="1"/>
  <c r="X1683" i="1" s="1"/>
  <c r="E1684" i="1"/>
  <c r="X1684" i="1" s="1"/>
  <c r="E1685" i="1"/>
  <c r="X1685" i="1" s="1"/>
  <c r="E1686" i="1"/>
  <c r="X1686" i="1" s="1"/>
  <c r="E1687" i="1"/>
  <c r="X1687" i="1" s="1"/>
  <c r="E1688" i="1"/>
  <c r="X1688" i="1" s="1"/>
  <c r="E1689" i="1"/>
  <c r="X1689" i="1" s="1"/>
  <c r="E1690" i="1"/>
  <c r="X1690" i="1" s="1"/>
  <c r="E1691" i="1"/>
  <c r="X1691" i="1" s="1"/>
  <c r="E1692" i="1"/>
  <c r="X1692" i="1" s="1"/>
  <c r="E1693" i="1"/>
  <c r="X1693" i="1" s="1"/>
  <c r="E1694" i="1"/>
  <c r="X1694" i="1" s="1"/>
  <c r="E1695" i="1"/>
  <c r="X1695" i="1" s="1"/>
  <c r="E1696" i="1"/>
  <c r="X1696" i="1" s="1"/>
  <c r="E1697" i="1"/>
  <c r="X1697" i="1" s="1"/>
  <c r="E1698" i="1"/>
  <c r="X1698" i="1" s="1"/>
  <c r="E1699" i="1"/>
  <c r="X1699" i="1" s="1"/>
  <c r="E1700" i="1"/>
  <c r="X1700" i="1" s="1"/>
  <c r="E1701" i="1"/>
  <c r="X1701" i="1" s="1"/>
  <c r="E1702" i="1"/>
  <c r="X1702" i="1" s="1"/>
  <c r="E1703" i="1"/>
  <c r="X1703" i="1" s="1"/>
  <c r="E1704" i="1"/>
  <c r="X1704" i="1" s="1"/>
  <c r="E1705" i="1"/>
  <c r="X1705" i="1" s="1"/>
  <c r="E1706" i="1"/>
  <c r="X1706" i="1" s="1"/>
  <c r="E1707" i="1"/>
  <c r="X1707" i="1" s="1"/>
  <c r="E1708" i="1"/>
  <c r="X1708" i="1" s="1"/>
  <c r="E1709" i="1"/>
  <c r="X1709" i="1" s="1"/>
  <c r="E1710" i="1"/>
  <c r="X1710" i="1" s="1"/>
  <c r="E1711" i="1"/>
  <c r="X1711" i="1" s="1"/>
  <c r="E1712" i="1"/>
  <c r="X1712" i="1" s="1"/>
  <c r="E1713" i="1"/>
  <c r="X1713" i="1" s="1"/>
  <c r="E1714" i="1"/>
  <c r="X1714" i="1" s="1"/>
  <c r="E1715" i="1"/>
  <c r="X1715" i="1" s="1"/>
  <c r="E1716" i="1"/>
  <c r="X1716" i="1" s="1"/>
  <c r="E1717" i="1"/>
  <c r="X1717" i="1" s="1"/>
  <c r="E1718" i="1"/>
  <c r="X1718" i="1" s="1"/>
  <c r="E1719" i="1"/>
  <c r="X1719" i="1" s="1"/>
  <c r="E1720" i="1"/>
  <c r="X1720" i="1" s="1"/>
  <c r="E1721" i="1"/>
  <c r="X1721" i="1" s="1"/>
  <c r="E1722" i="1"/>
  <c r="X1722" i="1" s="1"/>
  <c r="E1723" i="1"/>
  <c r="X1723" i="1" s="1"/>
  <c r="E1724" i="1"/>
  <c r="X1724" i="1" s="1"/>
  <c r="E1725" i="1"/>
  <c r="X1725" i="1" s="1"/>
  <c r="E1726" i="1"/>
  <c r="X1726" i="1" s="1"/>
  <c r="E1727" i="1"/>
  <c r="X1727" i="1" s="1"/>
  <c r="E1728" i="1"/>
  <c r="X1728" i="1" s="1"/>
  <c r="E1729" i="1"/>
  <c r="X1729" i="1" s="1"/>
  <c r="E1730" i="1"/>
  <c r="X1730" i="1" s="1"/>
  <c r="E1731" i="1"/>
  <c r="X1731" i="1" s="1"/>
  <c r="E1732" i="1"/>
  <c r="X1732" i="1" s="1"/>
  <c r="E1733" i="1"/>
  <c r="X1733" i="1" s="1"/>
  <c r="E1734" i="1"/>
  <c r="X1734" i="1" s="1"/>
  <c r="E1735" i="1"/>
  <c r="X1735" i="1" s="1"/>
  <c r="E1736" i="1"/>
  <c r="X1736" i="1" s="1"/>
  <c r="E1737" i="1"/>
  <c r="X1737" i="1" s="1"/>
  <c r="E1738" i="1"/>
  <c r="X1738" i="1" s="1"/>
  <c r="E1739" i="1"/>
  <c r="X1739" i="1" s="1"/>
  <c r="E1740" i="1"/>
  <c r="X1740" i="1" s="1"/>
  <c r="E1741" i="1"/>
  <c r="X1741" i="1" s="1"/>
  <c r="E1742" i="1"/>
  <c r="X1742" i="1" s="1"/>
  <c r="E1743" i="1"/>
  <c r="X1743" i="1" s="1"/>
  <c r="E1744" i="1"/>
  <c r="X1744" i="1" s="1"/>
  <c r="E1745" i="1"/>
  <c r="X1745" i="1" s="1"/>
  <c r="E1746" i="1"/>
  <c r="X1746" i="1" s="1"/>
  <c r="E1747" i="1"/>
  <c r="X1747" i="1" s="1"/>
  <c r="E1748" i="1"/>
  <c r="X1748" i="1" s="1"/>
  <c r="E1749" i="1"/>
  <c r="X1749" i="1" s="1"/>
  <c r="E1750" i="1"/>
  <c r="X1750" i="1" s="1"/>
  <c r="E1751" i="1"/>
  <c r="X1751" i="1" s="1"/>
  <c r="E1752" i="1"/>
  <c r="X1752" i="1" s="1"/>
  <c r="E1753" i="1"/>
  <c r="X1753" i="1" s="1"/>
  <c r="E1754" i="1"/>
  <c r="X1754" i="1" s="1"/>
  <c r="E1755" i="1"/>
  <c r="X1755" i="1" s="1"/>
  <c r="E1756" i="1"/>
  <c r="X1756" i="1" s="1"/>
  <c r="E1757" i="1"/>
  <c r="X1757" i="1" s="1"/>
  <c r="E1758" i="1"/>
  <c r="X1758" i="1" s="1"/>
  <c r="E1759" i="1"/>
  <c r="X1759" i="1" s="1"/>
  <c r="E1760" i="1"/>
  <c r="X1760" i="1" s="1"/>
  <c r="E1761" i="1"/>
  <c r="X1761" i="1" s="1"/>
  <c r="E1762" i="1"/>
  <c r="X1762" i="1" s="1"/>
  <c r="E1763" i="1"/>
  <c r="X1763" i="1" s="1"/>
  <c r="E1764" i="1"/>
  <c r="X1764" i="1" s="1"/>
  <c r="E1765" i="1"/>
  <c r="X1765" i="1" s="1"/>
  <c r="E1766" i="1"/>
  <c r="X1766" i="1" s="1"/>
  <c r="E1767" i="1"/>
  <c r="X1767" i="1" s="1"/>
  <c r="E1768" i="1"/>
  <c r="X1768" i="1" s="1"/>
  <c r="E1769" i="1"/>
  <c r="X1769" i="1" s="1"/>
  <c r="E1770" i="1"/>
  <c r="X1770" i="1" s="1"/>
  <c r="E1771" i="1"/>
  <c r="X1771" i="1" s="1"/>
  <c r="E1772" i="1"/>
  <c r="X1772" i="1" s="1"/>
  <c r="E1773" i="1"/>
  <c r="X1773" i="1" s="1"/>
  <c r="E1774" i="1"/>
  <c r="X1774" i="1" s="1"/>
  <c r="E1775" i="1"/>
  <c r="X1775" i="1" s="1"/>
  <c r="E1776" i="1"/>
  <c r="X1776" i="1" s="1"/>
  <c r="E1777" i="1"/>
  <c r="X1777" i="1" s="1"/>
  <c r="E1778" i="1"/>
  <c r="X1778" i="1" s="1"/>
  <c r="E1779" i="1"/>
  <c r="X1779" i="1" s="1"/>
  <c r="E1780" i="1"/>
  <c r="X1780" i="1" s="1"/>
  <c r="E1781" i="1"/>
  <c r="X1781" i="1" s="1"/>
  <c r="E1782" i="1"/>
  <c r="X1782" i="1" s="1"/>
  <c r="E1783" i="1"/>
  <c r="X1783" i="1" s="1"/>
  <c r="E1784" i="1"/>
  <c r="X1784" i="1" s="1"/>
  <c r="E1785" i="1"/>
  <c r="X1785" i="1" s="1"/>
  <c r="E1786" i="1"/>
  <c r="X1786" i="1" s="1"/>
  <c r="E1787" i="1"/>
  <c r="X1787" i="1" s="1"/>
  <c r="E1788" i="1"/>
  <c r="X1788" i="1" s="1"/>
  <c r="E1789" i="1"/>
  <c r="X1789" i="1" s="1"/>
  <c r="E1790" i="1"/>
  <c r="X1790" i="1" s="1"/>
  <c r="E1791" i="1"/>
  <c r="X1791" i="1" s="1"/>
  <c r="E1792" i="1"/>
  <c r="X1792" i="1" s="1"/>
  <c r="E1793" i="1"/>
  <c r="X1793" i="1" s="1"/>
  <c r="E1794" i="1"/>
  <c r="X1794" i="1" s="1"/>
  <c r="E1795" i="1"/>
  <c r="X1795" i="1" s="1"/>
  <c r="E1796" i="1"/>
  <c r="X1796" i="1" s="1"/>
  <c r="E1797" i="1"/>
  <c r="X1797" i="1" s="1"/>
  <c r="E1798" i="1"/>
  <c r="X1798" i="1" s="1"/>
  <c r="E1799" i="1"/>
  <c r="X1799" i="1" s="1"/>
  <c r="E1800" i="1"/>
  <c r="X1800" i="1" s="1"/>
  <c r="E1801" i="1"/>
  <c r="X1801" i="1" s="1"/>
  <c r="E1802" i="1"/>
  <c r="X1802" i="1" s="1"/>
  <c r="E1803" i="1"/>
  <c r="X1803" i="1" s="1"/>
  <c r="E1804" i="1"/>
  <c r="X1804" i="1" s="1"/>
  <c r="E1805" i="1"/>
  <c r="X1805" i="1" s="1"/>
  <c r="E1806" i="1"/>
  <c r="X1806" i="1" s="1"/>
  <c r="E1807" i="1"/>
  <c r="X1807" i="1" s="1"/>
  <c r="E1808" i="1"/>
  <c r="X1808" i="1" s="1"/>
  <c r="E1809" i="1"/>
  <c r="X1809" i="1" s="1"/>
  <c r="E1810" i="1"/>
  <c r="X1810" i="1" s="1"/>
  <c r="E1811" i="1"/>
  <c r="X1811" i="1" s="1"/>
  <c r="E1812" i="1"/>
  <c r="X1812" i="1" s="1"/>
  <c r="E1813" i="1"/>
  <c r="X1813" i="1" s="1"/>
  <c r="E1814" i="1"/>
  <c r="X1814" i="1" s="1"/>
  <c r="E1815" i="1"/>
  <c r="X1815" i="1" s="1"/>
  <c r="E1816" i="1"/>
  <c r="X1816" i="1" s="1"/>
  <c r="E1817" i="1"/>
  <c r="X1817" i="1" s="1"/>
  <c r="E1818" i="1"/>
  <c r="X1818" i="1" s="1"/>
  <c r="E1819" i="1"/>
  <c r="X1819" i="1" s="1"/>
  <c r="E1820" i="1"/>
  <c r="X1820" i="1" s="1"/>
  <c r="E1821" i="1"/>
  <c r="X1821" i="1" s="1"/>
  <c r="E1822" i="1"/>
  <c r="X1822" i="1" s="1"/>
  <c r="E1823" i="1"/>
  <c r="X1823" i="1" s="1"/>
  <c r="E1824" i="1"/>
  <c r="X1824" i="1" s="1"/>
  <c r="E1825" i="1"/>
  <c r="X1825" i="1" s="1"/>
  <c r="E1826" i="1"/>
  <c r="X1826" i="1" s="1"/>
  <c r="E1827" i="1"/>
  <c r="X1827" i="1" s="1"/>
  <c r="E1828" i="1"/>
  <c r="X1828" i="1" s="1"/>
  <c r="E1829" i="1"/>
  <c r="X1829" i="1" s="1"/>
  <c r="E1830" i="1"/>
  <c r="X1830" i="1" s="1"/>
  <c r="E1831" i="1"/>
  <c r="X1831" i="1" s="1"/>
  <c r="E1832" i="1"/>
  <c r="X1832" i="1" s="1"/>
  <c r="E1833" i="1"/>
  <c r="X1833" i="1" s="1"/>
  <c r="E1834" i="1"/>
  <c r="X1834" i="1" s="1"/>
  <c r="E1835" i="1"/>
  <c r="X1835" i="1" s="1"/>
  <c r="E1836" i="1"/>
  <c r="X1836" i="1" s="1"/>
  <c r="E1837" i="1"/>
  <c r="X1837" i="1" s="1"/>
  <c r="E1838" i="1"/>
  <c r="X1838" i="1" s="1"/>
  <c r="E1839" i="1"/>
  <c r="X1839" i="1" s="1"/>
  <c r="E1840" i="1"/>
  <c r="X1840" i="1" s="1"/>
  <c r="E1841" i="1"/>
  <c r="X1841" i="1" s="1"/>
  <c r="E1842" i="1"/>
  <c r="X1842" i="1" s="1"/>
  <c r="E1843" i="1"/>
  <c r="X1843" i="1" s="1"/>
  <c r="E1844" i="1"/>
  <c r="X1844" i="1" s="1"/>
  <c r="E1845" i="1"/>
  <c r="X1845" i="1" s="1"/>
  <c r="E1846" i="1"/>
  <c r="X1846" i="1" s="1"/>
  <c r="E1847" i="1"/>
  <c r="X1847" i="1" s="1"/>
  <c r="E1848" i="1"/>
  <c r="X1848" i="1" s="1"/>
  <c r="E1849" i="1"/>
  <c r="X1849" i="1" s="1"/>
  <c r="E1850" i="1"/>
  <c r="X1850" i="1" s="1"/>
  <c r="E1851" i="1"/>
  <c r="X1851" i="1" s="1"/>
  <c r="E1852" i="1"/>
  <c r="X1852" i="1" s="1"/>
  <c r="E1853" i="1"/>
  <c r="X1853" i="1" s="1"/>
  <c r="E1854" i="1"/>
  <c r="X1854" i="1" s="1"/>
  <c r="E1855" i="1"/>
  <c r="X1855" i="1" s="1"/>
  <c r="E1856" i="1"/>
  <c r="X1856" i="1" s="1"/>
  <c r="E1857" i="1"/>
  <c r="X1857" i="1" s="1"/>
  <c r="E1858" i="1"/>
  <c r="X1858" i="1" s="1"/>
  <c r="E1859" i="1"/>
  <c r="X1859" i="1" s="1"/>
  <c r="E1860" i="1"/>
  <c r="X1860" i="1" s="1"/>
  <c r="E1861" i="1"/>
  <c r="X1861" i="1" s="1"/>
  <c r="E1862" i="1"/>
  <c r="X1862" i="1" s="1"/>
  <c r="E1863" i="1"/>
  <c r="X1863" i="1" s="1"/>
  <c r="E1864" i="1"/>
  <c r="X1864" i="1" s="1"/>
  <c r="E1865" i="1"/>
  <c r="X1865" i="1" s="1"/>
  <c r="E1866" i="1"/>
  <c r="X1866" i="1" s="1"/>
  <c r="E1867" i="1"/>
  <c r="X1867" i="1" s="1"/>
  <c r="E1868" i="1"/>
  <c r="X1868" i="1" s="1"/>
  <c r="E1869" i="1"/>
  <c r="X1869" i="1" s="1"/>
  <c r="E1870" i="1"/>
  <c r="X1870" i="1" s="1"/>
  <c r="E1871" i="1"/>
  <c r="X1871" i="1" s="1"/>
  <c r="E1872" i="1"/>
  <c r="X1872" i="1" s="1"/>
  <c r="E1873" i="1"/>
  <c r="X1873" i="1" s="1"/>
  <c r="E1874" i="1"/>
  <c r="X1874" i="1" s="1"/>
  <c r="E1875" i="1"/>
  <c r="X1875" i="1" s="1"/>
  <c r="E1876" i="1"/>
  <c r="X1876" i="1" s="1"/>
  <c r="E1877" i="1"/>
  <c r="X1877" i="1" s="1"/>
  <c r="E1878" i="1"/>
  <c r="X1878" i="1" s="1"/>
  <c r="E1879" i="1"/>
  <c r="X1879" i="1" s="1"/>
  <c r="E1880" i="1"/>
  <c r="X1880" i="1" s="1"/>
  <c r="E1881" i="1"/>
  <c r="X1881" i="1" s="1"/>
  <c r="E1882" i="1"/>
  <c r="X1882" i="1" s="1"/>
  <c r="E1883" i="1"/>
  <c r="X1883" i="1" s="1"/>
  <c r="E1884" i="1"/>
  <c r="X1884" i="1" s="1"/>
  <c r="E1885" i="1"/>
  <c r="X1885" i="1" s="1"/>
  <c r="E1886" i="1"/>
  <c r="X1886" i="1" s="1"/>
  <c r="E1887" i="1"/>
  <c r="X1887" i="1" s="1"/>
  <c r="E1888" i="1"/>
  <c r="X1888" i="1" s="1"/>
  <c r="E1889" i="1"/>
  <c r="X1889" i="1" s="1"/>
  <c r="E1890" i="1"/>
  <c r="X1890" i="1" s="1"/>
  <c r="E1891" i="1"/>
  <c r="X1891" i="1" s="1"/>
  <c r="E1892" i="1"/>
  <c r="X1892" i="1" s="1"/>
  <c r="E1893" i="1"/>
  <c r="X1893" i="1" s="1"/>
  <c r="E1894" i="1"/>
  <c r="X1894" i="1" s="1"/>
  <c r="E1895" i="1"/>
  <c r="X1895" i="1" s="1"/>
  <c r="E1896" i="1"/>
  <c r="X1896" i="1" s="1"/>
  <c r="E1897" i="1"/>
  <c r="X1897" i="1" s="1"/>
  <c r="E1898" i="1"/>
  <c r="X1898" i="1" s="1"/>
  <c r="E1899" i="1"/>
  <c r="X1899" i="1" s="1"/>
  <c r="E1900" i="1"/>
  <c r="X1900" i="1" s="1"/>
  <c r="E1901" i="1"/>
  <c r="X1901" i="1" s="1"/>
  <c r="E1902" i="1"/>
  <c r="X1902" i="1" s="1"/>
  <c r="E1903" i="1"/>
  <c r="X1903" i="1" s="1"/>
  <c r="E1904" i="1"/>
  <c r="X1904" i="1" s="1"/>
  <c r="E1905" i="1"/>
  <c r="X1905" i="1" s="1"/>
  <c r="E1906" i="1"/>
  <c r="X1906" i="1" s="1"/>
  <c r="E1907" i="1"/>
  <c r="X1907" i="1" s="1"/>
  <c r="E1908" i="1"/>
  <c r="X1908" i="1" s="1"/>
  <c r="E1909" i="1"/>
  <c r="X1909" i="1" s="1"/>
  <c r="E1910" i="1"/>
  <c r="X1910" i="1" s="1"/>
  <c r="E1911" i="1"/>
  <c r="X1911" i="1" s="1"/>
  <c r="E1912" i="1"/>
  <c r="X1912" i="1" s="1"/>
  <c r="E1913" i="1"/>
  <c r="X1913" i="1" s="1"/>
  <c r="E1914" i="1"/>
  <c r="X1914" i="1" s="1"/>
  <c r="E1915" i="1"/>
  <c r="X1915" i="1" s="1"/>
  <c r="E1916" i="1"/>
  <c r="X1916" i="1" s="1"/>
  <c r="E1917" i="1"/>
  <c r="X1917" i="1" s="1"/>
  <c r="E1918" i="1"/>
  <c r="X1918" i="1" s="1"/>
  <c r="E1919" i="1"/>
  <c r="X1919" i="1" s="1"/>
  <c r="E1920" i="1"/>
  <c r="X1920" i="1" s="1"/>
  <c r="E1921" i="1"/>
  <c r="X1921" i="1" s="1"/>
  <c r="E1922" i="1"/>
  <c r="X1922" i="1" s="1"/>
  <c r="E1923" i="1"/>
  <c r="X1923" i="1" s="1"/>
  <c r="E1924" i="1"/>
  <c r="X1924" i="1" s="1"/>
  <c r="E1925" i="1"/>
  <c r="X1925" i="1" s="1"/>
  <c r="E1926" i="1"/>
  <c r="X1926" i="1" s="1"/>
  <c r="E1927" i="1"/>
  <c r="X1927" i="1" s="1"/>
  <c r="E1928" i="1"/>
  <c r="X1928" i="1" s="1"/>
  <c r="E1929" i="1"/>
  <c r="X1929" i="1" s="1"/>
  <c r="E1930" i="1"/>
  <c r="X1930" i="1" s="1"/>
  <c r="E1931" i="1"/>
  <c r="X1931" i="1" s="1"/>
  <c r="E1932" i="1"/>
  <c r="X1932" i="1" s="1"/>
  <c r="E1933" i="1"/>
  <c r="X1933" i="1" s="1"/>
  <c r="E1934" i="1"/>
  <c r="X1934" i="1" s="1"/>
  <c r="E1935" i="1"/>
  <c r="X1935" i="1" s="1"/>
  <c r="E1936" i="1"/>
  <c r="X1936" i="1" s="1"/>
  <c r="E1937" i="1"/>
  <c r="X1937" i="1" s="1"/>
  <c r="E1938" i="1"/>
  <c r="X1938" i="1" s="1"/>
  <c r="E1939" i="1"/>
  <c r="X1939" i="1" s="1"/>
  <c r="E1940" i="1"/>
  <c r="X1940" i="1" s="1"/>
  <c r="E1941" i="1"/>
  <c r="X1941" i="1" s="1"/>
  <c r="E1942" i="1"/>
  <c r="X1942" i="1" s="1"/>
  <c r="E1943" i="1"/>
  <c r="X1943" i="1" s="1"/>
  <c r="E1944" i="1"/>
  <c r="X1944" i="1" s="1"/>
  <c r="E1945" i="1"/>
  <c r="X1945" i="1" s="1"/>
  <c r="E1946" i="1"/>
  <c r="X1946" i="1" s="1"/>
  <c r="E1947" i="1"/>
  <c r="X1947" i="1" s="1"/>
  <c r="E1948" i="1"/>
  <c r="X1948" i="1" s="1"/>
  <c r="E1949" i="1"/>
  <c r="X1949" i="1" s="1"/>
  <c r="E1950" i="1"/>
  <c r="X1950" i="1" s="1"/>
  <c r="E1951" i="1"/>
  <c r="X1951" i="1" s="1"/>
  <c r="E1952" i="1"/>
  <c r="X1952" i="1" s="1"/>
  <c r="E1953" i="1"/>
  <c r="X1953" i="1" s="1"/>
  <c r="E1954" i="1"/>
  <c r="X1954" i="1" s="1"/>
  <c r="E1955" i="1"/>
  <c r="X1955" i="1" s="1"/>
  <c r="E1956" i="1"/>
  <c r="X1956" i="1" s="1"/>
  <c r="E1957" i="1"/>
  <c r="X1957" i="1" s="1"/>
  <c r="E1958" i="1"/>
  <c r="X1958" i="1" s="1"/>
  <c r="E1959" i="1"/>
  <c r="X1959" i="1" s="1"/>
  <c r="E1960" i="1"/>
  <c r="X1960" i="1" s="1"/>
  <c r="E1961" i="1"/>
  <c r="X1961" i="1" s="1"/>
  <c r="E1962" i="1"/>
  <c r="X1962" i="1" s="1"/>
  <c r="E1963" i="1"/>
  <c r="X1963" i="1" s="1"/>
  <c r="E1964" i="1"/>
  <c r="X1964" i="1" s="1"/>
  <c r="E1965" i="1"/>
  <c r="X1965" i="1" s="1"/>
  <c r="E1966" i="1"/>
  <c r="X1966" i="1" s="1"/>
  <c r="E1967" i="1"/>
  <c r="X1967" i="1" s="1"/>
  <c r="E1968" i="1"/>
  <c r="X1968" i="1" s="1"/>
  <c r="E1969" i="1"/>
  <c r="X1969" i="1" s="1"/>
  <c r="E1970" i="1"/>
  <c r="X1970" i="1" s="1"/>
  <c r="E1971" i="1"/>
  <c r="X1971" i="1" s="1"/>
  <c r="E1972" i="1"/>
  <c r="X1972" i="1" s="1"/>
  <c r="E1973" i="1"/>
  <c r="X1973" i="1" s="1"/>
  <c r="E1974" i="1"/>
  <c r="X1974" i="1" s="1"/>
  <c r="E1975" i="1"/>
  <c r="X1975" i="1" s="1"/>
  <c r="E1976" i="1"/>
  <c r="X1976" i="1" s="1"/>
  <c r="E1977" i="1"/>
  <c r="X1977" i="1" s="1"/>
  <c r="E1978" i="1"/>
  <c r="X1978" i="1" s="1"/>
  <c r="E1979" i="1"/>
  <c r="X1979" i="1" s="1"/>
  <c r="E1980" i="1"/>
  <c r="X1980" i="1" s="1"/>
  <c r="E1981" i="1"/>
  <c r="X1981" i="1" s="1"/>
  <c r="E1982" i="1"/>
  <c r="X1982" i="1" s="1"/>
  <c r="E1983" i="1"/>
  <c r="X1983" i="1" s="1"/>
  <c r="E1984" i="1"/>
  <c r="X1984" i="1" s="1"/>
  <c r="E1985" i="1"/>
  <c r="X1985" i="1" s="1"/>
  <c r="E1986" i="1"/>
  <c r="X1986" i="1" s="1"/>
  <c r="E1987" i="1"/>
  <c r="X1987" i="1" s="1"/>
  <c r="E1988" i="1"/>
  <c r="X1988" i="1" s="1"/>
  <c r="E1989" i="1"/>
  <c r="X1989" i="1" s="1"/>
  <c r="E1990" i="1"/>
  <c r="X1990" i="1" s="1"/>
  <c r="E1991" i="1"/>
  <c r="X1991" i="1" s="1"/>
  <c r="E1992" i="1"/>
  <c r="X1992" i="1" s="1"/>
  <c r="E1993" i="1"/>
  <c r="X1993" i="1" s="1"/>
  <c r="E1994" i="1"/>
  <c r="X1994" i="1" s="1"/>
  <c r="E1995" i="1"/>
  <c r="X1995" i="1" s="1"/>
  <c r="E1996" i="1"/>
  <c r="X1996" i="1" s="1"/>
  <c r="E1997" i="1"/>
  <c r="X1997" i="1" s="1"/>
  <c r="E1998" i="1"/>
  <c r="X1998" i="1" s="1"/>
  <c r="E1999" i="1"/>
  <c r="X1999" i="1" s="1"/>
  <c r="E2000" i="1"/>
  <c r="X2000" i="1" s="1"/>
  <c r="E2001" i="1"/>
  <c r="X2001" i="1" s="1"/>
  <c r="E2002" i="1"/>
  <c r="X2002" i="1" s="1"/>
  <c r="E2003" i="1"/>
  <c r="X2003" i="1" s="1"/>
  <c r="E2004" i="1"/>
  <c r="X2004" i="1" s="1"/>
  <c r="E2005" i="1"/>
  <c r="X2005" i="1" s="1"/>
  <c r="E2006" i="1"/>
  <c r="X2006" i="1" s="1"/>
  <c r="E2007" i="1"/>
  <c r="X2007" i="1" s="1"/>
  <c r="E2008" i="1"/>
  <c r="X2008" i="1" s="1"/>
  <c r="E2009" i="1"/>
  <c r="X2009" i="1" s="1"/>
  <c r="E2010" i="1"/>
  <c r="X2010" i="1" s="1"/>
  <c r="E2011" i="1"/>
  <c r="X2011" i="1" s="1"/>
  <c r="E2012" i="1"/>
  <c r="X2012" i="1" s="1"/>
  <c r="E2013" i="1"/>
  <c r="X2013" i="1" s="1"/>
  <c r="E2014" i="1"/>
  <c r="X2014" i="1" s="1"/>
  <c r="E2015" i="1"/>
  <c r="X2015" i="1" s="1"/>
  <c r="E2016" i="1"/>
  <c r="X2016" i="1" s="1"/>
  <c r="E2017" i="1"/>
  <c r="X2017" i="1" s="1"/>
  <c r="E2018" i="1"/>
  <c r="X2018" i="1" s="1"/>
  <c r="E2019" i="1"/>
  <c r="X2019" i="1" s="1"/>
  <c r="E2020" i="1"/>
  <c r="X2020" i="1" s="1"/>
  <c r="E2021" i="1"/>
  <c r="X2021" i="1" s="1"/>
  <c r="E2022" i="1"/>
  <c r="X2022" i="1" s="1"/>
  <c r="E2023" i="1"/>
  <c r="X2023" i="1" s="1"/>
  <c r="E2024" i="1"/>
  <c r="X2024" i="1" s="1"/>
  <c r="E2025" i="1"/>
  <c r="X2025" i="1" s="1"/>
  <c r="E2026" i="1"/>
  <c r="X2026" i="1" s="1"/>
  <c r="E2027" i="1"/>
  <c r="X2027" i="1" s="1"/>
  <c r="E2028" i="1"/>
  <c r="X2028" i="1" s="1"/>
  <c r="E2029" i="1"/>
  <c r="X2029" i="1" s="1"/>
  <c r="E2030" i="1"/>
  <c r="X2030" i="1" s="1"/>
  <c r="E2031" i="1"/>
  <c r="X2031" i="1" s="1"/>
  <c r="E2032" i="1"/>
  <c r="X2032" i="1" s="1"/>
  <c r="E2033" i="1"/>
  <c r="X2033" i="1" s="1"/>
  <c r="E2034" i="1"/>
  <c r="X2034" i="1" s="1"/>
  <c r="E2035" i="1"/>
  <c r="X2035" i="1" s="1"/>
  <c r="E2036" i="1"/>
  <c r="X2036" i="1" s="1"/>
  <c r="E2037" i="1"/>
  <c r="X2037" i="1" s="1"/>
  <c r="E2038" i="1"/>
  <c r="X2038" i="1" s="1"/>
  <c r="E2039" i="1"/>
  <c r="X2039" i="1" s="1"/>
  <c r="E2040" i="1"/>
  <c r="X2040" i="1" s="1"/>
  <c r="E2041" i="1"/>
  <c r="X2041" i="1" s="1"/>
  <c r="E2042" i="1"/>
  <c r="X2042" i="1" s="1"/>
  <c r="E2043" i="1"/>
  <c r="X2043" i="1" s="1"/>
  <c r="E2044" i="1"/>
  <c r="X2044" i="1" s="1"/>
  <c r="E2045" i="1"/>
  <c r="X2045" i="1" s="1"/>
  <c r="E2046" i="1"/>
  <c r="X2046" i="1" s="1"/>
  <c r="E2047" i="1"/>
  <c r="X2047" i="1" s="1"/>
  <c r="E2048" i="1"/>
  <c r="X2048" i="1" s="1"/>
  <c r="E2049" i="1"/>
  <c r="X2049" i="1" s="1"/>
  <c r="E2050" i="1"/>
  <c r="X2050" i="1" s="1"/>
  <c r="E2051" i="1"/>
  <c r="X2051" i="1" s="1"/>
  <c r="E2052" i="1"/>
  <c r="X2052" i="1" s="1"/>
  <c r="E2053" i="1"/>
  <c r="X2053" i="1" s="1"/>
  <c r="E2054" i="1"/>
  <c r="X2054" i="1" s="1"/>
  <c r="E2055" i="1"/>
  <c r="X2055" i="1" s="1"/>
  <c r="E2056" i="1"/>
  <c r="X2056" i="1" s="1"/>
  <c r="E2057" i="1"/>
  <c r="X2057" i="1" s="1"/>
  <c r="E2058" i="1"/>
  <c r="X2058" i="1" s="1"/>
  <c r="E2059" i="1"/>
  <c r="X2059" i="1" s="1"/>
  <c r="E2060" i="1"/>
  <c r="X2060" i="1" s="1"/>
  <c r="E2061" i="1"/>
  <c r="X2061" i="1" s="1"/>
  <c r="E2062" i="1"/>
  <c r="X2062" i="1" s="1"/>
  <c r="E2063" i="1"/>
  <c r="X2063" i="1" s="1"/>
  <c r="E2064" i="1"/>
  <c r="X2064" i="1" s="1"/>
  <c r="E2065" i="1"/>
  <c r="X2065" i="1" s="1"/>
  <c r="E2066" i="1"/>
  <c r="X2066" i="1" s="1"/>
  <c r="E2067" i="1"/>
  <c r="X2067" i="1" s="1"/>
  <c r="E2068" i="1"/>
  <c r="X2068" i="1" s="1"/>
  <c r="E2069" i="1"/>
  <c r="X2069" i="1" s="1"/>
  <c r="E2070" i="1"/>
  <c r="X2070" i="1" s="1"/>
  <c r="E2071" i="1"/>
  <c r="X2071" i="1" s="1"/>
  <c r="E2072" i="1"/>
  <c r="X2072" i="1" s="1"/>
  <c r="E2073" i="1"/>
  <c r="X2073" i="1" s="1"/>
  <c r="E2074" i="1"/>
  <c r="X2074" i="1" s="1"/>
  <c r="E2075" i="1"/>
  <c r="X2075" i="1" s="1"/>
  <c r="E2076" i="1"/>
  <c r="X2076" i="1" s="1"/>
  <c r="E2077" i="1"/>
  <c r="X2077" i="1" s="1"/>
  <c r="E2078" i="1"/>
  <c r="X2078" i="1" s="1"/>
  <c r="E2079" i="1"/>
  <c r="X2079" i="1" s="1"/>
  <c r="E2080" i="1"/>
  <c r="X2080" i="1" s="1"/>
  <c r="E2081" i="1"/>
  <c r="X2081" i="1" s="1"/>
  <c r="E2082" i="1"/>
  <c r="X2082" i="1" s="1"/>
  <c r="E2083" i="1"/>
  <c r="X2083" i="1" s="1"/>
  <c r="E2084" i="1"/>
  <c r="X2084" i="1" s="1"/>
  <c r="E2085" i="1"/>
  <c r="X2085" i="1" s="1"/>
  <c r="E2086" i="1"/>
  <c r="X2086" i="1" s="1"/>
  <c r="E2087" i="1"/>
  <c r="X2087" i="1" s="1"/>
  <c r="E2088" i="1"/>
  <c r="X2088" i="1" s="1"/>
  <c r="E2089" i="1"/>
  <c r="X2089" i="1" s="1"/>
  <c r="E2090" i="1"/>
  <c r="X2090" i="1" s="1"/>
  <c r="E2091" i="1"/>
  <c r="X2091" i="1" s="1"/>
  <c r="E2092" i="1"/>
  <c r="X2092" i="1" s="1"/>
  <c r="E2093" i="1"/>
  <c r="X2093" i="1" s="1"/>
  <c r="E2094" i="1"/>
  <c r="X2094" i="1" s="1"/>
  <c r="E2095" i="1"/>
  <c r="X2095" i="1" s="1"/>
  <c r="E2096" i="1"/>
  <c r="X2096" i="1" s="1"/>
  <c r="E2097" i="1"/>
  <c r="X2097" i="1" s="1"/>
  <c r="E2098" i="1"/>
  <c r="X2098" i="1" s="1"/>
  <c r="E2099" i="1"/>
  <c r="X2099" i="1" s="1"/>
  <c r="E2100" i="1"/>
  <c r="X2100" i="1" s="1"/>
  <c r="E2101" i="1"/>
  <c r="X2101" i="1" s="1"/>
  <c r="E2102" i="1"/>
  <c r="X2102" i="1" s="1"/>
  <c r="E2103" i="1"/>
  <c r="X2103" i="1" s="1"/>
  <c r="E2104" i="1"/>
  <c r="X2104" i="1" s="1"/>
  <c r="E2105" i="1"/>
  <c r="X2105" i="1" s="1"/>
  <c r="E2106" i="1"/>
  <c r="X2106" i="1" s="1"/>
  <c r="E2107" i="1"/>
  <c r="X2107" i="1" s="1"/>
  <c r="E2108" i="1"/>
  <c r="X2108" i="1" s="1"/>
  <c r="E2109" i="1"/>
  <c r="X2109" i="1" s="1"/>
  <c r="E2110" i="1"/>
  <c r="X2110" i="1" s="1"/>
  <c r="E2111" i="1"/>
  <c r="X2111" i="1" s="1"/>
  <c r="E2112" i="1"/>
  <c r="X2112" i="1" s="1"/>
  <c r="E2113" i="1"/>
  <c r="X2113" i="1" s="1"/>
  <c r="E2114" i="1"/>
  <c r="X2114" i="1" s="1"/>
  <c r="E2115" i="1"/>
  <c r="X2115" i="1" s="1"/>
  <c r="E2116" i="1"/>
  <c r="X2116" i="1" s="1"/>
  <c r="E2117" i="1"/>
  <c r="X2117" i="1" s="1"/>
  <c r="E2118" i="1"/>
  <c r="X2118" i="1" s="1"/>
  <c r="E2119" i="1"/>
  <c r="X2119" i="1" s="1"/>
  <c r="E2120" i="1"/>
  <c r="X2120" i="1" s="1"/>
  <c r="E2121" i="1"/>
  <c r="X2121" i="1" s="1"/>
  <c r="E2122" i="1"/>
  <c r="X2122" i="1" s="1"/>
  <c r="E2123" i="1"/>
  <c r="X2123" i="1" s="1"/>
  <c r="E2124" i="1"/>
  <c r="X2124" i="1" s="1"/>
  <c r="E2125" i="1"/>
  <c r="X2125" i="1" s="1"/>
  <c r="E2126" i="1"/>
  <c r="X2126" i="1" s="1"/>
  <c r="E2127" i="1"/>
  <c r="X2127" i="1" s="1"/>
  <c r="E2128" i="1"/>
  <c r="X2128" i="1" s="1"/>
  <c r="E2129" i="1"/>
  <c r="X2129" i="1" s="1"/>
  <c r="E2130" i="1"/>
  <c r="X2130" i="1" s="1"/>
  <c r="E2131" i="1"/>
  <c r="X2131" i="1" s="1"/>
  <c r="E2132" i="1"/>
  <c r="X2132" i="1" s="1"/>
  <c r="E2133" i="1"/>
  <c r="X2133" i="1" s="1"/>
  <c r="E2134" i="1"/>
  <c r="X2134" i="1" s="1"/>
  <c r="E2135" i="1"/>
  <c r="X2135" i="1" s="1"/>
  <c r="E2136" i="1"/>
  <c r="X2136" i="1" s="1"/>
  <c r="E2137" i="1"/>
  <c r="X2137" i="1" s="1"/>
  <c r="E2138" i="1"/>
  <c r="X2138" i="1" s="1"/>
  <c r="E2139" i="1"/>
  <c r="X2139" i="1" s="1"/>
  <c r="E2140" i="1"/>
  <c r="X2140" i="1" s="1"/>
  <c r="E2141" i="1"/>
  <c r="X2141" i="1" s="1"/>
  <c r="E2142" i="1"/>
  <c r="X2142" i="1" s="1"/>
  <c r="E2143" i="1"/>
  <c r="X2143" i="1" s="1"/>
  <c r="E2144" i="1"/>
  <c r="X2144" i="1" s="1"/>
  <c r="E2145" i="1"/>
  <c r="X2145" i="1" s="1"/>
  <c r="E2146" i="1"/>
  <c r="X2146" i="1" s="1"/>
  <c r="E2147" i="1"/>
  <c r="X2147" i="1" s="1"/>
  <c r="E2148" i="1"/>
  <c r="X2148" i="1" s="1"/>
  <c r="E2149" i="1"/>
  <c r="X2149" i="1" s="1"/>
  <c r="E2150" i="1"/>
  <c r="X2150" i="1" s="1"/>
  <c r="E2151" i="1"/>
  <c r="X2151" i="1" s="1"/>
  <c r="E2152" i="1"/>
  <c r="X2152" i="1" s="1"/>
  <c r="E2153" i="1"/>
  <c r="X2153" i="1" s="1"/>
  <c r="E2154" i="1"/>
  <c r="X2154" i="1" s="1"/>
  <c r="E2155" i="1"/>
  <c r="X2155" i="1" s="1"/>
  <c r="E2156" i="1"/>
  <c r="X2156" i="1" s="1"/>
  <c r="E2157" i="1"/>
  <c r="X2157" i="1" s="1"/>
  <c r="E2158" i="1"/>
  <c r="X2158" i="1" s="1"/>
  <c r="E2159" i="1"/>
  <c r="X2159" i="1" s="1"/>
  <c r="E2160" i="1"/>
  <c r="X2160" i="1" s="1"/>
  <c r="E2161" i="1"/>
  <c r="X2161" i="1" s="1"/>
  <c r="E2162" i="1"/>
  <c r="X2162" i="1" s="1"/>
  <c r="E2163" i="1"/>
  <c r="X2163" i="1" s="1"/>
  <c r="E2164" i="1"/>
  <c r="X2164" i="1" s="1"/>
  <c r="E2165" i="1"/>
  <c r="X2165" i="1" s="1"/>
  <c r="E2166" i="1"/>
  <c r="X2166" i="1" s="1"/>
  <c r="E2167" i="1"/>
  <c r="X2167" i="1" s="1"/>
  <c r="E2168" i="1"/>
  <c r="X2168" i="1" s="1"/>
  <c r="E2169" i="1"/>
  <c r="X2169" i="1" s="1"/>
  <c r="E2170" i="1"/>
  <c r="X2170" i="1" s="1"/>
  <c r="E2171" i="1"/>
  <c r="X2171" i="1" s="1"/>
  <c r="E2172" i="1"/>
  <c r="X2172" i="1" s="1"/>
  <c r="E2173" i="1"/>
  <c r="X2173" i="1" s="1"/>
  <c r="E2174" i="1"/>
  <c r="X2174" i="1" s="1"/>
  <c r="E2175" i="1"/>
  <c r="X2175" i="1" s="1"/>
  <c r="E2176" i="1"/>
  <c r="X2176" i="1" s="1"/>
  <c r="E2177" i="1"/>
  <c r="X2177" i="1" s="1"/>
  <c r="E2178" i="1"/>
  <c r="X2178" i="1" s="1"/>
  <c r="E2179" i="1"/>
  <c r="X2179" i="1" s="1"/>
  <c r="E2180" i="1"/>
  <c r="X2180" i="1" s="1"/>
  <c r="E2181" i="1"/>
  <c r="X2181" i="1" s="1"/>
  <c r="E2182" i="1"/>
  <c r="X2182" i="1" s="1"/>
  <c r="E2183" i="1"/>
  <c r="X2183" i="1" s="1"/>
  <c r="E2184" i="1"/>
  <c r="X2184" i="1" s="1"/>
  <c r="E2185" i="1"/>
  <c r="X2185" i="1" s="1"/>
  <c r="E2186" i="1"/>
  <c r="X2186" i="1" s="1"/>
  <c r="E2187" i="1"/>
  <c r="X2187" i="1" s="1"/>
  <c r="E2188" i="1"/>
  <c r="X2188" i="1" s="1"/>
  <c r="E2189" i="1"/>
  <c r="X2189" i="1" s="1"/>
  <c r="E2190" i="1"/>
  <c r="X2190" i="1" s="1"/>
  <c r="E2191" i="1"/>
  <c r="X2191" i="1" s="1"/>
  <c r="E2192" i="1"/>
  <c r="X2192" i="1" s="1"/>
  <c r="E2193" i="1"/>
  <c r="X2193" i="1" s="1"/>
  <c r="E2194" i="1"/>
  <c r="X2194" i="1" s="1"/>
  <c r="E2195" i="1"/>
  <c r="X2195" i="1" s="1"/>
  <c r="E2196" i="1"/>
  <c r="X2196" i="1" s="1"/>
  <c r="E2197" i="1"/>
  <c r="X2197" i="1" s="1"/>
  <c r="E2198" i="1"/>
  <c r="X2198" i="1" s="1"/>
  <c r="E2199" i="1"/>
  <c r="X2199" i="1" s="1"/>
  <c r="E2200" i="1"/>
  <c r="X2200" i="1" s="1"/>
  <c r="E2201" i="1"/>
  <c r="X2201" i="1" s="1"/>
  <c r="E2202" i="1"/>
  <c r="X2202" i="1" s="1"/>
  <c r="E2203" i="1"/>
  <c r="X2203" i="1" s="1"/>
  <c r="E2204" i="1"/>
  <c r="X2204" i="1" s="1"/>
  <c r="E2205" i="1"/>
  <c r="X2205" i="1" s="1"/>
  <c r="E2206" i="1"/>
  <c r="X2206" i="1" s="1"/>
  <c r="E2207" i="1"/>
  <c r="X2207" i="1" s="1"/>
  <c r="E2208" i="1"/>
  <c r="X2208" i="1" s="1"/>
  <c r="E2209" i="1"/>
  <c r="X2209" i="1" s="1"/>
  <c r="E2210" i="1"/>
  <c r="X2210" i="1" s="1"/>
  <c r="E2211" i="1"/>
  <c r="X2211" i="1" s="1"/>
  <c r="E2212" i="1"/>
  <c r="X2212" i="1" s="1"/>
  <c r="E2213" i="1"/>
  <c r="X2213" i="1" s="1"/>
  <c r="E2214" i="1"/>
  <c r="X2214" i="1" s="1"/>
  <c r="E2215" i="1"/>
  <c r="X2215" i="1" s="1"/>
  <c r="E2216" i="1"/>
  <c r="X2216" i="1" s="1"/>
  <c r="E2217" i="1"/>
  <c r="X2217" i="1" s="1"/>
  <c r="E2218" i="1"/>
  <c r="X2218" i="1" s="1"/>
  <c r="E2219" i="1"/>
  <c r="X2219" i="1" s="1"/>
  <c r="E2220" i="1"/>
  <c r="X2220" i="1" s="1"/>
  <c r="E2221" i="1"/>
  <c r="X2221" i="1" s="1"/>
  <c r="E2222" i="1"/>
  <c r="X2222" i="1" s="1"/>
  <c r="E2223" i="1"/>
  <c r="X2223" i="1" s="1"/>
  <c r="E2224" i="1"/>
  <c r="X2224" i="1" s="1"/>
  <c r="E2225" i="1"/>
  <c r="X2225" i="1" s="1"/>
  <c r="E2226" i="1"/>
  <c r="X2226" i="1" s="1"/>
  <c r="E2227" i="1"/>
  <c r="X2227" i="1" s="1"/>
  <c r="E2228" i="1"/>
  <c r="X2228" i="1" s="1"/>
  <c r="E2229" i="1"/>
  <c r="X2229" i="1" s="1"/>
  <c r="E2230" i="1"/>
  <c r="X2230" i="1" s="1"/>
  <c r="E2231" i="1"/>
  <c r="X2231" i="1" s="1"/>
  <c r="E2232" i="1"/>
  <c r="X2232" i="1" s="1"/>
  <c r="E2233" i="1"/>
  <c r="X2233" i="1" s="1"/>
  <c r="E2234" i="1"/>
  <c r="X2234" i="1" s="1"/>
  <c r="E2235" i="1"/>
  <c r="X2235" i="1" s="1"/>
  <c r="E2236" i="1"/>
  <c r="X2236" i="1" s="1"/>
  <c r="E2237" i="1"/>
  <c r="X2237" i="1" s="1"/>
  <c r="E2238" i="1"/>
  <c r="X2238" i="1" s="1"/>
  <c r="E2239" i="1"/>
  <c r="X2239" i="1" s="1"/>
  <c r="E2240" i="1"/>
  <c r="X2240" i="1" s="1"/>
  <c r="E2241" i="1"/>
  <c r="X2241" i="1" s="1"/>
  <c r="E2242" i="1"/>
  <c r="X2242" i="1" s="1"/>
  <c r="E2243" i="1"/>
  <c r="X2243" i="1" s="1"/>
  <c r="E2244" i="1"/>
  <c r="X2244" i="1" s="1"/>
  <c r="E2245" i="1"/>
  <c r="X2245" i="1" s="1"/>
  <c r="E2246" i="1"/>
  <c r="X2246" i="1" s="1"/>
  <c r="E2247" i="1"/>
  <c r="X2247" i="1" s="1"/>
  <c r="E2248" i="1"/>
  <c r="X2248" i="1" s="1"/>
  <c r="E2249" i="1"/>
  <c r="X2249" i="1" s="1"/>
  <c r="E2250" i="1"/>
  <c r="X2250" i="1" s="1"/>
  <c r="E2251" i="1"/>
  <c r="X2251" i="1" s="1"/>
  <c r="E2252" i="1"/>
  <c r="X2252" i="1" s="1"/>
  <c r="E2253" i="1"/>
  <c r="X2253" i="1" s="1"/>
  <c r="E2254" i="1"/>
  <c r="X2254" i="1" s="1"/>
  <c r="E2255" i="1"/>
  <c r="X2255" i="1" s="1"/>
  <c r="E2256" i="1"/>
  <c r="X2256" i="1" s="1"/>
  <c r="E2257" i="1"/>
  <c r="X2257" i="1" s="1"/>
  <c r="E2258" i="1"/>
  <c r="X2258" i="1" s="1"/>
  <c r="E2259" i="1"/>
  <c r="X2259" i="1" s="1"/>
  <c r="E2260" i="1"/>
  <c r="X2260" i="1" s="1"/>
  <c r="E2261" i="1"/>
  <c r="X2261" i="1" s="1"/>
  <c r="E2262" i="1"/>
  <c r="X2262" i="1" s="1"/>
  <c r="E2263" i="1"/>
  <c r="X2263" i="1" s="1"/>
  <c r="E2264" i="1"/>
  <c r="X2264" i="1" s="1"/>
  <c r="E2265" i="1"/>
  <c r="X2265" i="1" s="1"/>
  <c r="E2266" i="1"/>
  <c r="X2266" i="1" s="1"/>
  <c r="E2267" i="1"/>
  <c r="X2267" i="1" s="1"/>
  <c r="E2268" i="1"/>
  <c r="X2268" i="1" s="1"/>
  <c r="E2269" i="1"/>
  <c r="X2269" i="1" s="1"/>
  <c r="E2270" i="1"/>
  <c r="X2270" i="1" s="1"/>
  <c r="E2271" i="1"/>
  <c r="X2271" i="1" s="1"/>
  <c r="E2272" i="1"/>
  <c r="X2272" i="1" s="1"/>
  <c r="E2273" i="1"/>
  <c r="X2273" i="1" s="1"/>
  <c r="E2274" i="1"/>
  <c r="X2274" i="1" s="1"/>
  <c r="E2275" i="1"/>
  <c r="X2275" i="1" s="1"/>
  <c r="E2276" i="1"/>
  <c r="X2276" i="1" s="1"/>
  <c r="E2277" i="1"/>
  <c r="X2277" i="1" s="1"/>
  <c r="E2278" i="1"/>
  <c r="X2278" i="1" s="1"/>
  <c r="E2279" i="1"/>
  <c r="X2279" i="1" s="1"/>
  <c r="E2280" i="1"/>
  <c r="X2280" i="1" s="1"/>
  <c r="E2281" i="1"/>
  <c r="X2281" i="1" s="1"/>
  <c r="E2282" i="1"/>
  <c r="X2282" i="1" s="1"/>
  <c r="E2283" i="1"/>
  <c r="X2283" i="1" s="1"/>
  <c r="E2284" i="1"/>
  <c r="X2284" i="1" s="1"/>
  <c r="E2285" i="1"/>
  <c r="X2285" i="1" s="1"/>
  <c r="E2286" i="1"/>
  <c r="X2286" i="1" s="1"/>
  <c r="E2287" i="1"/>
  <c r="X2287" i="1" s="1"/>
  <c r="E2288" i="1"/>
  <c r="X2288" i="1" s="1"/>
  <c r="E2289" i="1"/>
  <c r="X2289" i="1" s="1"/>
  <c r="E2290" i="1"/>
  <c r="X2290" i="1" s="1"/>
  <c r="E2291" i="1"/>
  <c r="X2291" i="1" s="1"/>
  <c r="E2292" i="1"/>
  <c r="X2292" i="1" s="1"/>
  <c r="E2293" i="1"/>
  <c r="X2293" i="1" s="1"/>
  <c r="E2294" i="1"/>
  <c r="X2294" i="1" s="1"/>
  <c r="E2295" i="1"/>
  <c r="X2295" i="1" s="1"/>
  <c r="E2296" i="1"/>
  <c r="X2296" i="1" s="1"/>
  <c r="E2297" i="1"/>
  <c r="X2297" i="1" s="1"/>
  <c r="E2298" i="1"/>
  <c r="X2298" i="1" s="1"/>
  <c r="E2299" i="1"/>
  <c r="X2299" i="1" s="1"/>
  <c r="E2300" i="1"/>
  <c r="X2300" i="1" s="1"/>
  <c r="E2301" i="1"/>
  <c r="X2301" i="1" s="1"/>
  <c r="E2302" i="1"/>
  <c r="X2302" i="1" s="1"/>
  <c r="E2303" i="1"/>
  <c r="X2303" i="1" s="1"/>
  <c r="E2304" i="1"/>
  <c r="X2304" i="1" s="1"/>
  <c r="E2305" i="1"/>
  <c r="X2305" i="1" s="1"/>
  <c r="E2306" i="1"/>
  <c r="X2306" i="1" s="1"/>
  <c r="E2307" i="1"/>
  <c r="X2307" i="1" s="1"/>
  <c r="E2308" i="1"/>
  <c r="X2308" i="1" s="1"/>
  <c r="E2309" i="1"/>
  <c r="X2309" i="1" s="1"/>
  <c r="E2310" i="1"/>
  <c r="X2310" i="1" s="1"/>
  <c r="E2311" i="1"/>
  <c r="X2311" i="1" s="1"/>
  <c r="E2312" i="1"/>
  <c r="X2312" i="1" s="1"/>
  <c r="E2313" i="1"/>
  <c r="X2313" i="1" s="1"/>
  <c r="E2314" i="1"/>
  <c r="X2314" i="1" s="1"/>
  <c r="E2315" i="1"/>
  <c r="X2315" i="1" s="1"/>
  <c r="E2316" i="1"/>
  <c r="X2316" i="1" s="1"/>
  <c r="E2317" i="1"/>
  <c r="X2317" i="1" s="1"/>
  <c r="E2318" i="1"/>
  <c r="X2318" i="1" s="1"/>
  <c r="E2319" i="1"/>
  <c r="X2319" i="1" s="1"/>
  <c r="E2320" i="1"/>
  <c r="X2320" i="1" s="1"/>
  <c r="E2321" i="1"/>
  <c r="X2321" i="1" s="1"/>
  <c r="E2322" i="1"/>
  <c r="X2322" i="1" s="1"/>
  <c r="E2323" i="1"/>
  <c r="X2323" i="1" s="1"/>
  <c r="E2324" i="1"/>
  <c r="X2324" i="1" s="1"/>
  <c r="E2325" i="1"/>
  <c r="X2325" i="1" s="1"/>
  <c r="E2326" i="1"/>
  <c r="X2326" i="1" s="1"/>
  <c r="E2327" i="1"/>
  <c r="X2327" i="1" s="1"/>
  <c r="E2328" i="1"/>
  <c r="X2328" i="1" s="1"/>
  <c r="E2329" i="1"/>
  <c r="X2329" i="1" s="1"/>
  <c r="E2330" i="1"/>
  <c r="X2330" i="1" s="1"/>
  <c r="E2331" i="1"/>
  <c r="X2331" i="1" s="1"/>
  <c r="E2332" i="1"/>
  <c r="X2332" i="1" s="1"/>
  <c r="E2333" i="1"/>
  <c r="X2333" i="1" s="1"/>
  <c r="E2334" i="1"/>
  <c r="X2334" i="1" s="1"/>
  <c r="E2335" i="1"/>
  <c r="X2335" i="1" s="1"/>
  <c r="E2336" i="1"/>
  <c r="X2336" i="1" s="1"/>
  <c r="E2337" i="1"/>
  <c r="X2337" i="1" s="1"/>
  <c r="E2338" i="1"/>
  <c r="X2338" i="1" s="1"/>
  <c r="E2339" i="1"/>
  <c r="X2339" i="1" s="1"/>
  <c r="E2340" i="1"/>
  <c r="X2340" i="1" s="1"/>
  <c r="E2341" i="1"/>
  <c r="X2341" i="1" s="1"/>
  <c r="E2342" i="1"/>
  <c r="X2342" i="1" s="1"/>
  <c r="E2343" i="1"/>
  <c r="X2343" i="1" s="1"/>
  <c r="E2344" i="1"/>
  <c r="X2344" i="1" s="1"/>
  <c r="E2345" i="1"/>
  <c r="X2345" i="1" s="1"/>
  <c r="E2346" i="1"/>
  <c r="X2346" i="1" s="1"/>
  <c r="E2347" i="1"/>
  <c r="X2347" i="1" s="1"/>
  <c r="E2348" i="1"/>
  <c r="X2348" i="1" s="1"/>
  <c r="E2349" i="1"/>
  <c r="X2349" i="1" s="1"/>
  <c r="E2350" i="1"/>
  <c r="X2350" i="1" s="1"/>
  <c r="E2351" i="1"/>
  <c r="X2351" i="1" s="1"/>
  <c r="E2352" i="1"/>
  <c r="X2352" i="1" s="1"/>
  <c r="E2353" i="1"/>
  <c r="X2353" i="1" s="1"/>
  <c r="E2354" i="1"/>
  <c r="X2354" i="1" s="1"/>
  <c r="E2355" i="1"/>
  <c r="X2355" i="1" s="1"/>
  <c r="E2356" i="1"/>
  <c r="X2356" i="1" s="1"/>
  <c r="E2357" i="1"/>
  <c r="X2357" i="1" s="1"/>
  <c r="E2358" i="1"/>
  <c r="X2358" i="1" s="1"/>
  <c r="E2359" i="1"/>
  <c r="X2359" i="1" s="1"/>
  <c r="E2360" i="1"/>
  <c r="X2360" i="1" s="1"/>
  <c r="E2361" i="1"/>
  <c r="X2361" i="1" s="1"/>
  <c r="E2362" i="1"/>
  <c r="X2362" i="1" s="1"/>
  <c r="E2363" i="1"/>
  <c r="X2363" i="1" s="1"/>
  <c r="E2364" i="1"/>
  <c r="X2364" i="1" s="1"/>
  <c r="E2365" i="1"/>
  <c r="X2365" i="1" s="1"/>
  <c r="E2366" i="1"/>
  <c r="X2366" i="1" s="1"/>
  <c r="E2367" i="1"/>
  <c r="X2367" i="1" s="1"/>
  <c r="E2368" i="1"/>
  <c r="X2368" i="1" s="1"/>
  <c r="E2369" i="1"/>
  <c r="X2369" i="1" s="1"/>
  <c r="E2370" i="1"/>
  <c r="X2370" i="1" s="1"/>
  <c r="E2371" i="1"/>
  <c r="X2371" i="1" s="1"/>
  <c r="E2372" i="1"/>
  <c r="X2372" i="1" s="1"/>
  <c r="E2373" i="1"/>
  <c r="X2373" i="1" s="1"/>
  <c r="E2374" i="1"/>
  <c r="X2374" i="1" s="1"/>
  <c r="E2375" i="1"/>
  <c r="X2375" i="1" s="1"/>
  <c r="E2376" i="1"/>
  <c r="X2376" i="1" s="1"/>
  <c r="E2377" i="1"/>
  <c r="X2377" i="1" s="1"/>
  <c r="E2378" i="1"/>
  <c r="X2378" i="1" s="1"/>
  <c r="E2379" i="1"/>
  <c r="X2379" i="1" s="1"/>
  <c r="E2380" i="1"/>
  <c r="X2380" i="1" s="1"/>
  <c r="E2381" i="1"/>
  <c r="X2381" i="1" s="1"/>
  <c r="E2382" i="1"/>
  <c r="X2382" i="1" s="1"/>
  <c r="E2383" i="1"/>
  <c r="X2383" i="1" s="1"/>
  <c r="E2384" i="1"/>
  <c r="X2384" i="1" s="1"/>
  <c r="E2385" i="1"/>
  <c r="X2385" i="1" s="1"/>
  <c r="E2386" i="1"/>
  <c r="X2386" i="1" s="1"/>
  <c r="E2387" i="1"/>
  <c r="X2387" i="1" s="1"/>
  <c r="E2388" i="1"/>
  <c r="X2388" i="1" s="1"/>
  <c r="E2389" i="1"/>
  <c r="X2389" i="1" s="1"/>
  <c r="E2390" i="1"/>
  <c r="X2390" i="1" s="1"/>
  <c r="E2391" i="1"/>
  <c r="X2391" i="1" s="1"/>
  <c r="E2392" i="1"/>
  <c r="X2392" i="1" s="1"/>
  <c r="E2393" i="1"/>
  <c r="X2393" i="1" s="1"/>
  <c r="E2394" i="1"/>
  <c r="X2394" i="1" s="1"/>
  <c r="E2395" i="1"/>
  <c r="X2395" i="1" s="1"/>
  <c r="E2396" i="1"/>
  <c r="X2396" i="1" s="1"/>
  <c r="E2397" i="1"/>
  <c r="X2397" i="1" s="1"/>
  <c r="E2398" i="1"/>
  <c r="X2398" i="1" s="1"/>
  <c r="E2399" i="1"/>
  <c r="X2399" i="1" s="1"/>
  <c r="E2400" i="1"/>
  <c r="X2400" i="1" s="1"/>
  <c r="E2401" i="1"/>
  <c r="X2401" i="1" s="1"/>
  <c r="E2402" i="1"/>
  <c r="X2402" i="1" s="1"/>
  <c r="E2403" i="1"/>
  <c r="X2403" i="1" s="1"/>
  <c r="E2404" i="1"/>
  <c r="X2404" i="1" s="1"/>
  <c r="E2405" i="1"/>
  <c r="X2405" i="1" s="1"/>
  <c r="E2406" i="1"/>
  <c r="X2406" i="1" s="1"/>
  <c r="E2407" i="1"/>
  <c r="X2407" i="1" s="1"/>
  <c r="E2408" i="1"/>
  <c r="X2408" i="1" s="1"/>
  <c r="E2409" i="1"/>
  <c r="X2409" i="1" s="1"/>
  <c r="E2410" i="1"/>
  <c r="X2410" i="1" s="1"/>
  <c r="E2411" i="1"/>
  <c r="X2411" i="1" s="1"/>
  <c r="E2412" i="1"/>
  <c r="X2412" i="1" s="1"/>
  <c r="E2413" i="1"/>
  <c r="X2413" i="1" s="1"/>
  <c r="E2414" i="1"/>
  <c r="X2414" i="1" s="1"/>
  <c r="E2415" i="1"/>
  <c r="X2415" i="1" s="1"/>
  <c r="E2416" i="1"/>
  <c r="X2416" i="1" s="1"/>
  <c r="E2417" i="1"/>
  <c r="X2417" i="1" s="1"/>
  <c r="E2418" i="1"/>
  <c r="X2418" i="1" s="1"/>
  <c r="E2419" i="1"/>
  <c r="X2419" i="1" s="1"/>
  <c r="E2420" i="1"/>
  <c r="X2420" i="1" s="1"/>
  <c r="E2421" i="1"/>
  <c r="X2421" i="1" s="1"/>
  <c r="E2422" i="1"/>
  <c r="X2422" i="1" s="1"/>
  <c r="E2423" i="1"/>
  <c r="X2423" i="1" s="1"/>
  <c r="E2424" i="1"/>
  <c r="X2424" i="1" s="1"/>
  <c r="E2425" i="1"/>
  <c r="X2425" i="1" s="1"/>
  <c r="E2426" i="1"/>
  <c r="X2426" i="1" s="1"/>
  <c r="E2427" i="1"/>
  <c r="X2427" i="1" s="1"/>
  <c r="E2428" i="1"/>
  <c r="X2428" i="1" s="1"/>
  <c r="E2429" i="1"/>
  <c r="X2429" i="1" s="1"/>
  <c r="E2430" i="1"/>
  <c r="X2430" i="1" s="1"/>
  <c r="E2431" i="1"/>
  <c r="X2431" i="1" s="1"/>
  <c r="E2432" i="1"/>
  <c r="X2432" i="1" s="1"/>
  <c r="E2433" i="1"/>
  <c r="X2433" i="1" s="1"/>
  <c r="E2434" i="1"/>
  <c r="X2434" i="1" s="1"/>
  <c r="E2435" i="1"/>
  <c r="X2435" i="1" s="1"/>
  <c r="E2436" i="1"/>
  <c r="X2436" i="1" s="1"/>
  <c r="E2437" i="1"/>
  <c r="X2437" i="1" s="1"/>
  <c r="E2438" i="1"/>
  <c r="X2438" i="1" s="1"/>
  <c r="E2439" i="1"/>
  <c r="X2439" i="1" s="1"/>
  <c r="E2440" i="1"/>
  <c r="X2440" i="1" s="1"/>
  <c r="E2441" i="1"/>
  <c r="X2441" i="1" s="1"/>
  <c r="E2442" i="1"/>
  <c r="X2442" i="1" s="1"/>
  <c r="E2443" i="1"/>
  <c r="X2443" i="1" s="1"/>
  <c r="E2444" i="1"/>
  <c r="X2444" i="1" s="1"/>
  <c r="E2445" i="1"/>
  <c r="X2445" i="1" s="1"/>
  <c r="E2446" i="1"/>
  <c r="X2446" i="1" s="1"/>
  <c r="E2447" i="1"/>
  <c r="X2447" i="1" s="1"/>
  <c r="E2448" i="1"/>
  <c r="X2448" i="1" s="1"/>
  <c r="E2449" i="1"/>
  <c r="X2449" i="1" s="1"/>
  <c r="E2450" i="1"/>
  <c r="X2450" i="1" s="1"/>
  <c r="E2451" i="1"/>
  <c r="X2451" i="1" s="1"/>
  <c r="E2452" i="1"/>
  <c r="X2452" i="1" s="1"/>
  <c r="E2453" i="1"/>
  <c r="X2453" i="1" s="1"/>
  <c r="E2454" i="1"/>
  <c r="X2454" i="1" s="1"/>
  <c r="E2455" i="1"/>
  <c r="X2455" i="1" s="1"/>
  <c r="E2456" i="1"/>
  <c r="X2456" i="1" s="1"/>
  <c r="E2457" i="1"/>
  <c r="X2457" i="1" s="1"/>
  <c r="E2458" i="1"/>
  <c r="X2458" i="1" s="1"/>
  <c r="E2459" i="1"/>
  <c r="X2459" i="1" s="1"/>
  <c r="E2460" i="1"/>
  <c r="X2460" i="1" s="1"/>
  <c r="E2461" i="1"/>
  <c r="X2461" i="1" s="1"/>
  <c r="E2462" i="1"/>
  <c r="X2462" i="1" s="1"/>
  <c r="E2463" i="1"/>
  <c r="X2463" i="1" s="1"/>
  <c r="E2464" i="1"/>
  <c r="X2464" i="1" s="1"/>
  <c r="E2465" i="1"/>
  <c r="X2465" i="1" s="1"/>
  <c r="E2466" i="1"/>
  <c r="X2466" i="1" s="1"/>
  <c r="E2467" i="1"/>
  <c r="X2467" i="1" s="1"/>
  <c r="E2468" i="1"/>
  <c r="X2468" i="1" s="1"/>
  <c r="E2469" i="1"/>
  <c r="X2469" i="1" s="1"/>
  <c r="E2470" i="1"/>
  <c r="X2470" i="1" s="1"/>
  <c r="E2471" i="1"/>
  <c r="X2471" i="1" s="1"/>
  <c r="E2472" i="1"/>
  <c r="X2472" i="1" s="1"/>
  <c r="E2473" i="1"/>
  <c r="X2473" i="1" s="1"/>
  <c r="E2474" i="1"/>
  <c r="X2474" i="1" s="1"/>
  <c r="E2475" i="1"/>
  <c r="X2475" i="1" s="1"/>
  <c r="E2476" i="1"/>
  <c r="X2476" i="1" s="1"/>
  <c r="E2477" i="1"/>
  <c r="X2477" i="1" s="1"/>
  <c r="E2478" i="1"/>
  <c r="X2478" i="1" s="1"/>
  <c r="E2479" i="1"/>
  <c r="X2479" i="1" s="1"/>
  <c r="E2480" i="1"/>
  <c r="X2480" i="1" s="1"/>
  <c r="E2481" i="1"/>
  <c r="X2481" i="1" s="1"/>
  <c r="E2482" i="1"/>
  <c r="X2482" i="1" s="1"/>
  <c r="E2483" i="1"/>
  <c r="X2483" i="1" s="1"/>
  <c r="E2484" i="1"/>
  <c r="X2484" i="1" s="1"/>
  <c r="E2485" i="1"/>
  <c r="X2485" i="1" s="1"/>
  <c r="E2486" i="1"/>
  <c r="X2486" i="1" s="1"/>
  <c r="E2487" i="1"/>
  <c r="X2487" i="1" s="1"/>
  <c r="E2488" i="1"/>
  <c r="X2488" i="1" s="1"/>
  <c r="E2489" i="1"/>
  <c r="X2489" i="1" s="1"/>
  <c r="E2490" i="1"/>
  <c r="X2490" i="1" s="1"/>
  <c r="E2491" i="1"/>
  <c r="X2491" i="1" s="1"/>
  <c r="E2492" i="1"/>
  <c r="X2492" i="1" s="1"/>
  <c r="E2493" i="1"/>
  <c r="X2493" i="1" s="1"/>
  <c r="E2494" i="1"/>
  <c r="X2494" i="1" s="1"/>
  <c r="E2495" i="1"/>
  <c r="X2495" i="1" s="1"/>
  <c r="E2496" i="1"/>
  <c r="X2496" i="1" s="1"/>
  <c r="E2497" i="1"/>
  <c r="X2497" i="1" s="1"/>
  <c r="E2498" i="1"/>
  <c r="X2498" i="1" s="1"/>
  <c r="E2499" i="1"/>
  <c r="X2499" i="1" s="1"/>
  <c r="E2500" i="1"/>
  <c r="X2500" i="1" s="1"/>
  <c r="E2501" i="1"/>
  <c r="X2501" i="1" s="1"/>
  <c r="E2502" i="1"/>
  <c r="X2502" i="1" s="1"/>
  <c r="E2503" i="1"/>
  <c r="X2503" i="1" s="1"/>
  <c r="E2504" i="1"/>
  <c r="X2504" i="1" s="1"/>
  <c r="E2505" i="1"/>
  <c r="X2505" i="1" s="1"/>
  <c r="E2506" i="1"/>
  <c r="X2506" i="1" s="1"/>
  <c r="E2507" i="1"/>
  <c r="X2507" i="1" s="1"/>
  <c r="E2508" i="1"/>
  <c r="X2508" i="1" s="1"/>
  <c r="E2509" i="1"/>
  <c r="X2509" i="1" s="1"/>
  <c r="E2510" i="1"/>
  <c r="X2510" i="1" s="1"/>
  <c r="E2511" i="1"/>
  <c r="X2511" i="1" s="1"/>
  <c r="E2512" i="1"/>
  <c r="X2512" i="1" s="1"/>
  <c r="E2513" i="1"/>
  <c r="X2513" i="1" s="1"/>
  <c r="E2514" i="1"/>
  <c r="X2514" i="1" s="1"/>
  <c r="E2515" i="1"/>
  <c r="X2515" i="1" s="1"/>
  <c r="E2516" i="1"/>
  <c r="X2516" i="1" s="1"/>
  <c r="E2517" i="1"/>
  <c r="X2517" i="1" s="1"/>
  <c r="E2518" i="1"/>
  <c r="X2518" i="1" s="1"/>
  <c r="E2519" i="1"/>
  <c r="X2519" i="1" s="1"/>
  <c r="E2520" i="1"/>
  <c r="X2520" i="1" s="1"/>
  <c r="E2521" i="1"/>
  <c r="X2521" i="1" s="1"/>
  <c r="E2522" i="1"/>
  <c r="X2522" i="1" s="1"/>
  <c r="E2523" i="1"/>
  <c r="X2523" i="1" s="1"/>
  <c r="E2524" i="1"/>
  <c r="X2524" i="1" s="1"/>
  <c r="E2525" i="1"/>
  <c r="X2525" i="1" s="1"/>
  <c r="E2526" i="1"/>
  <c r="X2526" i="1" s="1"/>
  <c r="E2527" i="1"/>
  <c r="X2527" i="1" s="1"/>
  <c r="E2528" i="1"/>
  <c r="X2528" i="1" s="1"/>
  <c r="E2529" i="1"/>
  <c r="X2529" i="1" s="1"/>
  <c r="E2530" i="1"/>
  <c r="X2530" i="1" s="1"/>
  <c r="E2531" i="1"/>
  <c r="X2531" i="1" s="1"/>
  <c r="E2532" i="1"/>
  <c r="X2532" i="1" s="1"/>
  <c r="E2533" i="1"/>
  <c r="X2533" i="1" s="1"/>
  <c r="E2534" i="1"/>
  <c r="X2534" i="1" s="1"/>
  <c r="E2535" i="1"/>
  <c r="X2535" i="1" s="1"/>
  <c r="E2536" i="1"/>
  <c r="X2536" i="1" s="1"/>
  <c r="E2537" i="1"/>
  <c r="X2537" i="1" s="1"/>
  <c r="E2538" i="1"/>
  <c r="X2538" i="1" s="1"/>
  <c r="E2539" i="1"/>
  <c r="X2539" i="1" s="1"/>
  <c r="E2540" i="1"/>
  <c r="X2540" i="1" s="1"/>
  <c r="E2541" i="1"/>
  <c r="X2541" i="1" s="1"/>
  <c r="E2542" i="1"/>
  <c r="X2542" i="1" s="1"/>
  <c r="E2543" i="1"/>
  <c r="X2543" i="1" s="1"/>
  <c r="E2544" i="1"/>
  <c r="X2544" i="1" s="1"/>
  <c r="E2545" i="1"/>
  <c r="X2545" i="1" s="1"/>
  <c r="E2546" i="1"/>
  <c r="X2546" i="1" s="1"/>
  <c r="E2547" i="1"/>
  <c r="X2547" i="1" s="1"/>
  <c r="E2548" i="1"/>
  <c r="X2548" i="1" s="1"/>
  <c r="E2549" i="1"/>
  <c r="X2549" i="1" s="1"/>
  <c r="E2550" i="1"/>
  <c r="X2550" i="1" s="1"/>
  <c r="E2551" i="1"/>
  <c r="X2551" i="1" s="1"/>
  <c r="E2552" i="1"/>
  <c r="X2552" i="1" s="1"/>
  <c r="E2553" i="1"/>
  <c r="X2553" i="1" s="1"/>
  <c r="E2554" i="1"/>
  <c r="X2554" i="1" s="1"/>
  <c r="E2555" i="1"/>
  <c r="X2555" i="1" s="1"/>
  <c r="E2556" i="1"/>
  <c r="X2556" i="1" s="1"/>
  <c r="E2557" i="1"/>
  <c r="X2557" i="1" s="1"/>
  <c r="E2558" i="1"/>
  <c r="X2558" i="1" s="1"/>
  <c r="E2559" i="1"/>
  <c r="X2559" i="1" s="1"/>
  <c r="E2560" i="1"/>
  <c r="X2560" i="1" s="1"/>
  <c r="E2561" i="1"/>
  <c r="X2561" i="1" s="1"/>
  <c r="E2562" i="1"/>
  <c r="X2562" i="1" s="1"/>
  <c r="E2563" i="1"/>
  <c r="X2563" i="1" s="1"/>
  <c r="E2564" i="1"/>
  <c r="X2564" i="1" s="1"/>
  <c r="E2565" i="1"/>
  <c r="X2565" i="1" s="1"/>
  <c r="E2566" i="1"/>
  <c r="X2566" i="1" s="1"/>
  <c r="E2567" i="1"/>
  <c r="X2567" i="1" s="1"/>
  <c r="E2568" i="1"/>
  <c r="X2568" i="1" s="1"/>
  <c r="E2569" i="1"/>
  <c r="X2569" i="1" s="1"/>
  <c r="E2570" i="1"/>
  <c r="X2570" i="1" s="1"/>
  <c r="E2571" i="1"/>
  <c r="X2571" i="1" s="1"/>
  <c r="E2572" i="1"/>
  <c r="X2572" i="1" s="1"/>
  <c r="E2573" i="1"/>
  <c r="X2573" i="1" s="1"/>
  <c r="E2574" i="1"/>
  <c r="X2574" i="1" s="1"/>
  <c r="E2575" i="1"/>
  <c r="X2575" i="1" s="1"/>
  <c r="E2576" i="1"/>
  <c r="X2576" i="1" s="1"/>
  <c r="E2577" i="1"/>
  <c r="X2577" i="1" s="1"/>
  <c r="E2578" i="1"/>
  <c r="X2578" i="1" s="1"/>
  <c r="E2579" i="1"/>
  <c r="X2579" i="1" s="1"/>
  <c r="E2580" i="1"/>
  <c r="X2580" i="1" s="1"/>
  <c r="E2581" i="1"/>
  <c r="X2581" i="1" s="1"/>
  <c r="E2582" i="1"/>
  <c r="X2582" i="1" s="1"/>
  <c r="E2583" i="1"/>
  <c r="X2583" i="1" s="1"/>
  <c r="E2584" i="1"/>
  <c r="X2584" i="1" s="1"/>
  <c r="E2585" i="1"/>
  <c r="X2585" i="1" s="1"/>
  <c r="E2586" i="1"/>
  <c r="X2586" i="1" s="1"/>
  <c r="E2587" i="1"/>
  <c r="X2587" i="1" s="1"/>
  <c r="E2588" i="1"/>
  <c r="X2588" i="1" s="1"/>
  <c r="E2589" i="1"/>
  <c r="X2589" i="1" s="1"/>
  <c r="E2590" i="1"/>
  <c r="X2590" i="1" s="1"/>
  <c r="E2591" i="1"/>
  <c r="X2591" i="1" s="1"/>
  <c r="E2592" i="1"/>
  <c r="X2592" i="1" s="1"/>
  <c r="E2593" i="1"/>
  <c r="X2593" i="1" s="1"/>
  <c r="E2594" i="1"/>
  <c r="X2594" i="1" s="1"/>
  <c r="E2595" i="1"/>
  <c r="X2595" i="1" s="1"/>
  <c r="E2596" i="1"/>
  <c r="X2596" i="1" s="1"/>
  <c r="E2597" i="1"/>
  <c r="X2597" i="1" s="1"/>
  <c r="E2598" i="1"/>
  <c r="X2598" i="1" s="1"/>
  <c r="E2599" i="1"/>
  <c r="X2599" i="1" s="1"/>
  <c r="E2600" i="1"/>
  <c r="X2600" i="1" s="1"/>
  <c r="E2601" i="1"/>
  <c r="X2601" i="1" s="1"/>
  <c r="E2602" i="1"/>
  <c r="X2602" i="1" s="1"/>
  <c r="E2603" i="1"/>
  <c r="X2603" i="1" s="1"/>
  <c r="E2604" i="1"/>
  <c r="X2604" i="1" s="1"/>
  <c r="E2605" i="1"/>
  <c r="X2605" i="1" s="1"/>
  <c r="E2606" i="1"/>
  <c r="X2606" i="1" s="1"/>
  <c r="E2607" i="1"/>
  <c r="X2607" i="1" s="1"/>
  <c r="E2608" i="1"/>
  <c r="X2608" i="1" s="1"/>
  <c r="E2609" i="1"/>
  <c r="X2609" i="1" s="1"/>
  <c r="E2610" i="1"/>
  <c r="X2610" i="1" s="1"/>
  <c r="E2611" i="1"/>
  <c r="X2611" i="1" s="1"/>
  <c r="E2612" i="1"/>
  <c r="X2612" i="1" s="1"/>
  <c r="E2613" i="1"/>
  <c r="X2613" i="1" s="1"/>
  <c r="E2614" i="1"/>
  <c r="X2614" i="1" s="1"/>
  <c r="E2615" i="1"/>
  <c r="X2615" i="1" s="1"/>
  <c r="E2616" i="1"/>
  <c r="X2616" i="1" s="1"/>
  <c r="E2617" i="1"/>
  <c r="X2617" i="1" s="1"/>
  <c r="E2618" i="1"/>
  <c r="X2618" i="1" s="1"/>
  <c r="E2619" i="1"/>
  <c r="X2619" i="1" s="1"/>
  <c r="E2620" i="1"/>
  <c r="X2620" i="1" s="1"/>
  <c r="E2621" i="1"/>
  <c r="X2621" i="1" s="1"/>
  <c r="E2622" i="1"/>
  <c r="X2622" i="1" s="1"/>
  <c r="E2623" i="1"/>
  <c r="X2623" i="1" s="1"/>
  <c r="E2624" i="1"/>
  <c r="X2624" i="1" s="1"/>
  <c r="E2625" i="1"/>
  <c r="X2625" i="1" s="1"/>
  <c r="E2626" i="1"/>
  <c r="X2626" i="1" s="1"/>
  <c r="E2627" i="1"/>
  <c r="X2627" i="1" s="1"/>
  <c r="E2628" i="1"/>
  <c r="X2628" i="1" s="1"/>
  <c r="E2629" i="1"/>
  <c r="X2629" i="1" s="1"/>
  <c r="E2630" i="1"/>
  <c r="X2630" i="1" s="1"/>
  <c r="E2631" i="1"/>
  <c r="X2631" i="1" s="1"/>
  <c r="E2632" i="1"/>
  <c r="X2632" i="1" s="1"/>
  <c r="E2633" i="1"/>
  <c r="X2633" i="1" s="1"/>
  <c r="E2634" i="1"/>
  <c r="X2634" i="1" s="1"/>
  <c r="E2635" i="1"/>
  <c r="X2635" i="1" s="1"/>
  <c r="E2636" i="1"/>
  <c r="X2636" i="1" s="1"/>
  <c r="E2637" i="1"/>
  <c r="X2637" i="1" s="1"/>
  <c r="E2638" i="1"/>
  <c r="X2638" i="1" s="1"/>
  <c r="E2639" i="1"/>
  <c r="X2639" i="1" s="1"/>
  <c r="E2640" i="1"/>
  <c r="X2640" i="1" s="1"/>
  <c r="E2641" i="1"/>
  <c r="X2641" i="1" s="1"/>
  <c r="E2642" i="1"/>
  <c r="X2642" i="1" s="1"/>
  <c r="E2643" i="1"/>
  <c r="X2643" i="1" s="1"/>
  <c r="E2644" i="1"/>
  <c r="X2644" i="1" s="1"/>
  <c r="E2645" i="1"/>
  <c r="X2645" i="1" s="1"/>
  <c r="E2646" i="1"/>
  <c r="X2646" i="1" s="1"/>
  <c r="E2647" i="1"/>
  <c r="X2647" i="1" s="1"/>
  <c r="E2648" i="1"/>
  <c r="X2648" i="1" s="1"/>
  <c r="E2649" i="1"/>
  <c r="X2649" i="1" s="1"/>
  <c r="E2650" i="1"/>
  <c r="X2650" i="1" s="1"/>
  <c r="E2651" i="1"/>
  <c r="X2651" i="1" s="1"/>
  <c r="E2652" i="1"/>
  <c r="X2652" i="1" s="1"/>
  <c r="E2653" i="1"/>
  <c r="X2653" i="1" s="1"/>
  <c r="E2654" i="1"/>
  <c r="X2654" i="1" s="1"/>
  <c r="E2655" i="1"/>
  <c r="X2655" i="1" s="1"/>
  <c r="E2656" i="1"/>
  <c r="X2656" i="1" s="1"/>
  <c r="E2657" i="1"/>
  <c r="X2657" i="1" s="1"/>
  <c r="E2658" i="1"/>
  <c r="X2658" i="1" s="1"/>
  <c r="E2659" i="1"/>
  <c r="X2659" i="1" s="1"/>
  <c r="E2660" i="1"/>
  <c r="X2660" i="1" s="1"/>
  <c r="E2661" i="1"/>
  <c r="X2661" i="1" s="1"/>
  <c r="E2662" i="1"/>
  <c r="X2662" i="1" s="1"/>
  <c r="E2663" i="1"/>
  <c r="X2663" i="1" s="1"/>
  <c r="E2664" i="1"/>
  <c r="X2664" i="1" s="1"/>
  <c r="E2665" i="1"/>
  <c r="X2665" i="1" s="1"/>
  <c r="E2666" i="1"/>
  <c r="X2666" i="1" s="1"/>
  <c r="E2667" i="1"/>
  <c r="X2667" i="1" s="1"/>
  <c r="E2668" i="1"/>
  <c r="X2668" i="1" s="1"/>
  <c r="E2669" i="1"/>
  <c r="X2669" i="1" s="1"/>
  <c r="E2670" i="1"/>
  <c r="X2670" i="1" s="1"/>
  <c r="E2671" i="1"/>
  <c r="X2671" i="1" s="1"/>
  <c r="E2672" i="1"/>
  <c r="X2672" i="1" s="1"/>
  <c r="E2673" i="1"/>
  <c r="X2673" i="1" s="1"/>
  <c r="E2674" i="1"/>
  <c r="X2674" i="1" s="1"/>
  <c r="E2675" i="1"/>
  <c r="X2675" i="1" s="1"/>
  <c r="E2676" i="1"/>
  <c r="X2676" i="1" s="1"/>
  <c r="E2677" i="1"/>
  <c r="X2677" i="1" s="1"/>
  <c r="E2678" i="1"/>
  <c r="X2678" i="1" s="1"/>
  <c r="E2679" i="1"/>
  <c r="X2679" i="1" s="1"/>
  <c r="E2680" i="1"/>
  <c r="X2680" i="1" s="1"/>
  <c r="E2681" i="1"/>
  <c r="X2681" i="1" s="1"/>
  <c r="E2682" i="1"/>
  <c r="X2682" i="1" s="1"/>
  <c r="E2683" i="1"/>
  <c r="X2683" i="1" s="1"/>
  <c r="E2684" i="1"/>
  <c r="X2684" i="1" s="1"/>
  <c r="E2685" i="1"/>
  <c r="X2685" i="1" s="1"/>
  <c r="E2686" i="1"/>
  <c r="X2686" i="1" s="1"/>
  <c r="E2687" i="1"/>
  <c r="X2687" i="1" s="1"/>
  <c r="E2688" i="1"/>
  <c r="X2688" i="1" s="1"/>
  <c r="E2689" i="1"/>
  <c r="X2689" i="1" s="1"/>
  <c r="E2690" i="1"/>
  <c r="X2690" i="1" s="1"/>
  <c r="E2691" i="1"/>
  <c r="X2691" i="1" s="1"/>
  <c r="E2692" i="1"/>
  <c r="X2692" i="1" s="1"/>
  <c r="E2693" i="1"/>
  <c r="X2693" i="1" s="1"/>
  <c r="E2694" i="1"/>
  <c r="X2694" i="1" s="1"/>
  <c r="E2695" i="1"/>
  <c r="X2695" i="1" s="1"/>
  <c r="E2696" i="1"/>
  <c r="X2696" i="1" s="1"/>
  <c r="E2697" i="1"/>
  <c r="X2697" i="1" s="1"/>
  <c r="E2698" i="1"/>
  <c r="X2698" i="1" s="1"/>
  <c r="E2699" i="1"/>
  <c r="X2699" i="1" s="1"/>
  <c r="E2700" i="1"/>
  <c r="X2700" i="1" s="1"/>
  <c r="E2701" i="1"/>
  <c r="X2701" i="1" s="1"/>
  <c r="E2702" i="1"/>
  <c r="X2702" i="1" s="1"/>
  <c r="E2703" i="1"/>
  <c r="X2703" i="1" s="1"/>
  <c r="E2704" i="1"/>
  <c r="X2704" i="1" s="1"/>
  <c r="E2705" i="1"/>
  <c r="X2705" i="1" s="1"/>
  <c r="E2706" i="1"/>
  <c r="X2706" i="1" s="1"/>
  <c r="E2707" i="1"/>
  <c r="X2707" i="1" s="1"/>
  <c r="E2708" i="1"/>
  <c r="X2708" i="1" s="1"/>
  <c r="E2709" i="1"/>
  <c r="X2709" i="1" s="1"/>
  <c r="E2710" i="1"/>
  <c r="X2710" i="1" s="1"/>
  <c r="E2711" i="1"/>
  <c r="X2711" i="1" s="1"/>
  <c r="E2712" i="1"/>
  <c r="X2712" i="1" s="1"/>
  <c r="E2713" i="1"/>
  <c r="X2713" i="1" s="1"/>
  <c r="E2714" i="1"/>
  <c r="X2714" i="1" s="1"/>
  <c r="E2715" i="1"/>
  <c r="X2715" i="1" s="1"/>
  <c r="E2716" i="1"/>
  <c r="X2716" i="1" s="1"/>
  <c r="E2717" i="1"/>
  <c r="X2717" i="1" s="1"/>
  <c r="E2718" i="1"/>
  <c r="X2718" i="1" s="1"/>
  <c r="E2719" i="1"/>
  <c r="X2719" i="1" s="1"/>
  <c r="E2720" i="1"/>
  <c r="X2720" i="1" s="1"/>
  <c r="E2721" i="1"/>
  <c r="X2721" i="1" s="1"/>
  <c r="E2722" i="1"/>
  <c r="X2722" i="1" s="1"/>
  <c r="E2723" i="1"/>
  <c r="X2723" i="1" s="1"/>
  <c r="E2724" i="1"/>
  <c r="X2724" i="1" s="1"/>
  <c r="E2725" i="1"/>
  <c r="X2725" i="1" s="1"/>
  <c r="E2726" i="1"/>
  <c r="X2726" i="1" s="1"/>
  <c r="E2727" i="1"/>
  <c r="X2727" i="1" s="1"/>
  <c r="E2728" i="1"/>
  <c r="X2728" i="1" s="1"/>
  <c r="E2729" i="1"/>
  <c r="X2729" i="1" s="1"/>
  <c r="E2730" i="1"/>
  <c r="X2730" i="1" s="1"/>
  <c r="E2731" i="1"/>
  <c r="X2731" i="1" s="1"/>
  <c r="E2732" i="1"/>
  <c r="X2732" i="1" s="1"/>
  <c r="E2733" i="1"/>
  <c r="X2733" i="1" s="1"/>
  <c r="E2734" i="1"/>
  <c r="X2734" i="1" s="1"/>
  <c r="E2735" i="1"/>
  <c r="X2735" i="1" s="1"/>
  <c r="E2736" i="1"/>
  <c r="X2736" i="1" s="1"/>
  <c r="E2737" i="1"/>
  <c r="X2737" i="1" s="1"/>
  <c r="E2738" i="1"/>
  <c r="X2738" i="1" s="1"/>
  <c r="E2739" i="1"/>
  <c r="X2739" i="1" s="1"/>
  <c r="E2740" i="1"/>
  <c r="X2740" i="1" s="1"/>
  <c r="E2741" i="1"/>
  <c r="X2741" i="1" s="1"/>
  <c r="E2742" i="1"/>
  <c r="X2742" i="1" s="1"/>
  <c r="E2743" i="1"/>
  <c r="X2743" i="1" s="1"/>
  <c r="E2744" i="1"/>
  <c r="X2744" i="1" s="1"/>
  <c r="E2745" i="1"/>
  <c r="X2745" i="1" s="1"/>
  <c r="E2746" i="1"/>
  <c r="X2746" i="1" s="1"/>
  <c r="E2747" i="1"/>
  <c r="X2747" i="1" s="1"/>
  <c r="E2748" i="1"/>
  <c r="X2748" i="1" s="1"/>
  <c r="E2749" i="1"/>
  <c r="X2749" i="1" s="1"/>
  <c r="E2750" i="1"/>
  <c r="X2750" i="1" s="1"/>
  <c r="E2751" i="1"/>
  <c r="X2751" i="1" s="1"/>
  <c r="E2752" i="1"/>
  <c r="X2752" i="1" s="1"/>
  <c r="E2753" i="1"/>
  <c r="X2753" i="1" s="1"/>
  <c r="E2754" i="1"/>
  <c r="X2754" i="1" s="1"/>
  <c r="E2755" i="1"/>
  <c r="X2755" i="1" s="1"/>
  <c r="E2756" i="1"/>
  <c r="X2756" i="1" s="1"/>
  <c r="E2757" i="1"/>
  <c r="X2757" i="1" s="1"/>
  <c r="E2758" i="1"/>
  <c r="X2758" i="1" s="1"/>
  <c r="E2759" i="1"/>
  <c r="X2759" i="1" s="1"/>
  <c r="E2760" i="1"/>
  <c r="X2760" i="1" s="1"/>
  <c r="E2761" i="1"/>
  <c r="X2761" i="1" s="1"/>
  <c r="E2762" i="1"/>
  <c r="X2762" i="1" s="1"/>
  <c r="E2763" i="1"/>
  <c r="X2763" i="1" s="1"/>
  <c r="E2764" i="1"/>
  <c r="X2764" i="1" s="1"/>
  <c r="E2765" i="1"/>
  <c r="X2765" i="1" s="1"/>
  <c r="E2766" i="1"/>
  <c r="X2766" i="1" s="1"/>
  <c r="E2767" i="1"/>
  <c r="X2767" i="1" s="1"/>
  <c r="E2768" i="1"/>
  <c r="X2768" i="1" s="1"/>
  <c r="E2769" i="1"/>
  <c r="X2769" i="1" s="1"/>
  <c r="E2770" i="1"/>
  <c r="X2770" i="1" s="1"/>
  <c r="E2771" i="1"/>
  <c r="X2771" i="1" s="1"/>
  <c r="E2772" i="1"/>
  <c r="X2772" i="1" s="1"/>
  <c r="E2773" i="1"/>
  <c r="X2773" i="1" s="1"/>
  <c r="E2774" i="1"/>
  <c r="X2774" i="1" s="1"/>
  <c r="E2775" i="1"/>
  <c r="X2775" i="1" s="1"/>
  <c r="E2776" i="1"/>
  <c r="X2776" i="1" s="1"/>
  <c r="E2777" i="1"/>
  <c r="X2777" i="1" s="1"/>
  <c r="E2778" i="1"/>
  <c r="X2778" i="1" s="1"/>
  <c r="E2779" i="1"/>
  <c r="X2779" i="1" s="1"/>
  <c r="E2780" i="1"/>
  <c r="X2780" i="1" s="1"/>
  <c r="E2781" i="1"/>
  <c r="X2781" i="1" s="1"/>
  <c r="E2782" i="1"/>
  <c r="X2782" i="1" s="1"/>
  <c r="E2783" i="1"/>
  <c r="X2783" i="1" s="1"/>
  <c r="E2784" i="1"/>
  <c r="X2784" i="1" s="1"/>
  <c r="E2785" i="1"/>
  <c r="X2785" i="1" s="1"/>
  <c r="E2786" i="1"/>
  <c r="X2786" i="1" s="1"/>
  <c r="E2787" i="1"/>
  <c r="X2787" i="1" s="1"/>
  <c r="E2788" i="1"/>
  <c r="X2788" i="1" s="1"/>
  <c r="E2789" i="1"/>
  <c r="X2789" i="1" s="1"/>
  <c r="E2790" i="1"/>
  <c r="X2790" i="1" s="1"/>
  <c r="E2791" i="1"/>
  <c r="X2791" i="1" s="1"/>
  <c r="E2792" i="1"/>
  <c r="X2792" i="1" s="1"/>
  <c r="E2793" i="1"/>
  <c r="X2793" i="1" s="1"/>
  <c r="E2794" i="1"/>
  <c r="X2794" i="1" s="1"/>
  <c r="E2795" i="1"/>
  <c r="X2795" i="1" s="1"/>
  <c r="E2796" i="1"/>
  <c r="X2796" i="1" s="1"/>
  <c r="E2797" i="1"/>
  <c r="X2797" i="1" s="1"/>
  <c r="E2798" i="1"/>
  <c r="X2798" i="1" s="1"/>
  <c r="E2799" i="1"/>
  <c r="X2799" i="1" s="1"/>
  <c r="E2800" i="1"/>
  <c r="X2800" i="1" s="1"/>
  <c r="E2801" i="1"/>
  <c r="X2801" i="1" s="1"/>
  <c r="E2802" i="1"/>
  <c r="X2802" i="1" s="1"/>
  <c r="E2803" i="1"/>
  <c r="X2803" i="1" s="1"/>
  <c r="E2804" i="1"/>
  <c r="X2804" i="1" s="1"/>
  <c r="E2805" i="1"/>
  <c r="X2805" i="1" s="1"/>
  <c r="E2806" i="1"/>
  <c r="X2806" i="1" s="1"/>
  <c r="E2807" i="1"/>
  <c r="X2807" i="1" s="1"/>
  <c r="E2808" i="1"/>
  <c r="X2808" i="1" s="1"/>
  <c r="E2809" i="1"/>
  <c r="X2809" i="1" s="1"/>
  <c r="E2810" i="1"/>
  <c r="X2810" i="1" s="1"/>
  <c r="E2811" i="1"/>
  <c r="X2811" i="1" s="1"/>
  <c r="E2812" i="1"/>
  <c r="X2812" i="1" s="1"/>
  <c r="E2813" i="1"/>
  <c r="X2813" i="1" s="1"/>
  <c r="E2814" i="1"/>
  <c r="X2814" i="1" s="1"/>
  <c r="E2815" i="1"/>
  <c r="X2815" i="1" s="1"/>
  <c r="E2816" i="1"/>
  <c r="X2816" i="1" s="1"/>
  <c r="E2817" i="1"/>
  <c r="X2817" i="1" s="1"/>
  <c r="E2818" i="1"/>
  <c r="X2818" i="1" s="1"/>
  <c r="E2819" i="1"/>
  <c r="X2819" i="1" s="1"/>
  <c r="E2820" i="1"/>
  <c r="X2820" i="1" s="1"/>
  <c r="E2821" i="1"/>
  <c r="X2821" i="1" s="1"/>
  <c r="E2822" i="1"/>
  <c r="X2822" i="1" s="1"/>
  <c r="E2823" i="1"/>
  <c r="X2823" i="1" s="1"/>
  <c r="E2824" i="1"/>
  <c r="X2824" i="1" s="1"/>
  <c r="E2825" i="1"/>
  <c r="X2825" i="1" s="1"/>
  <c r="E2826" i="1"/>
  <c r="X2826" i="1" s="1"/>
  <c r="E2827" i="1"/>
  <c r="X2827" i="1" s="1"/>
  <c r="E2828" i="1"/>
  <c r="X2828" i="1" s="1"/>
  <c r="E2829" i="1"/>
  <c r="X2829" i="1" s="1"/>
  <c r="E2830" i="1"/>
  <c r="X2830" i="1" s="1"/>
  <c r="E2831" i="1"/>
  <c r="X2831" i="1" s="1"/>
  <c r="E2832" i="1"/>
  <c r="X2832" i="1" s="1"/>
  <c r="E2833" i="1"/>
  <c r="X2833" i="1" s="1"/>
  <c r="E2834" i="1"/>
  <c r="X2834" i="1" s="1"/>
  <c r="E2835" i="1"/>
  <c r="X2835" i="1" s="1"/>
  <c r="E2836" i="1"/>
  <c r="X2836" i="1" s="1"/>
  <c r="E2837" i="1"/>
  <c r="X2837" i="1" s="1"/>
  <c r="E2838" i="1"/>
  <c r="X2838" i="1" s="1"/>
  <c r="E2839" i="1"/>
  <c r="X2839" i="1" s="1"/>
  <c r="E2840" i="1"/>
  <c r="X2840" i="1" s="1"/>
  <c r="E2841" i="1"/>
  <c r="X2841" i="1" s="1"/>
  <c r="E2842" i="1"/>
  <c r="X2842" i="1" s="1"/>
  <c r="E2843" i="1"/>
  <c r="X2843" i="1" s="1"/>
  <c r="E2844" i="1"/>
  <c r="X2844" i="1" s="1"/>
  <c r="E2845" i="1"/>
  <c r="X2845" i="1" s="1"/>
  <c r="E2846" i="1"/>
  <c r="X2846" i="1" s="1"/>
  <c r="E2847" i="1"/>
  <c r="X2847" i="1" s="1"/>
  <c r="E2848" i="1"/>
  <c r="X2848" i="1" s="1"/>
  <c r="E2850" i="1"/>
  <c r="X2850" i="1" s="1"/>
  <c r="E2851" i="1"/>
  <c r="X2851" i="1" s="1"/>
  <c r="E2852" i="1"/>
  <c r="X2852" i="1" s="1"/>
  <c r="E2853" i="1"/>
  <c r="X2853" i="1" s="1"/>
  <c r="E2854" i="1"/>
  <c r="X2854" i="1" s="1"/>
  <c r="E2855" i="1"/>
  <c r="X2855" i="1" s="1"/>
  <c r="E2856" i="1"/>
  <c r="X2856" i="1" s="1"/>
  <c r="E2857" i="1"/>
  <c r="X2857" i="1" s="1"/>
  <c r="E2858" i="1"/>
  <c r="X2858" i="1" s="1"/>
  <c r="E2859" i="1"/>
  <c r="X2859" i="1" s="1"/>
  <c r="E2860" i="1"/>
  <c r="X2860" i="1" s="1"/>
  <c r="E2861" i="1"/>
  <c r="X2861" i="1" s="1"/>
  <c r="E2862" i="1"/>
  <c r="X2862" i="1" s="1"/>
  <c r="E2863" i="1"/>
  <c r="X2863" i="1" s="1"/>
  <c r="E2864" i="1"/>
  <c r="X2864" i="1" s="1"/>
  <c r="E2865" i="1"/>
  <c r="X2865" i="1" s="1"/>
  <c r="E2866" i="1"/>
  <c r="X2866" i="1" s="1"/>
  <c r="E2867" i="1"/>
  <c r="X2867" i="1" s="1"/>
  <c r="E2868" i="1"/>
  <c r="X2868" i="1" s="1"/>
  <c r="E2869" i="1"/>
  <c r="X2869" i="1" s="1"/>
  <c r="E2870" i="1"/>
  <c r="X2870" i="1" s="1"/>
  <c r="E2871" i="1"/>
  <c r="X2871" i="1" s="1"/>
  <c r="E2872" i="1"/>
  <c r="X2872" i="1" s="1"/>
  <c r="E2873" i="1"/>
  <c r="X2873" i="1" s="1"/>
  <c r="E2874" i="1"/>
  <c r="X2874" i="1" s="1"/>
  <c r="E2875" i="1"/>
  <c r="X2875" i="1" s="1"/>
  <c r="E2876" i="1"/>
  <c r="X2876" i="1" s="1"/>
  <c r="E2877" i="1"/>
  <c r="X2877" i="1" s="1"/>
  <c r="E2878" i="1"/>
  <c r="X2878" i="1" s="1"/>
  <c r="E2879" i="1"/>
  <c r="X2879" i="1" s="1"/>
  <c r="E2880" i="1"/>
  <c r="X2880" i="1" s="1"/>
  <c r="E2881" i="1"/>
  <c r="X2881" i="1" s="1"/>
  <c r="E2882" i="1"/>
  <c r="X2882" i="1" s="1"/>
  <c r="E2883" i="1"/>
  <c r="X2883" i="1" s="1"/>
  <c r="E2884" i="1"/>
  <c r="X2884" i="1" s="1"/>
  <c r="E2885" i="1"/>
  <c r="X2885" i="1" s="1"/>
  <c r="E2886" i="1"/>
  <c r="X2886" i="1" s="1"/>
  <c r="E2887" i="1"/>
  <c r="X2887" i="1" s="1"/>
  <c r="E2888" i="1"/>
  <c r="X2888" i="1" s="1"/>
  <c r="E2889" i="1"/>
  <c r="X2889" i="1" s="1"/>
  <c r="E2890" i="1"/>
  <c r="X2890" i="1" s="1"/>
  <c r="E2891" i="1"/>
  <c r="X2891" i="1" s="1"/>
  <c r="E2892" i="1"/>
  <c r="X2892" i="1" s="1"/>
  <c r="E2893" i="1"/>
  <c r="X2893" i="1" s="1"/>
  <c r="E2894" i="1"/>
  <c r="X2894" i="1" s="1"/>
  <c r="E2895" i="1"/>
  <c r="X2895" i="1" s="1"/>
  <c r="E2896" i="1"/>
  <c r="X2896" i="1" s="1"/>
  <c r="E2897" i="1"/>
  <c r="X2897" i="1" s="1"/>
  <c r="E2898" i="1"/>
  <c r="X2898" i="1" s="1"/>
  <c r="E2899" i="1"/>
  <c r="X2899" i="1" s="1"/>
  <c r="E2900" i="1"/>
  <c r="X2900" i="1" s="1"/>
  <c r="E2901" i="1"/>
  <c r="X2901" i="1" s="1"/>
  <c r="E2902" i="1"/>
  <c r="X2902" i="1" s="1"/>
  <c r="E2903" i="1"/>
  <c r="X2903" i="1" s="1"/>
  <c r="E2904" i="1"/>
  <c r="X2904" i="1" s="1"/>
  <c r="E2905" i="1"/>
  <c r="X2905" i="1" s="1"/>
  <c r="E2906" i="1"/>
  <c r="X2906" i="1" s="1"/>
  <c r="E2907" i="1"/>
  <c r="X2907" i="1" s="1"/>
  <c r="E2908" i="1"/>
  <c r="X2908" i="1" s="1"/>
  <c r="E2909" i="1"/>
  <c r="X2909" i="1" s="1"/>
  <c r="E2910" i="1"/>
  <c r="X2910" i="1" s="1"/>
  <c r="E2911" i="1"/>
  <c r="X2911" i="1" s="1"/>
  <c r="E2912" i="1"/>
  <c r="X2912" i="1" s="1"/>
  <c r="E2913" i="1"/>
  <c r="X2913" i="1" s="1"/>
  <c r="E2914" i="1"/>
  <c r="X2914" i="1" s="1"/>
  <c r="E2915" i="1"/>
  <c r="X2915" i="1" s="1"/>
  <c r="E2916" i="1"/>
  <c r="X2916" i="1" s="1"/>
  <c r="E2917" i="1"/>
  <c r="X2917" i="1" s="1"/>
  <c r="E2918" i="1"/>
  <c r="X2918" i="1" s="1"/>
  <c r="E2919" i="1"/>
  <c r="X2919" i="1" s="1"/>
  <c r="E2920" i="1"/>
  <c r="X2920" i="1" s="1"/>
  <c r="E2921" i="1"/>
  <c r="X2921" i="1" s="1"/>
  <c r="E2922" i="1"/>
  <c r="X2922" i="1" s="1"/>
  <c r="E2923" i="1"/>
  <c r="X2923" i="1" s="1"/>
  <c r="E2924" i="1"/>
  <c r="X2924" i="1" s="1"/>
  <c r="E2925" i="1"/>
  <c r="X2925" i="1" s="1"/>
  <c r="E2926" i="1"/>
  <c r="X2926" i="1" s="1"/>
  <c r="E2927" i="1"/>
  <c r="X2927" i="1" s="1"/>
  <c r="E2928" i="1"/>
  <c r="X2928" i="1" s="1"/>
  <c r="E2929" i="1"/>
  <c r="X2929" i="1" s="1"/>
  <c r="E2930" i="1"/>
  <c r="X2930" i="1" s="1"/>
  <c r="E2931" i="1"/>
  <c r="X2931" i="1" s="1"/>
  <c r="E2932" i="1"/>
  <c r="X2932" i="1" s="1"/>
  <c r="E2933" i="1"/>
  <c r="X2933" i="1" s="1"/>
  <c r="E2934" i="1"/>
  <c r="X2934" i="1" s="1"/>
  <c r="E2935" i="1"/>
  <c r="X2935" i="1" s="1"/>
  <c r="E2936" i="1"/>
  <c r="X2936" i="1" s="1"/>
  <c r="E2937" i="1"/>
  <c r="X2937" i="1" s="1"/>
  <c r="E2938" i="1"/>
  <c r="X2938" i="1" s="1"/>
  <c r="E2939" i="1"/>
  <c r="X2939" i="1" s="1"/>
  <c r="E2940" i="1"/>
  <c r="X2940" i="1" s="1"/>
  <c r="E2941" i="1"/>
  <c r="X2941" i="1" s="1"/>
  <c r="E2942" i="1"/>
  <c r="X2942" i="1" s="1"/>
  <c r="E2943" i="1"/>
  <c r="X2943" i="1" s="1"/>
  <c r="E2944" i="1"/>
  <c r="X2944" i="1" s="1"/>
  <c r="E2945" i="1"/>
  <c r="X2945" i="1" s="1"/>
  <c r="E2946" i="1"/>
  <c r="X2946" i="1" s="1"/>
  <c r="E2947" i="1"/>
  <c r="X2947" i="1" s="1"/>
  <c r="E2948" i="1"/>
  <c r="X2948" i="1" s="1"/>
  <c r="E2949" i="1"/>
  <c r="X2949" i="1" s="1"/>
  <c r="E2950" i="1"/>
  <c r="X2950" i="1" s="1"/>
  <c r="E2951" i="1"/>
  <c r="X2951" i="1" s="1"/>
  <c r="E2952" i="1"/>
  <c r="X2952" i="1" s="1"/>
  <c r="E2953" i="1"/>
  <c r="X2953" i="1" s="1"/>
  <c r="E2954" i="1"/>
  <c r="X2954" i="1" s="1"/>
  <c r="E2955" i="1"/>
  <c r="X2955" i="1" s="1"/>
  <c r="E2956" i="1"/>
  <c r="X2956" i="1" s="1"/>
  <c r="E2957" i="1"/>
  <c r="X2957" i="1" s="1"/>
  <c r="E2958" i="1"/>
  <c r="X2958" i="1" s="1"/>
  <c r="E2959" i="1"/>
  <c r="X2959" i="1" s="1"/>
  <c r="E2960" i="1"/>
  <c r="X2960" i="1" s="1"/>
  <c r="E2961" i="1"/>
  <c r="X2961" i="1" s="1"/>
  <c r="E2962" i="1"/>
  <c r="X2962" i="1" s="1"/>
  <c r="E2963" i="1"/>
  <c r="X2963" i="1" s="1"/>
  <c r="E2964" i="1"/>
  <c r="X2964" i="1" s="1"/>
  <c r="E2965" i="1"/>
  <c r="X2965" i="1" s="1"/>
  <c r="E2966" i="1"/>
  <c r="X2966" i="1" s="1"/>
  <c r="E2967" i="1"/>
  <c r="X2967" i="1" s="1"/>
  <c r="E2968" i="1"/>
  <c r="X2968" i="1" s="1"/>
  <c r="E2969" i="1"/>
  <c r="X2969" i="1" s="1"/>
  <c r="E2970" i="1"/>
  <c r="X2970" i="1" s="1"/>
  <c r="E2971" i="1"/>
  <c r="X2971" i="1" s="1"/>
  <c r="E2972" i="1"/>
  <c r="X2972" i="1" s="1"/>
  <c r="E2973" i="1"/>
  <c r="X2973" i="1" s="1"/>
  <c r="E2974" i="1"/>
  <c r="X2974" i="1" s="1"/>
  <c r="E2975" i="1"/>
  <c r="X2975" i="1" s="1"/>
  <c r="E2976" i="1"/>
  <c r="X2976" i="1" s="1"/>
  <c r="E2977" i="1"/>
  <c r="X2977" i="1" s="1"/>
  <c r="E2978" i="1"/>
  <c r="X2978" i="1" s="1"/>
  <c r="E2979" i="1"/>
  <c r="X2979" i="1" s="1"/>
  <c r="E2980" i="1"/>
  <c r="X2980" i="1" s="1"/>
  <c r="E2981" i="1"/>
  <c r="X2981" i="1" s="1"/>
  <c r="E2982" i="1"/>
  <c r="X2982" i="1" s="1"/>
  <c r="E2983" i="1"/>
  <c r="X2983" i="1" s="1"/>
  <c r="E2984" i="1"/>
  <c r="X2984" i="1" s="1"/>
  <c r="E2985" i="1"/>
  <c r="X2985" i="1" s="1"/>
  <c r="E2986" i="1"/>
  <c r="X2986" i="1" s="1"/>
  <c r="E2987" i="1"/>
  <c r="X2987" i="1" s="1"/>
  <c r="E2988" i="1"/>
  <c r="X2988" i="1" s="1"/>
  <c r="E2989" i="1"/>
  <c r="X2989" i="1" s="1"/>
  <c r="E2990" i="1"/>
  <c r="X2990" i="1" s="1"/>
  <c r="E2991" i="1"/>
  <c r="X2991" i="1" s="1"/>
  <c r="E2992" i="1"/>
  <c r="X2992" i="1" s="1"/>
  <c r="E2993" i="1"/>
  <c r="X2993" i="1" s="1"/>
  <c r="E2994" i="1"/>
  <c r="X2994" i="1" s="1"/>
  <c r="E2995" i="1"/>
  <c r="X2995" i="1" s="1"/>
  <c r="E2996" i="1"/>
  <c r="X2996" i="1" s="1"/>
  <c r="E2997" i="1"/>
  <c r="X2997" i="1" s="1"/>
  <c r="E2998" i="1"/>
  <c r="X2998" i="1" s="1"/>
  <c r="E2999" i="1"/>
  <c r="X2999" i="1" s="1"/>
  <c r="E3000" i="1"/>
  <c r="X3000" i="1" s="1"/>
  <c r="E3001" i="1"/>
  <c r="X3001" i="1" s="1"/>
  <c r="E3002" i="1"/>
  <c r="X3002" i="1" s="1"/>
  <c r="E3003" i="1"/>
  <c r="X3003" i="1" s="1"/>
  <c r="E3004" i="1"/>
  <c r="X3004" i="1" s="1"/>
  <c r="E3005" i="1"/>
  <c r="X3005" i="1" s="1"/>
  <c r="E3006" i="1"/>
  <c r="X3006" i="1" s="1"/>
  <c r="E3007" i="1"/>
  <c r="X3007" i="1" s="1"/>
  <c r="E3008" i="1"/>
  <c r="X3008" i="1" s="1"/>
  <c r="E3009" i="1"/>
  <c r="X3009" i="1" s="1"/>
  <c r="E3010" i="1"/>
  <c r="X3010" i="1" s="1"/>
  <c r="E3011" i="1"/>
  <c r="X3011" i="1" s="1"/>
  <c r="E3012" i="1"/>
  <c r="X3012" i="1" s="1"/>
  <c r="E3013" i="1"/>
  <c r="X3013" i="1" s="1"/>
  <c r="E3014" i="1"/>
  <c r="X3014" i="1" s="1"/>
  <c r="E3015" i="1"/>
  <c r="X3015" i="1" s="1"/>
  <c r="E3016" i="1"/>
  <c r="X3016" i="1" s="1"/>
  <c r="E3017" i="1"/>
  <c r="X3017" i="1" s="1"/>
  <c r="E3018" i="1"/>
  <c r="X3018" i="1" s="1"/>
  <c r="E3019" i="1"/>
  <c r="X3019" i="1" s="1"/>
  <c r="E3020" i="1"/>
  <c r="X3020" i="1" s="1"/>
  <c r="E3021" i="1"/>
  <c r="X3021" i="1" s="1"/>
  <c r="E3022" i="1"/>
  <c r="X3022" i="1" s="1"/>
  <c r="E3023" i="1"/>
  <c r="X3023" i="1" s="1"/>
  <c r="E3024" i="1"/>
  <c r="X3024" i="1" s="1"/>
  <c r="E3025" i="1"/>
  <c r="X3025" i="1" s="1"/>
  <c r="E3026" i="1"/>
  <c r="X3026" i="1" s="1"/>
  <c r="E3027" i="1"/>
  <c r="X3027" i="1" s="1"/>
  <c r="E3028" i="1"/>
  <c r="X3028" i="1" s="1"/>
  <c r="E3029" i="1"/>
  <c r="X3029" i="1" s="1"/>
  <c r="E3030" i="1"/>
  <c r="X3030" i="1" s="1"/>
  <c r="E3031" i="1"/>
  <c r="X3031" i="1" s="1"/>
  <c r="E3032" i="1"/>
  <c r="X3032" i="1" s="1"/>
  <c r="E3033" i="1"/>
  <c r="X3033" i="1" s="1"/>
  <c r="E3034" i="1"/>
  <c r="X3034" i="1" s="1"/>
  <c r="E3035" i="1"/>
  <c r="X3035" i="1" s="1"/>
  <c r="E3036" i="1"/>
  <c r="X3036" i="1" s="1"/>
  <c r="E3037" i="1"/>
  <c r="X3037" i="1" s="1"/>
  <c r="E3038" i="1"/>
  <c r="X3038" i="1" s="1"/>
  <c r="E3039" i="1"/>
  <c r="X3039" i="1" s="1"/>
  <c r="E3040" i="1"/>
  <c r="X3040" i="1" s="1"/>
  <c r="E3041" i="1"/>
  <c r="X3041" i="1" s="1"/>
  <c r="E3042" i="1"/>
  <c r="X3042" i="1" s="1"/>
  <c r="E3043" i="1"/>
  <c r="X3043" i="1" s="1"/>
  <c r="E3044" i="1"/>
  <c r="X3044" i="1" s="1"/>
  <c r="E3045" i="1"/>
  <c r="X3045" i="1" s="1"/>
  <c r="E3046" i="1"/>
  <c r="X3046" i="1" s="1"/>
  <c r="E3047" i="1"/>
  <c r="X3047" i="1" s="1"/>
  <c r="E3048" i="1"/>
  <c r="X3048" i="1" s="1"/>
  <c r="E3049" i="1"/>
  <c r="X3049" i="1" s="1"/>
  <c r="E3050" i="1"/>
  <c r="X3050" i="1" s="1"/>
  <c r="E3051" i="1"/>
  <c r="X3051" i="1" s="1"/>
  <c r="E3052" i="1"/>
  <c r="X3052" i="1" s="1"/>
  <c r="E3053" i="1"/>
  <c r="X3053" i="1" s="1"/>
  <c r="E3054" i="1"/>
  <c r="X3054" i="1" s="1"/>
  <c r="E3055" i="1"/>
  <c r="X3055" i="1" s="1"/>
  <c r="E3056" i="1"/>
  <c r="X3056" i="1" s="1"/>
  <c r="E3057" i="1"/>
  <c r="X3057" i="1" s="1"/>
  <c r="E3058" i="1"/>
  <c r="X3058" i="1" s="1"/>
  <c r="E3059" i="1"/>
  <c r="X3059" i="1" s="1"/>
  <c r="E3060" i="1"/>
  <c r="X3060" i="1" s="1"/>
  <c r="E3061" i="1"/>
  <c r="X3061" i="1" s="1"/>
  <c r="E3062" i="1"/>
  <c r="X3062" i="1" s="1"/>
  <c r="E3063" i="1"/>
  <c r="X3063" i="1" s="1"/>
  <c r="E3064" i="1"/>
  <c r="X3064" i="1" s="1"/>
  <c r="E3065" i="1"/>
  <c r="X3065" i="1" s="1"/>
  <c r="E3066" i="1"/>
  <c r="X3066" i="1" s="1"/>
  <c r="E3067" i="1"/>
  <c r="X3067" i="1" s="1"/>
  <c r="E3068" i="1"/>
  <c r="X3068" i="1" s="1"/>
  <c r="E3069" i="1"/>
  <c r="X3069" i="1" s="1"/>
  <c r="E3070" i="1"/>
  <c r="X3070" i="1" s="1"/>
  <c r="E3071" i="1"/>
  <c r="X3071" i="1" s="1"/>
  <c r="E3072" i="1"/>
  <c r="X3072" i="1" s="1"/>
  <c r="E3073" i="1"/>
  <c r="X3073" i="1" s="1"/>
  <c r="E3074" i="1"/>
  <c r="X3074" i="1" s="1"/>
  <c r="E3075" i="1"/>
  <c r="X3075" i="1" s="1"/>
  <c r="E3076" i="1"/>
  <c r="X3076" i="1" s="1"/>
  <c r="E3077" i="1"/>
  <c r="X3077" i="1" s="1"/>
  <c r="E3078" i="1"/>
  <c r="X3078" i="1" s="1"/>
  <c r="E3079" i="1"/>
  <c r="X3079" i="1" s="1"/>
  <c r="E3080" i="1"/>
  <c r="X3080" i="1" s="1"/>
  <c r="E3081" i="1"/>
  <c r="X3081" i="1" s="1"/>
  <c r="E3082" i="1"/>
  <c r="X3082" i="1" s="1"/>
  <c r="E3083" i="1"/>
  <c r="X3083" i="1" s="1"/>
  <c r="E3084" i="1"/>
  <c r="X3084" i="1" s="1"/>
  <c r="E835" i="1"/>
  <c r="E125" i="1"/>
  <c r="E1174" i="1"/>
  <c r="E548" i="1"/>
  <c r="E825" i="1"/>
  <c r="E1136" i="1"/>
  <c r="E900" i="1"/>
  <c r="E1091" i="1"/>
  <c r="E119" i="1"/>
  <c r="E1152" i="1"/>
  <c r="E464" i="1"/>
  <c r="E775" i="1"/>
  <c r="E783" i="1"/>
  <c r="E1189" i="1"/>
  <c r="E1021" i="1"/>
  <c r="E866" i="1"/>
  <c r="E1323" i="1"/>
  <c r="E712" i="1"/>
  <c r="E816" i="1"/>
  <c r="E222" i="1"/>
  <c r="E881" i="1"/>
  <c r="E718" i="1"/>
  <c r="E1398" i="1"/>
  <c r="E925" i="1"/>
  <c r="E938" i="1"/>
  <c r="E353" i="1"/>
  <c r="E1423" i="1"/>
  <c r="E208" i="1"/>
  <c r="E45" i="1"/>
  <c r="E1294" i="1"/>
  <c r="E838" i="1"/>
  <c r="E570" i="1"/>
  <c r="E723" i="1"/>
  <c r="E1271" i="1"/>
  <c r="E307" i="1"/>
  <c r="E398" i="1"/>
  <c r="E360" i="1"/>
  <c r="E452" i="1"/>
  <c r="E684" i="1"/>
  <c r="E445" i="1"/>
  <c r="E1448" i="1"/>
  <c r="E1552" i="1"/>
  <c r="E338" i="1"/>
  <c r="E829" i="1"/>
  <c r="E364" i="1"/>
  <c r="E113" i="1"/>
  <c r="E97" i="1"/>
  <c r="E499" i="1"/>
  <c r="E744" i="1"/>
  <c r="E708" i="1"/>
  <c r="E560" i="1"/>
  <c r="E289" i="1"/>
  <c r="E850" i="1"/>
  <c r="E88" i="1"/>
  <c r="E1485" i="1"/>
  <c r="E1099" i="1"/>
  <c r="E1240" i="1"/>
  <c r="E150" i="1"/>
  <c r="E1542" i="1"/>
  <c r="E1208" i="1"/>
  <c r="E940" i="1"/>
  <c r="E692" i="1"/>
  <c r="E12" i="1"/>
  <c r="E1124" i="1"/>
  <c r="E1206" i="1"/>
  <c r="E798" i="1"/>
  <c r="E270" i="1"/>
  <c r="E1331" i="1"/>
  <c r="E965" i="1"/>
  <c r="E956" i="1"/>
  <c r="E802" i="1"/>
  <c r="E957" i="1"/>
  <c r="E1181" i="1"/>
  <c r="E1080" i="1"/>
  <c r="E666" i="1"/>
  <c r="E129" i="1"/>
  <c r="E89" i="1"/>
  <c r="E1111" i="1"/>
  <c r="E373" i="1"/>
  <c r="E263" i="1"/>
  <c r="E819" i="1"/>
  <c r="E773" i="1"/>
  <c r="E1273" i="1"/>
  <c r="E849" i="1"/>
  <c r="E737" i="1"/>
  <c r="E745" i="1"/>
  <c r="E638" i="1"/>
  <c r="E662" i="1"/>
  <c r="E572" i="1"/>
  <c r="E205" i="1"/>
  <c r="E491" i="1"/>
  <c r="E605" i="1"/>
  <c r="E1249" i="1"/>
  <c r="E899" i="1"/>
  <c r="E1032" i="1"/>
  <c r="E428" i="1"/>
  <c r="E226" i="1"/>
  <c r="E1071" i="1"/>
  <c r="E1508" i="1"/>
  <c r="E642" i="1"/>
  <c r="E1171" i="1"/>
  <c r="E612" i="1"/>
  <c r="E1302" i="1"/>
  <c r="E1313" i="1"/>
  <c r="E9" i="1"/>
  <c r="E196" i="1"/>
  <c r="E743" i="1"/>
  <c r="E27" i="1"/>
  <c r="E80" i="1"/>
  <c r="E635" i="1"/>
  <c r="E106" i="1"/>
  <c r="E676" i="1"/>
  <c r="E883" i="1"/>
  <c r="E746" i="1"/>
  <c r="E961" i="1"/>
  <c r="E1278" i="1"/>
  <c r="E46" i="1"/>
  <c r="E81" i="1"/>
  <c r="E297" i="1"/>
  <c r="E1590" i="1"/>
  <c r="E423" i="1"/>
  <c r="E220" i="1"/>
  <c r="E66" i="1"/>
  <c r="E1176" i="1"/>
  <c r="E173" i="1"/>
  <c r="E229" i="1"/>
  <c r="E223" i="1"/>
  <c r="E1522" i="1"/>
  <c r="E820" i="1"/>
  <c r="E336" i="1"/>
  <c r="E236" i="1"/>
  <c r="E1272" i="1"/>
  <c r="E210" i="1"/>
  <c r="E1591" i="1"/>
  <c r="E218" i="1"/>
  <c r="E1459" i="1"/>
  <c r="E141" i="1"/>
  <c r="E830" i="1"/>
  <c r="E151" i="1"/>
  <c r="E230" i="1"/>
  <c r="E625" i="1"/>
  <c r="E359" i="1"/>
  <c r="E1341" i="1"/>
  <c r="E1470" i="1"/>
  <c r="E3" i="1"/>
  <c r="E28" i="1"/>
  <c r="E1572" i="1"/>
  <c r="E1430" i="1"/>
  <c r="E1390" i="1"/>
  <c r="E543" i="1"/>
  <c r="E242" i="1"/>
  <c r="E365" i="1"/>
  <c r="E1444" i="1"/>
  <c r="E1167" i="1"/>
  <c r="E17" i="1"/>
  <c r="E1358" i="1"/>
  <c r="E1592" i="1"/>
  <c r="E48" i="1"/>
  <c r="E1525" i="1"/>
  <c r="E719" i="1"/>
  <c r="E100" i="1"/>
  <c r="E1593" i="1"/>
  <c r="E246" i="1"/>
  <c r="E442" i="1"/>
  <c r="E40" i="1"/>
  <c r="E769" i="1"/>
  <c r="E108" i="1"/>
  <c r="E652" i="1"/>
  <c r="E1349" i="1"/>
  <c r="E926" i="1"/>
  <c r="E1190" i="1"/>
  <c r="E792" i="1"/>
  <c r="E671" i="1"/>
  <c r="E240" i="1"/>
  <c r="E595" i="1"/>
  <c r="E1103" i="1"/>
  <c r="E1257" i="1"/>
  <c r="E1183" i="1"/>
  <c r="E1100" i="1"/>
  <c r="E1308" i="1"/>
  <c r="E525" i="1"/>
  <c r="E1198" i="1"/>
  <c r="E983" i="1"/>
  <c r="E140" i="1"/>
  <c r="E1122" i="1"/>
  <c r="E914" i="1"/>
  <c r="E96" i="1"/>
  <c r="E615" i="1"/>
  <c r="E186" i="1"/>
  <c r="E795" i="1"/>
  <c r="E1168" i="1"/>
  <c r="E1089" i="1"/>
  <c r="E1132" i="1"/>
  <c r="E822" i="1"/>
  <c r="E898" i="1"/>
  <c r="E841" i="1"/>
  <c r="E759" i="1"/>
  <c r="E1117" i="1"/>
  <c r="E804" i="1"/>
  <c r="E234" i="1"/>
  <c r="E721" i="1"/>
  <c r="E1594" i="1"/>
  <c r="E308" i="1"/>
  <c r="E339" i="1"/>
  <c r="E1141" i="1"/>
  <c r="E1561" i="1"/>
  <c r="E47" i="1"/>
  <c r="E1495" i="1"/>
  <c r="E722" i="1"/>
  <c r="E449" i="1"/>
  <c r="E1421" i="1"/>
  <c r="E928" i="1"/>
  <c r="E1274" i="1"/>
  <c r="E1328" i="1"/>
  <c r="E1286" i="1"/>
  <c r="E1391" i="1"/>
  <c r="E1595" i="1"/>
  <c r="E1387" i="1"/>
  <c r="E1420" i="1"/>
  <c r="E1453" i="1"/>
  <c r="E915" i="1"/>
  <c r="E800" i="1"/>
  <c r="E984" i="1"/>
  <c r="E1227" i="1"/>
  <c r="E1370" i="1"/>
  <c r="E1118" i="1"/>
  <c r="E809" i="1"/>
  <c r="E663" i="1"/>
  <c r="E884" i="1"/>
  <c r="E1465" i="1"/>
  <c r="E740" i="1"/>
  <c r="E166" i="1"/>
  <c r="E58" i="1"/>
  <c r="E68" i="1"/>
  <c r="E1047" i="1"/>
  <c r="E576" i="1"/>
  <c r="E529" i="1"/>
  <c r="E260" i="1"/>
  <c r="E498" i="1"/>
  <c r="E665" i="1"/>
  <c r="E962" i="1"/>
  <c r="E422" i="1"/>
  <c r="E1451" i="1"/>
  <c r="E185" i="1"/>
  <c r="E904" i="1"/>
  <c r="E29" i="1"/>
  <c r="E796" i="1"/>
  <c r="E1531" i="1"/>
  <c r="E496" i="1"/>
  <c r="E153" i="1"/>
  <c r="E521" i="1"/>
  <c r="E1441" i="1"/>
  <c r="E552" i="1"/>
  <c r="E1075" i="1"/>
  <c r="E1477" i="1"/>
  <c r="E1284" i="1"/>
  <c r="E1096" i="1"/>
  <c r="E243" i="1"/>
  <c r="E1536" i="1"/>
  <c r="E438" i="1"/>
  <c r="E434" i="1"/>
  <c r="E1231" i="1"/>
  <c r="E811" i="1"/>
  <c r="E591" i="1"/>
  <c r="E1406" i="1"/>
  <c r="E1573" i="1"/>
  <c r="E397" i="1"/>
  <c r="E1213" i="1"/>
  <c r="E504" i="1"/>
  <c r="E810" i="1"/>
  <c r="E1475" i="1"/>
  <c r="E687" i="1"/>
  <c r="E596" i="1"/>
  <c r="E540" i="1"/>
  <c r="E369" i="1"/>
  <c r="E1010" i="1"/>
  <c r="E699" i="1"/>
  <c r="E1574" i="1"/>
  <c r="E1556" i="1"/>
  <c r="E757" i="1"/>
  <c r="E697" i="1"/>
  <c r="E668" i="1"/>
  <c r="E293" i="1"/>
  <c r="E1318" i="1"/>
  <c r="E539" i="1"/>
  <c r="E31" i="1"/>
  <c r="E748" i="1"/>
  <c r="E679" i="1"/>
  <c r="E1295" i="1"/>
  <c r="E1382" i="1"/>
  <c r="E911" i="1"/>
  <c r="E786" i="1"/>
  <c r="E630" i="1"/>
  <c r="E1130" i="1"/>
  <c r="E1119" i="1"/>
  <c r="E894" i="1"/>
  <c r="E1247" i="1"/>
  <c r="E1502" i="1"/>
  <c r="E1504" i="1"/>
  <c r="E1368" i="1"/>
  <c r="E1446" i="1"/>
  <c r="E715" i="1"/>
  <c r="E672" i="1"/>
  <c r="E1545" i="1"/>
  <c r="E1518" i="1"/>
  <c r="E1268" i="1"/>
  <c r="E1596" i="1"/>
  <c r="E1241" i="1"/>
  <c r="E1169" i="1"/>
  <c r="E1509" i="1"/>
  <c r="E1316" i="1"/>
  <c r="E299" i="1"/>
  <c r="E702" i="1"/>
  <c r="E1244" i="1"/>
  <c r="E1182" i="1"/>
  <c r="E675" i="1"/>
  <c r="E1597" i="1"/>
  <c r="E1562" i="1"/>
  <c r="E1178" i="1"/>
  <c r="E1172" i="1"/>
  <c r="E1575" i="1"/>
  <c r="E988" i="1"/>
  <c r="E333" i="1"/>
  <c r="E506" i="1"/>
  <c r="E705" i="1"/>
  <c r="E1186" i="1"/>
  <c r="E787" i="1"/>
  <c r="E932" i="1"/>
  <c r="E1467" i="1"/>
  <c r="E1356" i="1"/>
  <c r="E457" i="1"/>
  <c r="E189" i="1"/>
  <c r="E460" i="1"/>
  <c r="E920" i="1"/>
  <c r="E1361" i="1"/>
  <c r="E1067" i="1"/>
  <c r="E761" i="1"/>
  <c r="E334" i="1"/>
  <c r="E1194" i="1"/>
  <c r="E1314" i="1"/>
  <c r="E290" i="1"/>
  <c r="E1277" i="1"/>
  <c r="E1523" i="1"/>
  <c r="E1529" i="1"/>
  <c r="E1534" i="1"/>
  <c r="E1159" i="1"/>
  <c r="E1377" i="1"/>
  <c r="E1455" i="1"/>
  <c r="E741" i="1"/>
  <c r="E1479" i="1"/>
  <c r="E1598" i="1"/>
  <c r="E1505" i="1"/>
  <c r="E1460" i="1"/>
  <c r="E1478" i="1"/>
  <c r="E1427" i="1"/>
  <c r="E1599" i="1"/>
  <c r="E1456" i="1"/>
  <c r="E1445" i="1"/>
  <c r="E1401" i="1"/>
  <c r="E1493" i="1"/>
  <c r="E1487" i="1"/>
  <c r="E1359" i="1"/>
  <c r="E1600" i="1"/>
  <c r="E1447" i="1"/>
  <c r="E1039" i="1"/>
  <c r="E528" i="1"/>
  <c r="E1238" i="1"/>
  <c r="E614" i="1"/>
  <c r="E1108" i="1"/>
  <c r="E1013" i="1"/>
  <c r="E1053" i="1"/>
  <c r="E295" i="1"/>
  <c r="E1512" i="1"/>
  <c r="E972" i="1"/>
  <c r="E1514" i="1"/>
  <c r="E1366" i="1"/>
  <c r="E1362" i="1"/>
  <c r="E1440" i="1"/>
  <c r="E924" i="1"/>
  <c r="E312" i="1"/>
  <c r="E350" i="1"/>
  <c r="E993" i="1"/>
  <c r="E179" i="1"/>
  <c r="E922" i="1"/>
  <c r="E567" i="1"/>
  <c r="E62" i="1"/>
  <c r="E1097" i="1"/>
  <c r="E363" i="1"/>
  <c r="E1261" i="1"/>
  <c r="E383" i="1"/>
  <c r="E340" i="1"/>
  <c r="E19" i="1"/>
  <c r="E1185" i="1"/>
  <c r="E738" i="1"/>
  <c r="E607" i="1"/>
  <c r="E426" i="1"/>
  <c r="E392" i="1"/>
  <c r="E1220" i="1"/>
  <c r="E1112" i="1"/>
  <c r="E1559" i="1"/>
  <c r="E1402" i="1"/>
  <c r="E1258" i="1"/>
  <c r="E992" i="1"/>
  <c r="E476" i="1"/>
  <c r="E314" i="1"/>
  <c r="E271" i="1"/>
  <c r="E551" i="1"/>
  <c r="E217" i="1"/>
  <c r="E750" i="1"/>
  <c r="E155" i="1"/>
  <c r="E149" i="1"/>
  <c r="E239" i="1"/>
  <c r="E21" i="1"/>
  <c r="E84" i="1"/>
  <c r="E508" i="1"/>
  <c r="E20" i="1"/>
  <c r="E120" i="1"/>
  <c r="E831" i="1"/>
  <c r="E343" i="1"/>
  <c r="E435" i="1"/>
  <c r="E399" i="1"/>
  <c r="E202" i="1"/>
  <c r="E494" i="1"/>
  <c r="E255" i="1"/>
  <c r="E632" i="1"/>
  <c r="E573" i="1"/>
  <c r="E1011" i="1"/>
  <c r="E634" i="1"/>
  <c r="E862" i="1"/>
  <c r="E557" i="1"/>
  <c r="E344" i="1"/>
  <c r="E351" i="1"/>
  <c r="E407" i="1"/>
  <c r="E18" i="1"/>
  <c r="E175" i="1"/>
  <c r="E142" i="1"/>
  <c r="E82" i="1"/>
  <c r="E628" i="1"/>
  <c r="E458" i="1"/>
  <c r="E262" i="1"/>
  <c r="E135" i="1"/>
  <c r="E416" i="1"/>
  <c r="E134" i="1"/>
  <c r="E618" i="1"/>
  <c r="E55" i="1"/>
  <c r="E256" i="1"/>
  <c r="E512" i="1"/>
  <c r="E1219" i="1"/>
  <c r="E377" i="1"/>
  <c r="E1601" i="1"/>
  <c r="E357" i="1"/>
  <c r="E385" i="1"/>
  <c r="E402" i="1"/>
  <c r="E497" i="1"/>
  <c r="E563" i="1"/>
  <c r="E765" i="1"/>
  <c r="E633" i="1"/>
  <c r="E950" i="1"/>
  <c r="E454" i="1"/>
  <c r="E298" i="1"/>
  <c r="E732" i="1"/>
  <c r="E542" i="1"/>
  <c r="E789" i="1"/>
  <c r="E725" i="1"/>
  <c r="E261" i="1"/>
  <c r="E472" i="1"/>
  <c r="E92" i="1"/>
  <c r="E71" i="1"/>
  <c r="E60" i="1"/>
  <c r="E515" i="1"/>
  <c r="E617" i="1"/>
  <c r="E681" i="1"/>
  <c r="E793" i="1"/>
  <c r="E724" i="1"/>
  <c r="E180" i="1"/>
  <c r="E313" i="1"/>
  <c r="E954" i="1"/>
  <c r="E483" i="1"/>
  <c r="E469" i="1"/>
  <c r="E441" i="1"/>
  <c r="E599" i="1"/>
  <c r="E310" i="1"/>
  <c r="E530" i="1"/>
  <c r="E328" i="1"/>
  <c r="E459" i="1"/>
  <c r="E389" i="1"/>
  <c r="E368" i="1"/>
  <c r="E489" i="1"/>
  <c r="E319" i="1"/>
  <c r="E148" i="1"/>
  <c r="E758" i="1"/>
  <c r="E868" i="1"/>
  <c r="E61" i="1"/>
  <c r="E446" i="1"/>
  <c r="E550" i="1"/>
  <c r="E216" i="1"/>
  <c r="E195" i="1"/>
  <c r="E144" i="1"/>
  <c r="E889" i="1"/>
  <c r="E245" i="1"/>
  <c r="E501" i="1"/>
  <c r="E847" i="1"/>
  <c r="E131" i="1"/>
  <c r="E347" i="1"/>
  <c r="E505" i="1"/>
  <c r="E277" i="1"/>
  <c r="E163" i="1"/>
  <c r="E159" i="1"/>
  <c r="E75" i="1"/>
  <c r="E59" i="1"/>
  <c r="E910" i="1"/>
  <c r="E227" i="1"/>
  <c r="E425" i="1"/>
  <c r="E516" i="1"/>
  <c r="E670" i="1"/>
  <c r="E317" i="1"/>
  <c r="E480" i="1"/>
  <c r="E391" i="1"/>
  <c r="E346" i="1"/>
  <c r="E200" i="1"/>
  <c r="E1353" i="1"/>
  <c r="E322" i="1"/>
  <c r="E1036" i="1"/>
  <c r="E381" i="1"/>
  <c r="E1324" i="1"/>
  <c r="E1380" i="1"/>
  <c r="E1081" i="1"/>
  <c r="E1326" i="1"/>
  <c r="E109" i="1"/>
  <c r="E122" i="1"/>
  <c r="E1255" i="1"/>
  <c r="E963" i="1"/>
  <c r="E1419" i="1"/>
  <c r="E304" i="1"/>
  <c r="E474" i="1"/>
  <c r="E1462" i="1"/>
  <c r="E72" i="1"/>
  <c r="E1602" i="1"/>
  <c r="E1546" i="1"/>
  <c r="E1409" i="1"/>
  <c r="E1073" i="1"/>
  <c r="E1260" i="1"/>
  <c r="E1137" i="1"/>
  <c r="E1046" i="1"/>
  <c r="E1078" i="1"/>
  <c r="E1177" i="1"/>
  <c r="E194" i="1"/>
  <c r="E821" i="1"/>
  <c r="E1410" i="1"/>
  <c r="E967" i="1"/>
  <c r="E1482" i="1"/>
  <c r="E420" i="1"/>
  <c r="E1254" i="1"/>
  <c r="E839" i="1"/>
  <c r="E1603" i="1"/>
  <c r="E1489" i="1"/>
  <c r="E1003" i="1"/>
  <c r="E857" i="1"/>
  <c r="E1329" i="1"/>
  <c r="E776" i="1"/>
  <c r="E1604" i="1"/>
  <c r="E836" i="1"/>
  <c r="E556" i="1"/>
  <c r="E503" i="1"/>
  <c r="E995" i="1"/>
  <c r="E717" i="1"/>
  <c r="E1605" i="1"/>
  <c r="E477" i="1"/>
  <c r="E414" i="1"/>
  <c r="E1125" i="1"/>
  <c r="E860" i="1"/>
  <c r="E1160" i="1"/>
  <c r="E948" i="1"/>
  <c r="E876" i="1"/>
  <c r="E393" i="1"/>
  <c r="E201" i="1"/>
  <c r="E1563" i="1"/>
  <c r="E85" i="1"/>
  <c r="E362" i="1"/>
  <c r="E331" i="1"/>
  <c r="E329" i="1"/>
  <c r="E1355" i="1"/>
  <c r="E1095" i="1"/>
  <c r="E1332" i="1"/>
  <c r="E1374" i="1"/>
  <c r="E348" i="1"/>
  <c r="E461" i="1"/>
  <c r="E412" i="1"/>
  <c r="E305" i="1"/>
  <c r="E315" i="1"/>
  <c r="E318" i="1"/>
  <c r="E735" i="1"/>
  <c r="E1303" i="1"/>
  <c r="E755" i="1"/>
  <c r="E510" i="1"/>
  <c r="E902" i="1"/>
  <c r="E332" i="1"/>
  <c r="E685" i="1"/>
  <c r="E259" i="1"/>
  <c r="E766" i="1"/>
  <c r="E905" i="1"/>
  <c r="E184" i="1"/>
  <c r="E1350" i="1"/>
  <c r="E177" i="1"/>
  <c r="E845" i="1"/>
  <c r="E251" i="1"/>
  <c r="E1094" i="1"/>
  <c r="E267" i="1"/>
  <c r="E269" i="1"/>
  <c r="E70" i="1"/>
  <c r="E875" i="1"/>
  <c r="E5" i="1"/>
  <c r="E285" i="1"/>
  <c r="E1425" i="1"/>
  <c r="E204" i="1"/>
  <c r="E272" i="1"/>
  <c r="E39" i="1"/>
  <c r="E1293" i="1"/>
  <c r="E337" i="1"/>
  <c r="E279" i="1"/>
  <c r="E443" i="1"/>
  <c r="E495" i="1"/>
  <c r="E481" i="1"/>
  <c r="E517" i="1"/>
  <c r="E138" i="1"/>
  <c r="E523" i="1"/>
  <c r="E306" i="1"/>
  <c r="E43" i="1"/>
  <c r="E465" i="1"/>
  <c r="E431" i="1"/>
  <c r="E587" i="1"/>
  <c r="E1336" i="1"/>
  <c r="E433" i="1"/>
  <c r="E561" i="1"/>
  <c r="E603" i="1"/>
  <c r="E447" i="1"/>
  <c r="E1375" i="1"/>
  <c r="E187" i="1"/>
  <c r="E511" i="1"/>
  <c r="E258" i="1"/>
  <c r="E320" i="1"/>
  <c r="E1412" i="1"/>
  <c r="E1289" i="1"/>
  <c r="E335" i="1"/>
  <c r="E827" i="1"/>
  <c r="E772" i="1"/>
  <c r="E274" i="1"/>
  <c r="E1057" i="1"/>
  <c r="E1060" i="1"/>
  <c r="E1109" i="1"/>
  <c r="E1367" i="1"/>
  <c r="E1296" i="1"/>
  <c r="E886" i="1"/>
  <c r="E1040" i="1"/>
  <c r="E273" i="1"/>
  <c r="E893" i="1"/>
  <c r="E444" i="1"/>
  <c r="E943" i="1"/>
  <c r="E1030" i="1"/>
  <c r="E534" i="1"/>
  <c r="E936" i="1"/>
  <c r="E1140" i="1"/>
  <c r="E994" i="1"/>
  <c r="E664" i="1"/>
  <c r="E321" i="1"/>
  <c r="E1191" i="1"/>
  <c r="E1363" i="1"/>
  <c r="E1403" i="1"/>
  <c r="E1000" i="1"/>
  <c r="E1315" i="1"/>
  <c r="E1400" i="1"/>
  <c r="E1252" i="1"/>
  <c r="E112" i="1"/>
  <c r="E754" i="1"/>
  <c r="E641" i="1"/>
  <c r="E1026" i="1"/>
  <c r="E1549" i="1"/>
  <c r="E1126" i="1"/>
  <c r="E1396" i="1"/>
  <c r="E951" i="1"/>
  <c r="E513" i="1"/>
  <c r="E1087" i="1"/>
  <c r="E345" i="1"/>
  <c r="E1471" i="1"/>
  <c r="E1513" i="1"/>
  <c r="E562" i="1"/>
  <c r="E631" i="1"/>
  <c r="E1076" i="1"/>
  <c r="E323" i="1"/>
  <c r="E1014" i="1"/>
  <c r="E451" i="1"/>
  <c r="E1062" i="1"/>
  <c r="E437" i="1"/>
  <c r="E1214" i="1"/>
  <c r="E1442" i="1"/>
  <c r="E1378" i="1"/>
  <c r="E253" i="1"/>
  <c r="E1038" i="1"/>
  <c r="E797" i="1"/>
  <c r="E1223" i="1"/>
  <c r="E415" i="1"/>
  <c r="E1519" i="1"/>
  <c r="E1357" i="1"/>
  <c r="E1439" i="1"/>
  <c r="E1127" i="1"/>
  <c r="E1142" i="1"/>
  <c r="E221" i="1"/>
  <c r="E1233" i="1"/>
  <c r="E248" i="1"/>
  <c r="E1236" i="1"/>
  <c r="E978" i="1"/>
  <c r="E941" i="1"/>
  <c r="E933" i="1"/>
  <c r="E280" i="1"/>
  <c r="E1033" i="1"/>
  <c r="E1371" i="1"/>
  <c r="E1500" i="1"/>
  <c r="E1428" i="1"/>
  <c r="E653" i="1"/>
  <c r="E1058" i="1"/>
  <c r="E1492" i="1"/>
  <c r="E1120" i="1"/>
  <c r="E1346" i="1"/>
  <c r="E87" i="1"/>
  <c r="E42" i="1"/>
  <c r="E487" i="1"/>
  <c r="E145" i="1"/>
  <c r="E514" i="1"/>
  <c r="E805" i="1"/>
  <c r="E254" i="1"/>
  <c r="E756" i="1"/>
  <c r="E895" i="1"/>
  <c r="E695" i="1"/>
  <c r="E1234" i="1"/>
  <c r="E704" i="1"/>
  <c r="E450" i="1"/>
  <c r="E212" i="1"/>
  <c r="E536" i="1"/>
  <c r="E729" i="1"/>
  <c r="E250" i="1"/>
  <c r="E206" i="1"/>
  <c r="E1342" i="1"/>
  <c r="E568" i="1"/>
  <c r="E1327" i="1"/>
  <c r="E1188" i="1"/>
  <c r="E953" i="1"/>
  <c r="E565" i="1"/>
  <c r="E657" i="1"/>
  <c r="E324" i="1"/>
  <c r="E1072" i="1"/>
  <c r="E538" i="1"/>
  <c r="E609" i="1"/>
  <c r="E527" i="1"/>
  <c r="E382" i="1"/>
  <c r="E463" i="1"/>
  <c r="E413" i="1"/>
  <c r="E478" i="1"/>
  <c r="E678" i="1"/>
  <c r="E1379" i="1"/>
  <c r="E855" i="1"/>
  <c r="E1204" i="1"/>
  <c r="E873" i="1"/>
  <c r="E582" i="1"/>
  <c r="E1192" i="1"/>
  <c r="E1452" i="1"/>
  <c r="E1535" i="1"/>
  <c r="E777" i="1"/>
  <c r="E870" i="1"/>
  <c r="E585" i="1"/>
  <c r="E1211" i="1"/>
  <c r="E1466" i="1"/>
  <c r="E929" i="1"/>
  <c r="E278" i="1"/>
  <c r="E747" i="1"/>
  <c r="E1464" i="1"/>
  <c r="E1147" i="1"/>
  <c r="E871" i="1"/>
  <c r="E1565" i="1"/>
  <c r="E1156" i="1"/>
  <c r="E1001" i="1"/>
  <c r="E1606" i="1"/>
  <c r="E1607" i="1"/>
  <c r="E1566" i="1"/>
  <c r="E1051" i="1"/>
  <c r="E1608" i="1"/>
  <c r="E1609" i="1"/>
  <c r="E1012" i="1"/>
  <c r="E996" i="1"/>
  <c r="E1610" i="1"/>
  <c r="E1548" i="1"/>
  <c r="E1611" i="1"/>
  <c r="E1612" i="1"/>
  <c r="E848" i="1"/>
  <c r="E964" i="1"/>
  <c r="E1567" i="1"/>
  <c r="E1085" i="1"/>
  <c r="E1345" i="1"/>
  <c r="E1092" i="1"/>
  <c r="E1527" i="1"/>
  <c r="E1576" i="1"/>
  <c r="E174" i="1"/>
  <c r="E1577" i="1"/>
  <c r="E371" i="1"/>
  <c r="E1005" i="1"/>
  <c r="E1578" i="1"/>
  <c r="E1613" i="1"/>
  <c r="E384" i="1"/>
  <c r="E378" i="1"/>
  <c r="E466" i="1"/>
  <c r="E1422" i="1"/>
  <c r="E1343" i="1"/>
  <c r="E1468" i="1"/>
  <c r="E1229" i="1"/>
  <c r="E1474" i="1"/>
  <c r="E1337" i="1"/>
  <c r="E1496" i="1"/>
  <c r="E1526" i="1"/>
  <c r="E1262" i="1"/>
  <c r="E225" i="1"/>
  <c r="E853" i="1"/>
  <c r="E698" i="1"/>
  <c r="E1035" i="1"/>
  <c r="E300" i="1"/>
  <c r="E880" i="1"/>
  <c r="E807" i="1"/>
  <c r="E1205" i="1"/>
  <c r="E1054" i="1"/>
  <c r="E558" i="1"/>
  <c r="E1557" i="1"/>
  <c r="E999" i="1"/>
  <c r="E1221" i="1"/>
  <c r="E1494" i="1"/>
  <c r="E790" i="1"/>
  <c r="E1279" i="1"/>
  <c r="E430" i="1"/>
  <c r="E882" i="1"/>
  <c r="E482" i="1"/>
  <c r="E372" i="1"/>
  <c r="E1043" i="1"/>
  <c r="E1568" i="1"/>
  <c r="E942" i="1"/>
  <c r="E726" i="1"/>
  <c r="E1515" i="1"/>
  <c r="E99" i="1"/>
  <c r="E1148" i="1"/>
  <c r="E396" i="1"/>
  <c r="E1153" i="1"/>
  <c r="E1104" i="1"/>
  <c r="E1434" i="1"/>
  <c r="E639" i="1"/>
  <c r="E1392" i="1"/>
  <c r="E1614" i="1"/>
  <c r="E1184" i="1"/>
  <c r="E1463" i="1"/>
  <c r="E1424" i="1"/>
  <c r="E421" i="1"/>
  <c r="E1472" i="1"/>
  <c r="E569" i="1"/>
  <c r="E1539" i="1"/>
  <c r="E1438" i="1"/>
  <c r="E1490" i="1"/>
  <c r="E1532" i="1"/>
  <c r="E1579" i="1"/>
  <c r="E1615" i="1"/>
  <c r="E1503" i="1"/>
  <c r="E1616" i="1"/>
  <c r="E1454" i="1"/>
  <c r="E1510" i="1"/>
  <c r="E1543" i="1"/>
  <c r="E1516" i="1"/>
  <c r="E1617" i="1"/>
  <c r="E1580" i="1"/>
  <c r="E1517" i="1"/>
  <c r="E1245" i="1"/>
  <c r="E1618" i="1"/>
  <c r="E1031" i="1"/>
  <c r="E1373" i="1"/>
  <c r="E1235" i="1"/>
  <c r="E1619" i="1"/>
  <c r="E1581" i="1"/>
  <c r="E1256" i="1"/>
  <c r="E879" i="1"/>
  <c r="E130" i="1"/>
  <c r="E1330" i="1"/>
  <c r="E1498" i="1"/>
  <c r="E1620" i="1"/>
  <c r="E1480" i="1"/>
  <c r="E1443" i="1"/>
  <c r="E1582" i="1"/>
  <c r="E597" i="1"/>
  <c r="E1299" i="1"/>
  <c r="E1533" i="1"/>
  <c r="E1506" i="1"/>
  <c r="E1449" i="1"/>
  <c r="E1621" i="1"/>
  <c r="E1407" i="1"/>
  <c r="E1312" i="1"/>
  <c r="E1583" i="1"/>
  <c r="E1292" i="1"/>
  <c r="E803" i="1"/>
  <c r="E1483" i="1"/>
  <c r="E1069" i="1"/>
  <c r="E1106" i="1"/>
  <c r="E661" i="1"/>
  <c r="E342" i="1"/>
  <c r="E1086" i="1"/>
  <c r="E1300" i="1"/>
  <c r="E833" i="1"/>
  <c r="E733" i="1"/>
  <c r="E147" i="1"/>
  <c r="E1263" i="1"/>
  <c r="E1082" i="1"/>
  <c r="E115" i="1"/>
  <c r="E959" i="1"/>
  <c r="E935" i="1"/>
  <c r="E1507" i="1"/>
  <c r="E1025" i="1"/>
  <c r="E1173" i="1"/>
  <c r="E1491" i="1"/>
  <c r="E352" i="1"/>
  <c r="E198" i="1"/>
  <c r="E64" i="1"/>
  <c r="E1354" i="1"/>
  <c r="E164" i="1"/>
  <c r="E1622" i="1"/>
  <c r="E1418" i="1"/>
  <c r="E1623" i="1"/>
  <c r="E292" i="1"/>
  <c r="E1138" i="1"/>
  <c r="E1334" i="1"/>
  <c r="E207" i="1"/>
  <c r="E188" i="1"/>
  <c r="E7" i="1"/>
  <c r="E952" i="1"/>
  <c r="E1253" i="1"/>
  <c r="E934" i="1"/>
  <c r="E418" i="1"/>
  <c r="E233" i="1"/>
  <c r="E4" i="1"/>
  <c r="E1569" i="1"/>
  <c r="E432" i="1"/>
  <c r="E376" i="1"/>
  <c r="E1290" i="1"/>
  <c r="E380" i="1"/>
  <c r="E51" i="1"/>
  <c r="E429" i="1"/>
  <c r="E238" i="1"/>
  <c r="E945" i="1"/>
  <c r="E1066" i="1"/>
  <c r="E468" i="1"/>
  <c r="E817" i="1"/>
  <c r="E1063" i="1"/>
  <c r="E98" i="1"/>
  <c r="E172" i="1"/>
  <c r="E284" i="1"/>
  <c r="E526" i="1"/>
  <c r="E968" i="1"/>
  <c r="E1123" i="1"/>
  <c r="E799" i="1"/>
  <c r="E842" i="1"/>
  <c r="E976" i="1"/>
  <c r="E1364" i="1"/>
  <c r="E1242" i="1"/>
  <c r="E730" i="1"/>
  <c r="E160" i="1"/>
  <c r="E211" i="1"/>
  <c r="E53" i="1"/>
  <c r="E94" i="1"/>
  <c r="E937" i="1"/>
  <c r="E1369" i="1"/>
  <c r="E843" i="1"/>
  <c r="E1624" i="1"/>
  <c r="E182" i="1"/>
  <c r="E658" i="1"/>
  <c r="E303" i="1"/>
  <c r="E1333" i="1"/>
  <c r="E1625" i="1"/>
  <c r="E1113" i="1"/>
  <c r="E56" i="1"/>
  <c r="E1187" i="1"/>
  <c r="E1019" i="1"/>
  <c r="E1264" i="1"/>
  <c r="E541" i="1"/>
  <c r="E1584" i="1"/>
  <c r="E1259" i="1"/>
  <c r="E1429" i="1"/>
  <c r="E1133" i="1"/>
  <c r="E696" i="1"/>
  <c r="E1383" i="1"/>
  <c r="E688" i="1"/>
  <c r="E146" i="1"/>
  <c r="E8" i="1"/>
  <c r="E6" i="1"/>
  <c r="E1049" i="1"/>
  <c r="E294" i="1"/>
  <c r="E667" i="1"/>
  <c r="E1042" i="1"/>
  <c r="E616" i="1"/>
  <c r="E1056" i="1"/>
  <c r="E215" i="1"/>
  <c r="E158" i="1"/>
  <c r="E778" i="1"/>
  <c r="E247" i="1"/>
  <c r="E643" i="1"/>
  <c r="E1528" i="1"/>
  <c r="E1397" i="1"/>
  <c r="E410" i="1"/>
  <c r="E980" i="1"/>
  <c r="E1020" i="1"/>
  <c r="E537" i="1"/>
  <c r="E575" i="1"/>
  <c r="E553" i="1"/>
  <c r="E493" i="1"/>
  <c r="E784" i="1"/>
  <c r="E386" i="1"/>
  <c r="E970" i="1"/>
  <c r="E891" i="1"/>
  <c r="E854" i="1"/>
  <c r="E602" i="1"/>
  <c r="E559" i="1"/>
  <c r="E121" i="1"/>
  <c r="E1048" i="1"/>
  <c r="E1162" i="1"/>
  <c r="E682" i="1"/>
  <c r="E791" i="1"/>
  <c r="E213" i="1"/>
  <c r="E1246" i="1"/>
  <c r="E168" i="1"/>
  <c r="E916" i="1"/>
  <c r="E102" i="1"/>
  <c r="E77" i="1"/>
  <c r="E656" i="1"/>
  <c r="E977" i="1"/>
  <c r="E677" i="1"/>
  <c r="E473" i="1"/>
  <c r="E1457" i="1"/>
  <c r="E1015" i="1"/>
  <c r="E1287" i="1"/>
  <c r="E887" i="1"/>
  <c r="E1388" i="1"/>
  <c r="E1006" i="1"/>
  <c r="E588" i="1"/>
  <c r="E1215" i="1"/>
  <c r="E1415" i="1"/>
  <c r="E191" i="1"/>
  <c r="E1267" i="1"/>
  <c r="E1389" i="1"/>
  <c r="E1461" i="1"/>
  <c r="E736" i="1"/>
  <c r="E156" i="1"/>
  <c r="E1064" i="1"/>
  <c r="E1145" i="1"/>
  <c r="E325" i="1"/>
  <c r="E731" i="1"/>
  <c r="E367" i="1"/>
  <c r="E1230" i="1"/>
  <c r="E1360" i="1"/>
  <c r="E683" i="1"/>
  <c r="E470" i="1"/>
  <c r="E706" i="1"/>
  <c r="E1083" i="1"/>
  <c r="E1207" i="1"/>
  <c r="E650" i="1"/>
  <c r="E812" i="1"/>
  <c r="E604" i="1"/>
  <c r="E1224" i="1"/>
  <c r="E949" i="1"/>
  <c r="E622" i="1"/>
  <c r="E760" i="1"/>
  <c r="E1115" i="1"/>
  <c r="E939" i="1"/>
  <c r="E806" i="1"/>
  <c r="E154" i="1"/>
  <c r="E128" i="1"/>
  <c r="E623" i="1"/>
  <c r="E354" i="1"/>
  <c r="E574" i="1"/>
  <c r="E1541" i="1"/>
  <c r="E1372" i="1"/>
  <c r="E1394" i="1"/>
  <c r="E781" i="1"/>
  <c r="E1134" i="1"/>
  <c r="E1282" i="1"/>
  <c r="E1476" i="1"/>
  <c r="E921" i="1"/>
  <c r="E1365" i="1"/>
  <c r="E1521" i="1"/>
  <c r="E763" i="1"/>
  <c r="E864" i="1"/>
  <c r="E1237" i="1"/>
  <c r="E1626" i="1"/>
  <c r="E157" i="1"/>
  <c r="E1017" i="1"/>
  <c r="E1433" i="1"/>
  <c r="E1384" i="1"/>
  <c r="E1352" i="1"/>
  <c r="E844" i="1"/>
  <c r="E997" i="1"/>
  <c r="E1520" i="1"/>
  <c r="E1399" i="1"/>
  <c r="E752" i="1"/>
  <c r="E901" i="1"/>
  <c r="E1098" i="1"/>
  <c r="E1627" i="1"/>
  <c r="E1008" i="1"/>
  <c r="E826" i="1"/>
  <c r="E91" i="1"/>
  <c r="E1283" i="1"/>
  <c r="E1481" i="1"/>
  <c r="E1585" i="1"/>
  <c r="E1093" i="1"/>
  <c r="E700" i="1"/>
  <c r="E768" i="1"/>
  <c r="E946" i="1"/>
  <c r="E1275" i="1"/>
  <c r="E1195" i="1"/>
  <c r="E1164" i="1"/>
  <c r="E1165" i="1"/>
  <c r="E720" i="1"/>
  <c r="E1570" i="1"/>
  <c r="E1250" i="1"/>
  <c r="E1628" i="1"/>
  <c r="E1149" i="1"/>
  <c r="E927" i="1"/>
  <c r="E1175" i="1"/>
  <c r="E1435" i="1"/>
  <c r="E1530" i="1"/>
  <c r="E1004" i="1"/>
  <c r="E989" i="1"/>
  <c r="E1537" i="1"/>
  <c r="E1319" i="1"/>
  <c r="E1426" i="1"/>
  <c r="E1436" i="1"/>
  <c r="E1310" i="1"/>
  <c r="E1225" i="1"/>
  <c r="E1629" i="1"/>
  <c r="E1280" i="1"/>
  <c r="E1499" i="1"/>
  <c r="E788" i="1"/>
  <c r="E192" i="1"/>
  <c r="E302" i="1"/>
  <c r="E249" i="1"/>
  <c r="E727" i="1"/>
  <c r="E1393" i="1"/>
  <c r="E1131" i="1"/>
  <c r="E1144" i="1"/>
  <c r="E645" i="1"/>
  <c r="E74" i="1"/>
  <c r="E1488" i="1"/>
  <c r="E1571" i="1"/>
  <c r="E1344" i="1"/>
  <c r="E231" i="1"/>
  <c r="E287" i="1"/>
  <c r="E1029" i="1"/>
  <c r="E25" i="1"/>
  <c r="E1158" i="1"/>
  <c r="E1265" i="1"/>
  <c r="E1022" i="1"/>
  <c r="E264" i="1"/>
  <c r="E1270" i="1"/>
  <c r="E1431" i="1"/>
  <c r="E1232" i="1"/>
  <c r="E1110" i="1"/>
  <c r="E126" i="1"/>
  <c r="E923" i="1"/>
  <c r="E1317" i="1"/>
  <c r="E981" i="1"/>
  <c r="E1586" i="1"/>
  <c r="E547" i="1"/>
  <c r="E991" i="1"/>
  <c r="E1404" i="1"/>
  <c r="E401" i="1"/>
  <c r="E193" i="1"/>
  <c r="E1630" i="1"/>
  <c r="E1550" i="1"/>
  <c r="E1269" i="1"/>
  <c r="E165" i="1"/>
  <c r="E1587" i="1"/>
  <c r="E1203" i="1"/>
  <c r="E479" i="1"/>
  <c r="E990" i="1"/>
  <c r="E680" i="1"/>
  <c r="E629" i="1"/>
  <c r="E589" i="1"/>
  <c r="E14" i="1"/>
  <c r="E593" i="1"/>
  <c r="E379" i="1"/>
  <c r="E32" i="1"/>
  <c r="E1002" i="1"/>
  <c r="E785" i="1"/>
  <c r="E1151" i="1"/>
  <c r="E1486" i="1"/>
  <c r="E1553" i="1"/>
  <c r="E105" i="1"/>
  <c r="E813" i="1"/>
  <c r="E394" i="1"/>
  <c r="E1016" i="1"/>
  <c r="E1631" i="1"/>
  <c r="E814" i="1"/>
  <c r="E1239" i="1"/>
  <c r="E908" i="1"/>
  <c r="E734" i="1"/>
  <c r="E361" i="1"/>
  <c r="E440" i="1"/>
  <c r="E316" i="1"/>
  <c r="E311" i="1"/>
  <c r="E1199" i="1"/>
  <c r="E1320" i="1"/>
  <c r="E1348" i="1"/>
  <c r="E865" i="1"/>
  <c r="E762" i="1"/>
  <c r="E1028" i="1"/>
  <c r="E890" i="1"/>
  <c r="E739" i="1"/>
  <c r="E1088" i="1"/>
  <c r="E507" i="1"/>
  <c r="E1163" i="1"/>
  <c r="E1070" i="1"/>
  <c r="E1157" i="1"/>
  <c r="E1376" i="1"/>
  <c r="E861" i="1"/>
  <c r="E694" i="1"/>
  <c r="E856" i="1"/>
  <c r="E837" i="1"/>
  <c r="E286" i="1"/>
  <c r="E176" i="1"/>
  <c r="E834" i="1"/>
  <c r="E1554" i="1"/>
  <c r="E867" i="1"/>
  <c r="E370" i="1"/>
  <c r="E545" i="1"/>
  <c r="E78" i="1"/>
  <c r="E751" i="1"/>
  <c r="E509" i="1"/>
  <c r="E846" i="1"/>
  <c r="E906" i="1"/>
  <c r="E395" i="1"/>
  <c r="E1222" i="1"/>
  <c r="E1044" i="1"/>
  <c r="E998" i="1"/>
  <c r="E832" i="1"/>
  <c r="E1311" i="1"/>
  <c r="E801" i="1"/>
  <c r="E590" i="1"/>
  <c r="E1351" i="1"/>
  <c r="E974" i="1"/>
  <c r="E485" i="1"/>
  <c r="E486" i="1"/>
  <c r="E1228" i="1"/>
  <c r="E1090" i="1"/>
  <c r="E275" i="1"/>
  <c r="E808" i="1"/>
  <c r="E535" i="1"/>
  <c r="E828" i="1"/>
  <c r="E919" i="1"/>
  <c r="E1301" i="1"/>
  <c r="E1497" i="1"/>
  <c r="E1121" i="1"/>
  <c r="E1209" i="1"/>
  <c r="E1212" i="1"/>
  <c r="E197" i="1"/>
  <c r="E930" i="1"/>
  <c r="E400" i="1"/>
  <c r="E971" i="1"/>
  <c r="E673" i="1"/>
  <c r="E716" i="1"/>
  <c r="E885" i="1"/>
  <c r="E162" i="1"/>
  <c r="E579" i="1"/>
  <c r="E404" i="1"/>
  <c r="E815" i="1"/>
  <c r="E753" i="1"/>
  <c r="E1291" i="1"/>
  <c r="E966" i="1"/>
  <c r="E1551" i="1"/>
  <c r="E1417" i="1"/>
  <c r="E1511" i="1"/>
  <c r="E1217" i="1"/>
  <c r="E713" i="1"/>
  <c r="E471" i="1"/>
  <c r="E1381" i="1"/>
  <c r="E1288" i="1"/>
  <c r="E355" i="1"/>
  <c r="E917" i="1"/>
  <c r="E1588" i="1"/>
  <c r="E69" i="1"/>
  <c r="E767" i="1"/>
  <c r="E584" i="1"/>
  <c r="E779" i="1"/>
  <c r="E327" i="1"/>
  <c r="E764" i="1"/>
  <c r="E782" i="1"/>
  <c r="E1248" i="1"/>
  <c r="E1338" i="1"/>
  <c r="E1304" i="1"/>
  <c r="E388" i="1"/>
  <c r="E462" i="1"/>
  <c r="E979" i="1"/>
  <c r="E1413" i="1"/>
  <c r="E237" i="1"/>
  <c r="E116" i="1"/>
  <c r="E167" i="1"/>
  <c r="E65" i="1"/>
  <c r="E1544" i="1"/>
  <c r="E1166" i="1"/>
  <c r="E488" i="1"/>
  <c r="E1547" i="1"/>
  <c r="E26" i="1"/>
  <c r="E132" i="1"/>
  <c r="E50" i="1"/>
  <c r="E648" i="1"/>
  <c r="E1405" i="1"/>
  <c r="E892" i="1"/>
  <c r="E1180" i="1"/>
  <c r="E877" i="1"/>
  <c r="E492" i="1"/>
  <c r="E1538" i="1"/>
  <c r="E554" i="1"/>
  <c r="E124" i="1"/>
  <c r="E1202" i="1"/>
  <c r="E1150" i="1"/>
  <c r="E1037" i="1"/>
  <c r="E637" i="1"/>
  <c r="E709" i="1"/>
  <c r="E183" i="1"/>
  <c r="E691" i="1"/>
  <c r="E1055" i="1"/>
  <c r="E1558" i="1"/>
  <c r="E749" i="1"/>
  <c r="E137" i="1"/>
  <c r="E619" i="1"/>
  <c r="E1027" i="1"/>
  <c r="E38" i="1"/>
  <c r="E533" i="1"/>
  <c r="E1321" i="1"/>
  <c r="E1061" i="1"/>
  <c r="E49" i="1"/>
  <c r="E1077" i="1"/>
  <c r="E1335" i="1"/>
  <c r="E711" i="1"/>
  <c r="E265" i="1"/>
  <c r="E960" i="1"/>
  <c r="E103" i="1"/>
  <c r="E101" i="1"/>
  <c r="E1107" i="1"/>
  <c r="E330" i="1"/>
  <c r="E646" i="1"/>
  <c r="E620" i="1"/>
  <c r="E244" i="1"/>
  <c r="E770" i="1"/>
  <c r="E1298" i="1"/>
  <c r="E1146" i="1"/>
  <c r="E1395" i="1"/>
  <c r="E374" i="1"/>
  <c r="E918" i="1"/>
  <c r="E1210" i="1"/>
  <c r="E600" i="1"/>
  <c r="E281" i="1"/>
  <c r="E1068" i="1"/>
  <c r="E780" i="1"/>
  <c r="E982" i="1"/>
  <c r="E1200" i="1"/>
  <c r="E1041" i="1"/>
  <c r="E524" i="1"/>
  <c r="E375" i="1"/>
  <c r="E228" i="1"/>
  <c r="E944" i="1"/>
  <c r="E1050" i="1"/>
  <c r="E1128" i="1"/>
  <c r="E1411" i="1"/>
  <c r="E701" i="1"/>
  <c r="E823" i="1"/>
  <c r="E1105" i="1"/>
  <c r="E1276" i="1"/>
  <c r="E912" i="1"/>
  <c r="E152" i="1"/>
  <c r="E73" i="1"/>
  <c r="E794" i="1"/>
  <c r="E1170" i="1"/>
  <c r="E1101" i="1"/>
  <c r="E448" i="1"/>
  <c r="E771" i="1"/>
  <c r="E219" i="1"/>
  <c r="E123" i="1"/>
  <c r="E209" i="1"/>
  <c r="E1564" i="1"/>
  <c r="E411" i="1"/>
  <c r="E23" i="1"/>
  <c r="E601" i="1"/>
  <c r="E636" i="1"/>
  <c r="E1139" i="1"/>
  <c r="E63" i="1"/>
  <c r="E1437" i="1"/>
  <c r="E15" i="1"/>
  <c r="E118" i="1"/>
  <c r="E76" i="1"/>
  <c r="E232" i="1"/>
  <c r="E37" i="1"/>
  <c r="E181" i="1"/>
  <c r="E1285" i="1"/>
  <c r="E703" i="1"/>
  <c r="E686" i="1"/>
  <c r="E16" i="1"/>
  <c r="E1251" i="1"/>
  <c r="E1155" i="1"/>
  <c r="E1432" i="1"/>
  <c r="E390" i="1"/>
  <c r="E707" i="1"/>
  <c r="E520" i="1"/>
  <c r="E1201" i="1"/>
  <c r="E903" i="1"/>
  <c r="E490" i="1"/>
  <c r="E30" i="1"/>
  <c r="E110" i="1"/>
  <c r="E171" i="1"/>
  <c r="E241" i="1"/>
  <c r="E651" i="1"/>
  <c r="E235" i="1"/>
  <c r="E139" i="1"/>
  <c r="E107" i="1"/>
  <c r="E1193" i="1"/>
  <c r="E143" i="1"/>
  <c r="E44" i="1"/>
  <c r="E283" i="1"/>
  <c r="E689" i="1"/>
  <c r="E475" i="1"/>
  <c r="E627" i="1"/>
  <c r="E958" i="1"/>
  <c r="E24" i="1"/>
  <c r="E1135" i="1"/>
  <c r="E1065" i="1"/>
  <c r="E424" i="1"/>
  <c r="E522" i="1"/>
  <c r="E852" i="1"/>
  <c r="E955" i="1"/>
  <c r="E613" i="1"/>
  <c r="E90" i="1"/>
  <c r="E500" i="1"/>
  <c r="E214" i="1"/>
  <c r="E453" i="1"/>
  <c r="E1589" i="1"/>
  <c r="E1281" i="1"/>
  <c r="E41" i="1"/>
  <c r="E1226" i="1"/>
  <c r="E714" i="1"/>
  <c r="E975" i="1"/>
  <c r="E1416" i="1"/>
  <c r="E1102" i="1"/>
  <c r="E161" i="1"/>
  <c r="E986" i="1"/>
  <c r="E114" i="1"/>
  <c r="E1154" i="1"/>
  <c r="E309" i="1"/>
  <c r="E33" i="1"/>
  <c r="E439" i="1"/>
  <c r="E874" i="1"/>
  <c r="E1023" i="1"/>
  <c r="E931" i="1"/>
  <c r="E1052" i="1"/>
  <c r="E1116" i="1"/>
  <c r="E95" i="1"/>
  <c r="E52" i="1"/>
  <c r="E79" i="1"/>
  <c r="E1555" i="1"/>
  <c r="E840" i="1"/>
  <c r="E86" i="1"/>
  <c r="E1297" i="1"/>
  <c r="E93" i="1"/>
  <c r="E896" i="1"/>
  <c r="E301" i="1"/>
  <c r="E419" i="1"/>
  <c r="E969" i="1"/>
  <c r="E872" i="1"/>
  <c r="E35" i="1"/>
  <c r="E909" i="1"/>
  <c r="E532" i="1"/>
  <c r="E973" i="1"/>
  <c r="E1161" i="1"/>
  <c r="E818" i="1"/>
  <c r="E1034" i="1"/>
  <c r="E1560" i="1"/>
  <c r="E417" i="1"/>
  <c r="E266" i="1"/>
  <c r="E1385" i="1"/>
  <c r="E296" i="1"/>
  <c r="E581" i="1"/>
  <c r="E583" i="1"/>
  <c r="E484" i="1"/>
  <c r="E1045" i="1"/>
  <c r="E1458" i="1"/>
  <c r="E268" i="1"/>
  <c r="E621" i="1"/>
  <c r="E888" i="1"/>
  <c r="E987" i="1"/>
  <c r="E199" i="1"/>
  <c r="E403" i="1"/>
  <c r="E674" i="1"/>
  <c r="E1084" i="1"/>
  <c r="E341" i="1"/>
  <c r="E349" i="1"/>
  <c r="E669" i="1"/>
  <c r="E693" i="1"/>
  <c r="E170" i="1"/>
  <c r="E13" i="1"/>
  <c r="E54" i="1"/>
  <c r="E728" i="1"/>
  <c r="E851" i="1"/>
  <c r="E531" i="1"/>
  <c r="E1143" i="1"/>
  <c r="E878" i="1"/>
  <c r="E546" i="1"/>
  <c r="E640" i="1"/>
  <c r="E291" i="1"/>
  <c r="E606" i="1"/>
  <c r="E405" i="1"/>
  <c r="E133" i="1"/>
  <c r="E578" i="1"/>
  <c r="E282" i="1"/>
  <c r="E610" i="1"/>
  <c r="E1408" i="1"/>
  <c r="E580" i="1"/>
  <c r="E611" i="1"/>
  <c r="E467" i="1"/>
  <c r="E1305" i="1"/>
  <c r="E1414" i="1"/>
  <c r="E858" i="1"/>
  <c r="E624" i="1"/>
  <c r="E276" i="1"/>
  <c r="E594" i="1"/>
  <c r="E518" i="1"/>
  <c r="E11" i="1"/>
  <c r="E436" i="1"/>
  <c r="E1307" i="1"/>
  <c r="E1266" i="1"/>
  <c r="E127" i="1"/>
  <c r="E257" i="1"/>
  <c r="E1632" i="1"/>
  <c r="E117" i="1"/>
  <c r="E288" i="1"/>
  <c r="E598" i="1"/>
  <c r="E1129" i="1"/>
  <c r="E647" i="1"/>
  <c r="E2" i="1"/>
  <c r="E659" i="1"/>
  <c r="E571" i="1"/>
  <c r="E655" i="1"/>
  <c r="E660" i="1"/>
  <c r="E649" i="1"/>
  <c r="E1450" i="1"/>
  <c r="E136" i="1"/>
  <c r="E626" i="1"/>
  <c r="E519" i="1"/>
  <c r="E608" i="1"/>
  <c r="E577" i="1"/>
  <c r="E406" i="1"/>
  <c r="E859" i="1"/>
  <c r="E502" i="1"/>
  <c r="E544" i="1"/>
  <c r="E1473" i="1"/>
  <c r="E326" i="1"/>
  <c r="E178" i="1"/>
  <c r="E456" i="1"/>
  <c r="E566" i="1"/>
  <c r="E57" i="1"/>
  <c r="E104" i="1"/>
  <c r="E549" i="1"/>
  <c r="E1007" i="1"/>
  <c r="E455" i="1"/>
  <c r="E356" i="1"/>
  <c r="E1197" i="1"/>
  <c r="E1309" i="1"/>
  <c r="E409" i="1"/>
  <c r="E366" i="1"/>
  <c r="E358" i="1"/>
  <c r="E34" i="1"/>
  <c r="E111" i="1"/>
  <c r="E592" i="1"/>
  <c r="E1347" i="1"/>
  <c r="E1633" i="1"/>
  <c r="E774" i="1"/>
  <c r="E10" i="1"/>
  <c r="E824" i="1"/>
  <c r="E252" i="1"/>
  <c r="E690" i="1"/>
  <c r="E710" i="1"/>
  <c r="E869" i="1"/>
  <c r="E387" i="1"/>
  <c r="E83" i="1"/>
  <c r="E36" i="1"/>
  <c r="E1018" i="1"/>
  <c r="E1325" i="1"/>
  <c r="E985" i="1"/>
  <c r="E654" i="1"/>
  <c r="E1340" i="1"/>
  <c r="E67" i="1"/>
  <c r="E947" i="1"/>
  <c r="E586" i="1"/>
  <c r="E1501" i="1"/>
  <c r="E1079" i="1"/>
  <c r="E1524" i="1"/>
  <c r="E1386" i="1"/>
  <c r="E1216" i="1"/>
  <c r="E1179" i="1"/>
  <c r="E1306" i="1"/>
  <c r="E1074" i="1"/>
  <c r="E203" i="1"/>
  <c r="E897" i="1"/>
  <c r="E1243" i="1"/>
  <c r="E913" i="1"/>
  <c r="E1024" i="1"/>
  <c r="E863" i="1"/>
  <c r="E555" i="1"/>
  <c r="E1322" i="1"/>
  <c r="E742" i="1"/>
  <c r="E644" i="1"/>
  <c r="E224" i="1"/>
  <c r="E1339" i="1"/>
  <c r="E1540" i="1"/>
  <c r="E907" i="1"/>
  <c r="E190" i="1"/>
  <c r="E1059" i="1"/>
  <c r="E1114" i="1"/>
  <c r="E1469" i="1"/>
  <c r="E169" i="1"/>
  <c r="E427" i="1"/>
  <c r="E1196" i="1"/>
  <c r="E1634" i="1"/>
  <c r="E1009" i="1"/>
  <c r="E1635" i="1"/>
  <c r="X1635" i="1" s="1"/>
  <c r="T3084" i="1"/>
  <c r="U3084" i="1" s="1"/>
  <c r="T3083" i="1"/>
  <c r="U3083" i="1" s="1"/>
  <c r="T3082" i="1"/>
  <c r="U3082" i="1" s="1"/>
  <c r="T3081" i="1"/>
  <c r="U3081" i="1" s="1"/>
  <c r="T3080" i="1"/>
  <c r="U3080" i="1" s="1"/>
  <c r="T3079" i="1"/>
  <c r="U3079" i="1" s="1"/>
  <c r="T3078" i="1"/>
  <c r="U3078" i="1" s="1"/>
  <c r="T3077" i="1"/>
  <c r="U3077" i="1" s="1"/>
  <c r="T3076" i="1"/>
  <c r="U3076" i="1" s="1"/>
  <c r="T3075" i="1"/>
  <c r="U3075" i="1" s="1"/>
  <c r="T3074" i="1"/>
  <c r="U3074" i="1" s="1"/>
  <c r="T3073" i="1"/>
  <c r="U3073" i="1" s="1"/>
  <c r="T3072" i="1"/>
  <c r="U3072" i="1" s="1"/>
  <c r="T3071" i="1"/>
  <c r="U3071" i="1" s="1"/>
  <c r="T3070" i="1"/>
  <c r="U3070" i="1" s="1"/>
  <c r="T3069" i="1"/>
  <c r="U3069" i="1" s="1"/>
  <c r="T3068" i="1"/>
  <c r="U3068" i="1" s="1"/>
  <c r="T3067" i="1"/>
  <c r="U3067" i="1" s="1"/>
  <c r="T3066" i="1"/>
  <c r="U3066" i="1" s="1"/>
  <c r="T3065" i="1"/>
  <c r="U3065" i="1" s="1"/>
  <c r="T3064" i="1"/>
  <c r="U3064" i="1" s="1"/>
  <c r="T3063" i="1"/>
  <c r="U3063" i="1" s="1"/>
  <c r="T3062" i="1"/>
  <c r="U3062" i="1" s="1"/>
  <c r="T3061" i="1"/>
  <c r="U3061" i="1" s="1"/>
  <c r="T3060" i="1"/>
  <c r="U3060" i="1" s="1"/>
  <c r="T3059" i="1"/>
  <c r="U3059" i="1" s="1"/>
  <c r="T3058" i="1"/>
  <c r="U3058" i="1" s="1"/>
  <c r="T3057" i="1"/>
  <c r="U3057" i="1" s="1"/>
  <c r="T3056" i="1"/>
  <c r="U3056" i="1" s="1"/>
  <c r="T3055" i="1"/>
  <c r="U3055" i="1" s="1"/>
  <c r="T3054" i="1"/>
  <c r="U3054" i="1" s="1"/>
  <c r="T3053" i="1"/>
  <c r="U3053" i="1" s="1"/>
  <c r="T3052" i="1"/>
  <c r="U3052" i="1" s="1"/>
  <c r="T3051" i="1"/>
  <c r="U3051" i="1" s="1"/>
  <c r="T3050" i="1"/>
  <c r="U3050" i="1" s="1"/>
  <c r="T3049" i="1"/>
  <c r="U3049" i="1" s="1"/>
  <c r="T3048" i="1"/>
  <c r="U3048" i="1" s="1"/>
  <c r="T3047" i="1"/>
  <c r="U3047" i="1" s="1"/>
  <c r="T3046" i="1"/>
  <c r="U3046" i="1" s="1"/>
  <c r="T3045" i="1"/>
  <c r="U3045" i="1" s="1"/>
  <c r="T3044" i="1"/>
  <c r="U3044" i="1" s="1"/>
  <c r="T3043" i="1"/>
  <c r="U3043" i="1" s="1"/>
  <c r="T3042" i="1"/>
  <c r="U3042" i="1" s="1"/>
  <c r="T3041" i="1"/>
  <c r="U3041" i="1" s="1"/>
  <c r="T3040" i="1"/>
  <c r="U3040" i="1" s="1"/>
  <c r="T3039" i="1"/>
  <c r="U3039" i="1" s="1"/>
  <c r="T3038" i="1"/>
  <c r="U3038" i="1" s="1"/>
  <c r="T3037" i="1"/>
  <c r="U3037" i="1" s="1"/>
  <c r="T3036" i="1"/>
  <c r="U3036" i="1" s="1"/>
  <c r="T3035" i="1"/>
  <c r="U3035" i="1" s="1"/>
  <c r="T3034" i="1"/>
  <c r="U3034" i="1" s="1"/>
  <c r="T3033" i="1"/>
  <c r="U3033" i="1" s="1"/>
  <c r="T3032" i="1"/>
  <c r="U3032" i="1" s="1"/>
  <c r="T3031" i="1"/>
  <c r="U3031" i="1" s="1"/>
  <c r="T3030" i="1"/>
  <c r="U3030" i="1" s="1"/>
  <c r="T3029" i="1"/>
  <c r="U3029" i="1" s="1"/>
  <c r="T3028" i="1"/>
  <c r="U3028" i="1" s="1"/>
  <c r="T3027" i="1"/>
  <c r="U3027" i="1" s="1"/>
  <c r="T3026" i="1"/>
  <c r="U3026" i="1" s="1"/>
  <c r="T3025" i="1"/>
  <c r="U3025" i="1" s="1"/>
  <c r="T3024" i="1"/>
  <c r="U3024" i="1" s="1"/>
  <c r="T3023" i="1"/>
  <c r="U3023" i="1" s="1"/>
  <c r="T3022" i="1"/>
  <c r="U3022" i="1" s="1"/>
  <c r="T3021" i="1"/>
  <c r="U3021" i="1" s="1"/>
  <c r="T3020" i="1"/>
  <c r="U3020" i="1" s="1"/>
  <c r="T3019" i="1"/>
  <c r="U3019" i="1" s="1"/>
  <c r="T3018" i="1"/>
  <c r="U3018" i="1" s="1"/>
  <c r="T3017" i="1"/>
  <c r="U3017" i="1" s="1"/>
  <c r="T3016" i="1"/>
  <c r="U3016" i="1" s="1"/>
  <c r="T3015" i="1"/>
  <c r="U3015" i="1" s="1"/>
  <c r="T3014" i="1"/>
  <c r="U3014" i="1" s="1"/>
  <c r="T3013" i="1"/>
  <c r="U3013" i="1" s="1"/>
  <c r="T3012" i="1"/>
  <c r="U3012" i="1" s="1"/>
  <c r="T3011" i="1"/>
  <c r="U3011" i="1" s="1"/>
  <c r="T3010" i="1"/>
  <c r="U3010" i="1" s="1"/>
  <c r="T3009" i="1"/>
  <c r="U3009" i="1" s="1"/>
  <c r="T3008" i="1"/>
  <c r="U3008" i="1" s="1"/>
  <c r="T3007" i="1"/>
  <c r="U3007" i="1" s="1"/>
  <c r="T3006" i="1"/>
  <c r="U3006" i="1" s="1"/>
  <c r="T3005" i="1"/>
  <c r="U3005" i="1" s="1"/>
  <c r="T3004" i="1"/>
  <c r="U3004" i="1" s="1"/>
  <c r="T3003" i="1"/>
  <c r="U3003" i="1" s="1"/>
  <c r="T3002" i="1"/>
  <c r="U3002" i="1" s="1"/>
  <c r="T3001" i="1"/>
  <c r="U3001" i="1" s="1"/>
  <c r="T3000" i="1"/>
  <c r="U3000" i="1" s="1"/>
  <c r="T2999" i="1"/>
  <c r="U2999" i="1" s="1"/>
  <c r="T2998" i="1"/>
  <c r="U2998" i="1" s="1"/>
  <c r="T2997" i="1"/>
  <c r="U2997" i="1" s="1"/>
  <c r="T2996" i="1"/>
  <c r="U2996" i="1" s="1"/>
  <c r="T2995" i="1"/>
  <c r="U2995" i="1" s="1"/>
  <c r="T2994" i="1"/>
  <c r="U2994" i="1" s="1"/>
  <c r="T2993" i="1"/>
  <c r="U2993" i="1" s="1"/>
  <c r="T2992" i="1"/>
  <c r="U2992" i="1" s="1"/>
  <c r="T2991" i="1"/>
  <c r="U2991" i="1" s="1"/>
  <c r="T2990" i="1"/>
  <c r="U2990" i="1" s="1"/>
  <c r="T2989" i="1"/>
  <c r="U2989" i="1" s="1"/>
  <c r="T2988" i="1"/>
  <c r="U2988" i="1" s="1"/>
  <c r="T2987" i="1"/>
  <c r="U2987" i="1" s="1"/>
  <c r="T2986" i="1"/>
  <c r="U2986" i="1" s="1"/>
  <c r="T2985" i="1"/>
  <c r="U2985" i="1" s="1"/>
  <c r="T2984" i="1"/>
  <c r="U2984" i="1" s="1"/>
  <c r="T2983" i="1"/>
  <c r="U2983" i="1" s="1"/>
  <c r="T2982" i="1"/>
  <c r="U2982" i="1" s="1"/>
  <c r="T2981" i="1"/>
  <c r="U2981" i="1" s="1"/>
  <c r="T2980" i="1"/>
  <c r="U2980" i="1" s="1"/>
  <c r="T2979" i="1"/>
  <c r="U2979" i="1" s="1"/>
  <c r="T2978" i="1"/>
  <c r="U2978" i="1" s="1"/>
  <c r="T2977" i="1"/>
  <c r="U2977" i="1" s="1"/>
  <c r="T2976" i="1"/>
  <c r="U2976" i="1" s="1"/>
  <c r="T2975" i="1"/>
  <c r="U2975" i="1" s="1"/>
  <c r="T2974" i="1"/>
  <c r="U2974" i="1" s="1"/>
  <c r="T2973" i="1"/>
  <c r="U2973" i="1" s="1"/>
  <c r="T2972" i="1"/>
  <c r="U2972" i="1" s="1"/>
  <c r="T2971" i="1"/>
  <c r="U2971" i="1" s="1"/>
  <c r="T2970" i="1"/>
  <c r="U2970" i="1" s="1"/>
  <c r="T2969" i="1"/>
  <c r="U2969" i="1" s="1"/>
  <c r="T2968" i="1"/>
  <c r="U2968" i="1" s="1"/>
  <c r="T2967" i="1"/>
  <c r="U2967" i="1" s="1"/>
  <c r="T2966" i="1"/>
  <c r="U2966" i="1" s="1"/>
  <c r="T2965" i="1"/>
  <c r="U2965" i="1" s="1"/>
  <c r="T2964" i="1"/>
  <c r="U2964" i="1" s="1"/>
  <c r="T2963" i="1"/>
  <c r="U2963" i="1" s="1"/>
  <c r="T2962" i="1"/>
  <c r="U2962" i="1" s="1"/>
  <c r="T2961" i="1"/>
  <c r="U2961" i="1" s="1"/>
  <c r="T2960" i="1"/>
  <c r="U2960" i="1" s="1"/>
  <c r="T2959" i="1"/>
  <c r="U2959" i="1" s="1"/>
  <c r="T2958" i="1"/>
  <c r="U2958" i="1" s="1"/>
  <c r="T2957" i="1"/>
  <c r="U2957" i="1" s="1"/>
  <c r="T2956" i="1"/>
  <c r="U2956" i="1" s="1"/>
  <c r="T2955" i="1"/>
  <c r="U2955" i="1" s="1"/>
  <c r="T2954" i="1"/>
  <c r="U2954" i="1" s="1"/>
  <c r="T2953" i="1"/>
  <c r="U2953" i="1" s="1"/>
  <c r="T2952" i="1"/>
  <c r="U2952" i="1" s="1"/>
  <c r="T2951" i="1"/>
  <c r="U2951" i="1" s="1"/>
  <c r="T2950" i="1"/>
  <c r="U2950" i="1" s="1"/>
  <c r="T2949" i="1"/>
  <c r="U2949" i="1" s="1"/>
  <c r="T2948" i="1"/>
  <c r="U2948" i="1" s="1"/>
  <c r="T2947" i="1"/>
  <c r="U2947" i="1" s="1"/>
  <c r="T2946" i="1"/>
  <c r="U2946" i="1" s="1"/>
  <c r="T2945" i="1"/>
  <c r="U2945" i="1" s="1"/>
  <c r="T2944" i="1"/>
  <c r="U2944" i="1" s="1"/>
  <c r="T2943" i="1"/>
  <c r="U2943" i="1" s="1"/>
  <c r="T2942" i="1"/>
  <c r="U2942" i="1" s="1"/>
  <c r="T2941" i="1"/>
  <c r="U2941" i="1" s="1"/>
  <c r="T2940" i="1"/>
  <c r="U2940" i="1" s="1"/>
  <c r="T2939" i="1"/>
  <c r="U2939" i="1" s="1"/>
  <c r="T2938" i="1"/>
  <c r="U2938" i="1" s="1"/>
  <c r="T2937" i="1"/>
  <c r="U2937" i="1" s="1"/>
  <c r="T2936" i="1"/>
  <c r="U2936" i="1" s="1"/>
  <c r="T2935" i="1"/>
  <c r="U2935" i="1" s="1"/>
  <c r="T2934" i="1"/>
  <c r="U2934" i="1" s="1"/>
  <c r="T2933" i="1"/>
  <c r="U2933" i="1" s="1"/>
  <c r="T2932" i="1"/>
  <c r="U2932" i="1" s="1"/>
  <c r="T2931" i="1"/>
  <c r="U2931" i="1" s="1"/>
  <c r="T2930" i="1"/>
  <c r="U2930" i="1" s="1"/>
  <c r="T2929" i="1"/>
  <c r="U2929" i="1" s="1"/>
  <c r="T2928" i="1"/>
  <c r="U2928" i="1" s="1"/>
  <c r="T2927" i="1"/>
  <c r="U2927" i="1" s="1"/>
  <c r="T2926" i="1"/>
  <c r="U2926" i="1" s="1"/>
  <c r="T2925" i="1"/>
  <c r="U2925" i="1" s="1"/>
  <c r="T2924" i="1"/>
  <c r="U2924" i="1" s="1"/>
  <c r="T2923" i="1"/>
  <c r="U2923" i="1" s="1"/>
  <c r="T2922" i="1"/>
  <c r="U2922" i="1" s="1"/>
  <c r="T2921" i="1"/>
  <c r="U2921" i="1" s="1"/>
  <c r="T2920" i="1"/>
  <c r="U2920" i="1" s="1"/>
  <c r="T2919" i="1"/>
  <c r="U2919" i="1" s="1"/>
  <c r="T2918" i="1"/>
  <c r="U2918" i="1" s="1"/>
  <c r="T2917" i="1"/>
  <c r="U2917" i="1" s="1"/>
  <c r="T2916" i="1"/>
  <c r="U2916" i="1" s="1"/>
  <c r="T2915" i="1"/>
  <c r="U2915" i="1" s="1"/>
  <c r="T2914" i="1"/>
  <c r="U2914" i="1" s="1"/>
  <c r="T2913" i="1"/>
  <c r="U2913" i="1" s="1"/>
  <c r="T2912" i="1"/>
  <c r="U2912" i="1" s="1"/>
  <c r="T2911" i="1"/>
  <c r="U2911" i="1" s="1"/>
  <c r="T2910" i="1"/>
  <c r="U2910" i="1" s="1"/>
  <c r="T2909" i="1"/>
  <c r="U2909" i="1" s="1"/>
  <c r="T2908" i="1"/>
  <c r="U2908" i="1" s="1"/>
  <c r="T2907" i="1"/>
  <c r="U2907" i="1" s="1"/>
  <c r="T2906" i="1"/>
  <c r="U2906" i="1" s="1"/>
  <c r="T2905" i="1"/>
  <c r="U2905" i="1" s="1"/>
  <c r="T2904" i="1"/>
  <c r="U2904" i="1" s="1"/>
  <c r="T2903" i="1"/>
  <c r="U2903" i="1" s="1"/>
  <c r="T2902" i="1"/>
  <c r="U2902" i="1" s="1"/>
  <c r="T2901" i="1"/>
  <c r="U2901" i="1" s="1"/>
  <c r="T2900" i="1"/>
  <c r="U2900" i="1" s="1"/>
  <c r="T2899" i="1"/>
  <c r="U2899" i="1" s="1"/>
  <c r="T2898" i="1"/>
  <c r="U2898" i="1" s="1"/>
  <c r="T2897" i="1"/>
  <c r="U2897" i="1" s="1"/>
  <c r="T2896" i="1"/>
  <c r="U2896" i="1" s="1"/>
  <c r="T2895" i="1"/>
  <c r="U2895" i="1" s="1"/>
  <c r="T2894" i="1"/>
  <c r="U2894" i="1" s="1"/>
  <c r="T2893" i="1"/>
  <c r="U2893" i="1" s="1"/>
  <c r="T2892" i="1"/>
  <c r="U2892" i="1" s="1"/>
  <c r="T2891" i="1"/>
  <c r="U2891" i="1" s="1"/>
  <c r="T2890" i="1"/>
  <c r="U2890" i="1" s="1"/>
  <c r="T2889" i="1"/>
  <c r="U2889" i="1" s="1"/>
  <c r="T2888" i="1"/>
  <c r="U2888" i="1" s="1"/>
  <c r="T2887" i="1"/>
  <c r="U2887" i="1" s="1"/>
  <c r="T2886" i="1"/>
  <c r="U2886" i="1" s="1"/>
  <c r="T2885" i="1"/>
  <c r="U2885" i="1" s="1"/>
  <c r="T2884" i="1"/>
  <c r="U2884" i="1" s="1"/>
  <c r="T2883" i="1"/>
  <c r="U2883" i="1" s="1"/>
  <c r="T2882" i="1"/>
  <c r="U2882" i="1" s="1"/>
  <c r="T2881" i="1"/>
  <c r="U2881" i="1" s="1"/>
  <c r="T2880" i="1"/>
  <c r="U2880" i="1" s="1"/>
  <c r="T2879" i="1"/>
  <c r="U2879" i="1" s="1"/>
  <c r="T2878" i="1"/>
  <c r="U2878" i="1" s="1"/>
  <c r="T2877" i="1"/>
  <c r="U2877" i="1" s="1"/>
  <c r="T2876" i="1"/>
  <c r="U2876" i="1" s="1"/>
  <c r="T2875" i="1"/>
  <c r="U2875" i="1" s="1"/>
  <c r="T2874" i="1"/>
  <c r="U2874" i="1" s="1"/>
  <c r="T2873" i="1"/>
  <c r="U2873" i="1" s="1"/>
  <c r="T2872" i="1"/>
  <c r="U2872" i="1" s="1"/>
  <c r="T2870" i="1"/>
  <c r="U2870" i="1" s="1"/>
  <c r="T2869" i="1"/>
  <c r="U2869" i="1" s="1"/>
  <c r="T2868" i="1"/>
  <c r="U2868" i="1" s="1"/>
  <c r="T2867" i="1"/>
  <c r="U2867" i="1" s="1"/>
  <c r="T2866" i="1"/>
  <c r="U2866" i="1" s="1"/>
  <c r="T2865" i="1"/>
  <c r="U2865" i="1" s="1"/>
  <c r="T2864" i="1"/>
  <c r="U2864" i="1" s="1"/>
  <c r="T2863" i="1"/>
  <c r="U2863" i="1" s="1"/>
  <c r="T2862" i="1"/>
  <c r="U2862" i="1" s="1"/>
  <c r="T2861" i="1"/>
  <c r="U2861" i="1" s="1"/>
  <c r="T2860" i="1"/>
  <c r="U2860" i="1" s="1"/>
  <c r="T2859" i="1"/>
  <c r="U2859" i="1" s="1"/>
  <c r="T2858" i="1"/>
  <c r="U2858" i="1" s="1"/>
  <c r="T2857" i="1"/>
  <c r="U2857" i="1" s="1"/>
  <c r="T2856" i="1"/>
  <c r="U2856" i="1" s="1"/>
  <c r="T2855" i="1"/>
  <c r="U2855" i="1" s="1"/>
  <c r="T2854" i="1"/>
  <c r="U2854" i="1" s="1"/>
  <c r="T2853" i="1"/>
  <c r="U2853" i="1" s="1"/>
  <c r="T2852" i="1"/>
  <c r="U2852" i="1" s="1"/>
  <c r="T2851" i="1"/>
  <c r="U2851" i="1" s="1"/>
  <c r="T2850" i="1"/>
  <c r="U2850" i="1" s="1"/>
  <c r="T2848" i="1"/>
  <c r="U2848" i="1" s="1"/>
  <c r="T2847" i="1"/>
  <c r="U2847" i="1" s="1"/>
  <c r="T2846" i="1"/>
  <c r="U2846" i="1" s="1"/>
  <c r="T2845" i="1"/>
  <c r="U2845" i="1" s="1"/>
  <c r="T2844" i="1"/>
  <c r="U2844" i="1" s="1"/>
  <c r="T2843" i="1"/>
  <c r="U2843" i="1" s="1"/>
  <c r="T2842" i="1"/>
  <c r="U2842" i="1" s="1"/>
  <c r="T2841" i="1"/>
  <c r="U2841" i="1" s="1"/>
  <c r="T2840" i="1"/>
  <c r="U2840" i="1" s="1"/>
  <c r="T2839" i="1"/>
  <c r="U2839" i="1" s="1"/>
  <c r="T2838" i="1"/>
  <c r="U2838" i="1" s="1"/>
  <c r="T2837" i="1"/>
  <c r="U2837" i="1" s="1"/>
  <c r="T2836" i="1"/>
  <c r="U2836" i="1" s="1"/>
  <c r="T2835" i="1"/>
  <c r="U2835" i="1" s="1"/>
  <c r="T2834" i="1"/>
  <c r="U2834" i="1" s="1"/>
  <c r="T2833" i="1"/>
  <c r="U2833" i="1" s="1"/>
  <c r="T2832" i="1"/>
  <c r="U2832" i="1" s="1"/>
  <c r="T2831" i="1"/>
  <c r="U2831" i="1" s="1"/>
  <c r="T2830" i="1"/>
  <c r="U2830" i="1" s="1"/>
  <c r="T2829" i="1"/>
  <c r="U2829" i="1" s="1"/>
  <c r="T2828" i="1"/>
  <c r="U2828" i="1" s="1"/>
  <c r="T2827" i="1"/>
  <c r="U2827" i="1" s="1"/>
  <c r="T2826" i="1"/>
  <c r="U2826" i="1" s="1"/>
  <c r="T2825" i="1"/>
  <c r="U2825" i="1" s="1"/>
  <c r="T2824" i="1"/>
  <c r="U2824" i="1" s="1"/>
  <c r="T2823" i="1"/>
  <c r="U2823" i="1" s="1"/>
  <c r="T2822" i="1"/>
  <c r="U2822" i="1" s="1"/>
  <c r="T2821" i="1"/>
  <c r="U2821" i="1" s="1"/>
  <c r="T2820" i="1"/>
  <c r="U2820" i="1" s="1"/>
  <c r="T2819" i="1"/>
  <c r="U2819" i="1" s="1"/>
  <c r="T2818" i="1"/>
  <c r="U2818" i="1" s="1"/>
  <c r="T2817" i="1"/>
  <c r="U2817" i="1" s="1"/>
  <c r="T2816" i="1"/>
  <c r="U2816" i="1" s="1"/>
  <c r="T2815" i="1"/>
  <c r="U2815" i="1" s="1"/>
  <c r="T2814" i="1"/>
  <c r="U2814" i="1" s="1"/>
  <c r="T2813" i="1"/>
  <c r="U2813" i="1" s="1"/>
  <c r="T2812" i="1"/>
  <c r="U2812" i="1" s="1"/>
  <c r="T2811" i="1"/>
  <c r="U2811" i="1" s="1"/>
  <c r="T2810" i="1"/>
  <c r="U2810" i="1" s="1"/>
  <c r="T2809" i="1"/>
  <c r="U2809" i="1" s="1"/>
  <c r="T2808" i="1"/>
  <c r="U2808" i="1" s="1"/>
  <c r="T2807" i="1"/>
  <c r="U2807" i="1" s="1"/>
  <c r="T2806" i="1"/>
  <c r="U2806" i="1" s="1"/>
  <c r="T2805" i="1"/>
  <c r="U2805" i="1" s="1"/>
  <c r="T2804" i="1"/>
  <c r="U2804" i="1" s="1"/>
  <c r="T2803" i="1"/>
  <c r="U2803" i="1" s="1"/>
  <c r="T2802" i="1"/>
  <c r="U2802" i="1" s="1"/>
  <c r="T2801" i="1"/>
  <c r="U2801" i="1" s="1"/>
  <c r="T2800" i="1"/>
  <c r="U2800" i="1" s="1"/>
  <c r="T2799" i="1"/>
  <c r="U2799" i="1" s="1"/>
  <c r="T2798" i="1"/>
  <c r="U2798" i="1" s="1"/>
  <c r="T2797" i="1"/>
  <c r="U2797" i="1" s="1"/>
  <c r="T2796" i="1"/>
  <c r="U2796" i="1" s="1"/>
  <c r="T2795" i="1"/>
  <c r="U2795" i="1" s="1"/>
  <c r="T2794" i="1"/>
  <c r="U2794" i="1" s="1"/>
  <c r="T2793" i="1"/>
  <c r="U2793" i="1" s="1"/>
  <c r="T2792" i="1"/>
  <c r="U2792" i="1" s="1"/>
  <c r="T2791" i="1"/>
  <c r="U2791" i="1" s="1"/>
  <c r="T2790" i="1"/>
  <c r="U2790" i="1" s="1"/>
  <c r="T2789" i="1"/>
  <c r="U2789" i="1" s="1"/>
  <c r="T2788" i="1"/>
  <c r="U2788" i="1" s="1"/>
  <c r="T2787" i="1"/>
  <c r="U2787" i="1" s="1"/>
  <c r="T2786" i="1"/>
  <c r="U2786" i="1" s="1"/>
  <c r="T2785" i="1"/>
  <c r="U2785" i="1" s="1"/>
  <c r="T2784" i="1"/>
  <c r="U2784" i="1" s="1"/>
  <c r="T2783" i="1"/>
  <c r="U2783" i="1" s="1"/>
  <c r="T2782" i="1"/>
  <c r="U2782" i="1" s="1"/>
  <c r="T2781" i="1"/>
  <c r="U2781" i="1" s="1"/>
  <c r="T2780" i="1"/>
  <c r="U2780" i="1" s="1"/>
  <c r="T2779" i="1"/>
  <c r="U2779" i="1" s="1"/>
  <c r="T2778" i="1"/>
  <c r="U2778" i="1" s="1"/>
  <c r="T2777" i="1"/>
  <c r="U2777" i="1" s="1"/>
  <c r="T2776" i="1"/>
  <c r="U2776" i="1" s="1"/>
  <c r="T2775" i="1"/>
  <c r="U2775" i="1" s="1"/>
  <c r="T2774" i="1"/>
  <c r="U2774" i="1" s="1"/>
  <c r="T2773" i="1"/>
  <c r="U2773" i="1" s="1"/>
  <c r="T2772" i="1"/>
  <c r="U2772" i="1" s="1"/>
  <c r="T2771" i="1"/>
  <c r="U2771" i="1" s="1"/>
  <c r="T2770" i="1"/>
  <c r="U2770" i="1" s="1"/>
  <c r="T2769" i="1"/>
  <c r="U2769" i="1" s="1"/>
  <c r="T2768" i="1"/>
  <c r="U2768" i="1" s="1"/>
  <c r="T2767" i="1"/>
  <c r="U2767" i="1" s="1"/>
  <c r="T2766" i="1"/>
  <c r="U2766" i="1" s="1"/>
  <c r="T2765" i="1"/>
  <c r="U2765" i="1" s="1"/>
  <c r="T2764" i="1"/>
  <c r="U2764" i="1" s="1"/>
  <c r="T2763" i="1"/>
  <c r="U2763" i="1" s="1"/>
  <c r="T2762" i="1"/>
  <c r="U2762" i="1" s="1"/>
  <c r="T2761" i="1"/>
  <c r="U2761" i="1" s="1"/>
  <c r="T2760" i="1"/>
  <c r="U2760" i="1" s="1"/>
  <c r="T2759" i="1"/>
  <c r="U2759" i="1" s="1"/>
  <c r="T2758" i="1"/>
  <c r="U2758" i="1" s="1"/>
  <c r="T2757" i="1"/>
  <c r="U2757" i="1" s="1"/>
  <c r="T2756" i="1"/>
  <c r="U2756" i="1" s="1"/>
  <c r="T2755" i="1"/>
  <c r="U2755" i="1" s="1"/>
  <c r="T2754" i="1"/>
  <c r="U2754" i="1" s="1"/>
  <c r="T2753" i="1"/>
  <c r="U2753" i="1" s="1"/>
  <c r="T2752" i="1"/>
  <c r="U2752" i="1" s="1"/>
  <c r="T2751" i="1"/>
  <c r="U2751" i="1" s="1"/>
  <c r="T2750" i="1"/>
  <c r="U2750" i="1" s="1"/>
  <c r="T2749" i="1"/>
  <c r="U2749" i="1" s="1"/>
  <c r="T2748" i="1"/>
  <c r="U2748" i="1" s="1"/>
  <c r="T2747" i="1"/>
  <c r="U2747" i="1" s="1"/>
  <c r="T2746" i="1"/>
  <c r="U2746" i="1" s="1"/>
  <c r="T2745" i="1"/>
  <c r="U2745" i="1" s="1"/>
  <c r="T2744" i="1"/>
  <c r="U2744" i="1" s="1"/>
  <c r="T2743" i="1"/>
  <c r="U2743" i="1" s="1"/>
  <c r="T2742" i="1"/>
  <c r="U2742" i="1" s="1"/>
  <c r="T2741" i="1"/>
  <c r="U2741" i="1" s="1"/>
  <c r="T2740" i="1"/>
  <c r="U2740" i="1" s="1"/>
  <c r="T2739" i="1"/>
  <c r="U2739" i="1" s="1"/>
  <c r="T2738" i="1"/>
  <c r="U2738" i="1" s="1"/>
  <c r="T2737" i="1"/>
  <c r="U2737" i="1" s="1"/>
  <c r="T2736" i="1"/>
  <c r="U2736" i="1" s="1"/>
  <c r="T2735" i="1"/>
  <c r="U2735" i="1" s="1"/>
  <c r="T2734" i="1"/>
  <c r="U2734" i="1" s="1"/>
  <c r="T2733" i="1"/>
  <c r="U2733" i="1" s="1"/>
  <c r="T2732" i="1"/>
  <c r="U2732" i="1" s="1"/>
  <c r="T2731" i="1"/>
  <c r="U2731" i="1" s="1"/>
  <c r="T2730" i="1"/>
  <c r="U2730" i="1" s="1"/>
  <c r="T2729" i="1"/>
  <c r="U2729" i="1" s="1"/>
  <c r="T2728" i="1"/>
  <c r="U2728" i="1" s="1"/>
  <c r="T2727" i="1"/>
  <c r="U2727" i="1" s="1"/>
  <c r="T2726" i="1"/>
  <c r="U2726" i="1" s="1"/>
  <c r="T2725" i="1"/>
  <c r="U2725" i="1" s="1"/>
  <c r="T2724" i="1"/>
  <c r="U2724" i="1" s="1"/>
  <c r="T2723" i="1"/>
  <c r="U2723" i="1" s="1"/>
  <c r="T2722" i="1"/>
  <c r="U2722" i="1" s="1"/>
  <c r="T2721" i="1"/>
  <c r="U2721" i="1" s="1"/>
  <c r="T2720" i="1"/>
  <c r="U2720" i="1" s="1"/>
  <c r="T2719" i="1"/>
  <c r="U2719" i="1" s="1"/>
  <c r="T2718" i="1"/>
  <c r="U2718" i="1" s="1"/>
  <c r="T2717" i="1"/>
  <c r="U2717" i="1" s="1"/>
  <c r="T2716" i="1"/>
  <c r="U2716" i="1" s="1"/>
  <c r="T2715" i="1"/>
  <c r="U2715" i="1" s="1"/>
  <c r="T2714" i="1"/>
  <c r="U2714" i="1" s="1"/>
  <c r="T2713" i="1"/>
  <c r="U2713" i="1" s="1"/>
  <c r="T2712" i="1"/>
  <c r="U2712" i="1" s="1"/>
  <c r="T2711" i="1"/>
  <c r="U2711" i="1" s="1"/>
  <c r="T2710" i="1"/>
  <c r="U2710" i="1" s="1"/>
  <c r="T2709" i="1"/>
  <c r="U2709" i="1" s="1"/>
  <c r="T2708" i="1"/>
  <c r="U2708" i="1" s="1"/>
  <c r="T2707" i="1"/>
  <c r="U2707" i="1" s="1"/>
  <c r="T2706" i="1"/>
  <c r="U2706" i="1" s="1"/>
  <c r="T2705" i="1"/>
  <c r="U2705" i="1" s="1"/>
  <c r="T2704" i="1"/>
  <c r="U2704" i="1" s="1"/>
  <c r="T2703" i="1"/>
  <c r="U2703" i="1" s="1"/>
  <c r="T2702" i="1"/>
  <c r="U2702" i="1" s="1"/>
  <c r="T2701" i="1"/>
  <c r="U2701" i="1" s="1"/>
  <c r="T2700" i="1"/>
  <c r="U2700" i="1" s="1"/>
  <c r="T2699" i="1"/>
  <c r="U2699" i="1" s="1"/>
  <c r="T2698" i="1"/>
  <c r="U2698" i="1" s="1"/>
  <c r="T2697" i="1"/>
  <c r="U2697" i="1" s="1"/>
  <c r="T2696" i="1"/>
  <c r="U2696" i="1" s="1"/>
  <c r="T2695" i="1"/>
  <c r="U2695" i="1" s="1"/>
  <c r="T2694" i="1"/>
  <c r="U2694" i="1" s="1"/>
  <c r="T2693" i="1"/>
  <c r="U2693" i="1" s="1"/>
  <c r="T2692" i="1"/>
  <c r="U2692" i="1" s="1"/>
  <c r="T2691" i="1"/>
  <c r="U2691" i="1" s="1"/>
  <c r="T2690" i="1"/>
  <c r="U2690" i="1" s="1"/>
  <c r="T2689" i="1"/>
  <c r="U2689" i="1" s="1"/>
  <c r="T2688" i="1"/>
  <c r="U2688" i="1" s="1"/>
  <c r="T2687" i="1"/>
  <c r="U2687" i="1" s="1"/>
  <c r="T2686" i="1"/>
  <c r="U2686" i="1" s="1"/>
  <c r="T2685" i="1"/>
  <c r="U2685" i="1" s="1"/>
  <c r="T2684" i="1"/>
  <c r="U2684" i="1" s="1"/>
  <c r="T2683" i="1"/>
  <c r="U2683" i="1" s="1"/>
  <c r="T2682" i="1"/>
  <c r="U2682" i="1" s="1"/>
  <c r="T2681" i="1"/>
  <c r="U2681" i="1" s="1"/>
  <c r="T2680" i="1"/>
  <c r="U2680" i="1" s="1"/>
  <c r="T2679" i="1"/>
  <c r="U2679" i="1" s="1"/>
  <c r="T2678" i="1"/>
  <c r="U2678" i="1" s="1"/>
  <c r="T2677" i="1"/>
  <c r="U2677" i="1" s="1"/>
  <c r="T2676" i="1"/>
  <c r="U2676" i="1" s="1"/>
  <c r="T2675" i="1"/>
  <c r="U2675" i="1" s="1"/>
  <c r="T2674" i="1"/>
  <c r="U2674" i="1" s="1"/>
  <c r="T2673" i="1"/>
  <c r="U2673" i="1" s="1"/>
  <c r="T2672" i="1"/>
  <c r="U2672" i="1" s="1"/>
  <c r="T2671" i="1"/>
  <c r="U2671" i="1" s="1"/>
  <c r="T2670" i="1"/>
  <c r="U2670" i="1" s="1"/>
  <c r="T2669" i="1"/>
  <c r="U2669" i="1" s="1"/>
  <c r="T2668" i="1"/>
  <c r="U2668" i="1" s="1"/>
  <c r="T2667" i="1"/>
  <c r="U2667" i="1" s="1"/>
  <c r="T2666" i="1"/>
  <c r="U2666" i="1" s="1"/>
  <c r="T2665" i="1"/>
  <c r="U2665" i="1" s="1"/>
  <c r="T2664" i="1"/>
  <c r="U2664" i="1" s="1"/>
  <c r="T2663" i="1"/>
  <c r="U2663" i="1" s="1"/>
  <c r="T2662" i="1"/>
  <c r="U2662" i="1" s="1"/>
  <c r="T2661" i="1"/>
  <c r="U2661" i="1" s="1"/>
  <c r="T2660" i="1"/>
  <c r="U2660" i="1" s="1"/>
  <c r="T2659" i="1"/>
  <c r="U2659" i="1" s="1"/>
  <c r="T2658" i="1"/>
  <c r="U2658" i="1" s="1"/>
  <c r="T2657" i="1"/>
  <c r="U2657" i="1" s="1"/>
  <c r="T2656" i="1"/>
  <c r="U2656" i="1" s="1"/>
  <c r="T2655" i="1"/>
  <c r="U2655" i="1" s="1"/>
  <c r="T2654" i="1"/>
  <c r="U2654" i="1" s="1"/>
  <c r="T2653" i="1"/>
  <c r="U2653" i="1" s="1"/>
  <c r="T2652" i="1"/>
  <c r="U2652" i="1" s="1"/>
  <c r="T2651" i="1"/>
  <c r="U2651" i="1" s="1"/>
  <c r="T2650" i="1"/>
  <c r="U2650" i="1" s="1"/>
  <c r="T2649" i="1"/>
  <c r="U2649" i="1" s="1"/>
  <c r="T2648" i="1"/>
  <c r="U2648" i="1" s="1"/>
  <c r="T2647" i="1"/>
  <c r="U2647" i="1" s="1"/>
  <c r="T2646" i="1"/>
  <c r="U2646" i="1" s="1"/>
  <c r="T2645" i="1"/>
  <c r="U2645" i="1" s="1"/>
  <c r="T2644" i="1"/>
  <c r="U2644" i="1" s="1"/>
  <c r="T2643" i="1"/>
  <c r="U2643" i="1" s="1"/>
  <c r="T2642" i="1"/>
  <c r="U2642" i="1" s="1"/>
  <c r="T2641" i="1"/>
  <c r="U2641" i="1" s="1"/>
  <c r="T2640" i="1"/>
  <c r="U2640" i="1" s="1"/>
  <c r="T2639" i="1"/>
  <c r="U2639" i="1" s="1"/>
  <c r="T2638" i="1"/>
  <c r="U2638" i="1" s="1"/>
  <c r="T2637" i="1"/>
  <c r="U2637" i="1" s="1"/>
  <c r="T2636" i="1"/>
  <c r="U2636" i="1" s="1"/>
  <c r="T2635" i="1"/>
  <c r="U2635" i="1" s="1"/>
  <c r="T2634" i="1"/>
  <c r="U2634" i="1" s="1"/>
  <c r="T2633" i="1"/>
  <c r="U2633" i="1" s="1"/>
  <c r="T2632" i="1"/>
  <c r="U2632" i="1" s="1"/>
  <c r="T2631" i="1"/>
  <c r="U2631" i="1" s="1"/>
  <c r="T2630" i="1"/>
  <c r="U2630" i="1" s="1"/>
  <c r="T2629" i="1"/>
  <c r="U2629" i="1" s="1"/>
  <c r="T2628" i="1"/>
  <c r="U2628" i="1" s="1"/>
  <c r="T2627" i="1"/>
  <c r="U2627" i="1" s="1"/>
  <c r="T2626" i="1"/>
  <c r="U2626" i="1" s="1"/>
  <c r="T2625" i="1"/>
  <c r="U2625" i="1" s="1"/>
  <c r="T2624" i="1"/>
  <c r="U2624" i="1" s="1"/>
  <c r="T2623" i="1"/>
  <c r="U2623" i="1" s="1"/>
  <c r="T2622" i="1"/>
  <c r="U2622" i="1" s="1"/>
  <c r="T2621" i="1"/>
  <c r="U2621" i="1" s="1"/>
  <c r="T2620" i="1"/>
  <c r="U2620" i="1" s="1"/>
  <c r="T2619" i="1"/>
  <c r="U2619" i="1" s="1"/>
  <c r="T2618" i="1"/>
  <c r="U2618" i="1" s="1"/>
  <c r="T2617" i="1"/>
  <c r="U2617" i="1" s="1"/>
  <c r="T2616" i="1"/>
  <c r="U2616" i="1" s="1"/>
  <c r="T2615" i="1"/>
  <c r="U2615" i="1" s="1"/>
  <c r="T2614" i="1"/>
  <c r="U2614" i="1" s="1"/>
  <c r="T2613" i="1"/>
  <c r="U2613" i="1" s="1"/>
  <c r="T2612" i="1"/>
  <c r="U2612" i="1" s="1"/>
  <c r="T2611" i="1"/>
  <c r="U2611" i="1" s="1"/>
  <c r="T2610" i="1"/>
  <c r="U2610" i="1" s="1"/>
  <c r="T2609" i="1"/>
  <c r="U2609" i="1" s="1"/>
  <c r="T2608" i="1"/>
  <c r="U2608" i="1" s="1"/>
  <c r="T2607" i="1"/>
  <c r="U2607" i="1" s="1"/>
  <c r="T2606" i="1"/>
  <c r="U2606" i="1" s="1"/>
  <c r="T2605" i="1"/>
  <c r="U2605" i="1" s="1"/>
  <c r="T2604" i="1"/>
  <c r="U2604" i="1" s="1"/>
  <c r="T2603" i="1"/>
  <c r="U2603" i="1" s="1"/>
  <c r="T2602" i="1"/>
  <c r="U2602" i="1" s="1"/>
  <c r="T2601" i="1"/>
  <c r="U2601" i="1" s="1"/>
  <c r="T2600" i="1"/>
  <c r="U2600" i="1" s="1"/>
  <c r="T2599" i="1"/>
  <c r="U2599" i="1" s="1"/>
  <c r="T2598" i="1"/>
  <c r="U2598" i="1" s="1"/>
  <c r="T2597" i="1"/>
  <c r="U2597" i="1" s="1"/>
  <c r="T2596" i="1"/>
  <c r="U2596" i="1" s="1"/>
  <c r="T2595" i="1"/>
  <c r="U2595" i="1" s="1"/>
  <c r="T2594" i="1"/>
  <c r="U2594" i="1" s="1"/>
  <c r="T2593" i="1"/>
  <c r="U2593" i="1" s="1"/>
  <c r="T2592" i="1"/>
  <c r="U2592" i="1" s="1"/>
  <c r="T2591" i="1"/>
  <c r="U2591" i="1" s="1"/>
  <c r="T2590" i="1"/>
  <c r="U2590" i="1" s="1"/>
  <c r="T2589" i="1"/>
  <c r="U2589" i="1" s="1"/>
  <c r="T2588" i="1"/>
  <c r="U2588" i="1" s="1"/>
  <c r="T2587" i="1"/>
  <c r="U2587" i="1" s="1"/>
  <c r="T2586" i="1"/>
  <c r="U2586" i="1" s="1"/>
  <c r="T2585" i="1"/>
  <c r="U2585" i="1" s="1"/>
  <c r="T2584" i="1"/>
  <c r="U2584" i="1" s="1"/>
  <c r="T2583" i="1"/>
  <c r="U2583" i="1" s="1"/>
  <c r="T2582" i="1"/>
  <c r="U2582" i="1" s="1"/>
  <c r="T2581" i="1"/>
  <c r="U2581" i="1" s="1"/>
  <c r="T2580" i="1"/>
  <c r="U2580" i="1" s="1"/>
  <c r="T2579" i="1"/>
  <c r="U2579" i="1" s="1"/>
  <c r="T2578" i="1"/>
  <c r="U2578" i="1" s="1"/>
  <c r="T2577" i="1"/>
  <c r="U2577" i="1" s="1"/>
  <c r="T2576" i="1"/>
  <c r="U2576" i="1" s="1"/>
  <c r="T2575" i="1"/>
  <c r="U2575" i="1" s="1"/>
  <c r="T2574" i="1"/>
  <c r="U2574" i="1" s="1"/>
  <c r="T2573" i="1"/>
  <c r="U2573" i="1" s="1"/>
  <c r="T2572" i="1"/>
  <c r="U2572" i="1" s="1"/>
  <c r="T2571" i="1"/>
  <c r="U2571" i="1" s="1"/>
  <c r="T2570" i="1"/>
  <c r="U2570" i="1" s="1"/>
  <c r="T2569" i="1"/>
  <c r="U2569" i="1" s="1"/>
  <c r="T2568" i="1"/>
  <c r="U2568" i="1" s="1"/>
  <c r="T2567" i="1"/>
  <c r="U2567" i="1" s="1"/>
  <c r="T2566" i="1"/>
  <c r="U2566" i="1" s="1"/>
  <c r="T2565" i="1"/>
  <c r="U2565" i="1" s="1"/>
  <c r="T2564" i="1"/>
  <c r="U2564" i="1" s="1"/>
  <c r="T2563" i="1"/>
  <c r="U2563" i="1" s="1"/>
  <c r="T2562" i="1"/>
  <c r="U2562" i="1" s="1"/>
  <c r="T2561" i="1"/>
  <c r="U2561" i="1" s="1"/>
  <c r="T2560" i="1"/>
  <c r="U2560" i="1" s="1"/>
  <c r="T2559" i="1"/>
  <c r="U2559" i="1" s="1"/>
  <c r="T2558" i="1"/>
  <c r="U2558" i="1" s="1"/>
  <c r="T2557" i="1"/>
  <c r="U2557" i="1" s="1"/>
  <c r="T2556" i="1"/>
  <c r="U2556" i="1" s="1"/>
  <c r="T2555" i="1"/>
  <c r="U2555" i="1" s="1"/>
  <c r="T2554" i="1"/>
  <c r="U2554" i="1" s="1"/>
  <c r="T2553" i="1"/>
  <c r="U2553" i="1" s="1"/>
  <c r="T2552" i="1"/>
  <c r="U2552" i="1" s="1"/>
  <c r="T2551" i="1"/>
  <c r="U2551" i="1" s="1"/>
  <c r="T2550" i="1"/>
  <c r="U2550" i="1" s="1"/>
  <c r="T2549" i="1"/>
  <c r="U2549" i="1" s="1"/>
  <c r="T2547" i="1"/>
  <c r="U2547" i="1" s="1"/>
  <c r="T2546" i="1"/>
  <c r="U2546" i="1" s="1"/>
  <c r="T2545" i="1"/>
  <c r="U2545" i="1" s="1"/>
  <c r="T2544" i="1"/>
  <c r="U2544" i="1" s="1"/>
  <c r="T2543" i="1"/>
  <c r="U2543" i="1" s="1"/>
  <c r="T2542" i="1"/>
  <c r="U2542" i="1" s="1"/>
  <c r="T2541" i="1"/>
  <c r="U2541" i="1" s="1"/>
  <c r="T2540" i="1"/>
  <c r="U2540" i="1" s="1"/>
  <c r="T2539" i="1"/>
  <c r="U2539" i="1" s="1"/>
  <c r="T2538" i="1"/>
  <c r="U2538" i="1" s="1"/>
  <c r="T2537" i="1"/>
  <c r="U2537" i="1" s="1"/>
  <c r="T2536" i="1"/>
  <c r="U2536" i="1" s="1"/>
  <c r="T2535" i="1"/>
  <c r="U2535" i="1" s="1"/>
  <c r="T2534" i="1"/>
  <c r="U2534" i="1" s="1"/>
  <c r="T2533" i="1"/>
  <c r="U2533" i="1" s="1"/>
  <c r="T2532" i="1"/>
  <c r="U2532" i="1" s="1"/>
  <c r="T2531" i="1"/>
  <c r="U2531" i="1" s="1"/>
  <c r="T2530" i="1"/>
  <c r="U2530" i="1" s="1"/>
  <c r="T2529" i="1"/>
  <c r="U2529" i="1" s="1"/>
  <c r="T2528" i="1"/>
  <c r="U2528" i="1" s="1"/>
  <c r="T2527" i="1"/>
  <c r="U2527" i="1" s="1"/>
  <c r="T2526" i="1"/>
  <c r="U2526" i="1" s="1"/>
  <c r="T2525" i="1"/>
  <c r="U2525" i="1" s="1"/>
  <c r="T2524" i="1"/>
  <c r="U2524" i="1" s="1"/>
  <c r="T2523" i="1"/>
  <c r="U2523" i="1" s="1"/>
  <c r="T2522" i="1"/>
  <c r="U2522" i="1" s="1"/>
  <c r="T2521" i="1"/>
  <c r="U2521" i="1" s="1"/>
  <c r="T2520" i="1"/>
  <c r="U2520" i="1" s="1"/>
  <c r="T2519" i="1"/>
  <c r="U2519" i="1" s="1"/>
  <c r="T2518" i="1"/>
  <c r="U2518" i="1" s="1"/>
  <c r="T2517" i="1"/>
  <c r="U2517" i="1" s="1"/>
  <c r="T2516" i="1"/>
  <c r="U2516" i="1" s="1"/>
  <c r="T2515" i="1"/>
  <c r="U2515" i="1" s="1"/>
  <c r="T2514" i="1"/>
  <c r="U2514" i="1" s="1"/>
  <c r="T2513" i="1"/>
  <c r="U2513" i="1" s="1"/>
  <c r="T2512" i="1"/>
  <c r="U2512" i="1" s="1"/>
  <c r="T2511" i="1"/>
  <c r="U2511" i="1" s="1"/>
  <c r="T2510" i="1"/>
  <c r="U2510" i="1" s="1"/>
  <c r="T2509" i="1"/>
  <c r="U2509" i="1" s="1"/>
  <c r="T2508" i="1"/>
  <c r="U2508" i="1" s="1"/>
  <c r="T2507" i="1"/>
  <c r="U2507" i="1" s="1"/>
  <c r="T2506" i="1"/>
  <c r="U2506" i="1" s="1"/>
  <c r="T2505" i="1"/>
  <c r="U2505" i="1" s="1"/>
  <c r="T2504" i="1"/>
  <c r="U2504" i="1" s="1"/>
  <c r="T2503" i="1"/>
  <c r="U2503" i="1" s="1"/>
  <c r="T2502" i="1"/>
  <c r="U2502" i="1" s="1"/>
  <c r="T2501" i="1"/>
  <c r="U2501" i="1" s="1"/>
  <c r="T2500" i="1"/>
  <c r="U2500" i="1" s="1"/>
  <c r="T2499" i="1"/>
  <c r="U2499" i="1" s="1"/>
  <c r="T2498" i="1"/>
  <c r="U2498" i="1" s="1"/>
  <c r="T2497" i="1"/>
  <c r="U2497" i="1" s="1"/>
  <c r="T2496" i="1"/>
  <c r="U2496" i="1" s="1"/>
  <c r="T2495" i="1"/>
  <c r="U2495" i="1" s="1"/>
  <c r="T2494" i="1"/>
  <c r="U2494" i="1" s="1"/>
  <c r="T2493" i="1"/>
  <c r="U2493" i="1" s="1"/>
  <c r="T2492" i="1"/>
  <c r="U2492" i="1" s="1"/>
  <c r="T2491" i="1"/>
  <c r="U2491" i="1" s="1"/>
  <c r="T2490" i="1"/>
  <c r="U2490" i="1" s="1"/>
  <c r="T2489" i="1"/>
  <c r="U2489" i="1" s="1"/>
  <c r="T2488" i="1"/>
  <c r="U2488" i="1" s="1"/>
  <c r="T2487" i="1"/>
  <c r="U2487" i="1" s="1"/>
  <c r="T2486" i="1"/>
  <c r="U2486" i="1" s="1"/>
  <c r="T2485" i="1"/>
  <c r="U2485" i="1" s="1"/>
  <c r="T2484" i="1"/>
  <c r="U2484" i="1" s="1"/>
  <c r="T2483" i="1"/>
  <c r="U2483" i="1" s="1"/>
  <c r="T2482" i="1"/>
  <c r="U2482" i="1" s="1"/>
  <c r="T2481" i="1"/>
  <c r="U2481" i="1" s="1"/>
  <c r="T2480" i="1"/>
  <c r="U2480" i="1" s="1"/>
  <c r="T2479" i="1"/>
  <c r="U2479" i="1" s="1"/>
  <c r="T2478" i="1"/>
  <c r="U2478" i="1" s="1"/>
  <c r="T2477" i="1"/>
  <c r="U2477" i="1" s="1"/>
  <c r="T2476" i="1"/>
  <c r="U2476" i="1" s="1"/>
  <c r="T2475" i="1"/>
  <c r="U2475" i="1" s="1"/>
  <c r="T2474" i="1"/>
  <c r="U2474" i="1" s="1"/>
  <c r="T2473" i="1"/>
  <c r="U2473" i="1" s="1"/>
  <c r="T2472" i="1"/>
  <c r="U2472" i="1" s="1"/>
  <c r="T2471" i="1"/>
  <c r="U2471" i="1" s="1"/>
  <c r="T2470" i="1"/>
  <c r="U2470" i="1" s="1"/>
  <c r="T2469" i="1"/>
  <c r="U2469" i="1" s="1"/>
  <c r="T2468" i="1"/>
  <c r="U2468" i="1" s="1"/>
  <c r="T2467" i="1"/>
  <c r="U2467" i="1" s="1"/>
  <c r="T2466" i="1"/>
  <c r="U2466" i="1" s="1"/>
  <c r="T2465" i="1"/>
  <c r="U2465" i="1" s="1"/>
  <c r="T2464" i="1"/>
  <c r="U2464" i="1" s="1"/>
  <c r="T2463" i="1"/>
  <c r="U2463" i="1" s="1"/>
  <c r="T2462" i="1"/>
  <c r="U2462" i="1" s="1"/>
  <c r="T2461" i="1"/>
  <c r="U2461" i="1" s="1"/>
  <c r="T2460" i="1"/>
  <c r="U2460" i="1" s="1"/>
  <c r="T2459" i="1"/>
  <c r="U2459" i="1" s="1"/>
  <c r="T2458" i="1"/>
  <c r="U2458" i="1" s="1"/>
  <c r="T2457" i="1"/>
  <c r="U2457" i="1" s="1"/>
  <c r="T2456" i="1"/>
  <c r="U2456" i="1" s="1"/>
  <c r="T2455" i="1"/>
  <c r="U2455" i="1" s="1"/>
  <c r="T2454" i="1"/>
  <c r="U2454" i="1" s="1"/>
  <c r="T2453" i="1"/>
  <c r="U2453" i="1" s="1"/>
  <c r="T2452" i="1"/>
  <c r="U2452" i="1" s="1"/>
  <c r="T2451" i="1"/>
  <c r="U2451" i="1" s="1"/>
  <c r="T2450" i="1"/>
  <c r="U2450" i="1" s="1"/>
  <c r="T2449" i="1"/>
  <c r="U2449" i="1" s="1"/>
  <c r="T2448" i="1"/>
  <c r="U2448" i="1" s="1"/>
  <c r="T2447" i="1"/>
  <c r="U2447" i="1" s="1"/>
  <c r="T2446" i="1"/>
  <c r="U2446" i="1" s="1"/>
  <c r="T2445" i="1"/>
  <c r="U2445" i="1" s="1"/>
  <c r="T2444" i="1"/>
  <c r="U2444" i="1" s="1"/>
  <c r="T2443" i="1"/>
  <c r="U2443" i="1" s="1"/>
  <c r="T2442" i="1"/>
  <c r="U2442" i="1" s="1"/>
  <c r="T2441" i="1"/>
  <c r="U2441" i="1" s="1"/>
  <c r="T2440" i="1"/>
  <c r="U2440" i="1" s="1"/>
  <c r="T2439" i="1"/>
  <c r="U2439" i="1" s="1"/>
  <c r="T2438" i="1"/>
  <c r="U2438" i="1" s="1"/>
  <c r="T2437" i="1"/>
  <c r="U2437" i="1" s="1"/>
  <c r="T2436" i="1"/>
  <c r="U2436" i="1" s="1"/>
  <c r="T2435" i="1"/>
  <c r="U2435" i="1" s="1"/>
  <c r="T2434" i="1"/>
  <c r="U2434" i="1" s="1"/>
  <c r="T2433" i="1"/>
  <c r="U2433" i="1" s="1"/>
  <c r="T2432" i="1"/>
  <c r="U2432" i="1" s="1"/>
  <c r="T2431" i="1"/>
  <c r="U2431" i="1" s="1"/>
  <c r="T2430" i="1"/>
  <c r="U2430" i="1" s="1"/>
  <c r="T2429" i="1"/>
  <c r="U2429" i="1" s="1"/>
  <c r="T2428" i="1"/>
  <c r="U2428" i="1" s="1"/>
  <c r="T2427" i="1"/>
  <c r="U2427" i="1" s="1"/>
  <c r="T2426" i="1"/>
  <c r="U2426" i="1" s="1"/>
  <c r="T2425" i="1"/>
  <c r="U2425" i="1" s="1"/>
  <c r="T2424" i="1"/>
  <c r="U2424" i="1" s="1"/>
  <c r="T2423" i="1"/>
  <c r="U2423" i="1" s="1"/>
  <c r="T2422" i="1"/>
  <c r="U2422" i="1" s="1"/>
  <c r="T2421" i="1"/>
  <c r="U2421" i="1" s="1"/>
  <c r="T2420" i="1"/>
  <c r="U2420" i="1" s="1"/>
  <c r="T2419" i="1"/>
  <c r="U2419" i="1" s="1"/>
  <c r="T2418" i="1"/>
  <c r="U2418" i="1" s="1"/>
  <c r="T2417" i="1"/>
  <c r="U2417" i="1" s="1"/>
  <c r="T2416" i="1"/>
  <c r="U2416" i="1" s="1"/>
  <c r="T2415" i="1"/>
  <c r="U2415" i="1" s="1"/>
  <c r="T2414" i="1"/>
  <c r="U2414" i="1" s="1"/>
  <c r="T2413" i="1"/>
  <c r="U2413" i="1" s="1"/>
  <c r="T2412" i="1"/>
  <c r="U2412" i="1" s="1"/>
  <c r="T2411" i="1"/>
  <c r="U2411" i="1" s="1"/>
  <c r="T2410" i="1"/>
  <c r="U2410" i="1" s="1"/>
  <c r="T2409" i="1"/>
  <c r="U2409" i="1" s="1"/>
  <c r="T2408" i="1"/>
  <c r="U2408" i="1" s="1"/>
  <c r="T2407" i="1"/>
  <c r="U2407" i="1" s="1"/>
  <c r="T2406" i="1"/>
  <c r="U2406" i="1" s="1"/>
  <c r="T2405" i="1"/>
  <c r="U2405" i="1" s="1"/>
  <c r="T2404" i="1"/>
  <c r="U2404" i="1" s="1"/>
  <c r="T2403" i="1"/>
  <c r="U2403" i="1" s="1"/>
  <c r="T2402" i="1"/>
  <c r="U2402" i="1" s="1"/>
  <c r="T2401" i="1"/>
  <c r="U2401" i="1" s="1"/>
  <c r="T2400" i="1"/>
  <c r="U2400" i="1" s="1"/>
  <c r="T2399" i="1"/>
  <c r="U2399" i="1" s="1"/>
  <c r="T2398" i="1"/>
  <c r="U2398" i="1" s="1"/>
  <c r="T2397" i="1"/>
  <c r="U2397" i="1" s="1"/>
  <c r="T2396" i="1"/>
  <c r="U2396" i="1" s="1"/>
  <c r="T2395" i="1"/>
  <c r="U2395" i="1" s="1"/>
  <c r="T2394" i="1"/>
  <c r="U2394" i="1" s="1"/>
  <c r="T2393" i="1"/>
  <c r="U2393" i="1" s="1"/>
  <c r="T2392" i="1"/>
  <c r="U2392" i="1" s="1"/>
  <c r="T2391" i="1"/>
  <c r="U2391" i="1" s="1"/>
  <c r="T2390" i="1"/>
  <c r="U2390" i="1" s="1"/>
  <c r="T2389" i="1"/>
  <c r="U2389" i="1" s="1"/>
  <c r="T2388" i="1"/>
  <c r="U2388" i="1" s="1"/>
  <c r="T2387" i="1"/>
  <c r="U2387" i="1" s="1"/>
  <c r="T2386" i="1"/>
  <c r="U2386" i="1" s="1"/>
  <c r="T2385" i="1"/>
  <c r="U2385" i="1" s="1"/>
  <c r="T2384" i="1"/>
  <c r="U2384" i="1" s="1"/>
  <c r="T2383" i="1"/>
  <c r="U2383" i="1" s="1"/>
  <c r="T2382" i="1"/>
  <c r="U2382" i="1" s="1"/>
  <c r="T2381" i="1"/>
  <c r="U2381" i="1" s="1"/>
  <c r="T2380" i="1"/>
  <c r="U2380" i="1" s="1"/>
  <c r="T2379" i="1"/>
  <c r="U2379" i="1" s="1"/>
  <c r="T2378" i="1"/>
  <c r="U2378" i="1" s="1"/>
  <c r="T2377" i="1"/>
  <c r="U2377" i="1" s="1"/>
  <c r="T2376" i="1"/>
  <c r="U2376" i="1" s="1"/>
  <c r="T2375" i="1"/>
  <c r="U2375" i="1" s="1"/>
  <c r="T2374" i="1"/>
  <c r="U2374" i="1" s="1"/>
  <c r="T2372" i="1"/>
  <c r="U2372" i="1" s="1"/>
  <c r="T2371" i="1"/>
  <c r="U2371" i="1" s="1"/>
  <c r="T2370" i="1"/>
  <c r="U2370" i="1" s="1"/>
  <c r="T2369" i="1"/>
  <c r="U2369" i="1" s="1"/>
  <c r="T2368" i="1"/>
  <c r="U2368" i="1" s="1"/>
  <c r="T2367" i="1"/>
  <c r="U2367" i="1" s="1"/>
  <c r="T2366" i="1"/>
  <c r="U2366" i="1" s="1"/>
  <c r="T2365" i="1"/>
  <c r="U2365" i="1" s="1"/>
  <c r="T2364" i="1"/>
  <c r="U2364" i="1" s="1"/>
  <c r="T2363" i="1"/>
  <c r="U2363" i="1" s="1"/>
  <c r="T2362" i="1"/>
  <c r="U2362" i="1" s="1"/>
  <c r="T2361" i="1"/>
  <c r="U2361" i="1" s="1"/>
  <c r="T2360" i="1"/>
  <c r="U2360" i="1" s="1"/>
  <c r="T2359" i="1"/>
  <c r="U2359" i="1" s="1"/>
  <c r="T2358" i="1"/>
  <c r="U2358" i="1" s="1"/>
  <c r="T2357" i="1"/>
  <c r="U2357" i="1" s="1"/>
  <c r="T2356" i="1"/>
  <c r="U2356" i="1" s="1"/>
  <c r="T2355" i="1"/>
  <c r="U2355" i="1" s="1"/>
  <c r="T2354" i="1"/>
  <c r="U2354" i="1" s="1"/>
  <c r="T2353" i="1"/>
  <c r="U2353" i="1" s="1"/>
  <c r="T2352" i="1"/>
  <c r="U2352" i="1" s="1"/>
  <c r="T2351" i="1"/>
  <c r="U2351" i="1" s="1"/>
  <c r="T2350" i="1"/>
  <c r="U2350" i="1" s="1"/>
  <c r="T2349" i="1"/>
  <c r="U2349" i="1" s="1"/>
  <c r="T2348" i="1"/>
  <c r="U2348" i="1" s="1"/>
  <c r="T2347" i="1"/>
  <c r="U2347" i="1" s="1"/>
  <c r="T2346" i="1"/>
  <c r="U2346" i="1" s="1"/>
  <c r="T2345" i="1"/>
  <c r="U2345" i="1" s="1"/>
  <c r="T2344" i="1"/>
  <c r="U2344" i="1" s="1"/>
  <c r="T2343" i="1"/>
  <c r="U2343" i="1" s="1"/>
  <c r="T2342" i="1"/>
  <c r="U2342" i="1" s="1"/>
  <c r="T2341" i="1"/>
  <c r="U2341" i="1" s="1"/>
  <c r="T2340" i="1"/>
  <c r="U2340" i="1" s="1"/>
  <c r="T2339" i="1"/>
  <c r="U2339" i="1" s="1"/>
  <c r="T2338" i="1"/>
  <c r="U2338" i="1" s="1"/>
  <c r="T2337" i="1"/>
  <c r="U2337" i="1" s="1"/>
  <c r="T2336" i="1"/>
  <c r="U2336" i="1" s="1"/>
  <c r="T2335" i="1"/>
  <c r="U2335" i="1" s="1"/>
  <c r="T2334" i="1"/>
  <c r="U2334" i="1" s="1"/>
  <c r="T2333" i="1"/>
  <c r="U2333" i="1" s="1"/>
  <c r="T2332" i="1"/>
  <c r="U2332" i="1" s="1"/>
  <c r="T2331" i="1"/>
  <c r="U2331" i="1" s="1"/>
  <c r="T2330" i="1"/>
  <c r="U2330" i="1" s="1"/>
  <c r="T2329" i="1"/>
  <c r="U2329" i="1" s="1"/>
  <c r="T2328" i="1"/>
  <c r="U2328" i="1" s="1"/>
  <c r="T2327" i="1"/>
  <c r="U2327" i="1" s="1"/>
  <c r="T2326" i="1"/>
  <c r="U2326" i="1" s="1"/>
  <c r="T2325" i="1"/>
  <c r="U2325" i="1" s="1"/>
  <c r="T2324" i="1"/>
  <c r="U2324" i="1" s="1"/>
  <c r="T2323" i="1"/>
  <c r="U2323" i="1" s="1"/>
  <c r="T2322" i="1"/>
  <c r="U2322" i="1" s="1"/>
  <c r="T2321" i="1"/>
  <c r="U2321" i="1" s="1"/>
  <c r="T2320" i="1"/>
  <c r="U2320" i="1" s="1"/>
  <c r="T2319" i="1"/>
  <c r="U2319" i="1" s="1"/>
  <c r="T2318" i="1"/>
  <c r="U2318" i="1" s="1"/>
  <c r="T2317" i="1"/>
  <c r="U2317" i="1" s="1"/>
  <c r="T2316" i="1"/>
  <c r="U2316" i="1" s="1"/>
  <c r="T2315" i="1"/>
  <c r="U2315" i="1" s="1"/>
  <c r="T2314" i="1"/>
  <c r="U2314" i="1" s="1"/>
  <c r="T2313" i="1"/>
  <c r="U2313" i="1" s="1"/>
  <c r="T2312" i="1"/>
  <c r="U2312" i="1" s="1"/>
  <c r="T2311" i="1"/>
  <c r="U2311" i="1" s="1"/>
  <c r="T2310" i="1"/>
  <c r="U2310" i="1" s="1"/>
  <c r="T2309" i="1"/>
  <c r="U2309" i="1" s="1"/>
  <c r="T2308" i="1"/>
  <c r="U2308" i="1" s="1"/>
  <c r="T2307" i="1"/>
  <c r="U2307" i="1" s="1"/>
  <c r="T2306" i="1"/>
  <c r="U2306" i="1" s="1"/>
  <c r="T2305" i="1"/>
  <c r="U2305" i="1" s="1"/>
  <c r="T2304" i="1"/>
  <c r="U2304" i="1" s="1"/>
  <c r="T2303" i="1"/>
  <c r="U2303" i="1" s="1"/>
  <c r="T2302" i="1"/>
  <c r="U2302" i="1" s="1"/>
  <c r="T2301" i="1"/>
  <c r="U2301" i="1" s="1"/>
  <c r="T2300" i="1"/>
  <c r="U2300" i="1" s="1"/>
  <c r="T2299" i="1"/>
  <c r="U2299" i="1" s="1"/>
  <c r="T2298" i="1"/>
  <c r="U2298" i="1" s="1"/>
  <c r="T2297" i="1"/>
  <c r="U2297" i="1" s="1"/>
  <c r="T2296" i="1"/>
  <c r="U2296" i="1" s="1"/>
  <c r="T2295" i="1"/>
  <c r="U2295" i="1" s="1"/>
  <c r="T2294" i="1"/>
  <c r="U2294" i="1" s="1"/>
  <c r="T2293" i="1"/>
  <c r="U2293" i="1" s="1"/>
  <c r="T2292" i="1"/>
  <c r="U2292" i="1" s="1"/>
  <c r="T2291" i="1"/>
  <c r="U2291" i="1" s="1"/>
  <c r="T2290" i="1"/>
  <c r="U2290" i="1" s="1"/>
  <c r="T2289" i="1"/>
  <c r="U2289" i="1" s="1"/>
  <c r="T2288" i="1"/>
  <c r="U2288" i="1" s="1"/>
  <c r="T2287" i="1"/>
  <c r="U2287" i="1" s="1"/>
  <c r="T2286" i="1"/>
  <c r="U2286" i="1" s="1"/>
  <c r="T2285" i="1"/>
  <c r="U2285" i="1" s="1"/>
  <c r="T2284" i="1"/>
  <c r="U2284" i="1" s="1"/>
  <c r="T2283" i="1"/>
  <c r="U2283" i="1" s="1"/>
  <c r="T2282" i="1"/>
  <c r="U2282" i="1" s="1"/>
  <c r="T2281" i="1"/>
  <c r="U2281" i="1" s="1"/>
  <c r="T2280" i="1"/>
  <c r="U2280" i="1" s="1"/>
  <c r="T2279" i="1"/>
  <c r="U2279" i="1" s="1"/>
  <c r="T2278" i="1"/>
  <c r="U2278" i="1" s="1"/>
  <c r="T2277" i="1"/>
  <c r="U2277" i="1" s="1"/>
  <c r="T2276" i="1"/>
  <c r="U2276" i="1" s="1"/>
  <c r="T2275" i="1"/>
  <c r="U2275" i="1" s="1"/>
  <c r="T2274" i="1"/>
  <c r="U2274" i="1" s="1"/>
  <c r="T2273" i="1"/>
  <c r="U2273" i="1" s="1"/>
  <c r="T2272" i="1"/>
  <c r="U2272" i="1" s="1"/>
  <c r="T2271" i="1"/>
  <c r="U2271" i="1" s="1"/>
  <c r="T2270" i="1"/>
  <c r="U2270" i="1" s="1"/>
  <c r="T2269" i="1"/>
  <c r="U2269" i="1" s="1"/>
  <c r="T2268" i="1"/>
  <c r="U2268" i="1" s="1"/>
  <c r="T2267" i="1"/>
  <c r="U2267" i="1" s="1"/>
  <c r="T2266" i="1"/>
  <c r="U2266" i="1" s="1"/>
  <c r="T2265" i="1"/>
  <c r="U2265" i="1" s="1"/>
  <c r="T2264" i="1"/>
  <c r="U2264" i="1" s="1"/>
  <c r="T2263" i="1"/>
  <c r="U2263" i="1" s="1"/>
  <c r="T2262" i="1"/>
  <c r="U2262" i="1" s="1"/>
  <c r="T2261" i="1"/>
  <c r="U2261" i="1" s="1"/>
  <c r="T2260" i="1"/>
  <c r="U2260" i="1" s="1"/>
  <c r="T2259" i="1"/>
  <c r="U2259" i="1" s="1"/>
  <c r="T2258" i="1"/>
  <c r="U2258" i="1" s="1"/>
  <c r="T2257" i="1"/>
  <c r="U2257" i="1" s="1"/>
  <c r="T2256" i="1"/>
  <c r="U2256" i="1" s="1"/>
  <c r="T2255" i="1"/>
  <c r="U2255" i="1" s="1"/>
  <c r="T2254" i="1"/>
  <c r="U2254" i="1" s="1"/>
  <c r="T2253" i="1"/>
  <c r="U2253" i="1" s="1"/>
  <c r="T2252" i="1"/>
  <c r="U2252" i="1" s="1"/>
  <c r="T2251" i="1"/>
  <c r="U2251" i="1" s="1"/>
  <c r="T2250" i="1"/>
  <c r="U2250" i="1" s="1"/>
  <c r="T2249" i="1"/>
  <c r="U2249" i="1" s="1"/>
  <c r="T2248" i="1"/>
  <c r="U2248" i="1" s="1"/>
  <c r="T2247" i="1"/>
  <c r="U2247" i="1" s="1"/>
  <c r="T2246" i="1"/>
  <c r="U2246" i="1" s="1"/>
  <c r="T2245" i="1"/>
  <c r="U2245" i="1" s="1"/>
  <c r="T2244" i="1"/>
  <c r="U2244" i="1" s="1"/>
  <c r="T2243" i="1"/>
  <c r="U2243" i="1" s="1"/>
  <c r="T2242" i="1"/>
  <c r="U2242" i="1" s="1"/>
  <c r="T2241" i="1"/>
  <c r="U2241" i="1" s="1"/>
  <c r="T2240" i="1"/>
  <c r="U2240" i="1" s="1"/>
  <c r="T2239" i="1"/>
  <c r="U2239" i="1" s="1"/>
  <c r="T2238" i="1"/>
  <c r="U2238" i="1" s="1"/>
  <c r="T2237" i="1"/>
  <c r="U2237" i="1" s="1"/>
  <c r="T2236" i="1"/>
  <c r="U2236" i="1" s="1"/>
  <c r="T2235" i="1"/>
  <c r="U2235" i="1" s="1"/>
  <c r="T2234" i="1"/>
  <c r="U2234" i="1" s="1"/>
  <c r="T2233" i="1"/>
  <c r="U2233" i="1" s="1"/>
  <c r="T2232" i="1"/>
  <c r="U2232" i="1" s="1"/>
  <c r="T2231" i="1"/>
  <c r="U2231" i="1" s="1"/>
  <c r="T2230" i="1"/>
  <c r="U2230" i="1" s="1"/>
  <c r="T2229" i="1"/>
  <c r="U2229" i="1" s="1"/>
  <c r="T2228" i="1"/>
  <c r="U2228" i="1" s="1"/>
  <c r="T2227" i="1"/>
  <c r="U2227" i="1" s="1"/>
  <c r="T2226" i="1"/>
  <c r="U2226" i="1" s="1"/>
  <c r="T2225" i="1"/>
  <c r="U2225" i="1" s="1"/>
  <c r="T2224" i="1"/>
  <c r="U2224" i="1" s="1"/>
  <c r="T2223" i="1"/>
  <c r="U2223" i="1" s="1"/>
  <c r="T2222" i="1"/>
  <c r="U2222" i="1" s="1"/>
  <c r="T2221" i="1"/>
  <c r="U2221" i="1" s="1"/>
  <c r="T2220" i="1"/>
  <c r="U2220" i="1" s="1"/>
  <c r="T2219" i="1"/>
  <c r="U2219" i="1" s="1"/>
  <c r="T2218" i="1"/>
  <c r="U2218" i="1" s="1"/>
  <c r="T2217" i="1"/>
  <c r="U2217" i="1" s="1"/>
  <c r="T2216" i="1"/>
  <c r="U2216" i="1" s="1"/>
  <c r="T2215" i="1"/>
  <c r="U2215" i="1" s="1"/>
  <c r="T2214" i="1"/>
  <c r="U2214" i="1" s="1"/>
  <c r="T2213" i="1"/>
  <c r="U2213" i="1" s="1"/>
  <c r="T2212" i="1"/>
  <c r="U2212" i="1" s="1"/>
  <c r="T2211" i="1"/>
  <c r="U2211" i="1" s="1"/>
  <c r="T2210" i="1"/>
  <c r="U2210" i="1" s="1"/>
  <c r="T2209" i="1"/>
  <c r="U2209" i="1" s="1"/>
  <c r="T2208" i="1"/>
  <c r="U2208" i="1" s="1"/>
  <c r="T2207" i="1"/>
  <c r="U2207" i="1" s="1"/>
  <c r="T2206" i="1"/>
  <c r="U2206" i="1" s="1"/>
  <c r="T2205" i="1"/>
  <c r="U2205" i="1" s="1"/>
  <c r="T2204" i="1"/>
  <c r="U2204" i="1" s="1"/>
  <c r="T2203" i="1"/>
  <c r="U2203" i="1" s="1"/>
  <c r="T2202" i="1"/>
  <c r="U2202" i="1" s="1"/>
  <c r="T2201" i="1"/>
  <c r="U2201" i="1" s="1"/>
  <c r="T2200" i="1"/>
  <c r="U2200" i="1" s="1"/>
  <c r="T2199" i="1"/>
  <c r="U2199" i="1" s="1"/>
  <c r="T2198" i="1"/>
  <c r="U2198" i="1" s="1"/>
  <c r="T2197" i="1"/>
  <c r="U2197" i="1" s="1"/>
  <c r="T2196" i="1"/>
  <c r="U2196" i="1" s="1"/>
  <c r="T2195" i="1"/>
  <c r="U2195" i="1" s="1"/>
  <c r="T2194" i="1"/>
  <c r="U2194" i="1" s="1"/>
  <c r="T2193" i="1"/>
  <c r="U2193" i="1" s="1"/>
  <c r="T2192" i="1"/>
  <c r="U2192" i="1" s="1"/>
  <c r="T2191" i="1"/>
  <c r="U2191" i="1" s="1"/>
  <c r="T2190" i="1"/>
  <c r="U2190" i="1" s="1"/>
  <c r="T2189" i="1"/>
  <c r="U2189" i="1" s="1"/>
  <c r="T2188" i="1"/>
  <c r="U2188" i="1" s="1"/>
  <c r="T2187" i="1"/>
  <c r="U2187" i="1" s="1"/>
  <c r="T2186" i="1"/>
  <c r="U2186" i="1" s="1"/>
  <c r="T2185" i="1"/>
  <c r="U2185" i="1" s="1"/>
  <c r="T2184" i="1"/>
  <c r="U2184" i="1" s="1"/>
  <c r="T2183" i="1"/>
  <c r="U2183" i="1" s="1"/>
  <c r="T2182" i="1"/>
  <c r="U2182" i="1" s="1"/>
  <c r="T2181" i="1"/>
  <c r="U2181" i="1" s="1"/>
  <c r="T2180" i="1"/>
  <c r="U2180" i="1" s="1"/>
  <c r="T2179" i="1"/>
  <c r="U2179" i="1" s="1"/>
  <c r="T2178" i="1"/>
  <c r="U2178" i="1" s="1"/>
  <c r="T2177" i="1"/>
  <c r="U2177" i="1" s="1"/>
  <c r="T2176" i="1"/>
  <c r="U2176" i="1" s="1"/>
  <c r="T2175" i="1"/>
  <c r="U2175" i="1" s="1"/>
  <c r="T2174" i="1"/>
  <c r="U2174" i="1" s="1"/>
  <c r="T2173" i="1"/>
  <c r="U2173" i="1" s="1"/>
  <c r="T2172" i="1"/>
  <c r="U2172" i="1" s="1"/>
  <c r="T2171" i="1"/>
  <c r="U2171" i="1" s="1"/>
  <c r="T2170" i="1"/>
  <c r="U2170" i="1" s="1"/>
  <c r="T2169" i="1"/>
  <c r="U2169" i="1" s="1"/>
  <c r="T2168" i="1"/>
  <c r="U2168" i="1" s="1"/>
  <c r="T2167" i="1"/>
  <c r="U2167" i="1" s="1"/>
  <c r="T2166" i="1"/>
  <c r="U2166" i="1" s="1"/>
  <c r="T2165" i="1"/>
  <c r="U2165" i="1" s="1"/>
  <c r="T2164" i="1"/>
  <c r="U2164" i="1" s="1"/>
  <c r="T2163" i="1"/>
  <c r="U2163" i="1" s="1"/>
  <c r="T2162" i="1"/>
  <c r="U2162" i="1" s="1"/>
  <c r="T2161" i="1"/>
  <c r="U2161" i="1" s="1"/>
  <c r="T2160" i="1"/>
  <c r="U2160" i="1" s="1"/>
  <c r="T2159" i="1"/>
  <c r="U2159" i="1" s="1"/>
  <c r="T2158" i="1"/>
  <c r="U2158" i="1" s="1"/>
  <c r="T2157" i="1"/>
  <c r="U2157" i="1" s="1"/>
  <c r="T2156" i="1"/>
  <c r="U2156" i="1" s="1"/>
  <c r="T2155" i="1"/>
  <c r="U2155" i="1" s="1"/>
  <c r="T2154" i="1"/>
  <c r="U2154" i="1" s="1"/>
  <c r="T2153" i="1"/>
  <c r="U2153" i="1" s="1"/>
  <c r="T2152" i="1"/>
  <c r="U2152" i="1" s="1"/>
  <c r="T2151" i="1"/>
  <c r="U2151" i="1" s="1"/>
  <c r="T2150" i="1"/>
  <c r="U2150" i="1" s="1"/>
  <c r="T2149" i="1"/>
  <c r="U2149" i="1" s="1"/>
  <c r="T2148" i="1"/>
  <c r="U2148" i="1" s="1"/>
  <c r="T2147" i="1"/>
  <c r="U2147" i="1" s="1"/>
  <c r="T2146" i="1"/>
  <c r="U2146" i="1" s="1"/>
  <c r="T2145" i="1"/>
  <c r="U2145" i="1" s="1"/>
  <c r="T2144" i="1"/>
  <c r="U2144" i="1" s="1"/>
  <c r="T2143" i="1"/>
  <c r="U2143" i="1" s="1"/>
  <c r="T2142" i="1"/>
  <c r="U2142" i="1" s="1"/>
  <c r="T2141" i="1"/>
  <c r="U2141" i="1" s="1"/>
  <c r="T2140" i="1"/>
  <c r="U2140" i="1" s="1"/>
  <c r="T2139" i="1"/>
  <c r="U2139" i="1" s="1"/>
  <c r="T2138" i="1"/>
  <c r="U2138" i="1" s="1"/>
  <c r="T2137" i="1"/>
  <c r="U2137" i="1" s="1"/>
  <c r="T2136" i="1"/>
  <c r="U2136" i="1" s="1"/>
  <c r="T2135" i="1"/>
  <c r="U2135" i="1" s="1"/>
  <c r="T2134" i="1"/>
  <c r="U2134" i="1" s="1"/>
  <c r="T2133" i="1"/>
  <c r="U2133" i="1" s="1"/>
  <c r="T2132" i="1"/>
  <c r="U2132" i="1" s="1"/>
  <c r="T2131" i="1"/>
  <c r="U2131" i="1" s="1"/>
  <c r="T2130" i="1"/>
  <c r="U2130" i="1" s="1"/>
  <c r="T2129" i="1"/>
  <c r="U2129" i="1" s="1"/>
  <c r="T2128" i="1"/>
  <c r="U2128" i="1" s="1"/>
  <c r="T2127" i="1"/>
  <c r="U2127" i="1" s="1"/>
  <c r="T2126" i="1"/>
  <c r="U2126" i="1" s="1"/>
  <c r="T2125" i="1"/>
  <c r="U2125" i="1" s="1"/>
  <c r="T2124" i="1"/>
  <c r="U2124" i="1" s="1"/>
  <c r="T2123" i="1"/>
  <c r="U2123" i="1" s="1"/>
  <c r="T2122" i="1"/>
  <c r="U2122" i="1" s="1"/>
  <c r="T2121" i="1"/>
  <c r="U2121" i="1" s="1"/>
  <c r="T2120" i="1"/>
  <c r="U2120" i="1" s="1"/>
  <c r="T2119" i="1"/>
  <c r="U2119" i="1" s="1"/>
  <c r="T2118" i="1"/>
  <c r="U2118" i="1" s="1"/>
  <c r="T2117" i="1"/>
  <c r="U2117" i="1" s="1"/>
  <c r="T2116" i="1"/>
  <c r="U2116" i="1" s="1"/>
  <c r="T2115" i="1"/>
  <c r="U2115" i="1" s="1"/>
  <c r="T2114" i="1"/>
  <c r="U2114" i="1" s="1"/>
  <c r="T2113" i="1"/>
  <c r="U2113" i="1" s="1"/>
  <c r="T2112" i="1"/>
  <c r="U2112" i="1" s="1"/>
  <c r="T2111" i="1"/>
  <c r="U2111" i="1" s="1"/>
  <c r="T2110" i="1"/>
  <c r="U2110" i="1" s="1"/>
  <c r="T2109" i="1"/>
  <c r="U2109" i="1" s="1"/>
  <c r="T2108" i="1"/>
  <c r="U2108" i="1" s="1"/>
  <c r="T2107" i="1"/>
  <c r="U2107" i="1" s="1"/>
  <c r="T2106" i="1"/>
  <c r="U2106" i="1" s="1"/>
  <c r="T2105" i="1"/>
  <c r="U2105" i="1" s="1"/>
  <c r="T2104" i="1"/>
  <c r="U2104" i="1" s="1"/>
  <c r="T2103" i="1"/>
  <c r="U2103" i="1" s="1"/>
  <c r="T2102" i="1"/>
  <c r="U2102" i="1" s="1"/>
  <c r="T2101" i="1"/>
  <c r="U2101" i="1" s="1"/>
  <c r="T2100" i="1"/>
  <c r="U2100" i="1" s="1"/>
  <c r="T2099" i="1"/>
  <c r="U2099" i="1" s="1"/>
  <c r="T2098" i="1"/>
  <c r="U2098" i="1" s="1"/>
  <c r="T2097" i="1"/>
  <c r="U2097" i="1" s="1"/>
  <c r="T2096" i="1"/>
  <c r="U2096" i="1" s="1"/>
  <c r="T2095" i="1"/>
  <c r="U2095" i="1" s="1"/>
  <c r="T2094" i="1"/>
  <c r="U2094" i="1" s="1"/>
  <c r="T2093" i="1"/>
  <c r="U2093" i="1" s="1"/>
  <c r="T2092" i="1"/>
  <c r="U2092" i="1" s="1"/>
  <c r="T2091" i="1"/>
  <c r="U2091" i="1" s="1"/>
  <c r="T2090" i="1"/>
  <c r="U2090" i="1" s="1"/>
  <c r="T2089" i="1"/>
  <c r="U2089" i="1" s="1"/>
  <c r="T2088" i="1"/>
  <c r="U2088" i="1" s="1"/>
  <c r="T2087" i="1"/>
  <c r="U2087" i="1" s="1"/>
  <c r="T2086" i="1"/>
  <c r="U2086" i="1" s="1"/>
  <c r="T2085" i="1"/>
  <c r="U2085" i="1" s="1"/>
  <c r="T2084" i="1"/>
  <c r="U2084" i="1" s="1"/>
  <c r="T2083" i="1"/>
  <c r="U2083" i="1" s="1"/>
  <c r="T2082" i="1"/>
  <c r="U2082" i="1" s="1"/>
  <c r="T2081" i="1"/>
  <c r="U2081" i="1" s="1"/>
  <c r="T2080" i="1"/>
  <c r="U2080" i="1" s="1"/>
  <c r="T2079" i="1"/>
  <c r="U2079" i="1" s="1"/>
  <c r="T2078" i="1"/>
  <c r="U2078" i="1" s="1"/>
  <c r="T2077" i="1"/>
  <c r="U2077" i="1" s="1"/>
  <c r="T2076" i="1"/>
  <c r="U2076" i="1" s="1"/>
  <c r="T2075" i="1"/>
  <c r="U2075" i="1" s="1"/>
  <c r="T2074" i="1"/>
  <c r="U2074" i="1" s="1"/>
  <c r="T2073" i="1"/>
  <c r="U2073" i="1" s="1"/>
  <c r="T2072" i="1"/>
  <c r="U2072" i="1" s="1"/>
  <c r="T2071" i="1"/>
  <c r="U2071" i="1" s="1"/>
  <c r="T2070" i="1"/>
  <c r="U2070" i="1" s="1"/>
  <c r="T2069" i="1"/>
  <c r="U2069" i="1" s="1"/>
  <c r="T2068" i="1"/>
  <c r="U2068" i="1" s="1"/>
  <c r="T2067" i="1"/>
  <c r="U2067" i="1" s="1"/>
  <c r="T2066" i="1"/>
  <c r="U2066" i="1" s="1"/>
  <c r="T2065" i="1"/>
  <c r="U2065" i="1" s="1"/>
  <c r="T2064" i="1"/>
  <c r="U2064" i="1" s="1"/>
  <c r="T2063" i="1"/>
  <c r="U2063" i="1" s="1"/>
  <c r="T2062" i="1"/>
  <c r="U2062" i="1" s="1"/>
  <c r="T2061" i="1"/>
  <c r="U2061" i="1" s="1"/>
  <c r="T2060" i="1"/>
  <c r="U2060" i="1" s="1"/>
  <c r="T2059" i="1"/>
  <c r="U2059" i="1" s="1"/>
  <c r="T2058" i="1"/>
  <c r="U2058" i="1" s="1"/>
  <c r="T2057" i="1"/>
  <c r="U2057" i="1" s="1"/>
  <c r="T2056" i="1"/>
  <c r="U2056" i="1" s="1"/>
  <c r="T2055" i="1"/>
  <c r="U2055" i="1" s="1"/>
  <c r="T2054" i="1"/>
  <c r="U2054" i="1" s="1"/>
  <c r="T2053" i="1"/>
  <c r="U2053" i="1" s="1"/>
  <c r="T2052" i="1"/>
  <c r="U2052" i="1" s="1"/>
  <c r="T2051" i="1"/>
  <c r="U2051" i="1" s="1"/>
  <c r="T2050" i="1"/>
  <c r="U2050" i="1" s="1"/>
  <c r="T2049" i="1"/>
  <c r="U2049" i="1" s="1"/>
  <c r="T2048" i="1"/>
  <c r="U2048" i="1" s="1"/>
  <c r="T2047" i="1"/>
  <c r="U2047" i="1" s="1"/>
  <c r="T2046" i="1"/>
  <c r="U2046" i="1" s="1"/>
  <c r="T2045" i="1"/>
  <c r="U2045" i="1" s="1"/>
  <c r="T2044" i="1"/>
  <c r="U2044" i="1" s="1"/>
  <c r="T2043" i="1"/>
  <c r="U2043" i="1" s="1"/>
  <c r="T2042" i="1"/>
  <c r="U2042" i="1" s="1"/>
  <c r="T2041" i="1"/>
  <c r="U2041" i="1" s="1"/>
  <c r="T2040" i="1"/>
  <c r="U2040" i="1" s="1"/>
  <c r="T2039" i="1"/>
  <c r="U2039" i="1" s="1"/>
  <c r="T2038" i="1"/>
  <c r="U2038" i="1" s="1"/>
  <c r="T2037" i="1"/>
  <c r="U2037" i="1" s="1"/>
  <c r="T2036" i="1"/>
  <c r="U2036" i="1" s="1"/>
  <c r="T2035" i="1"/>
  <c r="U2035" i="1" s="1"/>
  <c r="T2034" i="1"/>
  <c r="U2034" i="1" s="1"/>
  <c r="T2033" i="1"/>
  <c r="U2033" i="1" s="1"/>
  <c r="T2032" i="1"/>
  <c r="U2032" i="1" s="1"/>
  <c r="T2031" i="1"/>
  <c r="U2031" i="1" s="1"/>
  <c r="T2030" i="1"/>
  <c r="U2030" i="1" s="1"/>
  <c r="T2029" i="1"/>
  <c r="U2029" i="1" s="1"/>
  <c r="T2028" i="1"/>
  <c r="U2028" i="1" s="1"/>
  <c r="T2027" i="1"/>
  <c r="U2027" i="1" s="1"/>
  <c r="T2026" i="1"/>
  <c r="U2026" i="1" s="1"/>
  <c r="T2025" i="1"/>
  <c r="U2025" i="1" s="1"/>
  <c r="T2024" i="1"/>
  <c r="U2024" i="1" s="1"/>
  <c r="T2023" i="1"/>
  <c r="U2023" i="1" s="1"/>
  <c r="T2022" i="1"/>
  <c r="U2022" i="1" s="1"/>
  <c r="T2021" i="1"/>
  <c r="U2021" i="1" s="1"/>
  <c r="T2020" i="1"/>
  <c r="U2020" i="1" s="1"/>
  <c r="T2019" i="1"/>
  <c r="U2019" i="1" s="1"/>
  <c r="T2018" i="1"/>
  <c r="U2018" i="1" s="1"/>
  <c r="T2017" i="1"/>
  <c r="U2017" i="1" s="1"/>
  <c r="T2016" i="1"/>
  <c r="U2016" i="1" s="1"/>
  <c r="T2015" i="1"/>
  <c r="U2015" i="1" s="1"/>
  <c r="T2014" i="1"/>
  <c r="U2014" i="1" s="1"/>
  <c r="T2013" i="1"/>
  <c r="U2013" i="1" s="1"/>
  <c r="T2012" i="1"/>
  <c r="U2012" i="1" s="1"/>
  <c r="T2011" i="1"/>
  <c r="U2011" i="1" s="1"/>
  <c r="T2010" i="1"/>
  <c r="U2010" i="1" s="1"/>
  <c r="T2009" i="1"/>
  <c r="U2009" i="1" s="1"/>
  <c r="T2008" i="1"/>
  <c r="U2008" i="1" s="1"/>
  <c r="T2007" i="1"/>
  <c r="U2007" i="1" s="1"/>
  <c r="T2006" i="1"/>
  <c r="U2006" i="1" s="1"/>
  <c r="T2005" i="1"/>
  <c r="U2005" i="1" s="1"/>
  <c r="T2004" i="1"/>
  <c r="U2004" i="1" s="1"/>
  <c r="T2003" i="1"/>
  <c r="U2003" i="1" s="1"/>
  <c r="T2002" i="1"/>
  <c r="U2002" i="1" s="1"/>
  <c r="T2001" i="1"/>
  <c r="U2001" i="1" s="1"/>
  <c r="T2000" i="1"/>
  <c r="U2000" i="1" s="1"/>
  <c r="T1999" i="1"/>
  <c r="U1999" i="1" s="1"/>
  <c r="T1998" i="1"/>
  <c r="U1998" i="1" s="1"/>
  <c r="T1997" i="1"/>
  <c r="U1997" i="1" s="1"/>
  <c r="T1996" i="1"/>
  <c r="U1996" i="1" s="1"/>
  <c r="T1995" i="1"/>
  <c r="U1995" i="1" s="1"/>
  <c r="T1994" i="1"/>
  <c r="U1994" i="1" s="1"/>
  <c r="T1993" i="1"/>
  <c r="U1993" i="1" s="1"/>
  <c r="T1992" i="1"/>
  <c r="U1992" i="1" s="1"/>
  <c r="T1991" i="1"/>
  <c r="U1991" i="1" s="1"/>
  <c r="T1990" i="1"/>
  <c r="U1990" i="1" s="1"/>
  <c r="T1989" i="1"/>
  <c r="U1989" i="1" s="1"/>
  <c r="T1988" i="1"/>
  <c r="U1988" i="1" s="1"/>
  <c r="T1987" i="1"/>
  <c r="U1987" i="1" s="1"/>
  <c r="T1986" i="1"/>
  <c r="U1986" i="1" s="1"/>
  <c r="T1985" i="1"/>
  <c r="U1985" i="1" s="1"/>
  <c r="T1984" i="1"/>
  <c r="U1984" i="1" s="1"/>
  <c r="T1983" i="1"/>
  <c r="U1983" i="1" s="1"/>
  <c r="T1982" i="1"/>
  <c r="U1982" i="1" s="1"/>
  <c r="T1981" i="1"/>
  <c r="U1981" i="1" s="1"/>
  <c r="T1980" i="1"/>
  <c r="U1980" i="1" s="1"/>
  <c r="T1979" i="1"/>
  <c r="U1979" i="1" s="1"/>
  <c r="T1978" i="1"/>
  <c r="U1978" i="1" s="1"/>
  <c r="T1977" i="1"/>
  <c r="U1977" i="1" s="1"/>
  <c r="T1976" i="1"/>
  <c r="U1976" i="1" s="1"/>
  <c r="T1975" i="1"/>
  <c r="U1975" i="1" s="1"/>
  <c r="T1974" i="1"/>
  <c r="U1974" i="1" s="1"/>
  <c r="T1973" i="1"/>
  <c r="U1973" i="1" s="1"/>
  <c r="T1972" i="1"/>
  <c r="U1972" i="1" s="1"/>
  <c r="T1971" i="1"/>
  <c r="U1971" i="1" s="1"/>
  <c r="T1970" i="1"/>
  <c r="U1970" i="1" s="1"/>
  <c r="T1969" i="1"/>
  <c r="U1969" i="1" s="1"/>
  <c r="T1968" i="1"/>
  <c r="U1968" i="1" s="1"/>
  <c r="T1967" i="1"/>
  <c r="U1967" i="1" s="1"/>
  <c r="T1966" i="1"/>
  <c r="U1966" i="1" s="1"/>
  <c r="T1965" i="1"/>
  <c r="U1965" i="1" s="1"/>
  <c r="T1964" i="1"/>
  <c r="U1964" i="1" s="1"/>
  <c r="T1963" i="1"/>
  <c r="U1963" i="1" s="1"/>
  <c r="T1962" i="1"/>
  <c r="U1962" i="1" s="1"/>
  <c r="T1961" i="1"/>
  <c r="U1961" i="1" s="1"/>
  <c r="T1960" i="1"/>
  <c r="U1960" i="1" s="1"/>
  <c r="T1959" i="1"/>
  <c r="U1959" i="1" s="1"/>
  <c r="T1958" i="1"/>
  <c r="U1958" i="1" s="1"/>
  <c r="T1957" i="1"/>
  <c r="U1957" i="1" s="1"/>
  <c r="T1956" i="1"/>
  <c r="U1956" i="1" s="1"/>
  <c r="T1955" i="1"/>
  <c r="U1955" i="1" s="1"/>
  <c r="T1954" i="1"/>
  <c r="U1954" i="1" s="1"/>
  <c r="T1953" i="1"/>
  <c r="U1953" i="1" s="1"/>
  <c r="T1952" i="1"/>
  <c r="U1952" i="1" s="1"/>
  <c r="T1951" i="1"/>
  <c r="U1951" i="1" s="1"/>
  <c r="T1950" i="1"/>
  <c r="U1950" i="1" s="1"/>
  <c r="T1949" i="1"/>
  <c r="U1949" i="1" s="1"/>
  <c r="T1948" i="1"/>
  <c r="U1948" i="1" s="1"/>
  <c r="T1947" i="1"/>
  <c r="U1947" i="1" s="1"/>
  <c r="T1946" i="1"/>
  <c r="U1946" i="1" s="1"/>
  <c r="T1945" i="1"/>
  <c r="U1945" i="1" s="1"/>
  <c r="T1944" i="1"/>
  <c r="U1944" i="1" s="1"/>
  <c r="T1943" i="1"/>
  <c r="U1943" i="1" s="1"/>
  <c r="T1942" i="1"/>
  <c r="U1942" i="1" s="1"/>
  <c r="T1941" i="1"/>
  <c r="U1941" i="1" s="1"/>
  <c r="T1940" i="1"/>
  <c r="U1940" i="1" s="1"/>
  <c r="T1939" i="1"/>
  <c r="U1939" i="1" s="1"/>
  <c r="T1938" i="1"/>
  <c r="U1938" i="1" s="1"/>
  <c r="T1937" i="1"/>
  <c r="U1937" i="1" s="1"/>
  <c r="T1936" i="1"/>
  <c r="U1936" i="1" s="1"/>
  <c r="T1935" i="1"/>
  <c r="U1935" i="1" s="1"/>
  <c r="T1934" i="1"/>
  <c r="U1934" i="1" s="1"/>
  <c r="T1933" i="1"/>
  <c r="U1933" i="1" s="1"/>
  <c r="T1932" i="1"/>
  <c r="U1932" i="1" s="1"/>
  <c r="T1931" i="1"/>
  <c r="U1931" i="1" s="1"/>
  <c r="T1930" i="1"/>
  <c r="U1930" i="1" s="1"/>
  <c r="T1929" i="1"/>
  <c r="U1929" i="1" s="1"/>
  <c r="T1928" i="1"/>
  <c r="U1928" i="1" s="1"/>
  <c r="T1927" i="1"/>
  <c r="U1927" i="1" s="1"/>
  <c r="T1926" i="1"/>
  <c r="U1926" i="1" s="1"/>
  <c r="T1925" i="1"/>
  <c r="U1925" i="1" s="1"/>
  <c r="T1924" i="1"/>
  <c r="U1924" i="1" s="1"/>
  <c r="T1923" i="1"/>
  <c r="U1923" i="1" s="1"/>
  <c r="T1922" i="1"/>
  <c r="U1922" i="1" s="1"/>
  <c r="T1921" i="1"/>
  <c r="U1921" i="1" s="1"/>
  <c r="T1920" i="1"/>
  <c r="U1920" i="1" s="1"/>
  <c r="T1919" i="1"/>
  <c r="U1919" i="1" s="1"/>
  <c r="T1918" i="1"/>
  <c r="U1918" i="1" s="1"/>
  <c r="T1917" i="1"/>
  <c r="U1917" i="1" s="1"/>
  <c r="T1916" i="1"/>
  <c r="U1916" i="1" s="1"/>
  <c r="T1915" i="1"/>
  <c r="U1915" i="1" s="1"/>
  <c r="T1914" i="1"/>
  <c r="U1914" i="1" s="1"/>
  <c r="T1913" i="1"/>
  <c r="U1913" i="1" s="1"/>
  <c r="T1912" i="1"/>
  <c r="U1912" i="1" s="1"/>
  <c r="T1911" i="1"/>
  <c r="U1911" i="1" s="1"/>
  <c r="T1910" i="1"/>
  <c r="U1910" i="1" s="1"/>
  <c r="T1909" i="1"/>
  <c r="U1909" i="1" s="1"/>
  <c r="T1908" i="1"/>
  <c r="U1908" i="1" s="1"/>
  <c r="T1907" i="1"/>
  <c r="U1907" i="1" s="1"/>
  <c r="T1906" i="1"/>
  <c r="U1906" i="1" s="1"/>
  <c r="T1905" i="1"/>
  <c r="U1905" i="1" s="1"/>
  <c r="T1904" i="1"/>
  <c r="U1904" i="1" s="1"/>
  <c r="T1903" i="1"/>
  <c r="U1903" i="1" s="1"/>
  <c r="T1902" i="1"/>
  <c r="U1902" i="1" s="1"/>
  <c r="T1901" i="1"/>
  <c r="U1901" i="1" s="1"/>
  <c r="T1900" i="1"/>
  <c r="U1900" i="1" s="1"/>
  <c r="T1899" i="1"/>
  <c r="U1899" i="1" s="1"/>
  <c r="T1898" i="1"/>
  <c r="U1898" i="1" s="1"/>
  <c r="T1897" i="1"/>
  <c r="U1897" i="1" s="1"/>
  <c r="T1896" i="1"/>
  <c r="U1896" i="1" s="1"/>
  <c r="T1895" i="1"/>
  <c r="U1895" i="1" s="1"/>
  <c r="T1894" i="1"/>
  <c r="U1894" i="1" s="1"/>
  <c r="T1893" i="1"/>
  <c r="U1893" i="1" s="1"/>
  <c r="T1892" i="1"/>
  <c r="U1892" i="1" s="1"/>
  <c r="T1891" i="1"/>
  <c r="U1891" i="1" s="1"/>
  <c r="T1890" i="1"/>
  <c r="U1890" i="1" s="1"/>
  <c r="T1889" i="1"/>
  <c r="U1889" i="1" s="1"/>
  <c r="T1888" i="1"/>
  <c r="U1888" i="1" s="1"/>
  <c r="T1887" i="1"/>
  <c r="U1887" i="1" s="1"/>
  <c r="T1886" i="1"/>
  <c r="U1886" i="1" s="1"/>
  <c r="T1885" i="1"/>
  <c r="U1885" i="1" s="1"/>
  <c r="T1884" i="1"/>
  <c r="U1884" i="1" s="1"/>
  <c r="T1883" i="1"/>
  <c r="U1883" i="1" s="1"/>
  <c r="T1882" i="1"/>
  <c r="U1882" i="1" s="1"/>
  <c r="T1881" i="1"/>
  <c r="U1881" i="1" s="1"/>
  <c r="T1880" i="1"/>
  <c r="U1880" i="1" s="1"/>
  <c r="T1879" i="1"/>
  <c r="U1879" i="1" s="1"/>
  <c r="T1878" i="1"/>
  <c r="U1878" i="1" s="1"/>
  <c r="T1877" i="1"/>
  <c r="U1877" i="1" s="1"/>
  <c r="T1876" i="1"/>
  <c r="U1876" i="1" s="1"/>
  <c r="T1875" i="1"/>
  <c r="U1875" i="1" s="1"/>
  <c r="T1874" i="1"/>
  <c r="U1874" i="1" s="1"/>
  <c r="T1873" i="1"/>
  <c r="U1873" i="1" s="1"/>
  <c r="T1872" i="1"/>
  <c r="U1872" i="1" s="1"/>
  <c r="T1871" i="1"/>
  <c r="U1871" i="1" s="1"/>
  <c r="T1870" i="1"/>
  <c r="U1870" i="1" s="1"/>
  <c r="T1869" i="1"/>
  <c r="U1869" i="1" s="1"/>
  <c r="T1868" i="1"/>
  <c r="U1868" i="1" s="1"/>
  <c r="T1867" i="1"/>
  <c r="U1867" i="1" s="1"/>
  <c r="T1866" i="1"/>
  <c r="U1866" i="1" s="1"/>
  <c r="T1865" i="1"/>
  <c r="U1865" i="1" s="1"/>
  <c r="T1864" i="1"/>
  <c r="U1864" i="1" s="1"/>
  <c r="T1863" i="1"/>
  <c r="U1863" i="1" s="1"/>
  <c r="T1862" i="1"/>
  <c r="U1862" i="1" s="1"/>
  <c r="T1861" i="1"/>
  <c r="U1861" i="1" s="1"/>
  <c r="T1860" i="1"/>
  <c r="U1860" i="1" s="1"/>
  <c r="T1859" i="1"/>
  <c r="U1859" i="1" s="1"/>
  <c r="T1858" i="1"/>
  <c r="U1858" i="1" s="1"/>
  <c r="T1857" i="1"/>
  <c r="U1857" i="1" s="1"/>
  <c r="T1856" i="1"/>
  <c r="U1856" i="1" s="1"/>
  <c r="T1855" i="1"/>
  <c r="U1855" i="1" s="1"/>
  <c r="T1854" i="1"/>
  <c r="U1854" i="1" s="1"/>
  <c r="T1853" i="1"/>
  <c r="U1853" i="1" s="1"/>
  <c r="T1852" i="1"/>
  <c r="U1852" i="1" s="1"/>
  <c r="T1851" i="1"/>
  <c r="U1851" i="1" s="1"/>
  <c r="T1850" i="1"/>
  <c r="U1850" i="1" s="1"/>
  <c r="T1849" i="1"/>
  <c r="U1849" i="1" s="1"/>
  <c r="T1848" i="1"/>
  <c r="U1848" i="1" s="1"/>
  <c r="T1847" i="1"/>
  <c r="U1847" i="1" s="1"/>
  <c r="T1846" i="1"/>
  <c r="U1846" i="1" s="1"/>
  <c r="T1845" i="1"/>
  <c r="U1845" i="1" s="1"/>
  <c r="T1844" i="1"/>
  <c r="U1844" i="1" s="1"/>
  <c r="T1843" i="1"/>
  <c r="U1843" i="1" s="1"/>
  <c r="T1842" i="1"/>
  <c r="U1842" i="1" s="1"/>
  <c r="T1841" i="1"/>
  <c r="U1841" i="1" s="1"/>
  <c r="T1840" i="1"/>
  <c r="U1840" i="1" s="1"/>
  <c r="T1839" i="1"/>
  <c r="U1839" i="1" s="1"/>
  <c r="T1838" i="1"/>
  <c r="U1838" i="1" s="1"/>
  <c r="T1837" i="1"/>
  <c r="U1837" i="1" s="1"/>
  <c r="T1836" i="1"/>
  <c r="U1836" i="1" s="1"/>
  <c r="T1835" i="1"/>
  <c r="U1835" i="1" s="1"/>
  <c r="T1834" i="1"/>
  <c r="U1834" i="1" s="1"/>
  <c r="T1833" i="1"/>
  <c r="U1833" i="1" s="1"/>
  <c r="T1832" i="1"/>
  <c r="U1832" i="1" s="1"/>
  <c r="T1831" i="1"/>
  <c r="U1831" i="1" s="1"/>
  <c r="T1830" i="1"/>
  <c r="U1830" i="1" s="1"/>
  <c r="T1829" i="1"/>
  <c r="U1829" i="1" s="1"/>
  <c r="T1828" i="1"/>
  <c r="U1828" i="1" s="1"/>
  <c r="T1827" i="1"/>
  <c r="U1827" i="1" s="1"/>
  <c r="T1826" i="1"/>
  <c r="U1826" i="1" s="1"/>
  <c r="T1825" i="1"/>
  <c r="U1825" i="1" s="1"/>
  <c r="T1824" i="1"/>
  <c r="U1824" i="1" s="1"/>
  <c r="T1823" i="1"/>
  <c r="U1823" i="1" s="1"/>
  <c r="T1822" i="1"/>
  <c r="U1822" i="1" s="1"/>
  <c r="T1821" i="1"/>
  <c r="U1821" i="1" s="1"/>
  <c r="T1820" i="1"/>
  <c r="U1820" i="1" s="1"/>
  <c r="T1819" i="1"/>
  <c r="U1819" i="1" s="1"/>
  <c r="T1818" i="1"/>
  <c r="U1818" i="1" s="1"/>
  <c r="T1817" i="1"/>
  <c r="U1817" i="1" s="1"/>
  <c r="T1816" i="1"/>
  <c r="U1816" i="1" s="1"/>
  <c r="T1815" i="1"/>
  <c r="U1815" i="1" s="1"/>
  <c r="T1814" i="1"/>
  <c r="U1814" i="1" s="1"/>
  <c r="T1813" i="1"/>
  <c r="U1813" i="1" s="1"/>
  <c r="T1812" i="1"/>
  <c r="U1812" i="1" s="1"/>
  <c r="T1811" i="1"/>
  <c r="U1811" i="1" s="1"/>
  <c r="T1810" i="1"/>
  <c r="U1810" i="1" s="1"/>
  <c r="T1809" i="1"/>
  <c r="U1809" i="1" s="1"/>
  <c r="T1808" i="1"/>
  <c r="U1808" i="1" s="1"/>
  <c r="T1807" i="1"/>
  <c r="U1807" i="1" s="1"/>
  <c r="T1806" i="1"/>
  <c r="U1806" i="1" s="1"/>
  <c r="T1805" i="1"/>
  <c r="U1805" i="1" s="1"/>
  <c r="T1804" i="1"/>
  <c r="U1804" i="1" s="1"/>
  <c r="T1803" i="1"/>
  <c r="U1803" i="1" s="1"/>
  <c r="T1802" i="1"/>
  <c r="U1802" i="1" s="1"/>
  <c r="T1801" i="1"/>
  <c r="U1801" i="1" s="1"/>
  <c r="T1800" i="1"/>
  <c r="U1800" i="1" s="1"/>
  <c r="T1799" i="1"/>
  <c r="U1799" i="1" s="1"/>
  <c r="T1798" i="1"/>
  <c r="U1798" i="1" s="1"/>
  <c r="T1797" i="1"/>
  <c r="U1797" i="1" s="1"/>
  <c r="T1796" i="1"/>
  <c r="U1796" i="1" s="1"/>
  <c r="T1795" i="1"/>
  <c r="U1795" i="1" s="1"/>
  <c r="T1794" i="1"/>
  <c r="U1794" i="1" s="1"/>
  <c r="T1793" i="1"/>
  <c r="U1793" i="1" s="1"/>
  <c r="T1792" i="1"/>
  <c r="U1792" i="1" s="1"/>
  <c r="T1791" i="1"/>
  <c r="U1791" i="1" s="1"/>
  <c r="T1790" i="1"/>
  <c r="U1790" i="1" s="1"/>
  <c r="T1789" i="1"/>
  <c r="U1789" i="1" s="1"/>
  <c r="T1788" i="1"/>
  <c r="U1788" i="1" s="1"/>
  <c r="T1787" i="1"/>
  <c r="U1787" i="1" s="1"/>
  <c r="T1786" i="1"/>
  <c r="U1786" i="1" s="1"/>
  <c r="T1785" i="1"/>
  <c r="U1785" i="1" s="1"/>
  <c r="T1784" i="1"/>
  <c r="U1784" i="1" s="1"/>
  <c r="T1783" i="1"/>
  <c r="U1783" i="1" s="1"/>
  <c r="T1782" i="1"/>
  <c r="U1782" i="1" s="1"/>
  <c r="T1781" i="1"/>
  <c r="U1781" i="1" s="1"/>
  <c r="T1780" i="1"/>
  <c r="U1780" i="1" s="1"/>
  <c r="T1779" i="1"/>
  <c r="U1779" i="1" s="1"/>
  <c r="T1778" i="1"/>
  <c r="U1778" i="1" s="1"/>
  <c r="T1777" i="1"/>
  <c r="U1777" i="1" s="1"/>
  <c r="T1776" i="1"/>
  <c r="U1776" i="1" s="1"/>
  <c r="T1775" i="1"/>
  <c r="U1775" i="1" s="1"/>
  <c r="T1774" i="1"/>
  <c r="U1774" i="1" s="1"/>
  <c r="T1773" i="1"/>
  <c r="U1773" i="1" s="1"/>
  <c r="T1772" i="1"/>
  <c r="U1772" i="1" s="1"/>
  <c r="T1771" i="1"/>
  <c r="U1771" i="1" s="1"/>
  <c r="T1770" i="1"/>
  <c r="U1770" i="1" s="1"/>
  <c r="T1769" i="1"/>
  <c r="U1769" i="1" s="1"/>
  <c r="T1768" i="1"/>
  <c r="U1768" i="1" s="1"/>
  <c r="T1767" i="1"/>
  <c r="U1767" i="1" s="1"/>
  <c r="T1766" i="1"/>
  <c r="U1766" i="1" s="1"/>
  <c r="T1765" i="1"/>
  <c r="U1765" i="1" s="1"/>
  <c r="T1764" i="1"/>
  <c r="U1764" i="1" s="1"/>
  <c r="T1763" i="1"/>
  <c r="U1763" i="1" s="1"/>
  <c r="T1762" i="1"/>
  <c r="U1762" i="1" s="1"/>
  <c r="T1761" i="1"/>
  <c r="U1761" i="1" s="1"/>
  <c r="T1760" i="1"/>
  <c r="U1760" i="1" s="1"/>
  <c r="T1759" i="1"/>
  <c r="U1759" i="1" s="1"/>
  <c r="T1758" i="1"/>
  <c r="U1758" i="1" s="1"/>
  <c r="T1757" i="1"/>
  <c r="U1757" i="1" s="1"/>
  <c r="T1756" i="1"/>
  <c r="U1756" i="1" s="1"/>
  <c r="T1755" i="1"/>
  <c r="U1755" i="1" s="1"/>
  <c r="T1754" i="1"/>
  <c r="U1754" i="1" s="1"/>
  <c r="T1753" i="1"/>
  <c r="U1753" i="1" s="1"/>
  <c r="T1752" i="1"/>
  <c r="U1752" i="1" s="1"/>
  <c r="T1751" i="1"/>
  <c r="U1751" i="1" s="1"/>
  <c r="T1750" i="1"/>
  <c r="U1750" i="1" s="1"/>
  <c r="T1749" i="1"/>
  <c r="U1749" i="1" s="1"/>
  <c r="T1748" i="1"/>
  <c r="U1748" i="1" s="1"/>
  <c r="T1747" i="1"/>
  <c r="U1747" i="1" s="1"/>
  <c r="T1746" i="1"/>
  <c r="U1746" i="1" s="1"/>
  <c r="T1745" i="1"/>
  <c r="U1745" i="1" s="1"/>
  <c r="T1744" i="1"/>
  <c r="U1744" i="1" s="1"/>
  <c r="T1743" i="1"/>
  <c r="U1743" i="1" s="1"/>
  <c r="T1741" i="1"/>
  <c r="U1741" i="1" s="1"/>
  <c r="T1740" i="1"/>
  <c r="U1740" i="1" s="1"/>
  <c r="T1739" i="1"/>
  <c r="U1739" i="1" s="1"/>
  <c r="T1738" i="1"/>
  <c r="U1738" i="1" s="1"/>
  <c r="T1737" i="1"/>
  <c r="U1737" i="1" s="1"/>
  <c r="T1736" i="1"/>
  <c r="U1736" i="1" s="1"/>
  <c r="T1735" i="1"/>
  <c r="U1735" i="1" s="1"/>
  <c r="T1734" i="1"/>
  <c r="U1734" i="1" s="1"/>
  <c r="T1733" i="1"/>
  <c r="U1733" i="1" s="1"/>
  <c r="T1732" i="1"/>
  <c r="U1732" i="1" s="1"/>
  <c r="T1731" i="1"/>
  <c r="U1731" i="1" s="1"/>
  <c r="T1730" i="1"/>
  <c r="U1730" i="1" s="1"/>
  <c r="T1729" i="1"/>
  <c r="U1729" i="1" s="1"/>
  <c r="T1728" i="1"/>
  <c r="U1728" i="1" s="1"/>
  <c r="T1727" i="1"/>
  <c r="U1727" i="1" s="1"/>
  <c r="T1726" i="1"/>
  <c r="U1726" i="1" s="1"/>
  <c r="T1725" i="1"/>
  <c r="U1725" i="1" s="1"/>
  <c r="T1724" i="1"/>
  <c r="U1724" i="1" s="1"/>
  <c r="T1723" i="1"/>
  <c r="U1723" i="1" s="1"/>
  <c r="T1722" i="1"/>
  <c r="U1722" i="1" s="1"/>
  <c r="T1721" i="1"/>
  <c r="U1721" i="1" s="1"/>
  <c r="T1720" i="1"/>
  <c r="U1720" i="1" s="1"/>
  <c r="T1719" i="1"/>
  <c r="U1719" i="1" s="1"/>
  <c r="T1718" i="1"/>
  <c r="U1718" i="1" s="1"/>
  <c r="T1717" i="1"/>
  <c r="U1717" i="1" s="1"/>
  <c r="T1716" i="1"/>
  <c r="U1716" i="1" s="1"/>
  <c r="T1715" i="1"/>
  <c r="U1715" i="1" s="1"/>
  <c r="T1714" i="1"/>
  <c r="U1714" i="1" s="1"/>
  <c r="T1713" i="1"/>
  <c r="U1713" i="1" s="1"/>
  <c r="T1712" i="1"/>
  <c r="U1712" i="1" s="1"/>
  <c r="T1711" i="1"/>
  <c r="U1711" i="1" s="1"/>
  <c r="T1710" i="1"/>
  <c r="U1710" i="1" s="1"/>
  <c r="T1709" i="1"/>
  <c r="U1709" i="1" s="1"/>
  <c r="T1708" i="1"/>
  <c r="U1708" i="1" s="1"/>
  <c r="T1707" i="1"/>
  <c r="U1707" i="1" s="1"/>
  <c r="T1706" i="1"/>
  <c r="U1706" i="1" s="1"/>
  <c r="T1705" i="1"/>
  <c r="U1705" i="1" s="1"/>
  <c r="T1704" i="1"/>
  <c r="U1704" i="1" s="1"/>
  <c r="T1703" i="1"/>
  <c r="U1703" i="1" s="1"/>
  <c r="T1702" i="1"/>
  <c r="U1702" i="1" s="1"/>
  <c r="T1701" i="1"/>
  <c r="U1701" i="1" s="1"/>
  <c r="T1700" i="1"/>
  <c r="U1700" i="1" s="1"/>
  <c r="T1699" i="1"/>
  <c r="U1699" i="1" s="1"/>
  <c r="T1698" i="1"/>
  <c r="U1698" i="1" s="1"/>
  <c r="T1697" i="1"/>
  <c r="U1697" i="1" s="1"/>
  <c r="T1696" i="1"/>
  <c r="U1696" i="1" s="1"/>
  <c r="T1695" i="1"/>
  <c r="U1695" i="1" s="1"/>
  <c r="T1694" i="1"/>
  <c r="U1694" i="1" s="1"/>
  <c r="T1693" i="1"/>
  <c r="U1693" i="1" s="1"/>
  <c r="T1692" i="1"/>
  <c r="U1692" i="1" s="1"/>
  <c r="T1691" i="1"/>
  <c r="U1691" i="1" s="1"/>
  <c r="T1690" i="1"/>
  <c r="U1690" i="1" s="1"/>
  <c r="T1689" i="1"/>
  <c r="U1689" i="1" s="1"/>
  <c r="T1688" i="1"/>
  <c r="U1688" i="1" s="1"/>
  <c r="T1687" i="1"/>
  <c r="U1687" i="1" s="1"/>
  <c r="T1686" i="1"/>
  <c r="U1686" i="1" s="1"/>
  <c r="T1685" i="1"/>
  <c r="U1685" i="1" s="1"/>
  <c r="T1684" i="1"/>
  <c r="U1684" i="1" s="1"/>
  <c r="T1683" i="1"/>
  <c r="U1683" i="1" s="1"/>
  <c r="T1682" i="1"/>
  <c r="U1682" i="1" s="1"/>
  <c r="T1681" i="1"/>
  <c r="U1681" i="1" s="1"/>
  <c r="T1680" i="1"/>
  <c r="U1680" i="1" s="1"/>
  <c r="T1679" i="1"/>
  <c r="U1679" i="1" s="1"/>
  <c r="T1678" i="1"/>
  <c r="U1678" i="1" s="1"/>
  <c r="T1677" i="1"/>
  <c r="U1677" i="1" s="1"/>
  <c r="T1676" i="1"/>
  <c r="U1676" i="1" s="1"/>
  <c r="T1675" i="1"/>
  <c r="U1675" i="1" s="1"/>
  <c r="T1674" i="1"/>
  <c r="U1674" i="1" s="1"/>
  <c r="T1673" i="1"/>
  <c r="U1673" i="1" s="1"/>
  <c r="T1672" i="1"/>
  <c r="U1672" i="1" s="1"/>
  <c r="T1671" i="1"/>
  <c r="U1671" i="1" s="1"/>
  <c r="T1670" i="1"/>
  <c r="U1670" i="1" s="1"/>
  <c r="T1669" i="1"/>
  <c r="U1669" i="1" s="1"/>
  <c r="T1668" i="1"/>
  <c r="U1668" i="1" s="1"/>
  <c r="T1667" i="1"/>
  <c r="U1667" i="1" s="1"/>
  <c r="T1666" i="1"/>
  <c r="U1666" i="1" s="1"/>
  <c r="T1665" i="1"/>
  <c r="U1665" i="1" s="1"/>
  <c r="T1664" i="1"/>
  <c r="U1664" i="1" s="1"/>
  <c r="T1663" i="1"/>
  <c r="U1663" i="1" s="1"/>
  <c r="T1662" i="1"/>
  <c r="U1662" i="1" s="1"/>
  <c r="T1661" i="1"/>
  <c r="U1661" i="1" s="1"/>
  <c r="T1660" i="1"/>
  <c r="U1660" i="1" s="1"/>
  <c r="T1659" i="1"/>
  <c r="U1659" i="1" s="1"/>
  <c r="T1658" i="1"/>
  <c r="U1658" i="1" s="1"/>
  <c r="T1657" i="1"/>
  <c r="U1657" i="1" s="1"/>
  <c r="T1656" i="1"/>
  <c r="U1656" i="1" s="1"/>
  <c r="T1655" i="1"/>
  <c r="U1655" i="1" s="1"/>
  <c r="T1654" i="1"/>
  <c r="U1654" i="1" s="1"/>
  <c r="T1653" i="1"/>
  <c r="U1653" i="1" s="1"/>
  <c r="T1652" i="1"/>
  <c r="U1652" i="1" s="1"/>
  <c r="T1651" i="1"/>
  <c r="U1651" i="1" s="1"/>
  <c r="T1650" i="1"/>
  <c r="U1650" i="1" s="1"/>
  <c r="T1649" i="1"/>
  <c r="U1649" i="1" s="1"/>
  <c r="T1648" i="1"/>
  <c r="U1648" i="1" s="1"/>
  <c r="T1647" i="1"/>
  <c r="U1647" i="1" s="1"/>
  <c r="T1646" i="1"/>
  <c r="U1646" i="1" s="1"/>
  <c r="T1645" i="1"/>
  <c r="U1645" i="1" s="1"/>
  <c r="T1644" i="1"/>
  <c r="U1644" i="1" s="1"/>
  <c r="T1643" i="1"/>
  <c r="U1643" i="1" s="1"/>
  <c r="T1642" i="1"/>
  <c r="U1642" i="1" s="1"/>
  <c r="T1641" i="1"/>
  <c r="U1641" i="1" s="1"/>
  <c r="T1640" i="1"/>
  <c r="U1640" i="1" s="1"/>
  <c r="T1639" i="1"/>
  <c r="U1639" i="1" s="1"/>
  <c r="T1638" i="1"/>
  <c r="U1638" i="1" s="1"/>
  <c r="T1637" i="1"/>
  <c r="U1637" i="1" s="1"/>
  <c r="T1636" i="1"/>
  <c r="U1636" i="1" s="1"/>
  <c r="T1635" i="1"/>
  <c r="U1635" i="1" s="1"/>
  <c r="T1742" i="1"/>
  <c r="U1742" i="1" s="1"/>
  <c r="T2373" i="1"/>
  <c r="U2373" i="1" s="1"/>
  <c r="T2548" i="1"/>
  <c r="U2548" i="1" s="1"/>
  <c r="T2849" i="1"/>
  <c r="U2849" i="1" s="1"/>
  <c r="T2871" i="1"/>
  <c r="U2871" i="1" s="1"/>
  <c r="T835" i="1"/>
  <c r="U835" i="1" s="1"/>
  <c r="T125" i="1"/>
  <c r="U125" i="1" s="1"/>
  <c r="T1174" i="1"/>
  <c r="U1174" i="1" s="1"/>
  <c r="T548" i="1"/>
  <c r="U548" i="1" s="1"/>
  <c r="T825" i="1"/>
  <c r="U825" i="1" s="1"/>
  <c r="T1136" i="1"/>
  <c r="U1136" i="1" s="1"/>
  <c r="T900" i="1"/>
  <c r="U900" i="1" s="1"/>
  <c r="T1091" i="1"/>
  <c r="U1091" i="1" s="1"/>
  <c r="T119" i="1"/>
  <c r="U119" i="1" s="1"/>
  <c r="T1152" i="1"/>
  <c r="U1152" i="1" s="1"/>
  <c r="T464" i="1"/>
  <c r="U464" i="1" s="1"/>
  <c r="T775" i="1"/>
  <c r="U775" i="1" s="1"/>
  <c r="T783" i="1"/>
  <c r="U783" i="1" s="1"/>
  <c r="T1189" i="1"/>
  <c r="U1189" i="1" s="1"/>
  <c r="T1021" i="1"/>
  <c r="U1021" i="1" s="1"/>
  <c r="T866" i="1"/>
  <c r="U866" i="1" s="1"/>
  <c r="T1323" i="1"/>
  <c r="U1323" i="1" s="1"/>
  <c r="T712" i="1"/>
  <c r="U712" i="1" s="1"/>
  <c r="T816" i="1"/>
  <c r="U816" i="1" s="1"/>
  <c r="T222" i="1"/>
  <c r="U222" i="1" s="1"/>
  <c r="T881" i="1"/>
  <c r="U881" i="1" s="1"/>
  <c r="T718" i="1"/>
  <c r="U718" i="1" s="1"/>
  <c r="T1398" i="1"/>
  <c r="U1398" i="1" s="1"/>
  <c r="T925" i="1"/>
  <c r="U925" i="1" s="1"/>
  <c r="T938" i="1"/>
  <c r="U938" i="1" s="1"/>
  <c r="T353" i="1"/>
  <c r="U353" i="1" s="1"/>
  <c r="T1423" i="1"/>
  <c r="U1423" i="1" s="1"/>
  <c r="T208" i="1"/>
  <c r="U208" i="1" s="1"/>
  <c r="T45" i="1"/>
  <c r="U45" i="1" s="1"/>
  <c r="T1294" i="1"/>
  <c r="U1294" i="1" s="1"/>
  <c r="T838" i="1"/>
  <c r="U838" i="1" s="1"/>
  <c r="T570" i="1"/>
  <c r="U570" i="1" s="1"/>
  <c r="T723" i="1"/>
  <c r="U723" i="1" s="1"/>
  <c r="T1271" i="1"/>
  <c r="U1271" i="1" s="1"/>
  <c r="T307" i="1"/>
  <c r="U307" i="1" s="1"/>
  <c r="T398" i="1"/>
  <c r="U398" i="1" s="1"/>
  <c r="T360" i="1"/>
  <c r="U360" i="1" s="1"/>
  <c r="T452" i="1"/>
  <c r="U452" i="1" s="1"/>
  <c r="T684" i="1"/>
  <c r="U684" i="1" s="1"/>
  <c r="T445" i="1"/>
  <c r="U445" i="1" s="1"/>
  <c r="T1448" i="1"/>
  <c r="U1448" i="1" s="1"/>
  <c r="T1552" i="1"/>
  <c r="U1552" i="1" s="1"/>
  <c r="T338" i="1"/>
  <c r="U338" i="1" s="1"/>
  <c r="T829" i="1"/>
  <c r="U829" i="1" s="1"/>
  <c r="T364" i="1"/>
  <c r="U364" i="1" s="1"/>
  <c r="T113" i="1"/>
  <c r="U113" i="1" s="1"/>
  <c r="T97" i="1"/>
  <c r="U97" i="1" s="1"/>
  <c r="T499" i="1"/>
  <c r="U499" i="1" s="1"/>
  <c r="T744" i="1"/>
  <c r="U744" i="1" s="1"/>
  <c r="T708" i="1"/>
  <c r="U708" i="1" s="1"/>
  <c r="T560" i="1"/>
  <c r="U560" i="1" s="1"/>
  <c r="T289" i="1"/>
  <c r="U289" i="1" s="1"/>
  <c r="T850" i="1"/>
  <c r="U850" i="1" s="1"/>
  <c r="T88" i="1"/>
  <c r="U88" i="1" s="1"/>
  <c r="T1485" i="1"/>
  <c r="U1485" i="1" s="1"/>
  <c r="T1099" i="1"/>
  <c r="U1099" i="1" s="1"/>
  <c r="T1240" i="1"/>
  <c r="U1240" i="1" s="1"/>
  <c r="T150" i="1"/>
  <c r="U150" i="1" s="1"/>
  <c r="T1542" i="1"/>
  <c r="U1542" i="1" s="1"/>
  <c r="T1208" i="1"/>
  <c r="U1208" i="1" s="1"/>
  <c r="T940" i="1"/>
  <c r="U940" i="1" s="1"/>
  <c r="T692" i="1"/>
  <c r="U692" i="1" s="1"/>
  <c r="T12" i="1"/>
  <c r="U12" i="1" s="1"/>
  <c r="T1124" i="1"/>
  <c r="U1124" i="1" s="1"/>
  <c r="T1206" i="1"/>
  <c r="U1206" i="1" s="1"/>
  <c r="T798" i="1"/>
  <c r="U798" i="1" s="1"/>
  <c r="T270" i="1"/>
  <c r="U270" i="1" s="1"/>
  <c r="T1331" i="1"/>
  <c r="U1331" i="1" s="1"/>
  <c r="T965" i="1"/>
  <c r="U965" i="1" s="1"/>
  <c r="T956" i="1"/>
  <c r="U956" i="1" s="1"/>
  <c r="T802" i="1"/>
  <c r="U802" i="1" s="1"/>
  <c r="T957" i="1"/>
  <c r="U957" i="1" s="1"/>
  <c r="T1181" i="1"/>
  <c r="U1181" i="1" s="1"/>
  <c r="T1080" i="1"/>
  <c r="U1080" i="1" s="1"/>
  <c r="T666" i="1"/>
  <c r="U666" i="1" s="1"/>
  <c r="T129" i="1"/>
  <c r="U129" i="1" s="1"/>
  <c r="T89" i="1"/>
  <c r="U89" i="1" s="1"/>
  <c r="T1111" i="1"/>
  <c r="U1111" i="1" s="1"/>
  <c r="T373" i="1"/>
  <c r="U373" i="1" s="1"/>
  <c r="T263" i="1"/>
  <c r="U263" i="1" s="1"/>
  <c r="T819" i="1"/>
  <c r="U819" i="1" s="1"/>
  <c r="T773" i="1"/>
  <c r="U773" i="1" s="1"/>
  <c r="T1273" i="1"/>
  <c r="U1273" i="1" s="1"/>
  <c r="T849" i="1"/>
  <c r="U849" i="1" s="1"/>
  <c r="T737" i="1"/>
  <c r="U737" i="1" s="1"/>
  <c r="T745" i="1"/>
  <c r="U745" i="1" s="1"/>
  <c r="T638" i="1"/>
  <c r="U638" i="1" s="1"/>
  <c r="T662" i="1"/>
  <c r="U662" i="1" s="1"/>
  <c r="T572" i="1"/>
  <c r="U572" i="1" s="1"/>
  <c r="T205" i="1"/>
  <c r="U205" i="1" s="1"/>
  <c r="T491" i="1"/>
  <c r="U491" i="1" s="1"/>
  <c r="T605" i="1"/>
  <c r="U605" i="1" s="1"/>
  <c r="T1249" i="1"/>
  <c r="U1249" i="1" s="1"/>
  <c r="T899" i="1"/>
  <c r="U899" i="1" s="1"/>
  <c r="T1032" i="1"/>
  <c r="U1032" i="1" s="1"/>
  <c r="T428" i="1"/>
  <c r="U428" i="1" s="1"/>
  <c r="T226" i="1"/>
  <c r="U226" i="1" s="1"/>
  <c r="T1071" i="1"/>
  <c r="U1071" i="1" s="1"/>
  <c r="T1508" i="1"/>
  <c r="U1508" i="1" s="1"/>
  <c r="T642" i="1"/>
  <c r="U642" i="1" s="1"/>
  <c r="T1171" i="1"/>
  <c r="U1171" i="1" s="1"/>
  <c r="T612" i="1"/>
  <c r="U612" i="1" s="1"/>
  <c r="T1302" i="1"/>
  <c r="U1302" i="1" s="1"/>
  <c r="T1313" i="1"/>
  <c r="U1313" i="1" s="1"/>
  <c r="T9" i="1"/>
  <c r="U9" i="1" s="1"/>
  <c r="T196" i="1"/>
  <c r="U196" i="1" s="1"/>
  <c r="T743" i="1"/>
  <c r="U743" i="1" s="1"/>
  <c r="T1218" i="1"/>
  <c r="U1218" i="1" s="1"/>
  <c r="T27" i="1"/>
  <c r="U27" i="1" s="1"/>
  <c r="T564" i="1"/>
  <c r="U564" i="1" s="1"/>
  <c r="T408" i="1"/>
  <c r="U408" i="1" s="1"/>
  <c r="T22" i="1"/>
  <c r="U22" i="1" s="1"/>
  <c r="T80" i="1"/>
  <c r="U80" i="1" s="1"/>
  <c r="T635" i="1"/>
  <c r="U635" i="1" s="1"/>
  <c r="T106" i="1"/>
  <c r="U106" i="1" s="1"/>
  <c r="T676" i="1"/>
  <c r="U676" i="1" s="1"/>
  <c r="T883" i="1"/>
  <c r="U883" i="1" s="1"/>
  <c r="T746" i="1"/>
  <c r="U746" i="1" s="1"/>
  <c r="T961" i="1"/>
  <c r="U961" i="1" s="1"/>
  <c r="T1278" i="1"/>
  <c r="U1278" i="1" s="1"/>
  <c r="T46" i="1"/>
  <c r="U46" i="1" s="1"/>
  <c r="T81" i="1"/>
  <c r="U81" i="1" s="1"/>
  <c r="T297" i="1"/>
  <c r="U297" i="1" s="1"/>
  <c r="T1590" i="1"/>
  <c r="U1590" i="1" s="1"/>
  <c r="T423" i="1"/>
  <c r="U423" i="1" s="1"/>
  <c r="T220" i="1"/>
  <c r="U220" i="1" s="1"/>
  <c r="T66" i="1"/>
  <c r="U66" i="1" s="1"/>
  <c r="T1176" i="1"/>
  <c r="U1176" i="1" s="1"/>
  <c r="T173" i="1"/>
  <c r="U173" i="1" s="1"/>
  <c r="T229" i="1"/>
  <c r="U229" i="1" s="1"/>
  <c r="T223" i="1"/>
  <c r="U223" i="1" s="1"/>
  <c r="T1522" i="1"/>
  <c r="U1522" i="1" s="1"/>
  <c r="T820" i="1"/>
  <c r="U820" i="1" s="1"/>
  <c r="T336" i="1"/>
  <c r="U336" i="1" s="1"/>
  <c r="T236" i="1"/>
  <c r="U236" i="1" s="1"/>
  <c r="T1272" i="1"/>
  <c r="U1272" i="1" s="1"/>
  <c r="T210" i="1"/>
  <c r="U210" i="1" s="1"/>
  <c r="T1591" i="1"/>
  <c r="U1591" i="1" s="1"/>
  <c r="T218" i="1"/>
  <c r="U218" i="1" s="1"/>
  <c r="T1459" i="1"/>
  <c r="U1459" i="1" s="1"/>
  <c r="T141" i="1"/>
  <c r="U141" i="1" s="1"/>
  <c r="T830" i="1"/>
  <c r="U830" i="1" s="1"/>
  <c r="T151" i="1"/>
  <c r="U151" i="1" s="1"/>
  <c r="T230" i="1"/>
  <c r="U230" i="1" s="1"/>
  <c r="T625" i="1"/>
  <c r="U625" i="1" s="1"/>
  <c r="T359" i="1"/>
  <c r="U359" i="1" s="1"/>
  <c r="T1341" i="1"/>
  <c r="U1341" i="1" s="1"/>
  <c r="T1470" i="1"/>
  <c r="U1470" i="1" s="1"/>
  <c r="T3" i="1"/>
  <c r="U3" i="1" s="1"/>
  <c r="T28" i="1"/>
  <c r="U28" i="1" s="1"/>
  <c r="T1572" i="1"/>
  <c r="U1572" i="1" s="1"/>
  <c r="T1430" i="1"/>
  <c r="U1430" i="1" s="1"/>
  <c r="T1390" i="1"/>
  <c r="U1390" i="1" s="1"/>
  <c r="T543" i="1"/>
  <c r="U543" i="1" s="1"/>
  <c r="T242" i="1"/>
  <c r="U242" i="1" s="1"/>
  <c r="T365" i="1"/>
  <c r="U365" i="1" s="1"/>
  <c r="T1444" i="1"/>
  <c r="U1444" i="1" s="1"/>
  <c r="T1167" i="1"/>
  <c r="U1167" i="1" s="1"/>
  <c r="T17" i="1"/>
  <c r="U17" i="1" s="1"/>
  <c r="T1358" i="1"/>
  <c r="U1358" i="1" s="1"/>
  <c r="T1592" i="1"/>
  <c r="U1592" i="1" s="1"/>
  <c r="T48" i="1"/>
  <c r="U48" i="1" s="1"/>
  <c r="T1525" i="1"/>
  <c r="U1525" i="1" s="1"/>
  <c r="T719" i="1"/>
  <c r="U719" i="1" s="1"/>
  <c r="T100" i="1"/>
  <c r="U100" i="1" s="1"/>
  <c r="T1593" i="1"/>
  <c r="U1593" i="1" s="1"/>
  <c r="T246" i="1"/>
  <c r="U246" i="1" s="1"/>
  <c r="T442" i="1"/>
  <c r="U442" i="1" s="1"/>
  <c r="T40" i="1"/>
  <c r="U40" i="1" s="1"/>
  <c r="T769" i="1"/>
  <c r="U769" i="1" s="1"/>
  <c r="T108" i="1"/>
  <c r="U108" i="1" s="1"/>
  <c r="T652" i="1"/>
  <c r="U652" i="1" s="1"/>
  <c r="T1349" i="1"/>
  <c r="U1349" i="1" s="1"/>
  <c r="T926" i="1"/>
  <c r="U926" i="1" s="1"/>
  <c r="T1190" i="1"/>
  <c r="U1190" i="1" s="1"/>
  <c r="T792" i="1"/>
  <c r="U792" i="1" s="1"/>
  <c r="T671" i="1"/>
  <c r="U671" i="1" s="1"/>
  <c r="T240" i="1"/>
  <c r="U240" i="1" s="1"/>
  <c r="T595" i="1"/>
  <c r="U595" i="1" s="1"/>
  <c r="T1103" i="1"/>
  <c r="U1103" i="1" s="1"/>
  <c r="T1257" i="1"/>
  <c r="U1257" i="1" s="1"/>
  <c r="T1183" i="1"/>
  <c r="U1183" i="1" s="1"/>
  <c r="T1100" i="1"/>
  <c r="U1100" i="1" s="1"/>
  <c r="T1308" i="1"/>
  <c r="U1308" i="1" s="1"/>
  <c r="T525" i="1"/>
  <c r="U525" i="1" s="1"/>
  <c r="T1198" i="1"/>
  <c r="U1198" i="1" s="1"/>
  <c r="T983" i="1"/>
  <c r="U983" i="1" s="1"/>
  <c r="T140" i="1"/>
  <c r="U140" i="1" s="1"/>
  <c r="T1122" i="1"/>
  <c r="U1122" i="1" s="1"/>
  <c r="T914" i="1"/>
  <c r="U914" i="1" s="1"/>
  <c r="T96" i="1"/>
  <c r="U96" i="1" s="1"/>
  <c r="T615" i="1"/>
  <c r="U615" i="1" s="1"/>
  <c r="T186" i="1"/>
  <c r="U186" i="1" s="1"/>
  <c r="T795" i="1"/>
  <c r="U795" i="1" s="1"/>
  <c r="T1168" i="1"/>
  <c r="U1168" i="1" s="1"/>
  <c r="T1089" i="1"/>
  <c r="U1089" i="1" s="1"/>
  <c r="T1132" i="1"/>
  <c r="U1132" i="1" s="1"/>
  <c r="T822" i="1"/>
  <c r="U822" i="1" s="1"/>
  <c r="T898" i="1"/>
  <c r="U898" i="1" s="1"/>
  <c r="T841" i="1"/>
  <c r="U841" i="1" s="1"/>
  <c r="T759" i="1"/>
  <c r="U759" i="1" s="1"/>
  <c r="T1117" i="1"/>
  <c r="U1117" i="1" s="1"/>
  <c r="T804" i="1"/>
  <c r="U804" i="1" s="1"/>
  <c r="T234" i="1"/>
  <c r="U234" i="1" s="1"/>
  <c r="T721" i="1"/>
  <c r="U721" i="1" s="1"/>
  <c r="T1594" i="1"/>
  <c r="U1594" i="1" s="1"/>
  <c r="T308" i="1"/>
  <c r="U308" i="1" s="1"/>
  <c r="T339" i="1"/>
  <c r="U339" i="1" s="1"/>
  <c r="T1141" i="1"/>
  <c r="U1141" i="1" s="1"/>
  <c r="T1561" i="1"/>
  <c r="U1561" i="1" s="1"/>
  <c r="T47" i="1"/>
  <c r="U47" i="1" s="1"/>
  <c r="T1495" i="1"/>
  <c r="U1495" i="1" s="1"/>
  <c r="T722" i="1"/>
  <c r="U722" i="1" s="1"/>
  <c r="T449" i="1"/>
  <c r="U449" i="1" s="1"/>
  <c r="T1421" i="1"/>
  <c r="U1421" i="1" s="1"/>
  <c r="T928" i="1"/>
  <c r="U928" i="1" s="1"/>
  <c r="T1274" i="1"/>
  <c r="U1274" i="1" s="1"/>
  <c r="T1328" i="1"/>
  <c r="U1328" i="1" s="1"/>
  <c r="T1286" i="1"/>
  <c r="U1286" i="1" s="1"/>
  <c r="T1391" i="1"/>
  <c r="U1391" i="1" s="1"/>
  <c r="T1595" i="1"/>
  <c r="U1595" i="1" s="1"/>
  <c r="T1387" i="1"/>
  <c r="U1387" i="1" s="1"/>
  <c r="T1420" i="1"/>
  <c r="U1420" i="1" s="1"/>
  <c r="T1453" i="1"/>
  <c r="U1453" i="1" s="1"/>
  <c r="T915" i="1"/>
  <c r="U915" i="1" s="1"/>
  <c r="T800" i="1"/>
  <c r="U800" i="1" s="1"/>
  <c r="T984" i="1"/>
  <c r="U984" i="1" s="1"/>
  <c r="T1227" i="1"/>
  <c r="U1227" i="1" s="1"/>
  <c r="T1370" i="1"/>
  <c r="U1370" i="1" s="1"/>
  <c r="T1118" i="1"/>
  <c r="U1118" i="1" s="1"/>
  <c r="T809" i="1"/>
  <c r="U809" i="1" s="1"/>
  <c r="T663" i="1"/>
  <c r="U663" i="1" s="1"/>
  <c r="T884" i="1"/>
  <c r="U884" i="1" s="1"/>
  <c r="T1465" i="1"/>
  <c r="U1465" i="1" s="1"/>
  <c r="T740" i="1"/>
  <c r="U740" i="1" s="1"/>
  <c r="T166" i="1"/>
  <c r="U166" i="1" s="1"/>
  <c r="T58" i="1"/>
  <c r="U58" i="1" s="1"/>
  <c r="T68" i="1"/>
  <c r="U68" i="1" s="1"/>
  <c r="T1047" i="1"/>
  <c r="U1047" i="1" s="1"/>
  <c r="T576" i="1"/>
  <c r="U576" i="1" s="1"/>
  <c r="T529" i="1"/>
  <c r="U529" i="1" s="1"/>
  <c r="T260" i="1"/>
  <c r="U260" i="1" s="1"/>
  <c r="T498" i="1"/>
  <c r="U498" i="1" s="1"/>
  <c r="T665" i="1"/>
  <c r="U665" i="1" s="1"/>
  <c r="T962" i="1"/>
  <c r="U962" i="1" s="1"/>
  <c r="T422" i="1"/>
  <c r="U422" i="1" s="1"/>
  <c r="T1451" i="1"/>
  <c r="U1451" i="1" s="1"/>
  <c r="T185" i="1"/>
  <c r="U185" i="1" s="1"/>
  <c r="T904" i="1"/>
  <c r="U904" i="1" s="1"/>
  <c r="T29" i="1"/>
  <c r="U29" i="1" s="1"/>
  <c r="T796" i="1"/>
  <c r="U796" i="1" s="1"/>
  <c r="T1531" i="1"/>
  <c r="U1531" i="1" s="1"/>
  <c r="T496" i="1"/>
  <c r="U496" i="1" s="1"/>
  <c r="T153" i="1"/>
  <c r="U153" i="1" s="1"/>
  <c r="T521" i="1"/>
  <c r="U521" i="1" s="1"/>
  <c r="T1441" i="1"/>
  <c r="U1441" i="1" s="1"/>
  <c r="T552" i="1"/>
  <c r="U552" i="1" s="1"/>
  <c r="T1075" i="1"/>
  <c r="U1075" i="1" s="1"/>
  <c r="T1477" i="1"/>
  <c r="U1477" i="1" s="1"/>
  <c r="T1284" i="1"/>
  <c r="U1284" i="1" s="1"/>
  <c r="T1096" i="1"/>
  <c r="U1096" i="1" s="1"/>
  <c r="T243" i="1"/>
  <c r="U243" i="1" s="1"/>
  <c r="T1536" i="1"/>
  <c r="U1536" i="1" s="1"/>
  <c r="T438" i="1"/>
  <c r="U438" i="1" s="1"/>
  <c r="T434" i="1"/>
  <c r="U434" i="1" s="1"/>
  <c r="T1231" i="1"/>
  <c r="U1231" i="1" s="1"/>
  <c r="T811" i="1"/>
  <c r="U811" i="1" s="1"/>
  <c r="T591" i="1"/>
  <c r="U591" i="1" s="1"/>
  <c r="T1406" i="1"/>
  <c r="U1406" i="1" s="1"/>
  <c r="T1573" i="1"/>
  <c r="U1573" i="1" s="1"/>
  <c r="T397" i="1"/>
  <c r="U397" i="1" s="1"/>
  <c r="T1213" i="1"/>
  <c r="U1213" i="1" s="1"/>
  <c r="T504" i="1"/>
  <c r="U504" i="1" s="1"/>
  <c r="T810" i="1"/>
  <c r="U810" i="1" s="1"/>
  <c r="T1475" i="1"/>
  <c r="U1475" i="1" s="1"/>
  <c r="T687" i="1"/>
  <c r="U687" i="1" s="1"/>
  <c r="T596" i="1"/>
  <c r="U596" i="1" s="1"/>
  <c r="T540" i="1"/>
  <c r="U540" i="1" s="1"/>
  <c r="T369" i="1"/>
  <c r="U369" i="1" s="1"/>
  <c r="T1010" i="1"/>
  <c r="U1010" i="1" s="1"/>
  <c r="T699" i="1"/>
  <c r="U699" i="1" s="1"/>
  <c r="T1574" i="1"/>
  <c r="U1574" i="1" s="1"/>
  <c r="T1556" i="1"/>
  <c r="U1556" i="1" s="1"/>
  <c r="T757" i="1"/>
  <c r="U757" i="1" s="1"/>
  <c r="T697" i="1"/>
  <c r="U697" i="1" s="1"/>
  <c r="T668" i="1"/>
  <c r="U668" i="1" s="1"/>
  <c r="T293" i="1"/>
  <c r="U293" i="1" s="1"/>
  <c r="T1318" i="1"/>
  <c r="U1318" i="1" s="1"/>
  <c r="T539" i="1"/>
  <c r="U539" i="1" s="1"/>
  <c r="T31" i="1"/>
  <c r="U31" i="1" s="1"/>
  <c r="T748" i="1"/>
  <c r="U748" i="1" s="1"/>
  <c r="T679" i="1"/>
  <c r="U679" i="1" s="1"/>
  <c r="T1295" i="1"/>
  <c r="U1295" i="1" s="1"/>
  <c r="T1382" i="1"/>
  <c r="U1382" i="1" s="1"/>
  <c r="T911" i="1"/>
  <c r="U911" i="1" s="1"/>
  <c r="T786" i="1"/>
  <c r="U786" i="1" s="1"/>
  <c r="T630" i="1"/>
  <c r="U630" i="1" s="1"/>
  <c r="T1130" i="1"/>
  <c r="U1130" i="1" s="1"/>
  <c r="T1119" i="1"/>
  <c r="U1119" i="1" s="1"/>
  <c r="T894" i="1"/>
  <c r="U894" i="1" s="1"/>
  <c r="T1247" i="1"/>
  <c r="U1247" i="1" s="1"/>
  <c r="T1502" i="1"/>
  <c r="U1502" i="1" s="1"/>
  <c r="T1504" i="1"/>
  <c r="U1504" i="1" s="1"/>
  <c r="T1368" i="1"/>
  <c r="U1368" i="1" s="1"/>
  <c r="T1446" i="1"/>
  <c r="U1446" i="1" s="1"/>
  <c r="T715" i="1"/>
  <c r="U715" i="1" s="1"/>
  <c r="T672" i="1"/>
  <c r="U672" i="1" s="1"/>
  <c r="T1545" i="1"/>
  <c r="U1545" i="1" s="1"/>
  <c r="T1518" i="1"/>
  <c r="U1518" i="1" s="1"/>
  <c r="T1268" i="1"/>
  <c r="U1268" i="1" s="1"/>
  <c r="T1596" i="1"/>
  <c r="U1596" i="1" s="1"/>
  <c r="T1241" i="1"/>
  <c r="U1241" i="1" s="1"/>
  <c r="T1169" i="1"/>
  <c r="U1169" i="1" s="1"/>
  <c r="T1509" i="1"/>
  <c r="U1509" i="1" s="1"/>
  <c r="T1316" i="1"/>
  <c r="U1316" i="1" s="1"/>
  <c r="T299" i="1"/>
  <c r="U299" i="1" s="1"/>
  <c r="T702" i="1"/>
  <c r="U702" i="1" s="1"/>
  <c r="T1244" i="1"/>
  <c r="U1244" i="1" s="1"/>
  <c r="T1182" i="1"/>
  <c r="U1182" i="1" s="1"/>
  <c r="T675" i="1"/>
  <c r="U675" i="1" s="1"/>
  <c r="T1597" i="1"/>
  <c r="U1597" i="1" s="1"/>
  <c r="T1562" i="1"/>
  <c r="U1562" i="1" s="1"/>
  <c r="T1178" i="1"/>
  <c r="U1178" i="1" s="1"/>
  <c r="T1172" i="1"/>
  <c r="U1172" i="1" s="1"/>
  <c r="T1575" i="1"/>
  <c r="U1575" i="1" s="1"/>
  <c r="T988" i="1"/>
  <c r="U988" i="1" s="1"/>
  <c r="T333" i="1"/>
  <c r="U333" i="1" s="1"/>
  <c r="T506" i="1"/>
  <c r="U506" i="1" s="1"/>
  <c r="T705" i="1"/>
  <c r="U705" i="1" s="1"/>
  <c r="T1186" i="1"/>
  <c r="U1186" i="1" s="1"/>
  <c r="T787" i="1"/>
  <c r="U787" i="1" s="1"/>
  <c r="T932" i="1"/>
  <c r="U932" i="1" s="1"/>
  <c r="T1467" i="1"/>
  <c r="U1467" i="1" s="1"/>
  <c r="T1356" i="1"/>
  <c r="U1356" i="1" s="1"/>
  <c r="T457" i="1"/>
  <c r="U457" i="1" s="1"/>
  <c r="T189" i="1"/>
  <c r="U189" i="1" s="1"/>
  <c r="T460" i="1"/>
  <c r="U460" i="1" s="1"/>
  <c r="T920" i="1"/>
  <c r="U920" i="1" s="1"/>
  <c r="T1361" i="1"/>
  <c r="U1361" i="1" s="1"/>
  <c r="T1067" i="1"/>
  <c r="U1067" i="1" s="1"/>
  <c r="T761" i="1"/>
  <c r="U761" i="1" s="1"/>
  <c r="T334" i="1"/>
  <c r="U334" i="1" s="1"/>
  <c r="T1194" i="1"/>
  <c r="U1194" i="1" s="1"/>
  <c r="T1314" i="1"/>
  <c r="U1314" i="1" s="1"/>
  <c r="T290" i="1"/>
  <c r="U290" i="1" s="1"/>
  <c r="T1277" i="1"/>
  <c r="U1277" i="1" s="1"/>
  <c r="T1523" i="1"/>
  <c r="U1523" i="1" s="1"/>
  <c r="T1529" i="1"/>
  <c r="U1529" i="1" s="1"/>
  <c r="T1534" i="1"/>
  <c r="U1534" i="1" s="1"/>
  <c r="T1159" i="1"/>
  <c r="U1159" i="1" s="1"/>
  <c r="T1377" i="1"/>
  <c r="U1377" i="1" s="1"/>
  <c r="T1455" i="1"/>
  <c r="U1455" i="1" s="1"/>
  <c r="T741" i="1"/>
  <c r="U741" i="1" s="1"/>
  <c r="T1479" i="1"/>
  <c r="U1479" i="1" s="1"/>
  <c r="T1598" i="1"/>
  <c r="U1598" i="1" s="1"/>
  <c r="T1505" i="1"/>
  <c r="U1505" i="1" s="1"/>
  <c r="T1460" i="1"/>
  <c r="U1460" i="1" s="1"/>
  <c r="T1478" i="1"/>
  <c r="U1478" i="1" s="1"/>
  <c r="T1427" i="1"/>
  <c r="U1427" i="1" s="1"/>
  <c r="T1599" i="1"/>
  <c r="U1599" i="1" s="1"/>
  <c r="T1456" i="1"/>
  <c r="U1456" i="1" s="1"/>
  <c r="T1445" i="1"/>
  <c r="U1445" i="1" s="1"/>
  <c r="T1401" i="1"/>
  <c r="U1401" i="1" s="1"/>
  <c r="T1493" i="1"/>
  <c r="U1493" i="1" s="1"/>
  <c r="T1487" i="1"/>
  <c r="U1487" i="1" s="1"/>
  <c r="T1359" i="1"/>
  <c r="U1359" i="1" s="1"/>
  <c r="T1600" i="1"/>
  <c r="U1600" i="1" s="1"/>
  <c r="T1447" i="1"/>
  <c r="U1447" i="1" s="1"/>
  <c r="T1039" i="1"/>
  <c r="U1039" i="1" s="1"/>
  <c r="T528" i="1"/>
  <c r="U528" i="1" s="1"/>
  <c r="T1238" i="1"/>
  <c r="U1238" i="1" s="1"/>
  <c r="T614" i="1"/>
  <c r="U614" i="1" s="1"/>
  <c r="T1108" i="1"/>
  <c r="U1108" i="1" s="1"/>
  <c r="T1013" i="1"/>
  <c r="U1013" i="1" s="1"/>
  <c r="T1053" i="1"/>
  <c r="U1053" i="1" s="1"/>
  <c r="T295" i="1"/>
  <c r="U295" i="1" s="1"/>
  <c r="T1512" i="1"/>
  <c r="U1512" i="1" s="1"/>
  <c r="T972" i="1"/>
  <c r="U972" i="1" s="1"/>
  <c r="T1514" i="1"/>
  <c r="U1514" i="1" s="1"/>
  <c r="T1366" i="1"/>
  <c r="U1366" i="1" s="1"/>
  <c r="T1362" i="1"/>
  <c r="U1362" i="1" s="1"/>
  <c r="T1440" i="1"/>
  <c r="U1440" i="1" s="1"/>
  <c r="T924" i="1"/>
  <c r="U924" i="1" s="1"/>
  <c r="T312" i="1"/>
  <c r="U312" i="1" s="1"/>
  <c r="T350" i="1"/>
  <c r="U350" i="1" s="1"/>
  <c r="T993" i="1"/>
  <c r="U993" i="1" s="1"/>
  <c r="T179" i="1"/>
  <c r="U179" i="1" s="1"/>
  <c r="T922" i="1"/>
  <c r="U922" i="1" s="1"/>
  <c r="T567" i="1"/>
  <c r="U567" i="1" s="1"/>
  <c r="T62" i="1"/>
  <c r="U62" i="1" s="1"/>
  <c r="T1097" i="1"/>
  <c r="U1097" i="1" s="1"/>
  <c r="T363" i="1"/>
  <c r="U363" i="1" s="1"/>
  <c r="T1261" i="1"/>
  <c r="U1261" i="1" s="1"/>
  <c r="T383" i="1"/>
  <c r="U383" i="1" s="1"/>
  <c r="T340" i="1"/>
  <c r="U340" i="1" s="1"/>
  <c r="T19" i="1"/>
  <c r="U19" i="1" s="1"/>
  <c r="T1185" i="1"/>
  <c r="U1185" i="1" s="1"/>
  <c r="T738" i="1"/>
  <c r="U738" i="1" s="1"/>
  <c r="T607" i="1"/>
  <c r="U607" i="1" s="1"/>
  <c r="T426" i="1"/>
  <c r="U426" i="1" s="1"/>
  <c r="T392" i="1"/>
  <c r="U392" i="1" s="1"/>
  <c r="T1220" i="1"/>
  <c r="U1220" i="1" s="1"/>
  <c r="T1112" i="1"/>
  <c r="U1112" i="1" s="1"/>
  <c r="T1559" i="1"/>
  <c r="U1559" i="1" s="1"/>
  <c r="T1402" i="1"/>
  <c r="U1402" i="1" s="1"/>
  <c r="T1258" i="1"/>
  <c r="U1258" i="1" s="1"/>
  <c r="T992" i="1"/>
  <c r="U992" i="1" s="1"/>
  <c r="T476" i="1"/>
  <c r="U476" i="1" s="1"/>
  <c r="T314" i="1"/>
  <c r="U314" i="1" s="1"/>
  <c r="T271" i="1"/>
  <c r="U271" i="1" s="1"/>
  <c r="T551" i="1"/>
  <c r="U551" i="1" s="1"/>
  <c r="T217" i="1"/>
  <c r="U217" i="1" s="1"/>
  <c r="T750" i="1"/>
  <c r="U750" i="1" s="1"/>
  <c r="T155" i="1"/>
  <c r="U155" i="1" s="1"/>
  <c r="T149" i="1"/>
  <c r="U149" i="1" s="1"/>
  <c r="T239" i="1"/>
  <c r="U239" i="1" s="1"/>
  <c r="T21" i="1"/>
  <c r="U21" i="1" s="1"/>
  <c r="T84" i="1"/>
  <c r="U84" i="1" s="1"/>
  <c r="T508" i="1"/>
  <c r="U508" i="1" s="1"/>
  <c r="T20" i="1"/>
  <c r="U20" i="1" s="1"/>
  <c r="T120" i="1"/>
  <c r="U120" i="1" s="1"/>
  <c r="T831" i="1"/>
  <c r="U831" i="1" s="1"/>
  <c r="T343" i="1"/>
  <c r="U343" i="1" s="1"/>
  <c r="T435" i="1"/>
  <c r="U435" i="1" s="1"/>
  <c r="T399" i="1"/>
  <c r="U399" i="1" s="1"/>
  <c r="T202" i="1"/>
  <c r="U202" i="1" s="1"/>
  <c r="T494" i="1"/>
  <c r="U494" i="1" s="1"/>
  <c r="T255" i="1"/>
  <c r="U255" i="1" s="1"/>
  <c r="T632" i="1"/>
  <c r="U632" i="1" s="1"/>
  <c r="T573" i="1"/>
  <c r="U573" i="1" s="1"/>
  <c r="T1011" i="1"/>
  <c r="U1011" i="1" s="1"/>
  <c r="T634" i="1"/>
  <c r="U634" i="1" s="1"/>
  <c r="T862" i="1"/>
  <c r="U862" i="1" s="1"/>
  <c r="T557" i="1"/>
  <c r="U557" i="1" s="1"/>
  <c r="T344" i="1"/>
  <c r="U344" i="1" s="1"/>
  <c r="T351" i="1"/>
  <c r="U351" i="1" s="1"/>
  <c r="T407" i="1"/>
  <c r="U407" i="1" s="1"/>
  <c r="T18" i="1"/>
  <c r="U18" i="1" s="1"/>
  <c r="T175" i="1"/>
  <c r="U175" i="1" s="1"/>
  <c r="T142" i="1"/>
  <c r="U142" i="1" s="1"/>
  <c r="T82" i="1"/>
  <c r="U82" i="1" s="1"/>
  <c r="T628" i="1"/>
  <c r="U628" i="1" s="1"/>
  <c r="T458" i="1"/>
  <c r="U458" i="1" s="1"/>
  <c r="T262" i="1"/>
  <c r="U262" i="1" s="1"/>
  <c r="T135" i="1"/>
  <c r="U135" i="1" s="1"/>
  <c r="T416" i="1"/>
  <c r="U416" i="1" s="1"/>
  <c r="T134" i="1"/>
  <c r="U134" i="1" s="1"/>
  <c r="T618" i="1"/>
  <c r="U618" i="1" s="1"/>
  <c r="T55" i="1"/>
  <c r="U55" i="1" s="1"/>
  <c r="T256" i="1"/>
  <c r="U256" i="1" s="1"/>
  <c r="T512" i="1"/>
  <c r="U512" i="1" s="1"/>
  <c r="T1219" i="1"/>
  <c r="U1219" i="1" s="1"/>
  <c r="T377" i="1"/>
  <c r="U377" i="1" s="1"/>
  <c r="T1601" i="1"/>
  <c r="U1601" i="1" s="1"/>
  <c r="T357" i="1"/>
  <c r="U357" i="1" s="1"/>
  <c r="T385" i="1"/>
  <c r="U385" i="1" s="1"/>
  <c r="T402" i="1"/>
  <c r="U402" i="1" s="1"/>
  <c r="T497" i="1"/>
  <c r="U497" i="1" s="1"/>
  <c r="T563" i="1"/>
  <c r="U563" i="1" s="1"/>
  <c r="T765" i="1"/>
  <c r="U765" i="1" s="1"/>
  <c r="T633" i="1"/>
  <c r="U633" i="1" s="1"/>
  <c r="T950" i="1"/>
  <c r="U950" i="1" s="1"/>
  <c r="T454" i="1"/>
  <c r="U454" i="1" s="1"/>
  <c r="T298" i="1"/>
  <c r="U298" i="1" s="1"/>
  <c r="T732" i="1"/>
  <c r="U732" i="1" s="1"/>
  <c r="T542" i="1"/>
  <c r="U542" i="1" s="1"/>
  <c r="T789" i="1"/>
  <c r="U789" i="1" s="1"/>
  <c r="T725" i="1"/>
  <c r="U725" i="1" s="1"/>
  <c r="T261" i="1"/>
  <c r="U261" i="1" s="1"/>
  <c r="T472" i="1"/>
  <c r="U472" i="1" s="1"/>
  <c r="T92" i="1"/>
  <c r="U92" i="1" s="1"/>
  <c r="T71" i="1"/>
  <c r="U71" i="1" s="1"/>
  <c r="T60" i="1"/>
  <c r="U60" i="1" s="1"/>
  <c r="T515" i="1"/>
  <c r="U515" i="1" s="1"/>
  <c r="T617" i="1"/>
  <c r="U617" i="1" s="1"/>
  <c r="T681" i="1"/>
  <c r="U681" i="1" s="1"/>
  <c r="T793" i="1"/>
  <c r="U793" i="1" s="1"/>
  <c r="T724" i="1"/>
  <c r="U724" i="1" s="1"/>
  <c r="T180" i="1"/>
  <c r="U180" i="1" s="1"/>
  <c r="T313" i="1"/>
  <c r="U313" i="1" s="1"/>
  <c r="T954" i="1"/>
  <c r="U954" i="1" s="1"/>
  <c r="T483" i="1"/>
  <c r="U483" i="1" s="1"/>
  <c r="T469" i="1"/>
  <c r="U469" i="1" s="1"/>
  <c r="T441" i="1"/>
  <c r="U441" i="1" s="1"/>
  <c r="T599" i="1"/>
  <c r="U599" i="1" s="1"/>
  <c r="T310" i="1"/>
  <c r="U310" i="1" s="1"/>
  <c r="T530" i="1"/>
  <c r="U530" i="1" s="1"/>
  <c r="T328" i="1"/>
  <c r="U328" i="1" s="1"/>
  <c r="T459" i="1"/>
  <c r="U459" i="1" s="1"/>
  <c r="T389" i="1"/>
  <c r="U389" i="1" s="1"/>
  <c r="T368" i="1"/>
  <c r="U368" i="1" s="1"/>
  <c r="T489" i="1"/>
  <c r="U489" i="1" s="1"/>
  <c r="T319" i="1"/>
  <c r="U319" i="1" s="1"/>
  <c r="T148" i="1"/>
  <c r="U148" i="1" s="1"/>
  <c r="T758" i="1"/>
  <c r="U758" i="1" s="1"/>
  <c r="T868" i="1"/>
  <c r="U868" i="1" s="1"/>
  <c r="T61" i="1"/>
  <c r="U61" i="1" s="1"/>
  <c r="T446" i="1"/>
  <c r="U446" i="1" s="1"/>
  <c r="T550" i="1"/>
  <c r="U550" i="1" s="1"/>
  <c r="T216" i="1"/>
  <c r="U216" i="1" s="1"/>
  <c r="T195" i="1"/>
  <c r="U195" i="1" s="1"/>
  <c r="T144" i="1"/>
  <c r="U144" i="1" s="1"/>
  <c r="T889" i="1"/>
  <c r="U889" i="1" s="1"/>
  <c r="T245" i="1"/>
  <c r="U245" i="1" s="1"/>
  <c r="T501" i="1"/>
  <c r="U501" i="1" s="1"/>
  <c r="T847" i="1"/>
  <c r="U847" i="1" s="1"/>
  <c r="T131" i="1"/>
  <c r="U131" i="1" s="1"/>
  <c r="T347" i="1"/>
  <c r="U347" i="1" s="1"/>
  <c r="T505" i="1"/>
  <c r="U505" i="1" s="1"/>
  <c r="T277" i="1"/>
  <c r="U277" i="1" s="1"/>
  <c r="T163" i="1"/>
  <c r="U163" i="1" s="1"/>
  <c r="T159" i="1"/>
  <c r="U159" i="1" s="1"/>
  <c r="T75" i="1"/>
  <c r="U75" i="1" s="1"/>
  <c r="T59" i="1"/>
  <c r="U59" i="1" s="1"/>
  <c r="T910" i="1"/>
  <c r="U910" i="1" s="1"/>
  <c r="T227" i="1"/>
  <c r="U227" i="1" s="1"/>
  <c r="T425" i="1"/>
  <c r="U425" i="1" s="1"/>
  <c r="T516" i="1"/>
  <c r="U516" i="1" s="1"/>
  <c r="T670" i="1"/>
  <c r="U670" i="1" s="1"/>
  <c r="T317" i="1"/>
  <c r="U317" i="1" s="1"/>
  <c r="T480" i="1"/>
  <c r="U480" i="1" s="1"/>
  <c r="T391" i="1"/>
  <c r="U391" i="1" s="1"/>
  <c r="T346" i="1"/>
  <c r="U346" i="1" s="1"/>
  <c r="T200" i="1"/>
  <c r="U200" i="1" s="1"/>
  <c r="T1353" i="1"/>
  <c r="U1353" i="1" s="1"/>
  <c r="T322" i="1"/>
  <c r="U322" i="1" s="1"/>
  <c r="T1036" i="1"/>
  <c r="U1036" i="1" s="1"/>
  <c r="T381" i="1"/>
  <c r="U381" i="1" s="1"/>
  <c r="T1324" i="1"/>
  <c r="U1324" i="1" s="1"/>
  <c r="T1380" i="1"/>
  <c r="U1380" i="1" s="1"/>
  <c r="T1081" i="1"/>
  <c r="U1081" i="1" s="1"/>
  <c r="T1326" i="1"/>
  <c r="U1326" i="1" s="1"/>
  <c r="T109" i="1"/>
  <c r="U109" i="1" s="1"/>
  <c r="T122" i="1"/>
  <c r="U122" i="1" s="1"/>
  <c r="T1255" i="1"/>
  <c r="U1255" i="1" s="1"/>
  <c r="T963" i="1"/>
  <c r="U963" i="1" s="1"/>
  <c r="T1419" i="1"/>
  <c r="U1419" i="1" s="1"/>
  <c r="T304" i="1"/>
  <c r="U304" i="1" s="1"/>
  <c r="T474" i="1"/>
  <c r="U474" i="1" s="1"/>
  <c r="T1462" i="1"/>
  <c r="U1462" i="1" s="1"/>
  <c r="T72" i="1"/>
  <c r="U72" i="1" s="1"/>
  <c r="T1602" i="1"/>
  <c r="U1602" i="1" s="1"/>
  <c r="T1546" i="1"/>
  <c r="U1546" i="1" s="1"/>
  <c r="T1409" i="1"/>
  <c r="U1409" i="1" s="1"/>
  <c r="T1073" i="1"/>
  <c r="U1073" i="1" s="1"/>
  <c r="T1260" i="1"/>
  <c r="U1260" i="1" s="1"/>
  <c r="T1137" i="1"/>
  <c r="U1137" i="1" s="1"/>
  <c r="T1046" i="1"/>
  <c r="U1046" i="1" s="1"/>
  <c r="T1078" i="1"/>
  <c r="U1078" i="1" s="1"/>
  <c r="T1177" i="1"/>
  <c r="U1177" i="1" s="1"/>
  <c r="T194" i="1"/>
  <c r="U194" i="1" s="1"/>
  <c r="T821" i="1"/>
  <c r="U821" i="1" s="1"/>
  <c r="T1410" i="1"/>
  <c r="U1410" i="1" s="1"/>
  <c r="T967" i="1"/>
  <c r="U967" i="1" s="1"/>
  <c r="T1482" i="1"/>
  <c r="U1482" i="1" s="1"/>
  <c r="T420" i="1"/>
  <c r="U420" i="1" s="1"/>
  <c r="T1254" i="1"/>
  <c r="U1254" i="1" s="1"/>
  <c r="T839" i="1"/>
  <c r="U839" i="1" s="1"/>
  <c r="T1603" i="1"/>
  <c r="U1603" i="1" s="1"/>
  <c r="T1489" i="1"/>
  <c r="U1489" i="1" s="1"/>
  <c r="T1003" i="1"/>
  <c r="U1003" i="1" s="1"/>
  <c r="T857" i="1"/>
  <c r="U857" i="1" s="1"/>
  <c r="T1329" i="1"/>
  <c r="U1329" i="1" s="1"/>
  <c r="T776" i="1"/>
  <c r="U776" i="1" s="1"/>
  <c r="T1604" i="1"/>
  <c r="U1604" i="1" s="1"/>
  <c r="T836" i="1"/>
  <c r="U836" i="1" s="1"/>
  <c r="T556" i="1"/>
  <c r="U556" i="1" s="1"/>
  <c r="T503" i="1"/>
  <c r="U503" i="1" s="1"/>
  <c r="T995" i="1"/>
  <c r="U995" i="1" s="1"/>
  <c r="T717" i="1"/>
  <c r="U717" i="1" s="1"/>
  <c r="T1605" i="1"/>
  <c r="U1605" i="1" s="1"/>
  <c r="T477" i="1"/>
  <c r="U477" i="1" s="1"/>
  <c r="T414" i="1"/>
  <c r="U414" i="1" s="1"/>
  <c r="T1125" i="1"/>
  <c r="U1125" i="1" s="1"/>
  <c r="T860" i="1"/>
  <c r="U860" i="1" s="1"/>
  <c r="T1160" i="1"/>
  <c r="U1160" i="1" s="1"/>
  <c r="T948" i="1"/>
  <c r="U948" i="1" s="1"/>
  <c r="T876" i="1"/>
  <c r="U876" i="1" s="1"/>
  <c r="T393" i="1"/>
  <c r="U393" i="1" s="1"/>
  <c r="T201" i="1"/>
  <c r="U201" i="1" s="1"/>
  <c r="T1563" i="1"/>
  <c r="U1563" i="1" s="1"/>
  <c r="T85" i="1"/>
  <c r="U85" i="1" s="1"/>
  <c r="T362" i="1"/>
  <c r="U362" i="1" s="1"/>
  <c r="T331" i="1"/>
  <c r="U331" i="1" s="1"/>
  <c r="T329" i="1"/>
  <c r="U329" i="1" s="1"/>
  <c r="T1355" i="1"/>
  <c r="U1355" i="1" s="1"/>
  <c r="T1095" i="1"/>
  <c r="U1095" i="1" s="1"/>
  <c r="T1332" i="1"/>
  <c r="U1332" i="1" s="1"/>
  <c r="T1374" i="1"/>
  <c r="U1374" i="1" s="1"/>
  <c r="T348" i="1"/>
  <c r="U348" i="1" s="1"/>
  <c r="T461" i="1"/>
  <c r="U461" i="1" s="1"/>
  <c r="T412" i="1"/>
  <c r="U412" i="1" s="1"/>
  <c r="T305" i="1"/>
  <c r="U305" i="1" s="1"/>
  <c r="T315" i="1"/>
  <c r="U315" i="1" s="1"/>
  <c r="T318" i="1"/>
  <c r="U318" i="1" s="1"/>
  <c r="T735" i="1"/>
  <c r="U735" i="1" s="1"/>
  <c r="T1303" i="1"/>
  <c r="U1303" i="1" s="1"/>
  <c r="T755" i="1"/>
  <c r="U755" i="1" s="1"/>
  <c r="T510" i="1"/>
  <c r="U510" i="1" s="1"/>
  <c r="T902" i="1"/>
  <c r="U902" i="1" s="1"/>
  <c r="T332" i="1"/>
  <c r="U332" i="1" s="1"/>
  <c r="T685" i="1"/>
  <c r="U685" i="1" s="1"/>
  <c r="T259" i="1"/>
  <c r="U259" i="1" s="1"/>
  <c r="T766" i="1"/>
  <c r="U766" i="1" s="1"/>
  <c r="T905" i="1"/>
  <c r="U905" i="1" s="1"/>
  <c r="T184" i="1"/>
  <c r="U184" i="1" s="1"/>
  <c r="T1350" i="1"/>
  <c r="U1350" i="1" s="1"/>
  <c r="T177" i="1"/>
  <c r="U177" i="1" s="1"/>
  <c r="T845" i="1"/>
  <c r="U845" i="1" s="1"/>
  <c r="T251" i="1"/>
  <c r="U251" i="1" s="1"/>
  <c r="T1094" i="1"/>
  <c r="U1094" i="1" s="1"/>
  <c r="T267" i="1"/>
  <c r="U267" i="1" s="1"/>
  <c r="T269" i="1"/>
  <c r="U269" i="1" s="1"/>
  <c r="T70" i="1"/>
  <c r="U70" i="1" s="1"/>
  <c r="T875" i="1"/>
  <c r="U875" i="1" s="1"/>
  <c r="T5" i="1"/>
  <c r="U5" i="1" s="1"/>
  <c r="T285" i="1"/>
  <c r="U285" i="1" s="1"/>
  <c r="T1425" i="1"/>
  <c r="U1425" i="1" s="1"/>
  <c r="T204" i="1"/>
  <c r="U204" i="1" s="1"/>
  <c r="T272" i="1"/>
  <c r="U272" i="1" s="1"/>
  <c r="T39" i="1"/>
  <c r="U39" i="1" s="1"/>
  <c r="T1293" i="1"/>
  <c r="U1293" i="1" s="1"/>
  <c r="T337" i="1"/>
  <c r="U337" i="1" s="1"/>
  <c r="T279" i="1"/>
  <c r="U279" i="1" s="1"/>
  <c r="T443" i="1"/>
  <c r="U443" i="1" s="1"/>
  <c r="T495" i="1"/>
  <c r="U495" i="1" s="1"/>
  <c r="T481" i="1"/>
  <c r="U481" i="1" s="1"/>
  <c r="T517" i="1"/>
  <c r="U517" i="1" s="1"/>
  <c r="T138" i="1"/>
  <c r="U138" i="1" s="1"/>
  <c r="T523" i="1"/>
  <c r="U523" i="1" s="1"/>
  <c r="T306" i="1"/>
  <c r="U306" i="1" s="1"/>
  <c r="T43" i="1"/>
  <c r="U43" i="1" s="1"/>
  <c r="T465" i="1"/>
  <c r="U465" i="1" s="1"/>
  <c r="T431" i="1"/>
  <c r="U431" i="1" s="1"/>
  <c r="T587" i="1"/>
  <c r="U587" i="1" s="1"/>
  <c r="T1336" i="1"/>
  <c r="U1336" i="1" s="1"/>
  <c r="T433" i="1"/>
  <c r="U433" i="1" s="1"/>
  <c r="T561" i="1"/>
  <c r="U561" i="1" s="1"/>
  <c r="T603" i="1"/>
  <c r="U603" i="1" s="1"/>
  <c r="T447" i="1"/>
  <c r="U447" i="1" s="1"/>
  <c r="T1375" i="1"/>
  <c r="U1375" i="1" s="1"/>
  <c r="T187" i="1"/>
  <c r="U187" i="1" s="1"/>
  <c r="T511" i="1"/>
  <c r="U511" i="1" s="1"/>
  <c r="T258" i="1"/>
  <c r="U258" i="1" s="1"/>
  <c r="T320" i="1"/>
  <c r="U320" i="1" s="1"/>
  <c r="T1412" i="1"/>
  <c r="U1412" i="1" s="1"/>
  <c r="T1289" i="1"/>
  <c r="U1289" i="1" s="1"/>
  <c r="T335" i="1"/>
  <c r="U335" i="1" s="1"/>
  <c r="T827" i="1"/>
  <c r="U827" i="1" s="1"/>
  <c r="T772" i="1"/>
  <c r="U772" i="1" s="1"/>
  <c r="T274" i="1"/>
  <c r="U274" i="1" s="1"/>
  <c r="T1057" i="1"/>
  <c r="U1057" i="1" s="1"/>
  <c r="T1060" i="1"/>
  <c r="U1060" i="1" s="1"/>
  <c r="T1109" i="1"/>
  <c r="U1109" i="1" s="1"/>
  <c r="T1367" i="1"/>
  <c r="U1367" i="1" s="1"/>
  <c r="T1296" i="1"/>
  <c r="U1296" i="1" s="1"/>
  <c r="T886" i="1"/>
  <c r="U886" i="1" s="1"/>
  <c r="T1040" i="1"/>
  <c r="U1040" i="1" s="1"/>
  <c r="T273" i="1"/>
  <c r="U273" i="1" s="1"/>
  <c r="T893" i="1"/>
  <c r="U893" i="1" s="1"/>
  <c r="T444" i="1"/>
  <c r="U444" i="1" s="1"/>
  <c r="T943" i="1"/>
  <c r="U943" i="1" s="1"/>
  <c r="T1030" i="1"/>
  <c r="U1030" i="1" s="1"/>
  <c r="T534" i="1"/>
  <c r="U534" i="1" s="1"/>
  <c r="T936" i="1"/>
  <c r="U936" i="1" s="1"/>
  <c r="T1140" i="1"/>
  <c r="U1140" i="1" s="1"/>
  <c r="T994" i="1"/>
  <c r="U994" i="1" s="1"/>
  <c r="T664" i="1"/>
  <c r="U664" i="1" s="1"/>
  <c r="T321" i="1"/>
  <c r="U321" i="1" s="1"/>
  <c r="T1191" i="1"/>
  <c r="U1191" i="1" s="1"/>
  <c r="T1363" i="1"/>
  <c r="U1363" i="1" s="1"/>
  <c r="T1403" i="1"/>
  <c r="U1403" i="1" s="1"/>
  <c r="T1000" i="1"/>
  <c r="U1000" i="1" s="1"/>
  <c r="T1315" i="1"/>
  <c r="U1315" i="1" s="1"/>
  <c r="T1400" i="1"/>
  <c r="U1400" i="1" s="1"/>
  <c r="T1252" i="1"/>
  <c r="U1252" i="1" s="1"/>
  <c r="T112" i="1"/>
  <c r="U112" i="1" s="1"/>
  <c r="T754" i="1"/>
  <c r="U754" i="1" s="1"/>
  <c r="T641" i="1"/>
  <c r="U641" i="1" s="1"/>
  <c r="T1026" i="1"/>
  <c r="U1026" i="1" s="1"/>
  <c r="T1549" i="1"/>
  <c r="U1549" i="1" s="1"/>
  <c r="T1126" i="1"/>
  <c r="U1126" i="1" s="1"/>
  <c r="T1396" i="1"/>
  <c r="U1396" i="1" s="1"/>
  <c r="T951" i="1"/>
  <c r="U951" i="1" s="1"/>
  <c r="T513" i="1"/>
  <c r="U513" i="1" s="1"/>
  <c r="T1087" i="1"/>
  <c r="U1087" i="1" s="1"/>
  <c r="T345" i="1"/>
  <c r="U345" i="1" s="1"/>
  <c r="T1471" i="1"/>
  <c r="U1471" i="1" s="1"/>
  <c r="T1513" i="1"/>
  <c r="U1513" i="1" s="1"/>
  <c r="T562" i="1"/>
  <c r="U562" i="1" s="1"/>
  <c r="T631" i="1"/>
  <c r="U631" i="1" s="1"/>
  <c r="T1076" i="1"/>
  <c r="U1076" i="1" s="1"/>
  <c r="T323" i="1"/>
  <c r="U323" i="1" s="1"/>
  <c r="T1014" i="1"/>
  <c r="U1014" i="1" s="1"/>
  <c r="T451" i="1"/>
  <c r="U451" i="1" s="1"/>
  <c r="T1062" i="1"/>
  <c r="U1062" i="1" s="1"/>
  <c r="T437" i="1"/>
  <c r="U437" i="1" s="1"/>
  <c r="T1214" i="1"/>
  <c r="U1214" i="1" s="1"/>
  <c r="T1442" i="1"/>
  <c r="U1442" i="1" s="1"/>
  <c r="T1378" i="1"/>
  <c r="U1378" i="1" s="1"/>
  <c r="T253" i="1"/>
  <c r="U253" i="1" s="1"/>
  <c r="T1038" i="1"/>
  <c r="U1038" i="1" s="1"/>
  <c r="T797" i="1"/>
  <c r="U797" i="1" s="1"/>
  <c r="T1223" i="1"/>
  <c r="U1223" i="1" s="1"/>
  <c r="T415" i="1"/>
  <c r="U415" i="1" s="1"/>
  <c r="T1519" i="1"/>
  <c r="U1519" i="1" s="1"/>
  <c r="T1357" i="1"/>
  <c r="U1357" i="1" s="1"/>
  <c r="T1439" i="1"/>
  <c r="U1439" i="1" s="1"/>
  <c r="T1127" i="1"/>
  <c r="U1127" i="1" s="1"/>
  <c r="T1142" i="1"/>
  <c r="U1142" i="1" s="1"/>
  <c r="T221" i="1"/>
  <c r="U221" i="1" s="1"/>
  <c r="T1233" i="1"/>
  <c r="U1233" i="1" s="1"/>
  <c r="T248" i="1"/>
  <c r="U248" i="1" s="1"/>
  <c r="T1236" i="1"/>
  <c r="U1236" i="1" s="1"/>
  <c r="T978" i="1"/>
  <c r="U978" i="1" s="1"/>
  <c r="T941" i="1"/>
  <c r="U941" i="1" s="1"/>
  <c r="T933" i="1"/>
  <c r="U933" i="1" s="1"/>
  <c r="T280" i="1"/>
  <c r="U280" i="1" s="1"/>
  <c r="T1033" i="1"/>
  <c r="U1033" i="1" s="1"/>
  <c r="T1371" i="1"/>
  <c r="U1371" i="1" s="1"/>
  <c r="T1500" i="1"/>
  <c r="U1500" i="1" s="1"/>
  <c r="T1428" i="1"/>
  <c r="U1428" i="1" s="1"/>
  <c r="T653" i="1"/>
  <c r="U653" i="1" s="1"/>
  <c r="T1058" i="1"/>
  <c r="U1058" i="1" s="1"/>
  <c r="T1492" i="1"/>
  <c r="U1492" i="1" s="1"/>
  <c r="T1120" i="1"/>
  <c r="U1120" i="1" s="1"/>
  <c r="T1346" i="1"/>
  <c r="U1346" i="1" s="1"/>
  <c r="T87" i="1"/>
  <c r="U87" i="1" s="1"/>
  <c r="T42" i="1"/>
  <c r="U42" i="1" s="1"/>
  <c r="T487" i="1"/>
  <c r="U487" i="1" s="1"/>
  <c r="T145" i="1"/>
  <c r="U145" i="1" s="1"/>
  <c r="T514" i="1"/>
  <c r="U514" i="1" s="1"/>
  <c r="T805" i="1"/>
  <c r="U805" i="1" s="1"/>
  <c r="T254" i="1"/>
  <c r="U254" i="1" s="1"/>
  <c r="T756" i="1"/>
  <c r="U756" i="1" s="1"/>
  <c r="T895" i="1"/>
  <c r="U895" i="1" s="1"/>
  <c r="T695" i="1"/>
  <c r="U695" i="1" s="1"/>
  <c r="T1234" i="1"/>
  <c r="U1234" i="1" s="1"/>
  <c r="T704" i="1"/>
  <c r="U704" i="1" s="1"/>
  <c r="T450" i="1"/>
  <c r="U450" i="1" s="1"/>
  <c r="T212" i="1"/>
  <c r="U212" i="1" s="1"/>
  <c r="T536" i="1"/>
  <c r="U536" i="1" s="1"/>
  <c r="T729" i="1"/>
  <c r="U729" i="1" s="1"/>
  <c r="T250" i="1"/>
  <c r="U250" i="1" s="1"/>
  <c r="T206" i="1"/>
  <c r="U206" i="1" s="1"/>
  <c r="T1342" i="1"/>
  <c r="U1342" i="1" s="1"/>
  <c r="T568" i="1"/>
  <c r="U568" i="1" s="1"/>
  <c r="T1327" i="1"/>
  <c r="U1327" i="1" s="1"/>
  <c r="T1188" i="1"/>
  <c r="U1188" i="1" s="1"/>
  <c r="T953" i="1"/>
  <c r="U953" i="1" s="1"/>
  <c r="T565" i="1"/>
  <c r="U565" i="1" s="1"/>
  <c r="T657" i="1"/>
  <c r="U657" i="1" s="1"/>
  <c r="T324" i="1"/>
  <c r="U324" i="1" s="1"/>
  <c r="T1072" i="1"/>
  <c r="U1072" i="1" s="1"/>
  <c r="T538" i="1"/>
  <c r="U538" i="1" s="1"/>
  <c r="T609" i="1"/>
  <c r="U609" i="1" s="1"/>
  <c r="T527" i="1"/>
  <c r="U527" i="1" s="1"/>
  <c r="T382" i="1"/>
  <c r="U382" i="1" s="1"/>
  <c r="T463" i="1"/>
  <c r="U463" i="1" s="1"/>
  <c r="T413" i="1"/>
  <c r="U413" i="1" s="1"/>
  <c r="T478" i="1"/>
  <c r="U478" i="1" s="1"/>
  <c r="T678" i="1"/>
  <c r="U678" i="1" s="1"/>
  <c r="T1379" i="1"/>
  <c r="U1379" i="1" s="1"/>
  <c r="T855" i="1"/>
  <c r="U855" i="1" s="1"/>
  <c r="T1204" i="1"/>
  <c r="U1204" i="1" s="1"/>
  <c r="T873" i="1"/>
  <c r="U873" i="1" s="1"/>
  <c r="T582" i="1"/>
  <c r="U582" i="1" s="1"/>
  <c r="T1192" i="1"/>
  <c r="U1192" i="1" s="1"/>
  <c r="T1452" i="1"/>
  <c r="U1452" i="1" s="1"/>
  <c r="T1535" i="1"/>
  <c r="U1535" i="1" s="1"/>
  <c r="T777" i="1"/>
  <c r="U777" i="1" s="1"/>
  <c r="T870" i="1"/>
  <c r="U870" i="1" s="1"/>
  <c r="T585" i="1"/>
  <c r="U585" i="1" s="1"/>
  <c r="T1211" i="1"/>
  <c r="U1211" i="1" s="1"/>
  <c r="T1466" i="1"/>
  <c r="U1466" i="1" s="1"/>
  <c r="T929" i="1"/>
  <c r="U929" i="1" s="1"/>
  <c r="T278" i="1"/>
  <c r="U278" i="1" s="1"/>
  <c r="T747" i="1"/>
  <c r="U747" i="1" s="1"/>
  <c r="T1464" i="1"/>
  <c r="U1464" i="1" s="1"/>
  <c r="T1147" i="1"/>
  <c r="U1147" i="1" s="1"/>
  <c r="T871" i="1"/>
  <c r="U871" i="1" s="1"/>
  <c r="T1565" i="1"/>
  <c r="U1565" i="1" s="1"/>
  <c r="T1156" i="1"/>
  <c r="U1156" i="1" s="1"/>
  <c r="T1001" i="1"/>
  <c r="U1001" i="1" s="1"/>
  <c r="T1606" i="1"/>
  <c r="U1606" i="1" s="1"/>
  <c r="T1607" i="1"/>
  <c r="U1607" i="1" s="1"/>
  <c r="T1566" i="1"/>
  <c r="U1566" i="1" s="1"/>
  <c r="T1051" i="1"/>
  <c r="U1051" i="1" s="1"/>
  <c r="T1608" i="1"/>
  <c r="U1608" i="1" s="1"/>
  <c r="T1609" i="1"/>
  <c r="U1609" i="1" s="1"/>
  <c r="T1012" i="1"/>
  <c r="U1012" i="1" s="1"/>
  <c r="T996" i="1"/>
  <c r="U996" i="1" s="1"/>
  <c r="T1610" i="1"/>
  <c r="U1610" i="1" s="1"/>
  <c r="T1548" i="1"/>
  <c r="U1548" i="1" s="1"/>
  <c r="T1611" i="1"/>
  <c r="U1611" i="1" s="1"/>
  <c r="T1612" i="1"/>
  <c r="U1612" i="1" s="1"/>
  <c r="T848" i="1"/>
  <c r="U848" i="1" s="1"/>
  <c r="T964" i="1"/>
  <c r="U964" i="1" s="1"/>
  <c r="T1567" i="1"/>
  <c r="U1567" i="1" s="1"/>
  <c r="T1085" i="1"/>
  <c r="U1085" i="1" s="1"/>
  <c r="T1345" i="1"/>
  <c r="U1345" i="1" s="1"/>
  <c r="T1092" i="1"/>
  <c r="U1092" i="1" s="1"/>
  <c r="T1527" i="1"/>
  <c r="U1527" i="1" s="1"/>
  <c r="T1576" i="1"/>
  <c r="U1576" i="1" s="1"/>
  <c r="T174" i="1"/>
  <c r="U174" i="1" s="1"/>
  <c r="T1577" i="1"/>
  <c r="U1577" i="1" s="1"/>
  <c r="T371" i="1"/>
  <c r="U371" i="1" s="1"/>
  <c r="T1005" i="1"/>
  <c r="U1005" i="1" s="1"/>
  <c r="T1578" i="1"/>
  <c r="U1578" i="1" s="1"/>
  <c r="T1613" i="1"/>
  <c r="U1613" i="1" s="1"/>
  <c r="T384" i="1"/>
  <c r="U384" i="1" s="1"/>
  <c r="T378" i="1"/>
  <c r="U378" i="1" s="1"/>
  <c r="T466" i="1"/>
  <c r="U466" i="1" s="1"/>
  <c r="T1422" i="1"/>
  <c r="U1422" i="1" s="1"/>
  <c r="T1343" i="1"/>
  <c r="U1343" i="1" s="1"/>
  <c r="T1468" i="1"/>
  <c r="U1468" i="1" s="1"/>
  <c r="T1229" i="1"/>
  <c r="U1229" i="1" s="1"/>
  <c r="T1474" i="1"/>
  <c r="U1474" i="1" s="1"/>
  <c r="T1337" i="1"/>
  <c r="U1337" i="1" s="1"/>
  <c r="T1496" i="1"/>
  <c r="U1496" i="1" s="1"/>
  <c r="T1526" i="1"/>
  <c r="U1526" i="1" s="1"/>
  <c r="T1262" i="1"/>
  <c r="U1262" i="1" s="1"/>
  <c r="T225" i="1"/>
  <c r="U225" i="1" s="1"/>
  <c r="T853" i="1"/>
  <c r="U853" i="1" s="1"/>
  <c r="T698" i="1"/>
  <c r="U698" i="1" s="1"/>
  <c r="T1035" i="1"/>
  <c r="U1035" i="1" s="1"/>
  <c r="T300" i="1"/>
  <c r="U300" i="1" s="1"/>
  <c r="T880" i="1"/>
  <c r="U880" i="1" s="1"/>
  <c r="T807" i="1"/>
  <c r="U807" i="1" s="1"/>
  <c r="T1205" i="1"/>
  <c r="U1205" i="1" s="1"/>
  <c r="T1054" i="1"/>
  <c r="U1054" i="1" s="1"/>
  <c r="T558" i="1"/>
  <c r="U558" i="1" s="1"/>
  <c r="T1557" i="1"/>
  <c r="U1557" i="1" s="1"/>
  <c r="T999" i="1"/>
  <c r="U999" i="1" s="1"/>
  <c r="T1221" i="1"/>
  <c r="U1221" i="1" s="1"/>
  <c r="T1494" i="1"/>
  <c r="U1494" i="1" s="1"/>
  <c r="T790" i="1"/>
  <c r="U790" i="1" s="1"/>
  <c r="T1279" i="1"/>
  <c r="U1279" i="1" s="1"/>
  <c r="T430" i="1"/>
  <c r="U430" i="1" s="1"/>
  <c r="T882" i="1"/>
  <c r="U882" i="1" s="1"/>
  <c r="T482" i="1"/>
  <c r="U482" i="1" s="1"/>
  <c r="T372" i="1"/>
  <c r="U372" i="1" s="1"/>
  <c r="T1043" i="1"/>
  <c r="U1043" i="1" s="1"/>
  <c r="T1568" i="1"/>
  <c r="U1568" i="1" s="1"/>
  <c r="T942" i="1"/>
  <c r="U942" i="1" s="1"/>
  <c r="T726" i="1"/>
  <c r="U726" i="1" s="1"/>
  <c r="T1515" i="1"/>
  <c r="U1515" i="1" s="1"/>
  <c r="T99" i="1"/>
  <c r="U99" i="1" s="1"/>
  <c r="T1148" i="1"/>
  <c r="U1148" i="1" s="1"/>
  <c r="T396" i="1"/>
  <c r="U396" i="1" s="1"/>
  <c r="T1153" i="1"/>
  <c r="U1153" i="1" s="1"/>
  <c r="T1104" i="1"/>
  <c r="U1104" i="1" s="1"/>
  <c r="T1434" i="1"/>
  <c r="U1434" i="1" s="1"/>
  <c r="T639" i="1"/>
  <c r="U639" i="1" s="1"/>
  <c r="T1392" i="1"/>
  <c r="U1392" i="1" s="1"/>
  <c r="T1614" i="1"/>
  <c r="U1614" i="1" s="1"/>
  <c r="T1184" i="1"/>
  <c r="U1184" i="1" s="1"/>
  <c r="T1463" i="1"/>
  <c r="U1463" i="1" s="1"/>
  <c r="T1424" i="1"/>
  <c r="U1424" i="1" s="1"/>
  <c r="T421" i="1"/>
  <c r="U421" i="1" s="1"/>
  <c r="T1472" i="1"/>
  <c r="U1472" i="1" s="1"/>
  <c r="T569" i="1"/>
  <c r="U569" i="1" s="1"/>
  <c r="T1539" i="1"/>
  <c r="U1539" i="1" s="1"/>
  <c r="T1438" i="1"/>
  <c r="U1438" i="1" s="1"/>
  <c r="T1490" i="1"/>
  <c r="U1490" i="1" s="1"/>
  <c r="T1532" i="1"/>
  <c r="U1532" i="1" s="1"/>
  <c r="T1579" i="1"/>
  <c r="U1579" i="1" s="1"/>
  <c r="T1615" i="1"/>
  <c r="U1615" i="1" s="1"/>
  <c r="T1503" i="1"/>
  <c r="U1503" i="1" s="1"/>
  <c r="T1616" i="1"/>
  <c r="U1616" i="1" s="1"/>
  <c r="T1454" i="1"/>
  <c r="U1454" i="1" s="1"/>
  <c r="T1510" i="1"/>
  <c r="U1510" i="1" s="1"/>
  <c r="T1543" i="1"/>
  <c r="U1543" i="1" s="1"/>
  <c r="T1516" i="1"/>
  <c r="U1516" i="1" s="1"/>
  <c r="T1617" i="1"/>
  <c r="U1617" i="1" s="1"/>
  <c r="T1580" i="1"/>
  <c r="U1580" i="1" s="1"/>
  <c r="T1517" i="1"/>
  <c r="U1517" i="1" s="1"/>
  <c r="T1245" i="1"/>
  <c r="U1245" i="1" s="1"/>
  <c r="T1618" i="1"/>
  <c r="U1618" i="1" s="1"/>
  <c r="T1031" i="1"/>
  <c r="U1031" i="1" s="1"/>
  <c r="T1373" i="1"/>
  <c r="U1373" i="1" s="1"/>
  <c r="T1235" i="1"/>
  <c r="U1235" i="1" s="1"/>
  <c r="T1619" i="1"/>
  <c r="U1619" i="1" s="1"/>
  <c r="T1581" i="1"/>
  <c r="U1581" i="1" s="1"/>
  <c r="T1256" i="1"/>
  <c r="U1256" i="1" s="1"/>
  <c r="T879" i="1"/>
  <c r="U879" i="1" s="1"/>
  <c r="T130" i="1"/>
  <c r="U130" i="1" s="1"/>
  <c r="T1330" i="1"/>
  <c r="U1330" i="1" s="1"/>
  <c r="T1498" i="1"/>
  <c r="U1498" i="1" s="1"/>
  <c r="T1620" i="1"/>
  <c r="U1620" i="1" s="1"/>
  <c r="T1480" i="1"/>
  <c r="U1480" i="1" s="1"/>
  <c r="T1443" i="1"/>
  <c r="U1443" i="1" s="1"/>
  <c r="T1582" i="1"/>
  <c r="U1582" i="1" s="1"/>
  <c r="T597" i="1"/>
  <c r="U597" i="1" s="1"/>
  <c r="T1299" i="1"/>
  <c r="U1299" i="1" s="1"/>
  <c r="T1533" i="1"/>
  <c r="U1533" i="1" s="1"/>
  <c r="T1506" i="1"/>
  <c r="U1506" i="1" s="1"/>
  <c r="T1449" i="1"/>
  <c r="U1449" i="1" s="1"/>
  <c r="T1621" i="1"/>
  <c r="U1621" i="1" s="1"/>
  <c r="T1407" i="1"/>
  <c r="U1407" i="1" s="1"/>
  <c r="T1312" i="1"/>
  <c r="U1312" i="1" s="1"/>
  <c r="T1583" i="1"/>
  <c r="U1583" i="1" s="1"/>
  <c r="T1292" i="1"/>
  <c r="U1292" i="1" s="1"/>
  <c r="T803" i="1"/>
  <c r="U803" i="1" s="1"/>
  <c r="T1483" i="1"/>
  <c r="U1483" i="1" s="1"/>
  <c r="T1069" i="1"/>
  <c r="U1069" i="1" s="1"/>
  <c r="T1106" i="1"/>
  <c r="U1106" i="1" s="1"/>
  <c r="T661" i="1"/>
  <c r="U661" i="1" s="1"/>
  <c r="T342" i="1"/>
  <c r="U342" i="1" s="1"/>
  <c r="T1086" i="1"/>
  <c r="U1086" i="1" s="1"/>
  <c r="T1300" i="1"/>
  <c r="U1300" i="1" s="1"/>
  <c r="T833" i="1"/>
  <c r="U833" i="1" s="1"/>
  <c r="T733" i="1"/>
  <c r="U733" i="1" s="1"/>
  <c r="T147" i="1"/>
  <c r="U147" i="1" s="1"/>
  <c r="T1263" i="1"/>
  <c r="U1263" i="1" s="1"/>
  <c r="T1082" i="1"/>
  <c r="U1082" i="1" s="1"/>
  <c r="T115" i="1"/>
  <c r="U115" i="1" s="1"/>
  <c r="T959" i="1"/>
  <c r="U959" i="1" s="1"/>
  <c r="T935" i="1"/>
  <c r="U935" i="1" s="1"/>
  <c r="T1507" i="1"/>
  <c r="U1507" i="1" s="1"/>
  <c r="T1025" i="1"/>
  <c r="U1025" i="1" s="1"/>
  <c r="T1173" i="1"/>
  <c r="U1173" i="1" s="1"/>
  <c r="T1491" i="1"/>
  <c r="U1491" i="1" s="1"/>
  <c r="T352" i="1"/>
  <c r="U352" i="1" s="1"/>
  <c r="T198" i="1"/>
  <c r="U198" i="1" s="1"/>
  <c r="T64" i="1"/>
  <c r="U64" i="1" s="1"/>
  <c r="T1354" i="1"/>
  <c r="U1354" i="1" s="1"/>
  <c r="T164" i="1"/>
  <c r="U164" i="1" s="1"/>
  <c r="T1622" i="1"/>
  <c r="U1622" i="1" s="1"/>
  <c r="T1418" i="1"/>
  <c r="U1418" i="1" s="1"/>
  <c r="T1623" i="1"/>
  <c r="U1623" i="1" s="1"/>
  <c r="T292" i="1"/>
  <c r="U292" i="1" s="1"/>
  <c r="T1138" i="1"/>
  <c r="U1138" i="1" s="1"/>
  <c r="T1334" i="1"/>
  <c r="U1334" i="1" s="1"/>
  <c r="T207" i="1"/>
  <c r="U207" i="1" s="1"/>
  <c r="T188" i="1"/>
  <c r="U188" i="1" s="1"/>
  <c r="T7" i="1"/>
  <c r="U7" i="1" s="1"/>
  <c r="T952" i="1"/>
  <c r="U952" i="1" s="1"/>
  <c r="T1253" i="1"/>
  <c r="U1253" i="1" s="1"/>
  <c r="T934" i="1"/>
  <c r="U934" i="1" s="1"/>
  <c r="T418" i="1"/>
  <c r="U418" i="1" s="1"/>
  <c r="T233" i="1"/>
  <c r="U233" i="1" s="1"/>
  <c r="T4" i="1"/>
  <c r="U4" i="1" s="1"/>
  <c r="T1569" i="1"/>
  <c r="U1569" i="1" s="1"/>
  <c r="T432" i="1"/>
  <c r="U432" i="1" s="1"/>
  <c r="T376" i="1"/>
  <c r="U376" i="1" s="1"/>
  <c r="T1290" i="1"/>
  <c r="U1290" i="1" s="1"/>
  <c r="T380" i="1"/>
  <c r="U380" i="1" s="1"/>
  <c r="T51" i="1"/>
  <c r="U51" i="1" s="1"/>
  <c r="T429" i="1"/>
  <c r="U429" i="1" s="1"/>
  <c r="T238" i="1"/>
  <c r="U238" i="1" s="1"/>
  <c r="T945" i="1"/>
  <c r="U945" i="1" s="1"/>
  <c r="T1066" i="1"/>
  <c r="U1066" i="1" s="1"/>
  <c r="T468" i="1"/>
  <c r="U468" i="1" s="1"/>
  <c r="T817" i="1"/>
  <c r="U817" i="1" s="1"/>
  <c r="T1063" i="1"/>
  <c r="U1063" i="1" s="1"/>
  <c r="T98" i="1"/>
  <c r="U98" i="1" s="1"/>
  <c r="T172" i="1"/>
  <c r="U172" i="1" s="1"/>
  <c r="T284" i="1"/>
  <c r="U284" i="1" s="1"/>
  <c r="T526" i="1"/>
  <c r="U526" i="1" s="1"/>
  <c r="T968" i="1"/>
  <c r="U968" i="1" s="1"/>
  <c r="T1123" i="1"/>
  <c r="U1123" i="1" s="1"/>
  <c r="T799" i="1"/>
  <c r="U799" i="1" s="1"/>
  <c r="T842" i="1"/>
  <c r="U842" i="1" s="1"/>
  <c r="T976" i="1"/>
  <c r="U976" i="1" s="1"/>
  <c r="T1364" i="1"/>
  <c r="U1364" i="1" s="1"/>
  <c r="T1242" i="1"/>
  <c r="U1242" i="1" s="1"/>
  <c r="T730" i="1"/>
  <c r="U730" i="1" s="1"/>
  <c r="T160" i="1"/>
  <c r="U160" i="1" s="1"/>
  <c r="T211" i="1"/>
  <c r="U211" i="1" s="1"/>
  <c r="T53" i="1"/>
  <c r="U53" i="1" s="1"/>
  <c r="T94" i="1"/>
  <c r="U94" i="1" s="1"/>
  <c r="T937" i="1"/>
  <c r="U937" i="1" s="1"/>
  <c r="T1369" i="1"/>
  <c r="U1369" i="1" s="1"/>
  <c r="T843" i="1"/>
  <c r="U843" i="1" s="1"/>
  <c r="T1624" i="1"/>
  <c r="U1624" i="1" s="1"/>
  <c r="T182" i="1"/>
  <c r="U182" i="1" s="1"/>
  <c r="T658" i="1"/>
  <c r="U658" i="1" s="1"/>
  <c r="T303" i="1"/>
  <c r="U303" i="1" s="1"/>
  <c r="T1333" i="1"/>
  <c r="U1333" i="1" s="1"/>
  <c r="T1625" i="1"/>
  <c r="U1625" i="1" s="1"/>
  <c r="T1113" i="1"/>
  <c r="U1113" i="1" s="1"/>
  <c r="T56" i="1"/>
  <c r="U56" i="1" s="1"/>
  <c r="T1187" i="1"/>
  <c r="U1187" i="1" s="1"/>
  <c r="T1019" i="1"/>
  <c r="U1019" i="1" s="1"/>
  <c r="T1264" i="1"/>
  <c r="U1264" i="1" s="1"/>
  <c r="T541" i="1"/>
  <c r="U541" i="1" s="1"/>
  <c r="T1584" i="1"/>
  <c r="U1584" i="1" s="1"/>
  <c r="T1259" i="1"/>
  <c r="U1259" i="1" s="1"/>
  <c r="T1429" i="1"/>
  <c r="U1429" i="1" s="1"/>
  <c r="T1133" i="1"/>
  <c r="U1133" i="1" s="1"/>
  <c r="T696" i="1"/>
  <c r="U696" i="1" s="1"/>
  <c r="T1383" i="1"/>
  <c r="U1383" i="1" s="1"/>
  <c r="T688" i="1"/>
  <c r="U688" i="1" s="1"/>
  <c r="T146" i="1"/>
  <c r="U146" i="1" s="1"/>
  <c r="T8" i="1"/>
  <c r="U8" i="1" s="1"/>
  <c r="T6" i="1"/>
  <c r="U6" i="1" s="1"/>
  <c r="T1049" i="1"/>
  <c r="U1049" i="1" s="1"/>
  <c r="T294" i="1"/>
  <c r="U294" i="1" s="1"/>
  <c r="T667" i="1"/>
  <c r="U667" i="1" s="1"/>
  <c r="T1042" i="1"/>
  <c r="U1042" i="1" s="1"/>
  <c r="T616" i="1"/>
  <c r="U616" i="1" s="1"/>
  <c r="T1056" i="1"/>
  <c r="U1056" i="1" s="1"/>
  <c r="T215" i="1"/>
  <c r="U215" i="1" s="1"/>
  <c r="T158" i="1"/>
  <c r="U158" i="1" s="1"/>
  <c r="T778" i="1"/>
  <c r="U778" i="1" s="1"/>
  <c r="T247" i="1"/>
  <c r="U247" i="1" s="1"/>
  <c r="T643" i="1"/>
  <c r="U643" i="1" s="1"/>
  <c r="T1528" i="1"/>
  <c r="U1528" i="1" s="1"/>
  <c r="T1397" i="1"/>
  <c r="U1397" i="1" s="1"/>
  <c r="T410" i="1"/>
  <c r="U410" i="1" s="1"/>
  <c r="T980" i="1"/>
  <c r="U980" i="1" s="1"/>
  <c r="T1020" i="1"/>
  <c r="U1020" i="1" s="1"/>
  <c r="T537" i="1"/>
  <c r="U537" i="1" s="1"/>
  <c r="T575" i="1"/>
  <c r="U575" i="1" s="1"/>
  <c r="T553" i="1"/>
  <c r="U553" i="1" s="1"/>
  <c r="T493" i="1"/>
  <c r="U493" i="1" s="1"/>
  <c r="T784" i="1"/>
  <c r="U784" i="1" s="1"/>
  <c r="T386" i="1"/>
  <c r="U386" i="1" s="1"/>
  <c r="T970" i="1"/>
  <c r="U970" i="1" s="1"/>
  <c r="T891" i="1"/>
  <c r="U891" i="1" s="1"/>
  <c r="T854" i="1"/>
  <c r="U854" i="1" s="1"/>
  <c r="T602" i="1"/>
  <c r="U602" i="1" s="1"/>
  <c r="T559" i="1"/>
  <c r="U559" i="1" s="1"/>
  <c r="T121" i="1"/>
  <c r="U121" i="1" s="1"/>
  <c r="T1048" i="1"/>
  <c r="U1048" i="1" s="1"/>
  <c r="T1162" i="1"/>
  <c r="U1162" i="1" s="1"/>
  <c r="T682" i="1"/>
  <c r="U682" i="1" s="1"/>
  <c r="T791" i="1"/>
  <c r="U791" i="1" s="1"/>
  <c r="T213" i="1"/>
  <c r="U213" i="1" s="1"/>
  <c r="T1246" i="1"/>
  <c r="U1246" i="1" s="1"/>
  <c r="T168" i="1"/>
  <c r="U168" i="1" s="1"/>
  <c r="T916" i="1"/>
  <c r="U916" i="1" s="1"/>
  <c r="T102" i="1"/>
  <c r="U102" i="1" s="1"/>
  <c r="T77" i="1"/>
  <c r="U77" i="1" s="1"/>
  <c r="T656" i="1"/>
  <c r="U656" i="1" s="1"/>
  <c r="T977" i="1"/>
  <c r="U977" i="1" s="1"/>
  <c r="T677" i="1"/>
  <c r="U677" i="1" s="1"/>
  <c r="T473" i="1"/>
  <c r="U473" i="1" s="1"/>
  <c r="T1457" i="1"/>
  <c r="U1457" i="1" s="1"/>
  <c r="T1015" i="1"/>
  <c r="U1015" i="1" s="1"/>
  <c r="T1287" i="1"/>
  <c r="U1287" i="1" s="1"/>
  <c r="T887" i="1"/>
  <c r="U887" i="1" s="1"/>
  <c r="T1388" i="1"/>
  <c r="U1388" i="1" s="1"/>
  <c r="T1006" i="1"/>
  <c r="U1006" i="1" s="1"/>
  <c r="T588" i="1"/>
  <c r="U588" i="1" s="1"/>
  <c r="T1215" i="1"/>
  <c r="U1215" i="1" s="1"/>
  <c r="T1415" i="1"/>
  <c r="U1415" i="1" s="1"/>
  <c r="T191" i="1"/>
  <c r="U191" i="1" s="1"/>
  <c r="T1267" i="1"/>
  <c r="U1267" i="1" s="1"/>
  <c r="T1389" i="1"/>
  <c r="U1389" i="1" s="1"/>
  <c r="T1461" i="1"/>
  <c r="U1461" i="1" s="1"/>
  <c r="T736" i="1"/>
  <c r="U736" i="1" s="1"/>
  <c r="T156" i="1"/>
  <c r="U156" i="1" s="1"/>
  <c r="T1064" i="1"/>
  <c r="U1064" i="1" s="1"/>
  <c r="T1145" i="1"/>
  <c r="U1145" i="1" s="1"/>
  <c r="T325" i="1"/>
  <c r="U325" i="1" s="1"/>
  <c r="T731" i="1"/>
  <c r="U731" i="1" s="1"/>
  <c r="T367" i="1"/>
  <c r="U367" i="1" s="1"/>
  <c r="T1230" i="1"/>
  <c r="U1230" i="1" s="1"/>
  <c r="T1360" i="1"/>
  <c r="U1360" i="1" s="1"/>
  <c r="T683" i="1"/>
  <c r="U683" i="1" s="1"/>
  <c r="T470" i="1"/>
  <c r="U470" i="1" s="1"/>
  <c r="T706" i="1"/>
  <c r="U706" i="1" s="1"/>
  <c r="T1083" i="1"/>
  <c r="U1083" i="1" s="1"/>
  <c r="T1207" i="1"/>
  <c r="U1207" i="1" s="1"/>
  <c r="T650" i="1"/>
  <c r="U650" i="1" s="1"/>
  <c r="T812" i="1"/>
  <c r="U812" i="1" s="1"/>
  <c r="T604" i="1"/>
  <c r="U604" i="1" s="1"/>
  <c r="T1224" i="1"/>
  <c r="U1224" i="1" s="1"/>
  <c r="T949" i="1"/>
  <c r="U949" i="1" s="1"/>
  <c r="T622" i="1"/>
  <c r="U622" i="1" s="1"/>
  <c r="T760" i="1"/>
  <c r="U760" i="1" s="1"/>
  <c r="T1115" i="1"/>
  <c r="U1115" i="1" s="1"/>
  <c r="T939" i="1"/>
  <c r="U939" i="1" s="1"/>
  <c r="T806" i="1"/>
  <c r="U806" i="1" s="1"/>
  <c r="T154" i="1"/>
  <c r="U154" i="1" s="1"/>
  <c r="T128" i="1"/>
  <c r="U128" i="1" s="1"/>
  <c r="T623" i="1"/>
  <c r="U623" i="1" s="1"/>
  <c r="T354" i="1"/>
  <c r="U354" i="1" s="1"/>
  <c r="T574" i="1"/>
  <c r="U574" i="1" s="1"/>
  <c r="T1541" i="1"/>
  <c r="U1541" i="1" s="1"/>
  <c r="T1372" i="1"/>
  <c r="U1372" i="1" s="1"/>
  <c r="T1394" i="1"/>
  <c r="U1394" i="1" s="1"/>
  <c r="T781" i="1"/>
  <c r="U781" i="1" s="1"/>
  <c r="T1134" i="1"/>
  <c r="U1134" i="1" s="1"/>
  <c r="T1282" i="1"/>
  <c r="U1282" i="1" s="1"/>
  <c r="T1476" i="1"/>
  <c r="U1476" i="1" s="1"/>
  <c r="T921" i="1"/>
  <c r="U921" i="1" s="1"/>
  <c r="T1365" i="1"/>
  <c r="U1365" i="1" s="1"/>
  <c r="T1521" i="1"/>
  <c r="U1521" i="1" s="1"/>
  <c r="T763" i="1"/>
  <c r="U763" i="1" s="1"/>
  <c r="T864" i="1"/>
  <c r="U864" i="1" s="1"/>
  <c r="T1237" i="1"/>
  <c r="U1237" i="1" s="1"/>
  <c r="T1626" i="1"/>
  <c r="U1626" i="1" s="1"/>
  <c r="T157" i="1"/>
  <c r="U157" i="1" s="1"/>
  <c r="T1017" i="1"/>
  <c r="U1017" i="1" s="1"/>
  <c r="T1433" i="1"/>
  <c r="U1433" i="1" s="1"/>
  <c r="T1384" i="1"/>
  <c r="U1384" i="1" s="1"/>
  <c r="T1352" i="1"/>
  <c r="U1352" i="1" s="1"/>
  <c r="T844" i="1"/>
  <c r="U844" i="1" s="1"/>
  <c r="T997" i="1"/>
  <c r="U997" i="1" s="1"/>
  <c r="T1520" i="1"/>
  <c r="U1520" i="1" s="1"/>
  <c r="T1399" i="1"/>
  <c r="U1399" i="1" s="1"/>
  <c r="T752" i="1"/>
  <c r="U752" i="1" s="1"/>
  <c r="T901" i="1"/>
  <c r="U901" i="1" s="1"/>
  <c r="T1098" i="1"/>
  <c r="U1098" i="1" s="1"/>
  <c r="T1627" i="1"/>
  <c r="U1627" i="1" s="1"/>
  <c r="T1008" i="1"/>
  <c r="U1008" i="1" s="1"/>
  <c r="T826" i="1"/>
  <c r="U826" i="1" s="1"/>
  <c r="T91" i="1"/>
  <c r="U91" i="1" s="1"/>
  <c r="T1283" i="1"/>
  <c r="U1283" i="1" s="1"/>
  <c r="T1481" i="1"/>
  <c r="U1481" i="1" s="1"/>
  <c r="T1585" i="1"/>
  <c r="U1585" i="1" s="1"/>
  <c r="T1093" i="1"/>
  <c r="U1093" i="1" s="1"/>
  <c r="T700" i="1"/>
  <c r="U700" i="1" s="1"/>
  <c r="T768" i="1"/>
  <c r="U768" i="1" s="1"/>
  <c r="T946" i="1"/>
  <c r="U946" i="1" s="1"/>
  <c r="T1275" i="1"/>
  <c r="U1275" i="1" s="1"/>
  <c r="T1195" i="1"/>
  <c r="U1195" i="1" s="1"/>
  <c r="T1164" i="1"/>
  <c r="U1164" i="1" s="1"/>
  <c r="T1165" i="1"/>
  <c r="U1165" i="1" s="1"/>
  <c r="T720" i="1"/>
  <c r="U720" i="1" s="1"/>
  <c r="T1570" i="1"/>
  <c r="U1570" i="1" s="1"/>
  <c r="T1250" i="1"/>
  <c r="U1250" i="1" s="1"/>
  <c r="T1628" i="1"/>
  <c r="U1628" i="1" s="1"/>
  <c r="T1149" i="1"/>
  <c r="U1149" i="1" s="1"/>
  <c r="T927" i="1"/>
  <c r="U927" i="1" s="1"/>
  <c r="T1175" i="1"/>
  <c r="U1175" i="1" s="1"/>
  <c r="T1435" i="1"/>
  <c r="U1435" i="1" s="1"/>
  <c r="T1530" i="1"/>
  <c r="U1530" i="1" s="1"/>
  <c r="T1004" i="1"/>
  <c r="U1004" i="1" s="1"/>
  <c r="T989" i="1"/>
  <c r="U989" i="1" s="1"/>
  <c r="T1537" i="1"/>
  <c r="U1537" i="1" s="1"/>
  <c r="T1319" i="1"/>
  <c r="U1319" i="1" s="1"/>
  <c r="T1426" i="1"/>
  <c r="U1426" i="1" s="1"/>
  <c r="T1436" i="1"/>
  <c r="U1436" i="1" s="1"/>
  <c r="T1310" i="1"/>
  <c r="U1310" i="1" s="1"/>
  <c r="T1225" i="1"/>
  <c r="U1225" i="1" s="1"/>
  <c r="T1629" i="1"/>
  <c r="U1629" i="1" s="1"/>
  <c r="T1280" i="1"/>
  <c r="U1280" i="1" s="1"/>
  <c r="T1499" i="1"/>
  <c r="U1499" i="1" s="1"/>
  <c r="T788" i="1"/>
  <c r="U788" i="1" s="1"/>
  <c r="T192" i="1"/>
  <c r="U192" i="1" s="1"/>
  <c r="T302" i="1"/>
  <c r="U302" i="1" s="1"/>
  <c r="T249" i="1"/>
  <c r="U249" i="1" s="1"/>
  <c r="T727" i="1"/>
  <c r="U727" i="1" s="1"/>
  <c r="T1393" i="1"/>
  <c r="U1393" i="1" s="1"/>
  <c r="T1131" i="1"/>
  <c r="U1131" i="1" s="1"/>
  <c r="T1144" i="1"/>
  <c r="U1144" i="1" s="1"/>
  <c r="T645" i="1"/>
  <c r="U645" i="1" s="1"/>
  <c r="T74" i="1"/>
  <c r="U74" i="1" s="1"/>
  <c r="T1488" i="1"/>
  <c r="U1488" i="1" s="1"/>
  <c r="T1571" i="1"/>
  <c r="U1571" i="1" s="1"/>
  <c r="T1344" i="1"/>
  <c r="U1344" i="1" s="1"/>
  <c r="T231" i="1"/>
  <c r="U231" i="1" s="1"/>
  <c r="T287" i="1"/>
  <c r="U287" i="1" s="1"/>
  <c r="T1029" i="1"/>
  <c r="U1029" i="1" s="1"/>
  <c r="T25" i="1"/>
  <c r="U25" i="1" s="1"/>
  <c r="T1158" i="1"/>
  <c r="U1158" i="1" s="1"/>
  <c r="T1265" i="1"/>
  <c r="U1265" i="1" s="1"/>
  <c r="T1022" i="1"/>
  <c r="U1022" i="1" s="1"/>
  <c r="T264" i="1"/>
  <c r="U264" i="1" s="1"/>
  <c r="T1270" i="1"/>
  <c r="U1270" i="1" s="1"/>
  <c r="T1431" i="1"/>
  <c r="U1431" i="1" s="1"/>
  <c r="T1232" i="1"/>
  <c r="U1232" i="1" s="1"/>
  <c r="T1110" i="1"/>
  <c r="U1110" i="1" s="1"/>
  <c r="T126" i="1"/>
  <c r="U126" i="1" s="1"/>
  <c r="T923" i="1"/>
  <c r="U923" i="1" s="1"/>
  <c r="T1317" i="1"/>
  <c r="U1317" i="1" s="1"/>
  <c r="T981" i="1"/>
  <c r="U981" i="1" s="1"/>
  <c r="T1586" i="1"/>
  <c r="U1586" i="1" s="1"/>
  <c r="T547" i="1"/>
  <c r="U547" i="1" s="1"/>
  <c r="T991" i="1"/>
  <c r="U991" i="1" s="1"/>
  <c r="T1404" i="1"/>
  <c r="U1404" i="1" s="1"/>
  <c r="T401" i="1"/>
  <c r="U401" i="1" s="1"/>
  <c r="T193" i="1"/>
  <c r="U193" i="1" s="1"/>
  <c r="T1630" i="1"/>
  <c r="U1630" i="1" s="1"/>
  <c r="T1550" i="1"/>
  <c r="U1550" i="1" s="1"/>
  <c r="T1269" i="1"/>
  <c r="U1269" i="1" s="1"/>
  <c r="T165" i="1"/>
  <c r="U165" i="1" s="1"/>
  <c r="T1587" i="1"/>
  <c r="U1587" i="1" s="1"/>
  <c r="T1203" i="1"/>
  <c r="U1203" i="1" s="1"/>
  <c r="T479" i="1"/>
  <c r="U479" i="1" s="1"/>
  <c r="T990" i="1"/>
  <c r="U990" i="1" s="1"/>
  <c r="T680" i="1"/>
  <c r="U680" i="1" s="1"/>
  <c r="T629" i="1"/>
  <c r="U629" i="1" s="1"/>
  <c r="T589" i="1"/>
  <c r="U589" i="1" s="1"/>
  <c r="T14" i="1"/>
  <c r="U14" i="1" s="1"/>
  <c r="T593" i="1"/>
  <c r="U593" i="1" s="1"/>
  <c r="T379" i="1"/>
  <c r="U379" i="1" s="1"/>
  <c r="T32" i="1"/>
  <c r="U32" i="1" s="1"/>
  <c r="T1002" i="1"/>
  <c r="U1002" i="1" s="1"/>
  <c r="T785" i="1"/>
  <c r="U785" i="1" s="1"/>
  <c r="T1151" i="1"/>
  <c r="U1151" i="1" s="1"/>
  <c r="T1486" i="1"/>
  <c r="U1486" i="1" s="1"/>
  <c r="T1553" i="1"/>
  <c r="U1553" i="1" s="1"/>
  <c r="T105" i="1"/>
  <c r="U105" i="1" s="1"/>
  <c r="T813" i="1"/>
  <c r="U813" i="1" s="1"/>
  <c r="T394" i="1"/>
  <c r="U394" i="1" s="1"/>
  <c r="T1016" i="1"/>
  <c r="U1016" i="1" s="1"/>
  <c r="T1631" i="1"/>
  <c r="U1631" i="1" s="1"/>
  <c r="T814" i="1"/>
  <c r="U814" i="1" s="1"/>
  <c r="T1239" i="1"/>
  <c r="U1239" i="1" s="1"/>
  <c r="T908" i="1"/>
  <c r="U908" i="1" s="1"/>
  <c r="T734" i="1"/>
  <c r="U734" i="1" s="1"/>
  <c r="T361" i="1"/>
  <c r="U361" i="1" s="1"/>
  <c r="T440" i="1"/>
  <c r="U440" i="1" s="1"/>
  <c r="T316" i="1"/>
  <c r="U316" i="1" s="1"/>
  <c r="T311" i="1"/>
  <c r="U311" i="1" s="1"/>
  <c r="T1199" i="1"/>
  <c r="U1199" i="1" s="1"/>
  <c r="T1320" i="1"/>
  <c r="U1320" i="1" s="1"/>
  <c r="T1348" i="1"/>
  <c r="U1348" i="1" s="1"/>
  <c r="T865" i="1"/>
  <c r="U865" i="1" s="1"/>
  <c r="T762" i="1"/>
  <c r="U762" i="1" s="1"/>
  <c r="T1028" i="1"/>
  <c r="U1028" i="1" s="1"/>
  <c r="T890" i="1"/>
  <c r="U890" i="1" s="1"/>
  <c r="T739" i="1"/>
  <c r="U739" i="1" s="1"/>
  <c r="T1088" i="1"/>
  <c r="U1088" i="1" s="1"/>
  <c r="T507" i="1"/>
  <c r="U507" i="1" s="1"/>
  <c r="T1163" i="1"/>
  <c r="U1163" i="1" s="1"/>
  <c r="T1070" i="1"/>
  <c r="U1070" i="1" s="1"/>
  <c r="T1157" i="1"/>
  <c r="U1157" i="1" s="1"/>
  <c r="T1376" i="1"/>
  <c r="U1376" i="1" s="1"/>
  <c r="T861" i="1"/>
  <c r="U861" i="1" s="1"/>
  <c r="T694" i="1"/>
  <c r="U694" i="1" s="1"/>
  <c r="T856" i="1"/>
  <c r="U856" i="1" s="1"/>
  <c r="T837" i="1"/>
  <c r="U837" i="1" s="1"/>
  <c r="T286" i="1"/>
  <c r="U286" i="1" s="1"/>
  <c r="T176" i="1"/>
  <c r="U176" i="1" s="1"/>
  <c r="T834" i="1"/>
  <c r="U834" i="1" s="1"/>
  <c r="T1554" i="1"/>
  <c r="U1554" i="1" s="1"/>
  <c r="T867" i="1"/>
  <c r="U867" i="1" s="1"/>
  <c r="T370" i="1"/>
  <c r="U370" i="1" s="1"/>
  <c r="T545" i="1"/>
  <c r="U545" i="1" s="1"/>
  <c r="T78" i="1"/>
  <c r="U78" i="1" s="1"/>
  <c r="T751" i="1"/>
  <c r="U751" i="1" s="1"/>
  <c r="T509" i="1"/>
  <c r="U509" i="1" s="1"/>
  <c r="T846" i="1"/>
  <c r="U846" i="1" s="1"/>
  <c r="T906" i="1"/>
  <c r="U906" i="1" s="1"/>
  <c r="T395" i="1"/>
  <c r="U395" i="1" s="1"/>
  <c r="T1222" i="1"/>
  <c r="U1222" i="1" s="1"/>
  <c r="T1044" i="1"/>
  <c r="U1044" i="1" s="1"/>
  <c r="T998" i="1"/>
  <c r="U998" i="1" s="1"/>
  <c r="T832" i="1"/>
  <c r="U832" i="1" s="1"/>
  <c r="T1311" i="1"/>
  <c r="U1311" i="1" s="1"/>
  <c r="T801" i="1"/>
  <c r="U801" i="1" s="1"/>
  <c r="T590" i="1"/>
  <c r="U590" i="1" s="1"/>
  <c r="T1351" i="1"/>
  <c r="U1351" i="1" s="1"/>
  <c r="T974" i="1"/>
  <c r="U974" i="1" s="1"/>
  <c r="T485" i="1"/>
  <c r="U485" i="1" s="1"/>
  <c r="T486" i="1"/>
  <c r="U486" i="1" s="1"/>
  <c r="T1228" i="1"/>
  <c r="U1228" i="1" s="1"/>
  <c r="T1090" i="1"/>
  <c r="U1090" i="1" s="1"/>
  <c r="T275" i="1"/>
  <c r="U275" i="1" s="1"/>
  <c r="T808" i="1"/>
  <c r="U808" i="1" s="1"/>
  <c r="T535" i="1"/>
  <c r="U535" i="1" s="1"/>
  <c r="T828" i="1"/>
  <c r="U828" i="1" s="1"/>
  <c r="T919" i="1"/>
  <c r="U919" i="1" s="1"/>
  <c r="T1301" i="1"/>
  <c r="U1301" i="1" s="1"/>
  <c r="T1497" i="1"/>
  <c r="U1497" i="1" s="1"/>
  <c r="T1121" i="1"/>
  <c r="U1121" i="1" s="1"/>
  <c r="T1209" i="1"/>
  <c r="U1209" i="1" s="1"/>
  <c r="T1212" i="1"/>
  <c r="U1212" i="1" s="1"/>
  <c r="T197" i="1"/>
  <c r="U197" i="1" s="1"/>
  <c r="T930" i="1"/>
  <c r="U930" i="1" s="1"/>
  <c r="T400" i="1"/>
  <c r="U400" i="1" s="1"/>
  <c r="T971" i="1"/>
  <c r="U971" i="1" s="1"/>
  <c r="T673" i="1"/>
  <c r="U673" i="1" s="1"/>
  <c r="T716" i="1"/>
  <c r="U716" i="1" s="1"/>
  <c r="T885" i="1"/>
  <c r="U885" i="1" s="1"/>
  <c r="T162" i="1"/>
  <c r="U162" i="1" s="1"/>
  <c r="T579" i="1"/>
  <c r="U579" i="1" s="1"/>
  <c r="T404" i="1"/>
  <c r="U404" i="1" s="1"/>
  <c r="T815" i="1"/>
  <c r="U815" i="1" s="1"/>
  <c r="T753" i="1"/>
  <c r="U753" i="1" s="1"/>
  <c r="T1291" i="1"/>
  <c r="U1291" i="1" s="1"/>
  <c r="T966" i="1"/>
  <c r="U966" i="1" s="1"/>
  <c r="T1551" i="1"/>
  <c r="U1551" i="1" s="1"/>
  <c r="T1417" i="1"/>
  <c r="U1417" i="1" s="1"/>
  <c r="T1511" i="1"/>
  <c r="U1511" i="1" s="1"/>
  <c r="T1217" i="1"/>
  <c r="U1217" i="1" s="1"/>
  <c r="T713" i="1"/>
  <c r="U713" i="1" s="1"/>
  <c r="T471" i="1"/>
  <c r="U471" i="1" s="1"/>
  <c r="T1381" i="1"/>
  <c r="U1381" i="1" s="1"/>
  <c r="T1288" i="1"/>
  <c r="U1288" i="1" s="1"/>
  <c r="T355" i="1"/>
  <c r="U355" i="1" s="1"/>
  <c r="T917" i="1"/>
  <c r="U917" i="1" s="1"/>
  <c r="T1588" i="1"/>
  <c r="U1588" i="1" s="1"/>
  <c r="T69" i="1"/>
  <c r="U69" i="1" s="1"/>
  <c r="T767" i="1"/>
  <c r="U767" i="1" s="1"/>
  <c r="T584" i="1"/>
  <c r="U584" i="1" s="1"/>
  <c r="T779" i="1"/>
  <c r="U779" i="1" s="1"/>
  <c r="T327" i="1"/>
  <c r="U327" i="1" s="1"/>
  <c r="T764" i="1"/>
  <c r="U764" i="1" s="1"/>
  <c r="T782" i="1"/>
  <c r="U782" i="1" s="1"/>
  <c r="T1248" i="1"/>
  <c r="U1248" i="1" s="1"/>
  <c r="T1338" i="1"/>
  <c r="U1338" i="1" s="1"/>
  <c r="T1304" i="1"/>
  <c r="U1304" i="1" s="1"/>
  <c r="T388" i="1"/>
  <c r="U388" i="1" s="1"/>
  <c r="T462" i="1"/>
  <c r="U462" i="1" s="1"/>
  <c r="T979" i="1"/>
  <c r="U979" i="1" s="1"/>
  <c r="T1413" i="1"/>
  <c r="U1413" i="1" s="1"/>
  <c r="T237" i="1"/>
  <c r="U237" i="1" s="1"/>
  <c r="T116" i="1"/>
  <c r="U116" i="1" s="1"/>
  <c r="T167" i="1"/>
  <c r="U167" i="1" s="1"/>
  <c r="T65" i="1"/>
  <c r="U65" i="1" s="1"/>
  <c r="T1544" i="1"/>
  <c r="U1544" i="1" s="1"/>
  <c r="T1166" i="1"/>
  <c r="U1166" i="1" s="1"/>
  <c r="T488" i="1"/>
  <c r="U488" i="1" s="1"/>
  <c r="T1547" i="1"/>
  <c r="U1547" i="1" s="1"/>
  <c r="T26" i="1"/>
  <c r="U26" i="1" s="1"/>
  <c r="T132" i="1"/>
  <c r="U132" i="1" s="1"/>
  <c r="T50" i="1"/>
  <c r="U50" i="1" s="1"/>
  <c r="T648" i="1"/>
  <c r="U648" i="1" s="1"/>
  <c r="T1405" i="1"/>
  <c r="U1405" i="1" s="1"/>
  <c r="T892" i="1"/>
  <c r="U892" i="1" s="1"/>
  <c r="T1180" i="1"/>
  <c r="U1180" i="1" s="1"/>
  <c r="T877" i="1"/>
  <c r="U877" i="1" s="1"/>
  <c r="T492" i="1"/>
  <c r="U492" i="1" s="1"/>
  <c r="T1538" i="1"/>
  <c r="U1538" i="1" s="1"/>
  <c r="T554" i="1"/>
  <c r="U554" i="1" s="1"/>
  <c r="T124" i="1"/>
  <c r="U124" i="1" s="1"/>
  <c r="T1202" i="1"/>
  <c r="U1202" i="1" s="1"/>
  <c r="T1150" i="1"/>
  <c r="U1150" i="1" s="1"/>
  <c r="T1037" i="1"/>
  <c r="U1037" i="1" s="1"/>
  <c r="T637" i="1"/>
  <c r="U637" i="1" s="1"/>
  <c r="T709" i="1"/>
  <c r="U709" i="1" s="1"/>
  <c r="T183" i="1"/>
  <c r="U183" i="1" s="1"/>
  <c r="T691" i="1"/>
  <c r="U691" i="1" s="1"/>
  <c r="T1055" i="1"/>
  <c r="U1055" i="1" s="1"/>
  <c r="T1558" i="1"/>
  <c r="U1558" i="1" s="1"/>
  <c r="T749" i="1"/>
  <c r="U749" i="1" s="1"/>
  <c r="T137" i="1"/>
  <c r="U137" i="1" s="1"/>
  <c r="T619" i="1"/>
  <c r="U619" i="1" s="1"/>
  <c r="T1027" i="1"/>
  <c r="U1027" i="1" s="1"/>
  <c r="T38" i="1"/>
  <c r="U38" i="1" s="1"/>
  <c r="T533" i="1"/>
  <c r="U533" i="1" s="1"/>
  <c r="T1321" i="1"/>
  <c r="U1321" i="1" s="1"/>
  <c r="T1061" i="1"/>
  <c r="U1061" i="1" s="1"/>
  <c r="T49" i="1"/>
  <c r="U49" i="1" s="1"/>
  <c r="T1077" i="1"/>
  <c r="U1077" i="1" s="1"/>
  <c r="T1335" i="1"/>
  <c r="U1335" i="1" s="1"/>
  <c r="T711" i="1"/>
  <c r="U711" i="1" s="1"/>
  <c r="T265" i="1"/>
  <c r="U265" i="1" s="1"/>
  <c r="T960" i="1"/>
  <c r="U960" i="1" s="1"/>
  <c r="T103" i="1"/>
  <c r="U103" i="1" s="1"/>
  <c r="T101" i="1"/>
  <c r="U101" i="1" s="1"/>
  <c r="T1107" i="1"/>
  <c r="U1107" i="1" s="1"/>
  <c r="T330" i="1"/>
  <c r="U330" i="1" s="1"/>
  <c r="T646" i="1"/>
  <c r="U646" i="1" s="1"/>
  <c r="T620" i="1"/>
  <c r="U620" i="1" s="1"/>
  <c r="T244" i="1"/>
  <c r="U244" i="1" s="1"/>
  <c r="T770" i="1"/>
  <c r="U770" i="1" s="1"/>
  <c r="T1298" i="1"/>
  <c r="U1298" i="1" s="1"/>
  <c r="T1146" i="1"/>
  <c r="U1146" i="1" s="1"/>
  <c r="T1395" i="1"/>
  <c r="U1395" i="1" s="1"/>
  <c r="T374" i="1"/>
  <c r="U374" i="1" s="1"/>
  <c r="T918" i="1"/>
  <c r="U918" i="1" s="1"/>
  <c r="T1210" i="1"/>
  <c r="U1210" i="1" s="1"/>
  <c r="T600" i="1"/>
  <c r="U600" i="1" s="1"/>
  <c r="T281" i="1"/>
  <c r="U281" i="1" s="1"/>
  <c r="T1068" i="1"/>
  <c r="U1068" i="1" s="1"/>
  <c r="T780" i="1"/>
  <c r="U780" i="1" s="1"/>
  <c r="T982" i="1"/>
  <c r="U982" i="1" s="1"/>
  <c r="T1200" i="1"/>
  <c r="U1200" i="1" s="1"/>
  <c r="T1041" i="1"/>
  <c r="U1041" i="1" s="1"/>
  <c r="T524" i="1"/>
  <c r="U524" i="1" s="1"/>
  <c r="T1484" i="1"/>
  <c r="U1484" i="1" s="1"/>
  <c r="T375" i="1"/>
  <c r="U375" i="1" s="1"/>
  <c r="T228" i="1"/>
  <c r="U228" i="1" s="1"/>
  <c r="T944" i="1"/>
  <c r="U944" i="1" s="1"/>
  <c r="T1050" i="1"/>
  <c r="U1050" i="1" s="1"/>
  <c r="T1128" i="1"/>
  <c r="U1128" i="1" s="1"/>
  <c r="T1411" i="1"/>
  <c r="U1411" i="1" s="1"/>
  <c r="T701" i="1"/>
  <c r="U701" i="1" s="1"/>
  <c r="T823" i="1"/>
  <c r="U823" i="1" s="1"/>
  <c r="T1105" i="1"/>
  <c r="U1105" i="1" s="1"/>
  <c r="T1276" i="1"/>
  <c r="U1276" i="1" s="1"/>
  <c r="T912" i="1"/>
  <c r="U912" i="1" s="1"/>
  <c r="T152" i="1"/>
  <c r="U152" i="1" s="1"/>
  <c r="T73" i="1"/>
  <c r="U73" i="1" s="1"/>
  <c r="T794" i="1"/>
  <c r="U794" i="1" s="1"/>
  <c r="T1170" i="1"/>
  <c r="U1170" i="1" s="1"/>
  <c r="T1101" i="1"/>
  <c r="U1101" i="1" s="1"/>
  <c r="T448" i="1"/>
  <c r="U448" i="1" s="1"/>
  <c r="T771" i="1"/>
  <c r="U771" i="1" s="1"/>
  <c r="T219" i="1"/>
  <c r="U219" i="1" s="1"/>
  <c r="T123" i="1"/>
  <c r="U123" i="1" s="1"/>
  <c r="T209" i="1"/>
  <c r="U209" i="1" s="1"/>
  <c r="T1564" i="1"/>
  <c r="U1564" i="1" s="1"/>
  <c r="T411" i="1"/>
  <c r="U411" i="1" s="1"/>
  <c r="T23" i="1"/>
  <c r="U23" i="1" s="1"/>
  <c r="T601" i="1"/>
  <c r="U601" i="1" s="1"/>
  <c r="T636" i="1"/>
  <c r="U636" i="1" s="1"/>
  <c r="T1139" i="1"/>
  <c r="U1139" i="1" s="1"/>
  <c r="T63" i="1"/>
  <c r="U63" i="1" s="1"/>
  <c r="T1437" i="1"/>
  <c r="U1437" i="1" s="1"/>
  <c r="T15" i="1"/>
  <c r="U15" i="1" s="1"/>
  <c r="T118" i="1"/>
  <c r="U118" i="1" s="1"/>
  <c r="T76" i="1"/>
  <c r="U76" i="1" s="1"/>
  <c r="T232" i="1"/>
  <c r="U232" i="1" s="1"/>
  <c r="T37" i="1"/>
  <c r="U37" i="1" s="1"/>
  <c r="T181" i="1"/>
  <c r="U181" i="1" s="1"/>
  <c r="T1285" i="1"/>
  <c r="U1285" i="1" s="1"/>
  <c r="T703" i="1"/>
  <c r="U703" i="1" s="1"/>
  <c r="T686" i="1"/>
  <c r="U686" i="1" s="1"/>
  <c r="T16" i="1"/>
  <c r="U16" i="1" s="1"/>
  <c r="T1251" i="1"/>
  <c r="U1251" i="1" s="1"/>
  <c r="T1155" i="1"/>
  <c r="U1155" i="1" s="1"/>
  <c r="T1432" i="1"/>
  <c r="U1432" i="1" s="1"/>
  <c r="T390" i="1"/>
  <c r="U390" i="1" s="1"/>
  <c r="T707" i="1"/>
  <c r="U707" i="1" s="1"/>
  <c r="T520" i="1"/>
  <c r="U520" i="1" s="1"/>
  <c r="T1201" i="1"/>
  <c r="U1201" i="1" s="1"/>
  <c r="T903" i="1"/>
  <c r="U903" i="1" s="1"/>
  <c r="T490" i="1"/>
  <c r="U490" i="1" s="1"/>
  <c r="T30" i="1"/>
  <c r="U30" i="1" s="1"/>
  <c r="T110" i="1"/>
  <c r="U110" i="1" s="1"/>
  <c r="T171" i="1"/>
  <c r="U171" i="1" s="1"/>
  <c r="T241" i="1"/>
  <c r="U241" i="1" s="1"/>
  <c r="T651" i="1"/>
  <c r="U651" i="1" s="1"/>
  <c r="T235" i="1"/>
  <c r="U235" i="1" s="1"/>
  <c r="T139" i="1"/>
  <c r="U139" i="1" s="1"/>
  <c r="T107" i="1"/>
  <c r="U107" i="1" s="1"/>
  <c r="T1193" i="1"/>
  <c r="U1193" i="1" s="1"/>
  <c r="T143" i="1"/>
  <c r="U143" i="1" s="1"/>
  <c r="T44" i="1"/>
  <c r="U44" i="1" s="1"/>
  <c r="T283" i="1"/>
  <c r="U283" i="1" s="1"/>
  <c r="T689" i="1"/>
  <c r="U689" i="1" s="1"/>
  <c r="T475" i="1"/>
  <c r="U475" i="1" s="1"/>
  <c r="T627" i="1"/>
  <c r="U627" i="1" s="1"/>
  <c r="T958" i="1"/>
  <c r="U958" i="1" s="1"/>
  <c r="T24" i="1"/>
  <c r="U24" i="1" s="1"/>
  <c r="T1135" i="1"/>
  <c r="U1135" i="1" s="1"/>
  <c r="T1065" i="1"/>
  <c r="U1065" i="1" s="1"/>
  <c r="T424" i="1"/>
  <c r="U424" i="1" s="1"/>
  <c r="T522" i="1"/>
  <c r="U522" i="1" s="1"/>
  <c r="T852" i="1"/>
  <c r="U852" i="1" s="1"/>
  <c r="T955" i="1"/>
  <c r="U955" i="1" s="1"/>
  <c r="T613" i="1"/>
  <c r="U613" i="1" s="1"/>
  <c r="T90" i="1"/>
  <c r="U90" i="1" s="1"/>
  <c r="T500" i="1"/>
  <c r="U500" i="1" s="1"/>
  <c r="T214" i="1"/>
  <c r="U214" i="1" s="1"/>
  <c r="T453" i="1"/>
  <c r="U453" i="1" s="1"/>
  <c r="T1589" i="1"/>
  <c r="U1589" i="1" s="1"/>
  <c r="T1281" i="1"/>
  <c r="U1281" i="1" s="1"/>
  <c r="T41" i="1"/>
  <c r="U41" i="1" s="1"/>
  <c r="T1226" i="1"/>
  <c r="U1226" i="1" s="1"/>
  <c r="T714" i="1"/>
  <c r="U714" i="1" s="1"/>
  <c r="T975" i="1"/>
  <c r="U975" i="1" s="1"/>
  <c r="T1416" i="1"/>
  <c r="U1416" i="1" s="1"/>
  <c r="T1102" i="1"/>
  <c r="U1102" i="1" s="1"/>
  <c r="T161" i="1"/>
  <c r="U161" i="1" s="1"/>
  <c r="T986" i="1"/>
  <c r="U986" i="1" s="1"/>
  <c r="T114" i="1"/>
  <c r="U114" i="1" s="1"/>
  <c r="T1154" i="1"/>
  <c r="U1154" i="1" s="1"/>
  <c r="T309" i="1"/>
  <c r="U309" i="1" s="1"/>
  <c r="T33" i="1"/>
  <c r="U33" i="1" s="1"/>
  <c r="T439" i="1"/>
  <c r="U439" i="1" s="1"/>
  <c r="T874" i="1"/>
  <c r="U874" i="1" s="1"/>
  <c r="T1023" i="1"/>
  <c r="U1023" i="1" s="1"/>
  <c r="T931" i="1"/>
  <c r="U931" i="1" s="1"/>
  <c r="T1052" i="1"/>
  <c r="U1052" i="1" s="1"/>
  <c r="T1116" i="1"/>
  <c r="U1116" i="1" s="1"/>
  <c r="T95" i="1"/>
  <c r="U95" i="1" s="1"/>
  <c r="T52" i="1"/>
  <c r="U52" i="1" s="1"/>
  <c r="T79" i="1"/>
  <c r="U79" i="1" s="1"/>
  <c r="T1555" i="1"/>
  <c r="U1555" i="1" s="1"/>
  <c r="T840" i="1"/>
  <c r="U840" i="1" s="1"/>
  <c r="T86" i="1"/>
  <c r="U86" i="1" s="1"/>
  <c r="T1297" i="1"/>
  <c r="U1297" i="1" s="1"/>
  <c r="T93" i="1"/>
  <c r="U93" i="1" s="1"/>
  <c r="T896" i="1"/>
  <c r="U896" i="1" s="1"/>
  <c r="T301" i="1"/>
  <c r="U301" i="1" s="1"/>
  <c r="T419" i="1"/>
  <c r="U419" i="1" s="1"/>
  <c r="T969" i="1"/>
  <c r="U969" i="1" s="1"/>
  <c r="T872" i="1"/>
  <c r="U872" i="1" s="1"/>
  <c r="T35" i="1"/>
  <c r="U35" i="1" s="1"/>
  <c r="T909" i="1"/>
  <c r="U909" i="1" s="1"/>
  <c r="T532" i="1"/>
  <c r="U532" i="1" s="1"/>
  <c r="T973" i="1"/>
  <c r="U973" i="1" s="1"/>
  <c r="T1161" i="1"/>
  <c r="U1161" i="1" s="1"/>
  <c r="T818" i="1"/>
  <c r="U818" i="1" s="1"/>
  <c r="T1034" i="1"/>
  <c r="U1034" i="1" s="1"/>
  <c r="T1560" i="1"/>
  <c r="U1560" i="1" s="1"/>
  <c r="T417" i="1"/>
  <c r="U417" i="1" s="1"/>
  <c r="T266" i="1"/>
  <c r="U266" i="1" s="1"/>
  <c r="T1385" i="1"/>
  <c r="U1385" i="1" s="1"/>
  <c r="T296" i="1"/>
  <c r="U296" i="1" s="1"/>
  <c r="T581" i="1"/>
  <c r="U581" i="1" s="1"/>
  <c r="T583" i="1"/>
  <c r="U583" i="1" s="1"/>
  <c r="T484" i="1"/>
  <c r="U484" i="1" s="1"/>
  <c r="T1045" i="1"/>
  <c r="U1045" i="1" s="1"/>
  <c r="T1458" i="1"/>
  <c r="U1458" i="1" s="1"/>
  <c r="T268" i="1"/>
  <c r="U268" i="1" s="1"/>
  <c r="T621" i="1"/>
  <c r="U621" i="1" s="1"/>
  <c r="T888" i="1"/>
  <c r="U888" i="1" s="1"/>
  <c r="T987" i="1"/>
  <c r="U987" i="1" s="1"/>
  <c r="T199" i="1"/>
  <c r="U199" i="1" s="1"/>
  <c r="T403" i="1"/>
  <c r="U403" i="1" s="1"/>
  <c r="T674" i="1"/>
  <c r="U674" i="1" s="1"/>
  <c r="T1084" i="1"/>
  <c r="U1084" i="1" s="1"/>
  <c r="T341" i="1"/>
  <c r="U341" i="1" s="1"/>
  <c r="T349" i="1"/>
  <c r="U349" i="1" s="1"/>
  <c r="T669" i="1"/>
  <c r="U669" i="1" s="1"/>
  <c r="T693" i="1"/>
  <c r="U693" i="1" s="1"/>
  <c r="T170" i="1"/>
  <c r="U170" i="1" s="1"/>
  <c r="T13" i="1"/>
  <c r="U13" i="1" s="1"/>
  <c r="T54" i="1"/>
  <c r="U54" i="1" s="1"/>
  <c r="T728" i="1"/>
  <c r="U728" i="1" s="1"/>
  <c r="T851" i="1"/>
  <c r="U851" i="1" s="1"/>
  <c r="T531" i="1"/>
  <c r="U531" i="1" s="1"/>
  <c r="T1143" i="1"/>
  <c r="U1143" i="1" s="1"/>
  <c r="T878" i="1"/>
  <c r="U878" i="1" s="1"/>
  <c r="T546" i="1"/>
  <c r="U546" i="1" s="1"/>
  <c r="T640" i="1"/>
  <c r="U640" i="1" s="1"/>
  <c r="T291" i="1"/>
  <c r="U291" i="1" s="1"/>
  <c r="T606" i="1"/>
  <c r="U606" i="1" s="1"/>
  <c r="T405" i="1"/>
  <c r="U405" i="1" s="1"/>
  <c r="T133" i="1"/>
  <c r="U133" i="1" s="1"/>
  <c r="T578" i="1"/>
  <c r="U578" i="1" s="1"/>
  <c r="T282" i="1"/>
  <c r="U282" i="1" s="1"/>
  <c r="T610" i="1"/>
  <c r="U610" i="1" s="1"/>
  <c r="T1408" i="1"/>
  <c r="U1408" i="1" s="1"/>
  <c r="T580" i="1"/>
  <c r="U580" i="1" s="1"/>
  <c r="T611" i="1"/>
  <c r="U611" i="1" s="1"/>
  <c r="T467" i="1"/>
  <c r="U467" i="1" s="1"/>
  <c r="T1305" i="1"/>
  <c r="U1305" i="1" s="1"/>
  <c r="T1414" i="1"/>
  <c r="U1414" i="1" s="1"/>
  <c r="T858" i="1"/>
  <c r="U858" i="1" s="1"/>
  <c r="T624" i="1"/>
  <c r="U624" i="1" s="1"/>
  <c r="T276" i="1"/>
  <c r="U276" i="1" s="1"/>
  <c r="T594" i="1"/>
  <c r="U594" i="1" s="1"/>
  <c r="T518" i="1"/>
  <c r="U518" i="1" s="1"/>
  <c r="T11" i="1"/>
  <c r="U11" i="1" s="1"/>
  <c r="T436" i="1"/>
  <c r="U436" i="1" s="1"/>
  <c r="T1307" i="1"/>
  <c r="U1307" i="1" s="1"/>
  <c r="T1266" i="1"/>
  <c r="U1266" i="1" s="1"/>
  <c r="T127" i="1"/>
  <c r="U127" i="1" s="1"/>
  <c r="T257" i="1"/>
  <c r="U257" i="1" s="1"/>
  <c r="T1632" i="1"/>
  <c r="U1632" i="1" s="1"/>
  <c r="T117" i="1"/>
  <c r="U117" i="1" s="1"/>
  <c r="T288" i="1"/>
  <c r="U288" i="1" s="1"/>
  <c r="T598" i="1"/>
  <c r="U598" i="1" s="1"/>
  <c r="T1129" i="1"/>
  <c r="U1129" i="1" s="1"/>
  <c r="T647" i="1"/>
  <c r="U647" i="1" s="1"/>
  <c r="T2" i="1"/>
  <c r="U2" i="1" s="1"/>
  <c r="T659" i="1"/>
  <c r="U659" i="1" s="1"/>
  <c r="T571" i="1"/>
  <c r="U571" i="1" s="1"/>
  <c r="T655" i="1"/>
  <c r="U655" i="1" s="1"/>
  <c r="T660" i="1"/>
  <c r="U660" i="1" s="1"/>
  <c r="T649" i="1"/>
  <c r="U649" i="1" s="1"/>
  <c r="T1450" i="1"/>
  <c r="U1450" i="1" s="1"/>
  <c r="T136" i="1"/>
  <c r="U136" i="1" s="1"/>
  <c r="T626" i="1"/>
  <c r="U626" i="1" s="1"/>
  <c r="T519" i="1"/>
  <c r="U519" i="1" s="1"/>
  <c r="T608" i="1"/>
  <c r="U608" i="1" s="1"/>
  <c r="T577" i="1"/>
  <c r="U577" i="1" s="1"/>
  <c r="T406" i="1"/>
  <c r="U406" i="1" s="1"/>
  <c r="T859" i="1"/>
  <c r="U859" i="1" s="1"/>
  <c r="T502" i="1"/>
  <c r="U502" i="1" s="1"/>
  <c r="T544" i="1"/>
  <c r="U544" i="1" s="1"/>
  <c r="T1473" i="1"/>
  <c r="U1473" i="1" s="1"/>
  <c r="T326" i="1"/>
  <c r="U326" i="1" s="1"/>
  <c r="T178" i="1"/>
  <c r="U178" i="1" s="1"/>
  <c r="T456" i="1"/>
  <c r="U456" i="1" s="1"/>
  <c r="T566" i="1"/>
  <c r="U566" i="1" s="1"/>
  <c r="T57" i="1"/>
  <c r="U57" i="1" s="1"/>
  <c r="T104" i="1"/>
  <c r="U104" i="1" s="1"/>
  <c r="T549" i="1"/>
  <c r="U549" i="1" s="1"/>
  <c r="T1007" i="1"/>
  <c r="U1007" i="1" s="1"/>
  <c r="T455" i="1"/>
  <c r="U455" i="1" s="1"/>
  <c r="T356" i="1"/>
  <c r="U356" i="1" s="1"/>
  <c r="T1197" i="1"/>
  <c r="U1197" i="1" s="1"/>
  <c r="T1309" i="1"/>
  <c r="U1309" i="1" s="1"/>
  <c r="T409" i="1"/>
  <c r="U409" i="1" s="1"/>
  <c r="T366" i="1"/>
  <c r="U366" i="1" s="1"/>
  <c r="T358" i="1"/>
  <c r="U358" i="1" s="1"/>
  <c r="T34" i="1"/>
  <c r="U34" i="1" s="1"/>
  <c r="T111" i="1"/>
  <c r="U111" i="1" s="1"/>
  <c r="T592" i="1"/>
  <c r="U592" i="1" s="1"/>
  <c r="T1347" i="1"/>
  <c r="U1347" i="1" s="1"/>
  <c r="T1633" i="1"/>
  <c r="U1633" i="1" s="1"/>
  <c r="T774" i="1"/>
  <c r="U774" i="1" s="1"/>
  <c r="T10" i="1"/>
  <c r="U10" i="1" s="1"/>
  <c r="T824" i="1"/>
  <c r="U824" i="1" s="1"/>
  <c r="T252" i="1"/>
  <c r="U252" i="1" s="1"/>
  <c r="T690" i="1"/>
  <c r="U690" i="1" s="1"/>
  <c r="T710" i="1"/>
  <c r="U710" i="1" s="1"/>
  <c r="T869" i="1"/>
  <c r="U869" i="1" s="1"/>
  <c r="T387" i="1"/>
  <c r="U387" i="1" s="1"/>
  <c r="T83" i="1"/>
  <c r="U83" i="1" s="1"/>
  <c r="T36" i="1"/>
  <c r="U36" i="1" s="1"/>
  <c r="T1018" i="1"/>
  <c r="U1018" i="1" s="1"/>
  <c r="T1325" i="1"/>
  <c r="U1325" i="1" s="1"/>
  <c r="T985" i="1"/>
  <c r="U985" i="1" s="1"/>
  <c r="T654" i="1"/>
  <c r="U654" i="1" s="1"/>
  <c r="T1340" i="1"/>
  <c r="U1340" i="1" s="1"/>
  <c r="T67" i="1"/>
  <c r="U67" i="1" s="1"/>
  <c r="T947" i="1"/>
  <c r="U947" i="1" s="1"/>
  <c r="T586" i="1"/>
  <c r="U586" i="1" s="1"/>
  <c r="T1501" i="1"/>
  <c r="U1501" i="1" s="1"/>
  <c r="T1079" i="1"/>
  <c r="U1079" i="1" s="1"/>
  <c r="T1524" i="1"/>
  <c r="U1524" i="1" s="1"/>
  <c r="T1386" i="1"/>
  <c r="U1386" i="1" s="1"/>
  <c r="T1216" i="1"/>
  <c r="U1216" i="1" s="1"/>
  <c r="T1179" i="1"/>
  <c r="U1179" i="1" s="1"/>
  <c r="T1306" i="1"/>
  <c r="U1306" i="1" s="1"/>
  <c r="T1074" i="1"/>
  <c r="U1074" i="1" s="1"/>
  <c r="T203" i="1"/>
  <c r="U203" i="1" s="1"/>
  <c r="T897" i="1"/>
  <c r="U897" i="1" s="1"/>
  <c r="T1243" i="1"/>
  <c r="U1243" i="1" s="1"/>
  <c r="T913" i="1"/>
  <c r="U913" i="1" s="1"/>
  <c r="T1024" i="1"/>
  <c r="U1024" i="1" s="1"/>
  <c r="T863" i="1"/>
  <c r="U863" i="1" s="1"/>
  <c r="T555" i="1"/>
  <c r="U555" i="1" s="1"/>
  <c r="T1322" i="1"/>
  <c r="U1322" i="1" s="1"/>
  <c r="T742" i="1"/>
  <c r="U742" i="1" s="1"/>
  <c r="T644" i="1"/>
  <c r="U644" i="1" s="1"/>
  <c r="T224" i="1"/>
  <c r="U224" i="1" s="1"/>
  <c r="T1339" i="1"/>
  <c r="U1339" i="1" s="1"/>
  <c r="T1540" i="1"/>
  <c r="U1540" i="1" s="1"/>
  <c r="T907" i="1"/>
  <c r="U907" i="1" s="1"/>
  <c r="T190" i="1"/>
  <c r="U190" i="1" s="1"/>
  <c r="T1059" i="1"/>
  <c r="U1059" i="1" s="1"/>
  <c r="T1114" i="1"/>
  <c r="U1114" i="1" s="1"/>
  <c r="T1469" i="1"/>
  <c r="U1469" i="1" s="1"/>
  <c r="T169" i="1"/>
  <c r="U169" i="1" s="1"/>
  <c r="T427" i="1"/>
  <c r="U427" i="1" s="1"/>
  <c r="T1196" i="1"/>
  <c r="U1196" i="1" s="1"/>
  <c r="T1634" i="1"/>
  <c r="U1634" i="1" s="1"/>
  <c r="T1009" i="1"/>
  <c r="U1009" i="1" s="1"/>
  <c r="X1024" i="1" l="1"/>
  <c r="X869" i="1"/>
  <c r="X456" i="1"/>
  <c r="X117" i="1"/>
  <c r="X606" i="1"/>
  <c r="X1458" i="1"/>
  <c r="X86" i="1"/>
  <c r="X1281" i="1"/>
  <c r="X235" i="1"/>
  <c r="X1432" i="1"/>
  <c r="X771" i="1"/>
  <c r="X330" i="1"/>
  <c r="X1037" i="1"/>
  <c r="X979" i="1"/>
  <c r="X966" i="1"/>
  <c r="X1090" i="1"/>
  <c r="X176" i="1"/>
  <c r="X739" i="1"/>
  <c r="X785" i="1"/>
  <c r="X1317" i="1"/>
  <c r="X249" i="1"/>
  <c r="X1537" i="1"/>
  <c r="X826" i="1"/>
  <c r="X1134" i="1"/>
  <c r="X683" i="1"/>
  <c r="X677" i="1"/>
  <c r="X537" i="1"/>
  <c r="X1429" i="1"/>
  <c r="X1364" i="1"/>
  <c r="X233" i="1"/>
  <c r="X959" i="1"/>
  <c r="X597" i="1"/>
  <c r="X1616" i="1"/>
  <c r="X726" i="1"/>
  <c r="X1262" i="1"/>
  <c r="X964" i="1"/>
  <c r="X1211" i="1"/>
  <c r="X953" i="1"/>
  <c r="X1120" i="1"/>
  <c r="X1038" i="1"/>
  <c r="X754" i="1"/>
  <c r="X187" i="1"/>
  <c r="X1425" i="1"/>
  <c r="X315" i="1"/>
  <c r="X717" i="1"/>
  <c r="X1260" i="1"/>
  <c r="X391" i="1"/>
  <c r="X446" i="1"/>
  <c r="X515" i="1"/>
  <c r="X256" i="1"/>
  <c r="X202" i="1"/>
  <c r="X1220" i="1"/>
  <c r="X1359" i="1"/>
  <c r="X1382" i="1"/>
  <c r="X1189" i="1"/>
  <c r="X1114" i="1"/>
  <c r="X1501" i="1"/>
  <c r="X358" i="1"/>
  <c r="X136" i="1"/>
  <c r="X858" i="1"/>
  <c r="X693" i="1"/>
  <c r="X1161" i="1"/>
  <c r="X33" i="1"/>
  <c r="X1135" i="1"/>
  <c r="X15" i="1"/>
  <c r="X1411" i="1"/>
  <c r="X281" i="1"/>
  <c r="X533" i="1"/>
  <c r="X50" i="1"/>
  <c r="X69" i="1"/>
  <c r="X930" i="1"/>
  <c r="X1222" i="1"/>
  <c r="X734" i="1"/>
  <c r="X1587" i="1"/>
  <c r="X1029" i="1"/>
  <c r="X1165" i="1"/>
  <c r="X1433" i="1"/>
  <c r="X1115" i="1"/>
  <c r="X1267" i="1"/>
  <c r="X1048" i="1"/>
  <c r="X616" i="1"/>
  <c r="X658" i="1"/>
  <c r="X468" i="1"/>
  <c r="X1418" i="1"/>
  <c r="X1069" i="1"/>
  <c r="X1235" i="1"/>
  <c r="X1463" i="1"/>
  <c r="X999" i="1"/>
  <c r="X1613" i="1"/>
  <c r="X1607" i="1"/>
  <c r="X678" i="1"/>
  <c r="X1234" i="1"/>
  <c r="X1236" i="1"/>
  <c r="X562" i="1"/>
  <c r="X1140" i="1"/>
  <c r="X1109" i="1"/>
  <c r="X523" i="1"/>
  <c r="X184" i="1"/>
  <c r="X85" i="1"/>
  <c r="X839" i="1"/>
  <c r="X122" i="1"/>
  <c r="X277" i="1"/>
  <c r="X310" i="1"/>
  <c r="X950" i="1"/>
  <c r="X18" i="1"/>
  <c r="X155" i="1"/>
  <c r="X62" i="1"/>
  <c r="X972" i="1"/>
  <c r="X1479" i="1"/>
  <c r="X334" i="1"/>
  <c r="X1186" i="1"/>
  <c r="X1244" i="1"/>
  <c r="X715" i="1"/>
  <c r="X1574" i="1"/>
  <c r="X1573" i="1"/>
  <c r="X1075" i="1"/>
  <c r="X422" i="1"/>
  <c r="X1465" i="1"/>
  <c r="X1387" i="1"/>
  <c r="X1561" i="1"/>
  <c r="X822" i="1"/>
  <c r="X1198" i="1"/>
  <c r="X926" i="1"/>
  <c r="X48" i="1"/>
  <c r="X28" i="1"/>
  <c r="X1591" i="1"/>
  <c r="X220" i="1"/>
  <c r="X635" i="1"/>
  <c r="X1071" i="1"/>
  <c r="X745" i="1"/>
  <c r="X1080" i="1"/>
  <c r="X692" i="1"/>
  <c r="X708" i="1"/>
  <c r="X452" i="1"/>
  <c r="X353" i="1"/>
  <c r="X125" i="1"/>
  <c r="X1540" i="1"/>
  <c r="X203" i="1"/>
  <c r="X1340" i="1"/>
  <c r="X824" i="1"/>
  <c r="X1197" i="1"/>
  <c r="X544" i="1"/>
  <c r="X655" i="1"/>
  <c r="X1266" i="1"/>
  <c r="X611" i="1"/>
  <c r="X878" i="1"/>
  <c r="X1084" i="1"/>
  <c r="X581" i="1"/>
  <c r="X35" i="1"/>
  <c r="X52" i="1"/>
  <c r="X986" i="1"/>
  <c r="X500" i="1"/>
  <c r="X475" i="1"/>
  <c r="X110" i="1"/>
  <c r="X686" i="1"/>
  <c r="X636" i="1"/>
  <c r="X794" i="1"/>
  <c r="X228" i="1"/>
  <c r="X374" i="1"/>
  <c r="X960" i="1"/>
  <c r="X137" i="1"/>
  <c r="X554" i="1"/>
  <c r="X488" i="1"/>
  <c r="X1338" i="1"/>
  <c r="X1288" i="1"/>
  <c r="X404" i="1"/>
  <c r="X1121" i="1"/>
  <c r="X974" i="1"/>
  <c r="X509" i="1"/>
  <c r="X694" i="1"/>
  <c r="X865" i="1"/>
  <c r="X1631" i="1"/>
  <c r="X593" i="1"/>
  <c r="X1630" i="1"/>
  <c r="X1232" i="1"/>
  <c r="X1571" i="1"/>
  <c r="X1499" i="1"/>
  <c r="X1435" i="1"/>
  <c r="X946" i="1"/>
  <c r="X901" i="1"/>
  <c r="X1237" i="1"/>
  <c r="X1541" i="1"/>
  <c r="X1224" i="1"/>
  <c r="X731" i="1"/>
  <c r="X588" i="1"/>
  <c r="X102" i="1"/>
  <c r="X510" i="1"/>
  <c r="X907" i="1"/>
  <c r="X897" i="1"/>
  <c r="X67" i="1"/>
  <c r="X252" i="1"/>
  <c r="X1309" i="1"/>
  <c r="X1473" i="1"/>
  <c r="X660" i="1"/>
  <c r="X127" i="1"/>
  <c r="X467" i="1"/>
  <c r="X546" i="1"/>
  <c r="X341" i="1"/>
  <c r="X583" i="1"/>
  <c r="X909" i="1"/>
  <c r="X79" i="1"/>
  <c r="X114" i="1"/>
  <c r="X214" i="1"/>
  <c r="X627" i="1"/>
  <c r="X171" i="1"/>
  <c r="X16" i="1"/>
  <c r="X1139" i="1"/>
  <c r="X1170" i="1"/>
  <c r="X944" i="1"/>
  <c r="X918" i="1"/>
  <c r="X103" i="1"/>
  <c r="X619" i="1"/>
  <c r="X124" i="1"/>
  <c r="X1547" i="1"/>
  <c r="X1304" i="1"/>
  <c r="X355" i="1"/>
  <c r="X815" i="1"/>
  <c r="X1209" i="1"/>
  <c r="X485" i="1"/>
  <c r="X846" i="1"/>
  <c r="X856" i="1"/>
  <c r="X762" i="1"/>
  <c r="X814" i="1"/>
  <c r="X379" i="1"/>
  <c r="X1550" i="1"/>
  <c r="X1110" i="1"/>
  <c r="X1344" i="1"/>
  <c r="X788" i="1"/>
  <c r="X1530" i="1"/>
  <c r="X1275" i="1"/>
  <c r="X1098" i="1"/>
  <c r="X1626" i="1"/>
  <c r="X1372" i="1"/>
  <c r="X949" i="1"/>
  <c r="X367" i="1"/>
  <c r="X1215" i="1"/>
  <c r="X77" i="1"/>
  <c r="X854" i="1"/>
  <c r="X1397" i="1"/>
  <c r="X1049" i="1"/>
  <c r="X1264" i="1"/>
  <c r="X1369" i="1"/>
  <c r="X1123" i="1"/>
  <c r="X429" i="1"/>
  <c r="X952" i="1"/>
  <c r="X64" i="1"/>
  <c r="X147" i="1"/>
  <c r="X1583" i="1"/>
  <c r="X1620" i="1"/>
  <c r="X1245" i="1"/>
  <c r="X1532" i="1"/>
  <c r="X639" i="1"/>
  <c r="X372" i="1"/>
  <c r="X1205" i="1"/>
  <c r="X1474" i="1"/>
  <c r="X1577" i="1"/>
  <c r="X1548" i="1"/>
  <c r="X1565" i="1"/>
  <c r="X1535" i="1"/>
  <c r="X382" i="1"/>
  <c r="X1342" i="1"/>
  <c r="X254" i="1"/>
  <c r="X1428" i="1"/>
  <c r="X1142" i="1"/>
  <c r="X1214" i="1"/>
  <c r="X1087" i="1"/>
  <c r="X1315" i="1"/>
  <c r="X943" i="1"/>
  <c r="X772" i="1"/>
  <c r="X561" i="1"/>
  <c r="X495" i="1"/>
  <c r="X70" i="1"/>
  <c r="X685" i="1"/>
  <c r="X348" i="1"/>
  <c r="X876" i="1"/>
  <c r="X836" i="1"/>
  <c r="X967" i="1"/>
  <c r="X1602" i="1"/>
  <c r="X1380" i="1"/>
  <c r="X516" i="1"/>
  <c r="X847" i="1"/>
  <c r="X148" i="1"/>
  <c r="X483" i="1"/>
  <c r="X472" i="1"/>
  <c r="X497" i="1"/>
  <c r="X416" i="1"/>
  <c r="X557" i="1"/>
  <c r="X831" i="1"/>
  <c r="X271" i="1"/>
  <c r="X738" i="1"/>
  <c r="X993" i="1"/>
  <c r="X1013" i="1"/>
  <c r="X1445" i="1"/>
  <c r="X1159" i="1"/>
  <c r="X920" i="1"/>
  <c r="X988" i="1"/>
  <c r="X1509" i="1"/>
  <c r="X1502" i="1"/>
  <c r="X31" i="1"/>
  <c r="X540" i="1"/>
  <c r="X1231" i="1"/>
  <c r="X153" i="1"/>
  <c r="X260" i="1"/>
  <c r="X1118" i="1"/>
  <c r="X1328" i="1"/>
  <c r="X1594" i="1"/>
  <c r="X795" i="1"/>
  <c r="X1183" i="1"/>
  <c r="X769" i="1"/>
  <c r="X1167" i="1"/>
  <c r="X359" i="1"/>
  <c r="X336" i="1"/>
  <c r="X81" i="1"/>
  <c r="X196" i="1"/>
  <c r="X899" i="1"/>
  <c r="X773" i="1"/>
  <c r="X956" i="1"/>
  <c r="X150" i="1"/>
  <c r="X113" i="1"/>
  <c r="X1271" i="1"/>
  <c r="X718" i="1"/>
  <c r="X1152" i="1"/>
  <c r="X602" i="1"/>
  <c r="X410" i="1"/>
  <c r="X294" i="1"/>
  <c r="X541" i="1"/>
  <c r="X843" i="1"/>
  <c r="X799" i="1"/>
  <c r="X238" i="1"/>
  <c r="X1253" i="1"/>
  <c r="X1354" i="1"/>
  <c r="X1263" i="1"/>
  <c r="X1292" i="1"/>
  <c r="X1480" i="1"/>
  <c r="X1618" i="1"/>
  <c r="X1579" i="1"/>
  <c r="X1392" i="1"/>
  <c r="X1043" i="1"/>
  <c r="X1054" i="1"/>
  <c r="X1337" i="1"/>
  <c r="X371" i="1"/>
  <c r="X1611" i="1"/>
  <c r="X1156" i="1"/>
  <c r="X777" i="1"/>
  <c r="X463" i="1"/>
  <c r="X568" i="1"/>
  <c r="X756" i="1"/>
  <c r="X653" i="1"/>
  <c r="X221" i="1"/>
  <c r="X1442" i="1"/>
  <c r="X345" i="1"/>
  <c r="X1400" i="1"/>
  <c r="X1030" i="1"/>
  <c r="X274" i="1"/>
  <c r="X603" i="1"/>
  <c r="X481" i="1"/>
  <c r="X875" i="1"/>
  <c r="X259" i="1"/>
  <c r="X461" i="1"/>
  <c r="X393" i="1"/>
  <c r="X556" i="1"/>
  <c r="X1482" i="1"/>
  <c r="X1546" i="1"/>
  <c r="X1081" i="1"/>
  <c r="X670" i="1"/>
  <c r="X131" i="1"/>
  <c r="X758" i="1"/>
  <c r="X469" i="1"/>
  <c r="X92" i="1"/>
  <c r="X563" i="1"/>
  <c r="X134" i="1"/>
  <c r="X344" i="1"/>
  <c r="X343" i="1"/>
  <c r="X551" i="1"/>
  <c r="X607" i="1"/>
  <c r="X179" i="1"/>
  <c r="X1053" i="1"/>
  <c r="X1401" i="1"/>
  <c r="X1377" i="1"/>
  <c r="X1361" i="1"/>
  <c r="X333" i="1"/>
  <c r="X1316" i="1"/>
  <c r="X1504" i="1"/>
  <c r="X748" i="1"/>
  <c r="X369" i="1"/>
  <c r="X811" i="1"/>
  <c r="X521" i="1"/>
  <c r="X498" i="1"/>
  <c r="X809" i="1"/>
  <c r="X1286" i="1"/>
  <c r="X308" i="1"/>
  <c r="X1168" i="1"/>
  <c r="X1100" i="1"/>
  <c r="X108" i="1"/>
  <c r="X17" i="1"/>
  <c r="X1341" i="1"/>
  <c r="X236" i="1"/>
  <c r="X297" i="1"/>
  <c r="X743" i="1"/>
  <c r="X1032" i="1"/>
  <c r="X1273" i="1"/>
  <c r="X802" i="1"/>
  <c r="X1542" i="1"/>
  <c r="X97" i="1"/>
  <c r="X307" i="1"/>
  <c r="X1398" i="1"/>
  <c r="X464" i="1"/>
  <c r="X654" i="1"/>
  <c r="X10" i="1"/>
  <c r="X571" i="1"/>
  <c r="X580" i="1"/>
  <c r="X1143" i="1"/>
  <c r="X674" i="1"/>
  <c r="X161" i="1"/>
  <c r="X703" i="1"/>
  <c r="X265" i="1"/>
  <c r="X1538" i="1"/>
  <c r="X1351" i="1"/>
  <c r="X751" i="1"/>
  <c r="X193" i="1"/>
  <c r="X1431" i="1"/>
  <c r="X1488" i="1"/>
  <c r="X752" i="1"/>
  <c r="X325" i="1"/>
  <c r="X1528" i="1"/>
  <c r="X1498" i="1"/>
  <c r="X1490" i="1"/>
  <c r="X1452" i="1"/>
  <c r="X805" i="1"/>
  <c r="X1500" i="1"/>
  <c r="X443" i="1"/>
  <c r="X948" i="1"/>
  <c r="X1604" i="1"/>
  <c r="X1009" i="1"/>
  <c r="X224" i="1"/>
  <c r="X1306" i="1"/>
  <c r="X985" i="1"/>
  <c r="X774" i="1"/>
  <c r="X455" i="1"/>
  <c r="X859" i="1"/>
  <c r="X659" i="1"/>
  <c r="X436" i="1"/>
  <c r="X1408" i="1"/>
  <c r="X531" i="1"/>
  <c r="X403" i="1"/>
  <c r="X1385" i="1"/>
  <c r="X969" i="1"/>
  <c r="X1116" i="1"/>
  <c r="X1102" i="1"/>
  <c r="X613" i="1"/>
  <c r="X283" i="1"/>
  <c r="X490" i="1"/>
  <c r="X1285" i="1"/>
  <c r="X23" i="1"/>
  <c r="X152" i="1"/>
  <c r="X524" i="1"/>
  <c r="X1146" i="1"/>
  <c r="X711" i="1"/>
  <c r="X1558" i="1"/>
  <c r="X492" i="1"/>
  <c r="X1544" i="1"/>
  <c r="X782" i="1"/>
  <c r="X471" i="1"/>
  <c r="X162" i="1"/>
  <c r="X1301" i="1"/>
  <c r="X590" i="1"/>
  <c r="X78" i="1"/>
  <c r="X1376" i="1"/>
  <c r="X1320" i="1"/>
  <c r="X394" i="1"/>
  <c r="X589" i="1"/>
  <c r="X401" i="1"/>
  <c r="X1270" i="1"/>
  <c r="X74" i="1"/>
  <c r="X1629" i="1"/>
  <c r="X927" i="1"/>
  <c r="X700" i="1"/>
  <c r="X1399" i="1"/>
  <c r="X763" i="1"/>
  <c r="X354" i="1"/>
  <c r="X812" i="1"/>
  <c r="X1145" i="1"/>
  <c r="X1388" i="1"/>
  <c r="X168" i="1"/>
  <c r="X190" i="1"/>
  <c r="X1243" i="1"/>
  <c r="X947" i="1"/>
  <c r="X690" i="1"/>
  <c r="X409" i="1"/>
  <c r="X326" i="1"/>
  <c r="X649" i="1"/>
  <c r="X257" i="1"/>
  <c r="X1305" i="1"/>
  <c r="X640" i="1"/>
  <c r="X349" i="1"/>
  <c r="X484" i="1"/>
  <c r="X532" i="1"/>
  <c r="X1555" i="1"/>
  <c r="X1154" i="1"/>
  <c r="X453" i="1"/>
  <c r="X958" i="1"/>
  <c r="X241" i="1"/>
  <c r="X1251" i="1"/>
  <c r="X63" i="1"/>
  <c r="X1101" i="1"/>
  <c r="X1050" i="1"/>
  <c r="X1210" i="1"/>
  <c r="X101" i="1"/>
  <c r="X1027" i="1"/>
  <c r="X1202" i="1"/>
  <c r="X26" i="1"/>
  <c r="X388" i="1"/>
  <c r="X917" i="1"/>
  <c r="X753" i="1"/>
  <c r="X1212" i="1"/>
  <c r="X486" i="1"/>
  <c r="X906" i="1"/>
  <c r="X837" i="1"/>
  <c r="X1028" i="1"/>
  <c r="X1239" i="1"/>
  <c r="X32" i="1"/>
  <c r="X1269" i="1"/>
  <c r="X126" i="1"/>
  <c r="X231" i="1"/>
  <c r="X192" i="1"/>
  <c r="X1004" i="1"/>
  <c r="X1195" i="1"/>
  <c r="X1627" i="1"/>
  <c r="X157" i="1"/>
  <c r="X1394" i="1"/>
  <c r="X622" i="1"/>
  <c r="X1230" i="1"/>
  <c r="X1415" i="1"/>
  <c r="X970" i="1"/>
  <c r="X643" i="1"/>
  <c r="X8" i="1"/>
  <c r="X1187" i="1"/>
  <c r="X94" i="1"/>
  <c r="X526" i="1"/>
  <c r="X380" i="1"/>
  <c r="X188" i="1"/>
  <c r="X352" i="1"/>
  <c r="X833" i="1"/>
  <c r="X1407" i="1"/>
  <c r="X1330" i="1"/>
  <c r="X1580" i="1"/>
  <c r="X1438" i="1"/>
  <c r="X1104" i="1"/>
  <c r="X882" i="1"/>
  <c r="X880" i="1"/>
  <c r="X1468" i="1"/>
  <c r="X1576" i="1"/>
  <c r="X996" i="1"/>
  <c r="X1147" i="1"/>
  <c r="X1192" i="1"/>
  <c r="X609" i="1"/>
  <c r="X250" i="1"/>
  <c r="X514" i="1"/>
  <c r="X1371" i="1"/>
  <c r="X1439" i="1"/>
  <c r="X1062" i="1"/>
  <c r="X951" i="1"/>
  <c r="X1403" i="1"/>
  <c r="X893" i="1"/>
  <c r="X335" i="1"/>
  <c r="X1336" i="1"/>
  <c r="X279" i="1"/>
  <c r="X267" i="1"/>
  <c r="X902" i="1"/>
  <c r="X1332" i="1"/>
  <c r="X1160" i="1"/>
  <c r="X776" i="1"/>
  <c r="X821" i="1"/>
  <c r="X1462" i="1"/>
  <c r="X381" i="1"/>
  <c r="X227" i="1"/>
  <c r="X245" i="1"/>
  <c r="X489" i="1"/>
  <c r="X313" i="1"/>
  <c r="X725" i="1"/>
  <c r="X385" i="1"/>
  <c r="X262" i="1"/>
  <c r="X634" i="1"/>
  <c r="X20" i="1"/>
  <c r="X476" i="1"/>
  <c r="X19" i="1"/>
  <c r="X312" i="1"/>
  <c r="X614" i="1"/>
  <c r="X1599" i="1"/>
  <c r="X1529" i="1"/>
  <c r="X189" i="1"/>
  <c r="X1172" i="1"/>
  <c r="X1241" i="1"/>
  <c r="X894" i="1"/>
  <c r="X1318" i="1"/>
  <c r="X687" i="1"/>
  <c r="X438" i="1"/>
  <c r="X1531" i="1"/>
  <c r="X576" i="1"/>
  <c r="X1227" i="1"/>
  <c r="X928" i="1"/>
  <c r="X234" i="1"/>
  <c r="X615" i="1"/>
  <c r="X1103" i="1"/>
  <c r="X442" i="1"/>
  <c r="X365" i="1"/>
  <c r="X230" i="1"/>
  <c r="X1522" i="1"/>
  <c r="X1278" i="1"/>
  <c r="X1313" i="1"/>
  <c r="X605" i="1"/>
  <c r="X263" i="1"/>
  <c r="X1331" i="1"/>
  <c r="X1099" i="1"/>
  <c r="X829" i="1"/>
  <c r="X570" i="1"/>
  <c r="X222" i="1"/>
  <c r="X1091" i="1"/>
  <c r="X783" i="1"/>
  <c r="X656" i="1"/>
  <c r="X559" i="1"/>
  <c r="X980" i="1"/>
  <c r="X667" i="1"/>
  <c r="X1584" i="1"/>
  <c r="X1624" i="1"/>
  <c r="X842" i="1"/>
  <c r="X945" i="1"/>
  <c r="X934" i="1"/>
  <c r="X164" i="1"/>
  <c r="X1082" i="1"/>
  <c r="X803" i="1"/>
  <c r="X1443" i="1"/>
  <c r="X1031" i="1"/>
  <c r="X1615" i="1"/>
  <c r="X1614" i="1"/>
  <c r="X1568" i="1"/>
  <c r="X558" i="1"/>
  <c r="X1496" i="1"/>
  <c r="X1005" i="1"/>
  <c r="X1612" i="1"/>
  <c r="X1001" i="1"/>
  <c r="X870" i="1"/>
  <c r="X413" i="1"/>
  <c r="X1327" i="1"/>
  <c r="X895" i="1"/>
  <c r="X1058" i="1"/>
  <c r="X1233" i="1"/>
  <c r="X1378" i="1"/>
  <c r="X1471" i="1"/>
  <c r="X1252" i="1"/>
  <c r="X534" i="1"/>
  <c r="X1057" i="1"/>
  <c r="X447" i="1"/>
  <c r="X517" i="1"/>
  <c r="X5" i="1"/>
  <c r="X766" i="1"/>
  <c r="X412" i="1"/>
  <c r="X201" i="1"/>
  <c r="X503" i="1"/>
  <c r="X420" i="1"/>
  <c r="X1409" i="1"/>
  <c r="X1326" i="1"/>
  <c r="X317" i="1"/>
  <c r="X347" i="1"/>
  <c r="X868" i="1"/>
  <c r="X441" i="1"/>
  <c r="X71" i="1"/>
  <c r="X765" i="1"/>
  <c r="X618" i="1"/>
  <c r="X351" i="1"/>
  <c r="X435" i="1"/>
  <c r="X217" i="1"/>
  <c r="X426" i="1"/>
  <c r="X922" i="1"/>
  <c r="X295" i="1"/>
  <c r="X1493" i="1"/>
  <c r="X1455" i="1"/>
  <c r="X1067" i="1"/>
  <c r="X506" i="1"/>
  <c r="X299" i="1"/>
  <c r="X1368" i="1"/>
  <c r="X679" i="1"/>
  <c r="X1010" i="1"/>
  <c r="X591" i="1"/>
  <c r="X1441" i="1"/>
  <c r="X665" i="1"/>
  <c r="X663" i="1"/>
  <c r="X1391" i="1"/>
  <c r="X339" i="1"/>
  <c r="X1089" i="1"/>
  <c r="X1308" i="1"/>
  <c r="X652" i="1"/>
  <c r="X1358" i="1"/>
  <c r="X1470" i="1"/>
  <c r="X1272" i="1"/>
  <c r="X1590" i="1"/>
  <c r="X27" i="1"/>
  <c r="X428" i="1"/>
  <c r="X849" i="1"/>
  <c r="X957" i="1"/>
  <c r="X1208" i="1"/>
  <c r="X499" i="1"/>
  <c r="X398" i="1"/>
  <c r="X775" i="1"/>
  <c r="X1182" i="1"/>
  <c r="X925" i="1"/>
  <c r="X1634" i="1"/>
  <c r="X644" i="1"/>
  <c r="X1179" i="1"/>
  <c r="X1325" i="1"/>
  <c r="X1633" i="1"/>
  <c r="X1007" i="1"/>
  <c r="X406" i="1"/>
  <c r="X2" i="1"/>
  <c r="X11" i="1"/>
  <c r="X610" i="1"/>
  <c r="X851" i="1"/>
  <c r="X199" i="1"/>
  <c r="X266" i="1"/>
  <c r="X419" i="1"/>
  <c r="X1052" i="1"/>
  <c r="X1416" i="1"/>
  <c r="X955" i="1"/>
  <c r="X44" i="1"/>
  <c r="X903" i="1"/>
  <c r="X181" i="1"/>
  <c r="X411" i="1"/>
  <c r="X912" i="1"/>
  <c r="X1041" i="1"/>
  <c r="X1298" i="1"/>
  <c r="X1335" i="1"/>
  <c r="X1055" i="1"/>
  <c r="X877" i="1"/>
  <c r="X65" i="1"/>
  <c r="X764" i="1"/>
  <c r="X713" i="1"/>
  <c r="X885" i="1"/>
  <c r="X919" i="1"/>
  <c r="X801" i="1"/>
  <c r="X545" i="1"/>
  <c r="X1157" i="1"/>
  <c r="X1199" i="1"/>
  <c r="X813" i="1"/>
  <c r="X629" i="1"/>
  <c r="X1404" i="1"/>
  <c r="X264" i="1"/>
  <c r="X645" i="1"/>
  <c r="X1225" i="1"/>
  <c r="X1149" i="1"/>
  <c r="X1093" i="1"/>
  <c r="X1520" i="1"/>
  <c r="X1521" i="1"/>
  <c r="X623" i="1"/>
  <c r="X650" i="1"/>
  <c r="X1064" i="1"/>
  <c r="X887" i="1"/>
  <c r="X1246" i="1"/>
  <c r="X710" i="1"/>
  <c r="X1107" i="1"/>
  <c r="X462" i="1"/>
  <c r="X395" i="1"/>
  <c r="X942" i="1"/>
  <c r="X702" i="1"/>
  <c r="X1196" i="1"/>
  <c r="X742" i="1"/>
  <c r="X1216" i="1"/>
  <c r="X1018" i="1"/>
  <c r="X1347" i="1"/>
  <c r="X549" i="1"/>
  <c r="X577" i="1"/>
  <c r="X647" i="1"/>
  <c r="X518" i="1"/>
  <c r="X282" i="1"/>
  <c r="X728" i="1"/>
  <c r="X987" i="1"/>
  <c r="X417" i="1"/>
  <c r="X301" i="1"/>
  <c r="X931" i="1"/>
  <c r="X975" i="1"/>
  <c r="X852" i="1"/>
  <c r="X143" i="1"/>
  <c r="X1201" i="1"/>
  <c r="X37" i="1"/>
  <c r="X1564" i="1"/>
  <c r="X1276" i="1"/>
  <c r="X1200" i="1"/>
  <c r="X770" i="1"/>
  <c r="X1077" i="1"/>
  <c r="X691" i="1"/>
  <c r="X1180" i="1"/>
  <c r="X167" i="1"/>
  <c r="X327" i="1"/>
  <c r="X1217" i="1"/>
  <c r="X716" i="1"/>
  <c r="X828" i="1"/>
  <c r="X1311" i="1"/>
  <c r="X370" i="1"/>
  <c r="X1070" i="1"/>
  <c r="X311" i="1"/>
  <c r="X105" i="1"/>
  <c r="X680" i="1"/>
  <c r="X991" i="1"/>
  <c r="X1022" i="1"/>
  <c r="X1144" i="1"/>
  <c r="X1310" i="1"/>
  <c r="X1628" i="1"/>
  <c r="X1585" i="1"/>
  <c r="X997" i="1"/>
  <c r="X1365" i="1"/>
  <c r="X128" i="1"/>
  <c r="X1207" i="1"/>
  <c r="X156" i="1"/>
  <c r="X1287" i="1"/>
  <c r="X213" i="1"/>
  <c r="X1469" i="1"/>
  <c r="X863" i="1"/>
  <c r="X1079" i="1"/>
  <c r="X387" i="1"/>
  <c r="X34" i="1"/>
  <c r="X566" i="1"/>
  <c r="X626" i="1"/>
  <c r="X288" i="1"/>
  <c r="X624" i="1"/>
  <c r="X405" i="1"/>
  <c r="X784" i="1"/>
  <c r="X778" i="1"/>
  <c r="X688" i="1"/>
  <c r="X1113" i="1"/>
  <c r="X211" i="1"/>
  <c r="X172" i="1"/>
  <c r="X376" i="1"/>
  <c r="X1334" i="1"/>
  <c r="X1173" i="1"/>
  <c r="X1086" i="1"/>
  <c r="X1449" i="1"/>
  <c r="X879" i="1"/>
  <c r="X1516" i="1"/>
  <c r="X569" i="1"/>
  <c r="X396" i="1"/>
  <c r="X1279" i="1"/>
  <c r="X1035" i="1"/>
  <c r="X1422" i="1"/>
  <c r="X1092" i="1"/>
  <c r="X1609" i="1"/>
  <c r="X747" i="1"/>
  <c r="X873" i="1"/>
  <c r="X1072" i="1"/>
  <c r="X536" i="1"/>
  <c r="X487" i="1"/>
  <c r="X280" i="1"/>
  <c r="X1519" i="1"/>
  <c r="X1014" i="1"/>
  <c r="X1126" i="1"/>
  <c r="X1191" i="1"/>
  <c r="X1040" i="1"/>
  <c r="X1412" i="1"/>
  <c r="X431" i="1"/>
  <c r="X1293" i="1"/>
  <c r="X251" i="1"/>
  <c r="X755" i="1"/>
  <c r="X1355" i="1"/>
  <c r="X1125" i="1"/>
  <c r="X857" i="1"/>
  <c r="X1177" i="1"/>
  <c r="X304" i="1"/>
  <c r="X322" i="1"/>
  <c r="X59" i="1"/>
  <c r="X144" i="1"/>
  <c r="X389" i="1"/>
  <c r="X724" i="1"/>
  <c r="X542" i="1"/>
  <c r="X1601" i="1"/>
  <c r="X628" i="1"/>
  <c r="X573" i="1"/>
  <c r="X84" i="1"/>
  <c r="X1258" i="1"/>
  <c r="X383" i="1"/>
  <c r="X1440" i="1"/>
  <c r="X528" i="1"/>
  <c r="X1478" i="1"/>
  <c r="X1277" i="1"/>
  <c r="X1356" i="1"/>
  <c r="X1562" i="1"/>
  <c r="X1268" i="1"/>
  <c r="X1130" i="1"/>
  <c r="X668" i="1"/>
  <c r="X810" i="1"/>
  <c r="X243" i="1"/>
  <c r="X29" i="1"/>
  <c r="X68" i="1"/>
  <c r="X800" i="1"/>
  <c r="X449" i="1"/>
  <c r="X1117" i="1"/>
  <c r="X914" i="1"/>
  <c r="X240" i="1"/>
  <c r="X1593" i="1"/>
  <c r="X543" i="1"/>
  <c r="X830" i="1"/>
  <c r="X229" i="1"/>
  <c r="X746" i="1"/>
  <c r="X612" i="1"/>
  <c r="X205" i="1"/>
  <c r="X1111" i="1"/>
  <c r="X798" i="1"/>
  <c r="X88" i="1"/>
  <c r="X1552" i="1"/>
  <c r="X1294" i="1"/>
  <c r="X712" i="1"/>
  <c r="X1136" i="1"/>
  <c r="X1556" i="1"/>
  <c r="X740" i="1"/>
  <c r="X47" i="1"/>
  <c r="X218" i="1"/>
  <c r="X66" i="1"/>
  <c r="X427" i="1"/>
  <c r="X1322" i="1"/>
  <c r="X1386" i="1"/>
  <c r="X36" i="1"/>
  <c r="X592" i="1"/>
  <c r="X104" i="1"/>
  <c r="X608" i="1"/>
  <c r="X1129" i="1"/>
  <c r="X594" i="1"/>
  <c r="X578" i="1"/>
  <c r="X54" i="1"/>
  <c r="X888" i="1"/>
  <c r="X1560" i="1"/>
  <c r="X896" i="1"/>
  <c r="X1023" i="1"/>
  <c r="X714" i="1"/>
  <c r="X522" i="1"/>
  <c r="X1193" i="1"/>
  <c r="X520" i="1"/>
  <c r="X232" i="1"/>
  <c r="X209" i="1"/>
  <c r="X1105" i="1"/>
  <c r="X982" i="1"/>
  <c r="X244" i="1"/>
  <c r="X49" i="1"/>
  <c r="X183" i="1"/>
  <c r="X892" i="1"/>
  <c r="X116" i="1"/>
  <c r="X779" i="1"/>
  <c r="X1511" i="1"/>
  <c r="X673" i="1"/>
  <c r="X535" i="1"/>
  <c r="X832" i="1"/>
  <c r="X867" i="1"/>
  <c r="X1163" i="1"/>
  <c r="X316" i="1"/>
  <c r="X1553" i="1"/>
  <c r="X990" i="1"/>
  <c r="X547" i="1"/>
  <c r="X1265" i="1"/>
  <c r="X1131" i="1"/>
  <c r="X1436" i="1"/>
  <c r="X1250" i="1"/>
  <c r="X1481" i="1"/>
  <c r="X844" i="1"/>
  <c r="X921" i="1"/>
  <c r="X154" i="1"/>
  <c r="X1083" i="1"/>
  <c r="X736" i="1"/>
  <c r="X1015" i="1"/>
  <c r="X791" i="1"/>
  <c r="X493" i="1"/>
  <c r="X1059" i="1"/>
  <c r="X178" i="1"/>
  <c r="X1450" i="1"/>
  <c r="X1632" i="1"/>
  <c r="X669" i="1"/>
  <c r="X1045" i="1"/>
  <c r="X973" i="1"/>
  <c r="X1589" i="1"/>
  <c r="X651" i="1"/>
  <c r="X1155" i="1"/>
  <c r="X1437" i="1"/>
  <c r="X600" i="1"/>
  <c r="X38" i="1"/>
  <c r="X1588" i="1"/>
  <c r="X1291" i="1"/>
  <c r="X890" i="1"/>
  <c r="X908" i="1"/>
  <c r="X1002" i="1"/>
  <c r="X287" i="1"/>
  <c r="X302" i="1"/>
  <c r="X989" i="1"/>
  <c r="X1017" i="1"/>
  <c r="X760" i="1"/>
  <c r="X1360" i="1"/>
  <c r="X191" i="1"/>
  <c r="X1020" i="1"/>
  <c r="X1042" i="1"/>
  <c r="X1259" i="1"/>
  <c r="X1066" i="1"/>
  <c r="X1622" i="1"/>
  <c r="X115" i="1"/>
  <c r="X1483" i="1"/>
  <c r="X1503" i="1"/>
  <c r="X1184" i="1"/>
  <c r="X567" i="1"/>
  <c r="X699" i="1"/>
  <c r="X962" i="1"/>
  <c r="X1349" i="1"/>
  <c r="X1074" i="1"/>
  <c r="X95" i="1"/>
  <c r="X90" i="1"/>
  <c r="X73" i="1"/>
  <c r="X375" i="1"/>
  <c r="X1166" i="1"/>
  <c r="X1248" i="1"/>
  <c r="X1497" i="1"/>
  <c r="X1016" i="1"/>
  <c r="X768" i="1"/>
  <c r="X864" i="1"/>
  <c r="X916" i="1"/>
  <c r="X891" i="1"/>
  <c r="X937" i="1"/>
  <c r="X968" i="1"/>
  <c r="X51" i="1"/>
  <c r="X733" i="1"/>
  <c r="X1517" i="1"/>
  <c r="X807" i="1"/>
  <c r="X1610" i="1"/>
  <c r="X871" i="1"/>
  <c r="X1127" i="1"/>
  <c r="X513" i="1"/>
  <c r="X827" i="1"/>
  <c r="X433" i="1"/>
  <c r="X1374" i="1"/>
  <c r="X72" i="1"/>
  <c r="X501" i="1"/>
  <c r="X319" i="1"/>
  <c r="X954" i="1"/>
  <c r="X261" i="1"/>
  <c r="X402" i="1"/>
  <c r="X135" i="1"/>
  <c r="X314" i="1"/>
  <c r="X1108" i="1"/>
  <c r="X460" i="1"/>
  <c r="X1247" i="1"/>
  <c r="X434" i="1"/>
  <c r="X1370" i="1"/>
  <c r="X186" i="1"/>
  <c r="X1444" i="1"/>
  <c r="X46" i="1"/>
  <c r="X819" i="1"/>
  <c r="X1240" i="1"/>
  <c r="X364" i="1"/>
  <c r="X386" i="1"/>
  <c r="X247" i="1"/>
  <c r="X146" i="1"/>
  <c r="X56" i="1"/>
  <c r="X53" i="1"/>
  <c r="X284" i="1"/>
  <c r="X1290" i="1"/>
  <c r="X207" i="1"/>
  <c r="X1491" i="1"/>
  <c r="X1300" i="1"/>
  <c r="X1621" i="1"/>
  <c r="X130" i="1"/>
  <c r="X1617" i="1"/>
  <c r="X1539" i="1"/>
  <c r="X1153" i="1"/>
  <c r="X430" i="1"/>
  <c r="X300" i="1"/>
  <c r="X1343" i="1"/>
  <c r="X1527" i="1"/>
  <c r="X1012" i="1"/>
  <c r="X1464" i="1"/>
  <c r="X582" i="1"/>
  <c r="X538" i="1"/>
  <c r="X729" i="1"/>
  <c r="X145" i="1"/>
  <c r="X1033" i="1"/>
  <c r="X1357" i="1"/>
  <c r="X451" i="1"/>
  <c r="X1396" i="1"/>
  <c r="X1363" i="1"/>
  <c r="X273" i="1"/>
  <c r="X1289" i="1"/>
  <c r="X587" i="1"/>
  <c r="X337" i="1"/>
  <c r="X1094" i="1"/>
  <c r="X1095" i="1"/>
  <c r="X860" i="1"/>
  <c r="X1329" i="1"/>
  <c r="X194" i="1"/>
  <c r="X474" i="1"/>
  <c r="X1036" i="1"/>
  <c r="X910" i="1"/>
  <c r="X889" i="1"/>
  <c r="X368" i="1"/>
  <c r="X180" i="1"/>
  <c r="X789" i="1"/>
  <c r="X357" i="1"/>
  <c r="X458" i="1"/>
  <c r="X1011" i="1"/>
  <c r="X508" i="1"/>
  <c r="X992" i="1"/>
  <c r="X340" i="1"/>
  <c r="X924" i="1"/>
  <c r="X1238" i="1"/>
  <c r="X1427" i="1"/>
  <c r="X1523" i="1"/>
  <c r="X457" i="1"/>
  <c r="X1178" i="1"/>
  <c r="X1596" i="1"/>
  <c r="X1119" i="1"/>
  <c r="X293" i="1"/>
  <c r="X1475" i="1"/>
  <c r="X1536" i="1"/>
  <c r="X796" i="1"/>
  <c r="X1047" i="1"/>
  <c r="X984" i="1"/>
  <c r="X1421" i="1"/>
  <c r="X804" i="1"/>
  <c r="X96" i="1"/>
  <c r="X595" i="1"/>
  <c r="X246" i="1"/>
  <c r="X242" i="1"/>
  <c r="X151" i="1"/>
  <c r="X223" i="1"/>
  <c r="X961" i="1"/>
  <c r="X1302" i="1"/>
  <c r="X491" i="1"/>
  <c r="X373" i="1"/>
  <c r="X270" i="1"/>
  <c r="X1485" i="1"/>
  <c r="X338" i="1"/>
  <c r="X838" i="1"/>
  <c r="X816" i="1"/>
  <c r="X900" i="1"/>
  <c r="X158" i="1"/>
  <c r="X1383" i="1"/>
  <c r="X1625" i="1"/>
  <c r="X160" i="1"/>
  <c r="X98" i="1"/>
  <c r="X432" i="1"/>
  <c r="X1138" i="1"/>
  <c r="X1025" i="1"/>
  <c r="X342" i="1"/>
  <c r="X1506" i="1"/>
  <c r="X1256" i="1"/>
  <c r="X1543" i="1"/>
  <c r="X1472" i="1"/>
  <c r="X1148" i="1"/>
  <c r="X790" i="1"/>
  <c r="X698" i="1"/>
  <c r="X466" i="1"/>
  <c r="X1345" i="1"/>
  <c r="X1608" i="1"/>
  <c r="X278" i="1"/>
  <c r="X1204" i="1"/>
  <c r="X324" i="1"/>
  <c r="X212" i="1"/>
  <c r="X42" i="1"/>
  <c r="X933" i="1"/>
  <c r="X415" i="1"/>
  <c r="X323" i="1"/>
  <c r="X1549" i="1"/>
  <c r="X321" i="1"/>
  <c r="X886" i="1"/>
  <c r="X320" i="1"/>
  <c r="X465" i="1"/>
  <c r="X39" i="1"/>
  <c r="X845" i="1"/>
  <c r="X1303" i="1"/>
  <c r="X329" i="1"/>
  <c r="X414" i="1"/>
  <c r="X1003" i="1"/>
  <c r="X1078" i="1"/>
  <c r="X1419" i="1"/>
  <c r="X1353" i="1"/>
  <c r="X75" i="1"/>
  <c r="X195" i="1"/>
  <c r="X459" i="1"/>
  <c r="X793" i="1"/>
  <c r="X732" i="1"/>
  <c r="X377" i="1"/>
  <c r="X82" i="1"/>
  <c r="X632" i="1"/>
  <c r="X21" i="1"/>
  <c r="X1402" i="1"/>
  <c r="X1261" i="1"/>
  <c r="X1362" i="1"/>
  <c r="X1039" i="1"/>
  <c r="X1460" i="1"/>
  <c r="X290" i="1"/>
  <c r="X1467" i="1"/>
  <c r="X1597" i="1"/>
  <c r="X1518" i="1"/>
  <c r="X630" i="1"/>
  <c r="X697" i="1"/>
  <c r="X504" i="1"/>
  <c r="X1096" i="1"/>
  <c r="X904" i="1"/>
  <c r="X58" i="1"/>
  <c r="X915" i="1"/>
  <c r="X722" i="1"/>
  <c r="X759" i="1"/>
  <c r="X1122" i="1"/>
  <c r="X671" i="1"/>
  <c r="X100" i="1"/>
  <c r="X1390" i="1"/>
  <c r="X141" i="1"/>
  <c r="X173" i="1"/>
  <c r="X883" i="1"/>
  <c r="X1171" i="1"/>
  <c r="X572" i="1"/>
  <c r="X89" i="1"/>
  <c r="X1206" i="1"/>
  <c r="X850" i="1"/>
  <c r="X1448" i="1"/>
  <c r="X45" i="1"/>
  <c r="X1323" i="1"/>
  <c r="X825" i="1"/>
  <c r="X169" i="1"/>
  <c r="X555" i="1"/>
  <c r="X1524" i="1"/>
  <c r="X83" i="1"/>
  <c r="X111" i="1"/>
  <c r="X57" i="1"/>
  <c r="X519" i="1"/>
  <c r="X598" i="1"/>
  <c r="X276" i="1"/>
  <c r="X133" i="1"/>
  <c r="X13" i="1"/>
  <c r="X621" i="1"/>
  <c r="X1034" i="1"/>
  <c r="X93" i="1"/>
  <c r="X874" i="1"/>
  <c r="X1226" i="1"/>
  <c r="X424" i="1"/>
  <c r="X107" i="1"/>
  <c r="X707" i="1"/>
  <c r="X76" i="1"/>
  <c r="X123" i="1"/>
  <c r="X823" i="1"/>
  <c r="X780" i="1"/>
  <c r="X620" i="1"/>
  <c r="X1061" i="1"/>
  <c r="X709" i="1"/>
  <c r="X1405" i="1"/>
  <c r="X237" i="1"/>
  <c r="X584" i="1"/>
  <c r="X1417" i="1"/>
  <c r="X971" i="1"/>
  <c r="X808" i="1"/>
  <c r="X998" i="1"/>
  <c r="X1554" i="1"/>
  <c r="X507" i="1"/>
  <c r="X440" i="1"/>
  <c r="X1486" i="1"/>
  <c r="X479" i="1"/>
  <c r="X1586" i="1"/>
  <c r="X1158" i="1"/>
  <c r="X1393" i="1"/>
  <c r="X1426" i="1"/>
  <c r="X1570" i="1"/>
  <c r="X1283" i="1"/>
  <c r="X1352" i="1"/>
  <c r="X1476" i="1"/>
  <c r="X806" i="1"/>
  <c r="X706" i="1"/>
  <c r="X1461" i="1"/>
  <c r="X1457" i="1"/>
  <c r="X682" i="1"/>
  <c r="X553" i="1"/>
  <c r="X215" i="1"/>
  <c r="X696" i="1"/>
  <c r="X1333" i="1"/>
  <c r="X730" i="1"/>
  <c r="X1063" i="1"/>
  <c r="X1569" i="1"/>
  <c r="X292" i="1"/>
  <c r="X1507" i="1"/>
  <c r="X661" i="1"/>
  <c r="X1533" i="1"/>
  <c r="X932" i="1"/>
  <c r="X1284" i="1"/>
  <c r="X494" i="1"/>
  <c r="X149" i="1"/>
  <c r="X1097" i="1"/>
  <c r="X1514" i="1"/>
  <c r="X1598" i="1"/>
  <c r="X1194" i="1"/>
  <c r="X672" i="1"/>
  <c r="X397" i="1"/>
  <c r="X1451" i="1"/>
  <c r="X898" i="1"/>
  <c r="X1190" i="1"/>
  <c r="X1525" i="1"/>
  <c r="X1581" i="1"/>
  <c r="X1510" i="1"/>
  <c r="X421" i="1"/>
  <c r="X99" i="1"/>
  <c r="X1494" i="1"/>
  <c r="X853" i="1"/>
  <c r="X378" i="1"/>
  <c r="X1085" i="1"/>
  <c r="X1051" i="1"/>
  <c r="X929" i="1"/>
  <c r="X855" i="1"/>
  <c r="X657" i="1"/>
  <c r="X450" i="1"/>
  <c r="X87" i="1"/>
  <c r="X941" i="1"/>
  <c r="X1223" i="1"/>
  <c r="X1076" i="1"/>
  <c r="X1026" i="1"/>
  <c r="X664" i="1"/>
  <c r="X1296" i="1"/>
  <c r="X258" i="1"/>
  <c r="X43" i="1"/>
  <c r="X272" i="1"/>
  <c r="X177" i="1"/>
  <c r="X735" i="1"/>
  <c r="X331" i="1"/>
  <c r="X477" i="1"/>
  <c r="X1489" i="1"/>
  <c r="X1046" i="1"/>
  <c r="X963" i="1"/>
  <c r="X200" i="1"/>
  <c r="X159" i="1"/>
  <c r="X216" i="1"/>
  <c r="X328" i="1"/>
  <c r="X681" i="1"/>
  <c r="X298" i="1"/>
  <c r="X1219" i="1"/>
  <c r="X142" i="1"/>
  <c r="X255" i="1"/>
  <c r="X239" i="1"/>
  <c r="X1559" i="1"/>
  <c r="X363" i="1"/>
  <c r="X1366" i="1"/>
  <c r="X1447" i="1"/>
  <c r="X1505" i="1"/>
  <c r="X1314" i="1"/>
  <c r="X675" i="1"/>
  <c r="X1545" i="1"/>
  <c r="X786" i="1"/>
  <c r="X757" i="1"/>
  <c r="X1213" i="1"/>
  <c r="X185" i="1"/>
  <c r="X166" i="1"/>
  <c r="X1453" i="1"/>
  <c r="X1495" i="1"/>
  <c r="X841" i="1"/>
  <c r="X140" i="1"/>
  <c r="X792" i="1"/>
  <c r="X719" i="1"/>
  <c r="X1430" i="1"/>
  <c r="X1459" i="1"/>
  <c r="X1176" i="1"/>
  <c r="X676" i="1"/>
  <c r="X642" i="1"/>
  <c r="X662" i="1"/>
  <c r="X129" i="1"/>
  <c r="X1124" i="1"/>
  <c r="X289" i="1"/>
  <c r="X445" i="1"/>
  <c r="X208" i="1"/>
  <c r="X866" i="1"/>
  <c r="X548" i="1"/>
  <c r="X913" i="1"/>
  <c r="X586" i="1"/>
  <c r="X366" i="1"/>
  <c r="X1414" i="1"/>
  <c r="X291" i="1"/>
  <c r="X840" i="1"/>
  <c r="X309" i="1"/>
  <c r="X24" i="1"/>
  <c r="X448" i="1"/>
  <c r="X1128" i="1"/>
  <c r="X1150" i="1"/>
  <c r="X132" i="1"/>
  <c r="X197" i="1"/>
  <c r="X1228" i="1"/>
  <c r="X286" i="1"/>
  <c r="X165" i="1"/>
  <c r="X923" i="1"/>
  <c r="X1164" i="1"/>
  <c r="X1008" i="1"/>
  <c r="X781" i="1"/>
  <c r="X977" i="1"/>
  <c r="X121" i="1"/>
  <c r="X182" i="1"/>
  <c r="X976" i="1"/>
  <c r="X418" i="1"/>
  <c r="X1582" i="1"/>
  <c r="X1373" i="1"/>
  <c r="X1557" i="1"/>
  <c r="X1526" i="1"/>
  <c r="X1578" i="1"/>
  <c r="X848" i="1"/>
  <c r="X1606" i="1"/>
  <c r="X585" i="1"/>
  <c r="X478" i="1"/>
  <c r="X1188" i="1"/>
  <c r="X695" i="1"/>
  <c r="X1492" i="1"/>
  <c r="X248" i="1"/>
  <c r="X253" i="1"/>
  <c r="X1513" i="1"/>
  <c r="X112" i="1"/>
  <c r="X936" i="1"/>
  <c r="X1060" i="1"/>
  <c r="X1375" i="1"/>
  <c r="X138" i="1"/>
  <c r="X285" i="1"/>
  <c r="X905" i="1"/>
  <c r="X305" i="1"/>
  <c r="X1563" i="1"/>
  <c r="X995" i="1"/>
  <c r="X1254" i="1"/>
  <c r="X1073" i="1"/>
  <c r="X109" i="1"/>
  <c r="X480" i="1"/>
  <c r="X505" i="1"/>
  <c r="X61" i="1"/>
  <c r="X599" i="1"/>
  <c r="X60" i="1"/>
  <c r="X633" i="1"/>
  <c r="X55" i="1"/>
  <c r="X407" i="1"/>
  <c r="X399" i="1"/>
  <c r="X750" i="1"/>
  <c r="X392" i="1"/>
  <c r="X1512" i="1"/>
  <c r="X1487" i="1"/>
  <c r="X741" i="1"/>
  <c r="X761" i="1"/>
  <c r="X705" i="1"/>
  <c r="X1446" i="1"/>
  <c r="X1295" i="1"/>
  <c r="X1406" i="1"/>
  <c r="X552" i="1"/>
  <c r="X884" i="1"/>
  <c r="X1595" i="1"/>
  <c r="X1141" i="1"/>
  <c r="X1132" i="1"/>
  <c r="X525" i="1"/>
  <c r="X1592" i="1"/>
  <c r="X3" i="1"/>
  <c r="X210" i="1"/>
  <c r="X423" i="1"/>
  <c r="X80" i="1"/>
  <c r="X226" i="1"/>
  <c r="X737" i="1"/>
  <c r="X1181" i="1"/>
  <c r="X940" i="1"/>
  <c r="X744" i="1"/>
  <c r="X360" i="1"/>
  <c r="X938" i="1"/>
  <c r="X835" i="1"/>
  <c r="X1339" i="1"/>
  <c r="X356" i="1"/>
  <c r="X502" i="1"/>
  <c r="X1307" i="1"/>
  <c r="X296" i="1"/>
  <c r="X872" i="1"/>
  <c r="X689" i="1"/>
  <c r="X30" i="1"/>
  <c r="X601" i="1"/>
  <c r="X1395" i="1"/>
  <c r="X749" i="1"/>
  <c r="X1381" i="1"/>
  <c r="X579" i="1"/>
  <c r="X861" i="1"/>
  <c r="X1348" i="1"/>
  <c r="X14" i="1"/>
  <c r="X1280" i="1"/>
  <c r="X1175" i="1"/>
  <c r="X574" i="1"/>
  <c r="X604" i="1"/>
  <c r="X1006" i="1"/>
  <c r="X6" i="1"/>
  <c r="X1019" i="1"/>
  <c r="X7" i="1"/>
  <c r="X198" i="1"/>
  <c r="X1312" i="1"/>
  <c r="X1434" i="1"/>
  <c r="X482" i="1"/>
  <c r="X1229" i="1"/>
  <c r="X174" i="1"/>
  <c r="X527" i="1"/>
  <c r="X206" i="1"/>
  <c r="X437" i="1"/>
  <c r="X1000" i="1"/>
  <c r="X444" i="1"/>
  <c r="X269" i="1"/>
  <c r="X332" i="1"/>
  <c r="X1410" i="1"/>
  <c r="X1324" i="1"/>
  <c r="X425" i="1"/>
  <c r="X862" i="1"/>
  <c r="X120" i="1"/>
  <c r="X1185" i="1"/>
  <c r="X350" i="1"/>
  <c r="X1456" i="1"/>
  <c r="X1534" i="1"/>
  <c r="X1575" i="1"/>
  <c r="X1169" i="1"/>
  <c r="X539" i="1"/>
  <c r="X596" i="1"/>
  <c r="X496" i="1"/>
  <c r="X529" i="1"/>
  <c r="X1274" i="1"/>
  <c r="X721" i="1"/>
  <c r="X1257" i="1"/>
  <c r="X40" i="1"/>
  <c r="X625" i="1"/>
  <c r="X820" i="1"/>
  <c r="X965" i="1"/>
  <c r="X119" i="1"/>
  <c r="X170" i="1"/>
  <c r="X268" i="1"/>
  <c r="X818" i="1"/>
  <c r="X1297" i="1"/>
  <c r="X439" i="1"/>
  <c r="X41" i="1"/>
  <c r="X1065" i="1"/>
  <c r="X139" i="1"/>
  <c r="X390" i="1"/>
  <c r="X118" i="1"/>
  <c r="X219" i="1"/>
  <c r="X701" i="1"/>
  <c r="X1068" i="1"/>
  <c r="X646" i="1"/>
  <c r="X1321" i="1"/>
  <c r="X637" i="1"/>
  <c r="X648" i="1"/>
  <c r="X1413" i="1"/>
  <c r="X767" i="1"/>
  <c r="X1551" i="1"/>
  <c r="X400" i="1"/>
  <c r="X275" i="1"/>
  <c r="X1044" i="1"/>
  <c r="X834" i="1"/>
  <c r="X1088" i="1"/>
  <c r="X361" i="1"/>
  <c r="X1151" i="1"/>
  <c r="X1203" i="1"/>
  <c r="X981" i="1"/>
  <c r="X25" i="1"/>
  <c r="X727" i="1"/>
  <c r="X1319" i="1"/>
  <c r="X720" i="1"/>
  <c r="X91" i="1"/>
  <c r="X1384" i="1"/>
  <c r="X1282" i="1"/>
  <c r="X939" i="1"/>
  <c r="X470" i="1"/>
  <c r="X1389" i="1"/>
  <c r="X473" i="1"/>
  <c r="X1162" i="1"/>
  <c r="X575" i="1"/>
  <c r="X1056" i="1"/>
  <c r="X1133" i="1"/>
  <c r="X303" i="1"/>
  <c r="X1242" i="1"/>
  <c r="X817" i="1"/>
  <c r="X4" i="1"/>
  <c r="X1623" i="1"/>
  <c r="X935" i="1"/>
  <c r="X1106" i="1"/>
  <c r="X1299" i="1"/>
  <c r="X1619" i="1"/>
  <c r="X1454" i="1"/>
  <c r="X1424" i="1"/>
  <c r="X1515" i="1"/>
  <c r="X1221" i="1"/>
  <c r="X225" i="1"/>
  <c r="X384" i="1"/>
  <c r="X1567" i="1"/>
  <c r="X1566" i="1"/>
  <c r="X1466" i="1"/>
  <c r="X1379" i="1"/>
  <c r="X565" i="1"/>
  <c r="X704" i="1"/>
  <c r="X1346" i="1"/>
  <c r="X978" i="1"/>
  <c r="X797" i="1"/>
  <c r="X631" i="1"/>
  <c r="X641" i="1"/>
  <c r="X994" i="1"/>
  <c r="X1367" i="1"/>
  <c r="X511" i="1"/>
  <c r="X306" i="1"/>
  <c r="X204" i="1"/>
  <c r="X1350" i="1"/>
  <c r="X318" i="1"/>
  <c r="X362" i="1"/>
  <c r="X1605" i="1"/>
  <c r="X1603" i="1"/>
  <c r="X1137" i="1"/>
  <c r="X1255" i="1"/>
  <c r="X346" i="1"/>
  <c r="X163" i="1"/>
  <c r="X550" i="1"/>
  <c r="X530" i="1"/>
  <c r="X617" i="1"/>
  <c r="X454" i="1"/>
  <c r="X512" i="1"/>
  <c r="X175" i="1"/>
  <c r="X1112" i="1"/>
  <c r="X1600" i="1"/>
  <c r="X787" i="1"/>
  <c r="X911" i="1"/>
  <c r="X1477" i="1"/>
  <c r="X1420" i="1"/>
  <c r="X983" i="1"/>
  <c r="X1572" i="1"/>
  <c r="X106" i="1"/>
  <c r="X9" i="1"/>
  <c r="X1249" i="1"/>
  <c r="X723" i="1"/>
  <c r="X881" i="1"/>
  <c r="X1508" i="1"/>
  <c r="X638" i="1"/>
  <c r="X666" i="1"/>
  <c r="X12" i="1"/>
  <c r="X560" i="1"/>
  <c r="X684" i="1"/>
  <c r="X1423" i="1"/>
  <c r="X1021" i="1"/>
  <c r="X1174" i="1"/>
</calcChain>
</file>

<file path=xl/sharedStrings.xml><?xml version="1.0" encoding="utf-8"?>
<sst xmlns="http://schemas.openxmlformats.org/spreadsheetml/2006/main" count="36589" uniqueCount="12007">
  <si>
    <t>Nombre</t>
  </si>
  <si>
    <t>Tipo</t>
  </si>
  <si>
    <t>Latitud</t>
  </si>
  <si>
    <t>Longitud</t>
  </si>
  <si>
    <t>Latitud Inicio</t>
  </si>
  <si>
    <t>Longitud Inicio</t>
  </si>
  <si>
    <t>Latitud Fin</t>
  </si>
  <si>
    <t>Longitud Fin</t>
  </si>
  <si>
    <t>Estilo</t>
  </si>
  <si>
    <t>Visibilidad</t>
  </si>
  <si>
    <t>isla</t>
  </si>
  <si>
    <t>Isla</t>
  </si>
  <si>
    <t>Velocidad</t>
  </si>
  <si>
    <t>id celda</t>
  </si>
  <si>
    <t>Porcentaje</t>
  </si>
  <si>
    <t>Turbonett (NOC_TURB)</t>
  </si>
  <si>
    <t>Punto</t>
  </si>
  <si>
    <t>#stylemap_tipo_sitio_roadm0</t>
  </si>
  <si>
    <t>TORRE</t>
  </si>
  <si>
    <t>TORRE ZONA 08 (GNCYGTZA)</t>
  </si>
  <si>
    <t>#stylemap_tipo_sitio_ila</t>
  </si>
  <si>
    <t>TIVOLI</t>
  </si>
  <si>
    <t>1011-1149</t>
  </si>
  <si>
    <t>NAHUALA (SNAHGTNA)</t>
  </si>
  <si>
    <t>TOTONICAPAN</t>
  </si>
  <si>
    <t>CELDA ALASKA (SNAHGTAL)</t>
  </si>
  <si>
    <t>TOTONICAPAN (TTNCGTTT)</t>
  </si>
  <si>
    <t>CELDA PALOMORA TOTONICAPAN (TSAXGTPT)</t>
  </si>
  <si>
    <t>CELDA XANTUN (TTNCGTXA)</t>
  </si>
  <si>
    <t>CELDA LOS VASQUEZ (TTNCGTLV)</t>
  </si>
  <si>
    <t>LA GOMERA_XT_DET (EGOMGTGX)</t>
  </si>
  <si>
    <t>ESCUINTLA</t>
  </si>
  <si>
    <t>LA GOMERA (EGOMGTGO)</t>
  </si>
  <si>
    <t>NUEVA CONCEPCION_XT (ENCOGTNP)</t>
  </si>
  <si>
    <t>NUEVA CONCEPCION (ENCOGTNC)</t>
  </si>
  <si>
    <t>PINULA_XT_TR (ETIQGTPI)</t>
  </si>
  <si>
    <t>TIQUISATE_XT_DET (EESCGTTX)</t>
  </si>
  <si>
    <t>CELDA EL RODEO (AUTODROMO LOS VOLCANES) (EESCGTER)</t>
  </si>
  <si>
    <t>ESCUINTLA (EESCGTES)</t>
  </si>
  <si>
    <t>CELDA CERRO COLORADO (EGOMGTCO)</t>
  </si>
  <si>
    <t>CELDA LAS CRUCES ESCUINTLA (EGOMGTLC)</t>
  </si>
  <si>
    <t>TIQUISATE (ETIQGTTI)</t>
  </si>
  <si>
    <t>CELDA EL MODELO SAN JOSE (ESJOGTMA)</t>
  </si>
  <si>
    <t>CELDA CHULAMAR COUBICADO (ESJOGTCC)</t>
  </si>
  <si>
    <t>PUERTO DE SAN JOSE (ESJOGTPS)</t>
  </si>
  <si>
    <t>CELDA COCALES (MPATGTCA)</t>
  </si>
  <si>
    <t>PATULUL (MPATGTPA)</t>
  </si>
  <si>
    <t>CELDA COCALES - SAN CARLOS (MPATGTCS)</t>
  </si>
  <si>
    <t>CELDA ESCUINTLA V (TREBOL) (ESLCGTEV)</t>
  </si>
  <si>
    <t>CELDA EL HATILLO (ESIQGTEH)</t>
  </si>
  <si>
    <t>EL CONACASTE _XT (EIZTGTCX)</t>
  </si>
  <si>
    <t>LA CANDELARIA_XT (OTAXGTCX)</t>
  </si>
  <si>
    <t>CELDA PUERTO DE IZTAPA (EIZTGTPZ)</t>
  </si>
  <si>
    <t>ESCUINTLA CENTRO (ESC151)_XT_SBA (EESCGTET)</t>
  </si>
  <si>
    <t>PUERTO DE SAN JOSE_XT_SBA (ESJOGTPX)</t>
  </si>
  <si>
    <t>BARRIO PEÃ‘ATE PUERTO DE SAN JOSE_XT_TR (ESJOGTBP)</t>
  </si>
  <si>
    <t>CELDA LA LIBERTAD ESCUINTLA (ESJOGTLB)</t>
  </si>
  <si>
    <t>CELDA ARIZONA (ESJOGTAR)</t>
  </si>
  <si>
    <t>CELDA SANTA ISABEL COUBICADO (ESJOGTFS)</t>
  </si>
  <si>
    <t>LIKIN (ESC215)_XT_SBA (ESJOGTLE)</t>
  </si>
  <si>
    <t>LIKIN (ESJOGTLI)</t>
  </si>
  <si>
    <t>CELDA CEILAN (ESIQGTCE)</t>
  </si>
  <si>
    <t>CELDA SAN ANDRES OSUNA (EESCGTSN)</t>
  </si>
  <si>
    <t>GUANAGAZAPA (EGUAGTGU)</t>
  </si>
  <si>
    <t>CELDA EL MANANTIAL (EGUAGTEM)</t>
  </si>
  <si>
    <t>CELDA ESCUINTLA IV CEVICHERIA BLANQUI (EESCGTE4)</t>
  </si>
  <si>
    <t>CELDA ESCUINTLA VI (EESCGTEV)</t>
  </si>
  <si>
    <t>CELDA LA DEMOCRACIA ESCUINTLA (EDEMGTLE)</t>
  </si>
  <si>
    <t>LA DEMOCRACIA ESCUINTLA (EDEMGTDE)</t>
  </si>
  <si>
    <t>CELDA NUEVA CONCEPCION III (ENCOGTN3)</t>
  </si>
  <si>
    <t>CELDA CEIBA AMELIA (EGOMGTCA)</t>
  </si>
  <si>
    <t>CELDA SIPACATE (EGOMGTSP)</t>
  </si>
  <si>
    <t>CELDA LA GOMERA (EGOMGTLG)</t>
  </si>
  <si>
    <t>CELDA LA TROCHA VII (ENCOGTLT)</t>
  </si>
  <si>
    <t>CELDA EL REPARO (ENCOGTER)</t>
  </si>
  <si>
    <t>CELDA SAN JOSE MOGOLLON (ENCOGTSJ)</t>
  </si>
  <si>
    <t>SIQUINALA (ESIQGTSI)</t>
  </si>
  <si>
    <t>SANTA LUCIA COTZUMALGUAPA (ESLCGTSL)</t>
  </si>
  <si>
    <t>CELDA SIQUINALA (ESIQGTSQ)</t>
  </si>
  <si>
    <t>CELDA SIQUINALA CENTRO COUBICADO (ESIQGTSE)</t>
  </si>
  <si>
    <t>RIO BRAVO (MRBRGTRB)</t>
  </si>
  <si>
    <t>CELDA POCHUTA II (CPOCGTP2)</t>
  </si>
  <si>
    <t>SAN LUCAS TOLIMAN (SSLTGTSL)</t>
  </si>
  <si>
    <t>CELDA COYOLATE (ENCOGTCO)</t>
  </si>
  <si>
    <t>CELDA CUYUTA (EMASGTCU)</t>
  </si>
  <si>
    <t>CELDA MASAGUA (EMASGTMS)</t>
  </si>
  <si>
    <t>CELDA PARCELAMIENTO LINARES (ESJOGTPL)</t>
  </si>
  <si>
    <t>CELDA LINDAMAR (ESJOGTLM)</t>
  </si>
  <si>
    <t>CELDA SANTA CECILIA ESCUINTLA (EESCGTSC)</t>
  </si>
  <si>
    <t>CELDA ESCUINTLA III (EESCGTE3)</t>
  </si>
  <si>
    <t>CELDA AQUA PARK (EESCGTAP)</t>
  </si>
  <si>
    <t>CELDA POCHUTA (CPOCGTPC)</t>
  </si>
  <si>
    <t>CELDA LIKIN I (ESJOGTL1)</t>
  </si>
  <si>
    <t>TAXISCO (OTAXGTTA)</t>
  </si>
  <si>
    <t>CELDA JACARANDAS (ESCUINTLA II) (EESCGTJA)</t>
  </si>
  <si>
    <t>CELDA EL BRITO (EGUAGTBR)</t>
  </si>
  <si>
    <t>CELDA TECNO PARK (EMASGTTP)</t>
  </si>
  <si>
    <t>RIO SUL (ESC251)_XT (EESCGTRU)</t>
  </si>
  <si>
    <t>CELDA RIO SUL (EESCGTRS)</t>
  </si>
  <si>
    <t>CELDA SAN JUAN MIXTAN (EMASGTSJ)</t>
  </si>
  <si>
    <t>SANTIAGO ATITLAN (SSATGTSA)</t>
  </si>
  <si>
    <t>CELDA SAN LUCAS TOLIMAN (SSLTGTSU)</t>
  </si>
  <si>
    <t>CELDA TIERRA SANTA (SSLTGTTS)</t>
  </si>
  <si>
    <t>CELDA EL ARENAL ESCUINTLA POSTE 1 (EDEMGTAE)</t>
  </si>
  <si>
    <t>CELDA EL MANGO (EESCGTMA)</t>
  </si>
  <si>
    <t>CELDA LAS GOLONDRINAS (EESCGTGO)</t>
  </si>
  <si>
    <t>CELDA PALMA REAL ESCUINTLA (EESCGTPA)</t>
  </si>
  <si>
    <t>CELDA TERMINAL ESCUINTLA (EESCGTTE)</t>
  </si>
  <si>
    <t>CELDA SARITA ESCUINTLA (EESCGTSE)</t>
  </si>
  <si>
    <t>CELDA SAN MAURICIO (MSDSGTSM)</t>
  </si>
  <si>
    <t>CELDA EL ARISCO (ETIQGTEA)</t>
  </si>
  <si>
    <t>CELDA TECOJATE (ENCOGTTE)</t>
  </si>
  <si>
    <t>CELDA TIERRA LINDA COUBICADO (ESLCGTTI)</t>
  </si>
  <si>
    <t>CELDA MARIA LINDA (EGUAGTML)</t>
  </si>
  <si>
    <t>CELDA SEMILLERO (ETIQGTSE)</t>
  </si>
  <si>
    <t>CELDA LAS PLAYAS SANTA LUCIA COUBICADO (ESLCGTPS)</t>
  </si>
  <si>
    <t>CELDA SANTA LUCIA COTZUMALGUAPA III (ESLCGTL3)</t>
  </si>
  <si>
    <t>CELDA EL BILBAO SANTA LUCIA COUBICADO (ESLCGTBS)</t>
  </si>
  <si>
    <t>CELDA MIRIAN (ESLCGTMI)</t>
  </si>
  <si>
    <t>CELDA LA BARRITA (ESJOGTBA)</t>
  </si>
  <si>
    <t>CELDA NUEVO TEXCUACO (EGOMGTNT)</t>
  </si>
  <si>
    <t>CELDA CRUCE DE CHAMPONA (IMORGTCC)</t>
  </si>
  <si>
    <t>PUERTO BARRIOS</t>
  </si>
  <si>
    <t>CELDA CASA BLANCA AGROCARIBE (IMORGTCB)</t>
  </si>
  <si>
    <t>CELDA SENAHU (VSENGTSE)</t>
  </si>
  <si>
    <t>CELDA TELEMAN II (COUBICADO) (VPANGTT2)</t>
  </si>
  <si>
    <t>CELDA RIO BLANCO IZABAL (IAMAGTRB)</t>
  </si>
  <si>
    <t>CELDA SANTA ELENA MORALES (IMORGTSE)</t>
  </si>
  <si>
    <t>CELDA LA CUMBRE SAN LUIS PETEN (PSLUGTCS)</t>
  </si>
  <si>
    <t>CELDA CHACTE (PSLUGTCH)</t>
  </si>
  <si>
    <t>BUENOS AIRES (ILIVGTBA)</t>
  </si>
  <si>
    <t>CELDA FRANCESES</t>
  </si>
  <si>
    <t>CELDA MORALES III (HERMOSA PATRICIA) (IMORGTM3)</t>
  </si>
  <si>
    <t>MORALES (IMORGTMO)</t>
  </si>
  <si>
    <t>CELDA EL ROSARIO (IMORGTER)</t>
  </si>
  <si>
    <t>CELDA HACIENDA LA PERLA (IMORGTHP)</t>
  </si>
  <si>
    <t>CELDA TUCURU COUBICADO (VTUCGTTI)</t>
  </si>
  <si>
    <t>CELDA CARRETERA TUCURU LA TINTA (VTUCGTCT)</t>
  </si>
  <si>
    <t>PRADERA PUERTO BARRIOS (TRD) (IPBAGTPP)</t>
  </si>
  <si>
    <t>SANTO TOMAS DE CASTILLA (IPBAGTST)</t>
  </si>
  <si>
    <t>PANZOS (VPANGTPA)</t>
  </si>
  <si>
    <t>CELDA TELEMAN (VPANGTTE)</t>
  </si>
  <si>
    <t>EL ESTOR (IESTGTES)</t>
  </si>
  <si>
    <t>CELDA PANZOS (VPANGTPN)</t>
  </si>
  <si>
    <t>MARISCOS (IAMAGTMA)</t>
  </si>
  <si>
    <t>CELDA CRUCE A MARISCOS (IAMAGTCM)</t>
  </si>
  <si>
    <t>CELDA PLAYA DORADA (IAMAGTPD)</t>
  </si>
  <si>
    <t>CELDA PLAN GRANDE (ILIVGTPG)</t>
  </si>
  <si>
    <t>CELDA LIVINGSTON (ILIVGTLV)</t>
  </si>
  <si>
    <t>CELDA AGROCARIBE (IMORGTAG)</t>
  </si>
  <si>
    <t>CELDA SANTA CRUZ JALACTE (PSLUGTSC)</t>
  </si>
  <si>
    <t>CELDA EL AGUACATE PETEN (PSLUGTAP)</t>
  </si>
  <si>
    <t>CELDA LA COMPUERTA (PPOPGTLC)</t>
  </si>
  <si>
    <t>LA TINTA (VPANGTTI)</t>
  </si>
  <si>
    <t>CELDA ALDEA SALAC (VPANGTAS)</t>
  </si>
  <si>
    <t>PUERTO BARRIOS (IPBAGTPB)</t>
  </si>
  <si>
    <t>CELDA PLAYITAS (IMORGTPL)</t>
  </si>
  <si>
    <t>CELDA ENTRE RIOS (IPBAGTEI)</t>
  </si>
  <si>
    <t>CELDA MORALES II (IMORGTM2)</t>
  </si>
  <si>
    <t>CELDA PUERTO BARRIOS II (IPBAGTP2)</t>
  </si>
  <si>
    <t>CELDA EL MITCH PUERTO BARRIOS (IPBAGTMP)</t>
  </si>
  <si>
    <t>CELDA ZARCO CREEK (IMORGTZC)</t>
  </si>
  <si>
    <t>CELDA ROSARIO BANANERA (IMORGTRB)</t>
  </si>
  <si>
    <t>CELDA TOTOPOSTE (IMORGTTO)</t>
  </si>
  <si>
    <t>LIVINGSTONE (ILIVGTLI)</t>
  </si>
  <si>
    <t>CELDA SANTA LUCIA JIQUITI (ILIVGTSL)</t>
  </si>
  <si>
    <t>CELDA MODESTO MENDEZ (ILIVGTMM)</t>
  </si>
  <si>
    <t>CELDA EL CINCHADO (IPBAGTEC)</t>
  </si>
  <si>
    <t>CELDA BUENA VISTA MIRAMAR (ILIVGTBV)</t>
  </si>
  <si>
    <t>CELDA PUERTO BARRIOS III (IPBAGTPA)</t>
  </si>
  <si>
    <t>MSAN DOMINGO JUARROS (IPBAGTMD)</t>
  </si>
  <si>
    <t>MSAN LAS TORRES (IPBAGTMT)</t>
  </si>
  <si>
    <t>CELDA LA TORTUGA (PSLUGTTO)</t>
  </si>
  <si>
    <t>CELDA LA PIMIENTA (PSLUGTPI)</t>
  </si>
  <si>
    <t>MSAN 20 CALLE (IPBAGTM2)</t>
  </si>
  <si>
    <t>MSAN JUSTO RUFINO BARRIOS (IPBAGTMJ)</t>
  </si>
  <si>
    <t>MSAN HENRY STOCK (IPBAGTMH)</t>
  </si>
  <si>
    <t>RIO DULCE (ILIVGTRD)</t>
  </si>
  <si>
    <t>CELDA CASTILLO DE SAN FELIPE (ILIVGTCA)</t>
  </si>
  <si>
    <t>CELDA SAN ANTONIO SEJA (ILIVGTSN)</t>
  </si>
  <si>
    <t>CELDA TIJAX (ILIVGTTI)</t>
  </si>
  <si>
    <t>POPTUN (PPOPGTPO)</t>
  </si>
  <si>
    <t>POPTUN</t>
  </si>
  <si>
    <t>CELDA LA BLANCA OCOS (NOCOGTLB)</t>
  </si>
  <si>
    <t>TECUN UMAN</t>
  </si>
  <si>
    <t>CELDA LOS LIMONES OCOS (NOCOGTLL)</t>
  </si>
  <si>
    <t>CELDA OCOS (NOCOGTOO)</t>
  </si>
  <si>
    <t>TECUN UMAN (NAYUGTTU)</t>
  </si>
  <si>
    <t>CELDA CHIQUIRINES (NOCOGTCI)</t>
  </si>
  <si>
    <t>CELDA CRUCE A TECUN UMAN Y MALACATAN (NAYUGTCA)</t>
  </si>
  <si>
    <t>CELDA SANTA MARIA EL NARANJO (QCOAGTSM)</t>
  </si>
  <si>
    <t>COMUNIDAD MANZANALES (ASSAGTCM)</t>
  </si>
  <si>
    <t>SAN LUCAS SACATEPEQUEZ</t>
  </si>
  <si>
    <t>SAN LUCAS SACATEPEQUEZ (ASLSGTSL)</t>
  </si>
  <si>
    <t>CELDA SAN BARTOLOME MILPAS ALTAS (ASBMGTSA)</t>
  </si>
  <si>
    <t>CELDA JARDINES DE SANTIAGO (ASSAGTJS)</t>
  </si>
  <si>
    <t>CELDA SANTA LUCIA MILPAS ALTAS (ASLMGTSU)</t>
  </si>
  <si>
    <t>CELDA PARQUE FLORENCIA (ASLMGTPF)</t>
  </si>
  <si>
    <t>CELDA SANTO TOMAS MILPAS ALTAS (ASLMGTSO)</t>
  </si>
  <si>
    <t>SANTIAGO SACATEPEQUEZ (ASSAGTSA)</t>
  </si>
  <si>
    <t>CELDA FINCA LA LABOR (BARCENAS -  ANTIGUA) (ASLMGTFL)</t>
  </si>
  <si>
    <t>CELDA SAN ANDRES ITZAPA (CSAIGTSN)</t>
  </si>
  <si>
    <t>CELDA LABOR DE CASTILLA (GMIXGTLT)</t>
  </si>
  <si>
    <t>CERRO EL JARDIN (ASSAGTEJ)</t>
  </si>
  <si>
    <t>CELDA LA LIBERTAD (ASLMGTLL)</t>
  </si>
  <si>
    <t>SAN ANDRES ITZAPA (CSAIGTSA)</t>
  </si>
  <si>
    <t>ANTIGUA GUATEMALA</t>
  </si>
  <si>
    <t>CELDA LOS APOSENTOS (CHMLGTLA)</t>
  </si>
  <si>
    <t>REP_ CERRO BOBI XT (HSMIGTRC)</t>
  </si>
  <si>
    <t>HUEHUETENANGO</t>
  </si>
  <si>
    <t>CERRO LA CUMBRE (HSMIGTLC)</t>
  </si>
  <si>
    <t>SANTA EULALIA (HSEUGTSE)</t>
  </si>
  <si>
    <t>CELDA CHICAMAN (KCHCGTCI)</t>
  </si>
  <si>
    <t>USPANTAN (KUSPGTUS)</t>
  </si>
  <si>
    <t>CELDA PACHALUM (KPACGTPC)</t>
  </si>
  <si>
    <t>SANTA CRUZ DEL QUICHE</t>
  </si>
  <si>
    <t>JOYABAJ (KJOYGTJO)</t>
  </si>
  <si>
    <t>PATZITE (KPATGTPA)</t>
  </si>
  <si>
    <t>CELDA SANTA MARIA CHIQUIMULA (TSMCGTSM)</t>
  </si>
  <si>
    <t>CELDA CHICALTE (KPATGTCH)</t>
  </si>
  <si>
    <t>CELDA EL RANCHO TOTONICAPAN (TSMCGTER)</t>
  </si>
  <si>
    <t>QUICHE_XT (KSCQGTQU)</t>
  </si>
  <si>
    <t>SANTA CRUZ DEL QUICHE (KSCQGTSC)</t>
  </si>
  <si>
    <t>CELDA ZACUALPA - CHINIQUE II (KCHHGTZC)</t>
  </si>
  <si>
    <t>ZACUALPA (KZACGTZA)</t>
  </si>
  <si>
    <t>QUETZALTENANGO (QTZLGTXC)</t>
  </si>
  <si>
    <t>RCT</t>
  </si>
  <si>
    <t>CELDA QUETZALTENANGO X (SALIDA A ALMOLONGA) (QTZLGTQS)</t>
  </si>
  <si>
    <t>QUETZALTENANGO</t>
  </si>
  <si>
    <t>CELDA QUETZALTENANGO VIII (LLANOS DEL PINAL) - PALAJUNOJ (QTZLGTQ8)</t>
  </si>
  <si>
    <t>CELDA PERIFERICO XELA COUBICADO (QTZLGTPX)</t>
  </si>
  <si>
    <t>CELDA QUETZALTENANGO IV (QTZLGTQ4)</t>
  </si>
  <si>
    <t>CELDA AEREOPUERTO QUETZALTENANGO (QTZLGTAQ)</t>
  </si>
  <si>
    <t>CELDA SAN JOSE CHIQUILAJA (QTZLGTSS)</t>
  </si>
  <si>
    <t>COLOMBA COSTA CUCA (QCOLGTCO)</t>
  </si>
  <si>
    <t>COATEPEQUE</t>
  </si>
  <si>
    <t>CELDA LAS MERCEDES (QCOLGTLM)</t>
  </si>
  <si>
    <t>COATEPEQUE (QCOAGTCO)</t>
  </si>
  <si>
    <t>CELDA COATEPEQUE II (QCOAGTC2)</t>
  </si>
  <si>
    <t>CELDA NUEVO CHUATUJ (QCOAGTNH)</t>
  </si>
  <si>
    <t>EL QUETZAL (NQUEGTQU)</t>
  </si>
  <si>
    <t>LAS PALMAS (QCOAGTPA)</t>
  </si>
  <si>
    <t>CELDA LAS MARAVILLAS (QCOAGTLM)</t>
  </si>
  <si>
    <t>CELDA MIRANDIA (QCOAGTMI)</t>
  </si>
  <si>
    <t>PAJAPITA (NPAJGTPA)</t>
  </si>
  <si>
    <t>MALACATAN</t>
  </si>
  <si>
    <t>CELDA SAN RAFAEL PACAYA II (QCOAGTSA)</t>
  </si>
  <si>
    <t>GENOVA (QGENGTGE)</t>
  </si>
  <si>
    <t>SAN MIGUELITO (QGENGTSM)</t>
  </si>
  <si>
    <t>CELDA FLORES COSTA CUCA (QFCCGTFO)</t>
  </si>
  <si>
    <t>GENOVA_XT_SBA (QGENGTGX)</t>
  </si>
  <si>
    <t>CELDA FINCA XELAJU COSTA CUCA (QFCCGTFX)</t>
  </si>
  <si>
    <t>IGLESIA IGSUU (QCOAGTII)</t>
  </si>
  <si>
    <t>BARRIO LAS CASAS (QCOAGTBC)</t>
  </si>
  <si>
    <t>HOSPITAL NACIONAL DE COATEPEQUE (QCOAGTHN)</t>
  </si>
  <si>
    <t>BARRIO SAN FRANCISCO (QCOAGTBS)</t>
  </si>
  <si>
    <t>ESCUELA DE PARVULOS EL JARDIN (QCOAGTEP)</t>
  </si>
  <si>
    <t>LA TERMINAL (QCOAGTTE)</t>
  </si>
  <si>
    <t>LA UNION COATEPEQUE_XT (QCOAGTUO)</t>
  </si>
  <si>
    <t>CELDA LA UNION COATEPEQUE (QCOAGTLU)</t>
  </si>
  <si>
    <t>CELDA SAN JOSE IXTAL (NREFGTSJ)</t>
  </si>
  <si>
    <t>CELDA COATEPEQUE ORIENTE (T1-341) COUBICADO (QCOAGTCR)</t>
  </si>
  <si>
    <t>CELDA SAN ISIDRO COATEPEQUE (QCOAGTSC)</t>
  </si>
  <si>
    <t>COLONIA SAN ANTONIO (QCOAGTCS)</t>
  </si>
  <si>
    <t>CELDA SINTANA (NQUEGTSI)</t>
  </si>
  <si>
    <t>CELDA FINCA FLORENCIA (QCOLGTFF)</t>
  </si>
  <si>
    <t>CELDA XAB Y FINCA FLORENCIA (QCOLGTXI)</t>
  </si>
  <si>
    <t>CELDA FINCA EL CARMEN (QGENGTEC)</t>
  </si>
  <si>
    <t>CELDA COATEPEQUE Y FINCA FLORENCIA (QCOAGTCI)</t>
  </si>
  <si>
    <t>CERRO EL PARAISO (QCOLGTEP)</t>
  </si>
  <si>
    <t>CELDA LA REFORMA (NREFGTLR)</t>
  </si>
  <si>
    <t>CELDA NUEVO PROGRESO (NNPRGTNR)</t>
  </si>
  <si>
    <t>SAN CRISTOBAL VERAPAZ (VSCVGTSC)</t>
  </si>
  <si>
    <t>COBAN</t>
  </si>
  <si>
    <t>CERRO CHIKUT (VSCVGTCH)</t>
  </si>
  <si>
    <t>COBAN (VCOBGTCO)</t>
  </si>
  <si>
    <t>SANTA CRUZ VERAPAZ (VSCRGTSC)</t>
  </si>
  <si>
    <t>CELDA TUCANJA (VSCVGTTU)</t>
  </si>
  <si>
    <t>CELDA SAN CRISTOBAL VERAPAZ (VSCVGTSV)</t>
  </si>
  <si>
    <t>PLAYA GRANDE (KUSPGTPG)</t>
  </si>
  <si>
    <t>PASIVO FRAY BARTOLOME (VFBCGTPF)</t>
  </si>
  <si>
    <t>FRAY BARTOLOME DE LAS CASAS (VFBCGTFB)</t>
  </si>
  <si>
    <t>RAXRUJA (VCHIGTRA)</t>
  </si>
  <si>
    <t>HIDROELECTRICA RENACE 2_XT (VSPCGTHE)</t>
  </si>
  <si>
    <t>TACTIC (VTACGTTA)</t>
  </si>
  <si>
    <t>CELDA CHIQUIBUL (VCHIGTCQ)</t>
  </si>
  <si>
    <t>CELDA PINARES CAHABON (VCAHGTPC)</t>
  </si>
  <si>
    <t>CELDA SESIPCHE (VLANGTSE)</t>
  </si>
  <si>
    <t>TIVOLI (GNCYGTAK)</t>
  </si>
  <si>
    <t>1131-5257</t>
  </si>
  <si>
    <t>TIVOLI (TIV-TLG-)</t>
  </si>
  <si>
    <t>AZACUALPILLA (GPALGTAZ)</t>
  </si>
  <si>
    <t>LOURDES</t>
  </si>
  <si>
    <t>LLANO LARGO (GNCYGTLL)</t>
  </si>
  <si>
    <t>CRISTO REY (GSCPGTCR)</t>
  </si>
  <si>
    <t>DON JUSTO</t>
  </si>
  <si>
    <t>DON JUSTO (GSCPGTDJ)</t>
  </si>
  <si>
    <t>CELDA SAJCAVILLA (GSJSGTSA)</t>
  </si>
  <si>
    <t>MONTE VERDE</t>
  </si>
  <si>
    <t>SAN JUAN SACATEPEQUEZ (GSJSGTSJ)</t>
  </si>
  <si>
    <t>CELDA ALDEA CHITOL (GSJSGTAC)</t>
  </si>
  <si>
    <t>4115-4116</t>
  </si>
  <si>
    <t>SAN PEDRO - SANTO DOMINGO XENACOJ_XT_TR (GSJSGTSD)</t>
  </si>
  <si>
    <t>CELDA SAN PEDRO SACATEPEQUEZ (GSPSGTPA)</t>
  </si>
  <si>
    <t>MIXCO 2 (GUA040)_XT_SBA (GMIXGTI2)</t>
  </si>
  <si>
    <t>MIXCO (GMIXGTMI)</t>
  </si>
  <si>
    <t>CELDA CRUZ BLANCA (GSJSGTCB)</t>
  </si>
  <si>
    <t>CELDA GRANADOS (BGRAGTGA)</t>
  </si>
  <si>
    <t>CELDA CHUARRANCHO (GCHUGTCU)</t>
  </si>
  <si>
    <t>CELDA MIRALVALLE I (GMIXGTM1)</t>
  </si>
  <si>
    <t>CELDA MIRALVALLE II (GMIXGTA2)</t>
  </si>
  <si>
    <t>CELDA EL PERIODISTA II (GMIXGTEP)</t>
  </si>
  <si>
    <t>MOLINO DE LAS FLORES (GMIXGTMF)</t>
  </si>
  <si>
    <t>MONTE VERDE (GMIXGTMV)</t>
  </si>
  <si>
    <t>LAS HOJARASCAS (GMIXGTHO)</t>
  </si>
  <si>
    <t>CELDA CABAÃ‘A SUIZA (GMIXGTCZ)</t>
  </si>
  <si>
    <t>MSAN ENTRADA A SAN JACINTO (GMIXGTMJ)</t>
  </si>
  <si>
    <t>CELDA LOS CELAJES (MIXCO II) (GMIXGTCJ)</t>
  </si>
  <si>
    <t>NIMAJAY (GMIXGTNI)</t>
  </si>
  <si>
    <t>EL ENCINAL (GMIXGTEN)</t>
  </si>
  <si>
    <t>SAN RAYMUNDO (GSRAGTSR)</t>
  </si>
  <si>
    <t>CELDA CHUARRANCHO II (GCHUGTC2)</t>
  </si>
  <si>
    <t>CELDA PAMOCA (GSRAGTPA)</t>
  </si>
  <si>
    <t>MSAN SAN IGNACIO (GMIXGTAI)</t>
  </si>
  <si>
    <t>MSAN COLONIA PABLO VI (GMIXGTM6)</t>
  </si>
  <si>
    <t>(CC_RCT_G)</t>
  </si>
  <si>
    <t>CELDA CONDADO SAN JUAN (GSJSGTCS)</t>
  </si>
  <si>
    <t>CELDA CIUDAD QUETZAL (GSJSGTCU)</t>
  </si>
  <si>
    <t>SAN PEDRO SACATEPEQUEZ (GSPSGTPS)</t>
  </si>
  <si>
    <t>SAN PEDRO SACATEPEQUEZ GUATEMALA (GUA109)_XT (GSPSGTSE)</t>
  </si>
  <si>
    <t>CELDA ALDEA MONTUFAR (GSJSGTAM)</t>
  </si>
  <si>
    <t>CELDA LLANO DE LA VIRGEN (GSRAGTLV)</t>
  </si>
  <si>
    <t>CIUDAD QUETZAL (GSJSGTCQ)</t>
  </si>
  <si>
    <t>CELDA CARRANZA (GSJSGTCA)</t>
  </si>
  <si>
    <t>(GSJGTC2N)</t>
  </si>
  <si>
    <t>CIUDAD SATELITE (GMIXGTCS)</t>
  </si>
  <si>
    <t>EL CARMEN</t>
  </si>
  <si>
    <t>CELDA NUEVA MONTSERRAT II (GMIXGTNO)</t>
  </si>
  <si>
    <t>NODO EL PAJON_XT (GSCPGTNA)</t>
  </si>
  <si>
    <t>CELDA LAS ANONAS FRAIJANES (GFRAGTAF)</t>
  </si>
  <si>
    <t>CELDA SAN JOSE PINULA II (GSJPGTSO)</t>
  </si>
  <si>
    <t>SAN JOSE PINULA (GSJPGTSJ)</t>
  </si>
  <si>
    <t>SAN JOSE PINULA (GUA102)_XT (GSJPGTSU)</t>
  </si>
  <si>
    <t>CELDA ALDEA EL CERRITO (GFRAGTAC)</t>
  </si>
  <si>
    <t>CELDA FRAIJANES II (GFRAGTF2)</t>
  </si>
  <si>
    <t>KILOMETRO 25.5 (GFRAGTK2)</t>
  </si>
  <si>
    <t>CELDA LAS FLORES COUBICADO (GFRAGTFO)</t>
  </si>
  <si>
    <t>RESIDENCIALES SAN JOSE (GSJPGTRS)</t>
  </si>
  <si>
    <t>CELDA SANTO DOMINGO (GSCPGTSO)</t>
  </si>
  <si>
    <t>CELDA PIEDRA PARADA (GSCPGTIP)</t>
  </si>
  <si>
    <t>LA SIERRA DON JUSTO (GSCPGTSD)</t>
  </si>
  <si>
    <t>VILA VERDE (GSCPGTVV)</t>
  </si>
  <si>
    <t>PINABETES (GSJPGTPI)</t>
  </si>
  <si>
    <t>BOSQUE DE LAS LUCES (GSCPGTBL)</t>
  </si>
  <si>
    <t>CENTRO CORPORATIVO MUXBAL (GSCPGTCC)</t>
  </si>
  <si>
    <t>SANTIAGO DE COMPOSTELA (GFRAGTSC)</t>
  </si>
  <si>
    <t>RESIDENCIAL CASA Y CAMPO (GFRAGTRC)</t>
  </si>
  <si>
    <t>PAVON_XT_SBA (GFRAGTPA)</t>
  </si>
  <si>
    <t>CRISTO REY XT (GSCPGTCI)</t>
  </si>
  <si>
    <t>CELDA MUXBAL (GSCPGTMX)</t>
  </si>
  <si>
    <t>CELDA CONDADO CONCEPCION (GSCPGTCO)</t>
  </si>
  <si>
    <t>CELDA MOTOTRACK I CIUDAD DE DIOS COUBICADO (GVCAGTM1)</t>
  </si>
  <si>
    <t>CELDA CUMBRES DE SAN NICOLAS (GVCAGTCS)</t>
  </si>
  <si>
    <t>CELDA EL MANZANO LA LIBERTAD (GSCPGTML)</t>
  </si>
  <si>
    <t>CELDA MONTE CRISTO SAN JOSE PINULA (GSJPGTMC)</t>
  </si>
  <si>
    <t>CONCEPCION PINULA_XT_SBA (GSJPGTCI)</t>
  </si>
  <si>
    <t>CELDA RESIDENCIALES SAN CARLOS COUBICADO (GVCAGTRS)</t>
  </si>
  <si>
    <t>CELDA EL PAJON (GSCPGTPJ)</t>
  </si>
  <si>
    <t>CELDA FINCA ESTANZUELA (GVCAGTFE)</t>
  </si>
  <si>
    <t>CELDA SANTA ELENA BARILLAS (GVCAGTSL)</t>
  </si>
  <si>
    <t>SANTA ELENA BARILLAS (GVCAGTSE)</t>
  </si>
  <si>
    <t>CELDA FINCA COLOMBIA (GFRAGTFC)</t>
  </si>
  <si>
    <t>FRAIJANES (GFRAGTFR)</t>
  </si>
  <si>
    <t>VILLA NUEVA (GVNUGTVN)</t>
  </si>
  <si>
    <t>VILLA NUEVA</t>
  </si>
  <si>
    <t>2105-9239</t>
  </si>
  <si>
    <t>CELDA VILLA NUEVA III (GVNUGTVU)</t>
  </si>
  <si>
    <t>CELDA VILLA ROMANA (GVNUGTVO)</t>
  </si>
  <si>
    <t>CELDA SAN JOSE VILLA NUEVA IV (GVNUGTSV)</t>
  </si>
  <si>
    <t>SAN JOSE VILLA NUEVA (GVNUGTSJ)</t>
  </si>
  <si>
    <t>LINDA VISTA (GVNUGTLV)</t>
  </si>
  <si>
    <t>CELDA NACIONES UNIDAS (GVNUGTNU)</t>
  </si>
  <si>
    <t>CELDA PLANES DE BARCENAS II (GVNUGTP2)</t>
  </si>
  <si>
    <t>NACIONES UNIDAS_XT (GVNUGTNN)</t>
  </si>
  <si>
    <t>CELDA PLANES DE BARCENAS (GVNUGTPB)</t>
  </si>
  <si>
    <t>CELDA LA FELICIDAD VILLA NUEVA (GVNUGTFE)</t>
  </si>
  <si>
    <t>CELDA VALLE DE MARIA COUBICADO (GVNUGTVM)</t>
  </si>
  <si>
    <t>CELDA BILLBOARD LLANRESA CENTRAL VILLA NUEVA (GVNUGTBN)</t>
  </si>
  <si>
    <t>BARCENAS (GVNUGTBA)</t>
  </si>
  <si>
    <t>CELDA LA ESTANCIA VILLA NUEVA (GVNUGTEV)</t>
  </si>
  <si>
    <t>PASEO DE LAS FUENTES (GSMPGTPF)</t>
  </si>
  <si>
    <t>VILLA HERMOSA</t>
  </si>
  <si>
    <t>FUENTES DEL VALLE I (GVNUGTFV)</t>
  </si>
  <si>
    <t>RESIDENCIALES PETAPA II (GSMPGTRE)</t>
  </si>
  <si>
    <t>VILLA HERMOSA (GVCAGTVH)</t>
  </si>
  <si>
    <t>RESIDENCIALES PETAPA I (GSMPGTRP)</t>
  </si>
  <si>
    <t>CELDA ALAMEDAS DE VILLAFLORES COUBICADO (GSMPGTAV)</t>
  </si>
  <si>
    <t>CELDA NUEVA PROVIDENCIA TIQUISATE (ETIQGTNP)</t>
  </si>
  <si>
    <t>CELDA UVG CAMPUS SUR (ESLCGTUC)</t>
  </si>
  <si>
    <t>ESCUELA DE PARVULOS JESUS RODAS (QTZLGTEP)</t>
  </si>
  <si>
    <t>COLONIA MOLINA (QTZLGTOO)</t>
  </si>
  <si>
    <t>TANQUE LA MUÃ‘ECA (QTZLGTTM)</t>
  </si>
  <si>
    <t>ESTADIO MARIO CAMPOSECO (QTZLGTER)</t>
  </si>
  <si>
    <t>IGLESIA SAN NICOLAS (QTZLGTIS)</t>
  </si>
  <si>
    <t>IGLESIA SAN BARTOLOME (QTZLGTIA)</t>
  </si>
  <si>
    <t>COLEGIO LA PATRIA (QTZLGTCR)</t>
  </si>
  <si>
    <t>LICEO GUATEMALA (QTZLGTLG)</t>
  </si>
  <si>
    <t>COLONIA EL PARAISO QUETZALTENANGO (QTZLGTPU)</t>
  </si>
  <si>
    <t>MERCADO LAS FLORES (QTZLGTMO)</t>
  </si>
  <si>
    <t>CEMENTERIO GENERAL QUETZALTENANGO (QTZLGTCG)</t>
  </si>
  <si>
    <t>ALDEAS INFANTILES (QTZLGTAI)</t>
  </si>
  <si>
    <t>GBM (GNCYGTB3)</t>
  </si>
  <si>
    <t>VILLA DE GUADALUPE</t>
  </si>
  <si>
    <t>VILLA DE GUADALUPE (GNCYGTVG)</t>
  </si>
  <si>
    <t>MPBN</t>
  </si>
  <si>
    <t>ELGIN (GNCYGTEL)</t>
  </si>
  <si>
    <t>CELDA BILLBOARD ELGIN (GNCYGTLG)</t>
  </si>
  <si>
    <t>EL PUEBLITO (GSCPGTPU)</t>
  </si>
  <si>
    <t>CELDA CUCHILLA EL CARMEN (GSCPGTCM)</t>
  </si>
  <si>
    <t>CELDA SANTA CATARINA PINULA (GSCPGTSC)</t>
  </si>
  <si>
    <t>EUROPLAZA (GNCYGTEP)</t>
  </si>
  <si>
    <t>CELDA CENTRO COMERCIAL ARKADIA (GNCYGTKD)</t>
  </si>
  <si>
    <t>5452-5457</t>
  </si>
  <si>
    <t>DESIGN CENTER (GNCYGTDT)</t>
  </si>
  <si>
    <t>6097/6067</t>
  </si>
  <si>
    <t>GBM (MPE_GBM)</t>
  </si>
  <si>
    <t>(GBM-CSC0)</t>
  </si>
  <si>
    <t>CELDA LA AURORA (GNCYGTAU)</t>
  </si>
  <si>
    <t>CELDA PAMPLONA ZONA 13 (GNCYGTPZ)</t>
  </si>
  <si>
    <t>ZONA PRADERA (GNCYGTSZ)</t>
  </si>
  <si>
    <t>GUARDA VIEJO ARRIBA (GNCYGTG2)</t>
  </si>
  <si>
    <t>GUARDA VIEJO</t>
  </si>
  <si>
    <t>BOULEVARD SAN CRISTOBAL (GMIXGTBU)</t>
  </si>
  <si>
    <t>EL CARMEN (GNCYGTEC)</t>
  </si>
  <si>
    <t>SAN JACINTO (GMIXGTSJ)</t>
  </si>
  <si>
    <t>EL FISCAL (GPALGTFI)</t>
  </si>
  <si>
    <t>LOURDES (GNCYGTLO)</t>
  </si>
  <si>
    <t>CELDA SANTA CLARA ATLANTICO (GNCYGTSA)</t>
  </si>
  <si>
    <t>VILLAS DE ALCALA (GNCYGTVD)</t>
  </si>
  <si>
    <t>CELDA CRUCE A PALENCIA (GPALGTCA)</t>
  </si>
  <si>
    <t>CELDA AGUA CALIENTE II (YSAPGTAC)</t>
  </si>
  <si>
    <t>SAN JOSE DEL GOLFO (GSJGGTSJ)</t>
  </si>
  <si>
    <t>CELDA SANTO DOMINGO LOS OCOTES (YSAPGTSD)</t>
  </si>
  <si>
    <t>SAN ANTONIO LA PAZ (PRO246)_XT (YSAPGTSN)</t>
  </si>
  <si>
    <t>CELDA AZACUALPILLA (GPALGTAU)</t>
  </si>
  <si>
    <t>CELDA LOS ANGELES ZONA 18 (GNCYGTAN)</t>
  </si>
  <si>
    <t>CELDA LOS TECOMATES (GPALGTTE)</t>
  </si>
  <si>
    <t>LOS OCOTES_XT_SBA (GNCYGT6X)</t>
  </si>
  <si>
    <t>VILLA ATLANTIS (GNCYGTVK)</t>
  </si>
  <si>
    <t>SAN PEDRO AYAMPUC (GSPAGTSP)</t>
  </si>
  <si>
    <t>COLONIA MAYA (GNCYGTCM)</t>
  </si>
  <si>
    <t>CELDA LAGUNILLA LO DE REYES (GSPAGTLL)</t>
  </si>
  <si>
    <t>CELDA FAMILIAS DE ESPERANZA CHINAUTLA (GCHIGTFE)</t>
  </si>
  <si>
    <t>CELDA ALTOS DE SANTA MARIA (GSPAGTAS)</t>
  </si>
  <si>
    <t>SAN JOSE NACAHUIL_XT_SBA (GSPAGTSS)</t>
  </si>
  <si>
    <t>CONDOMINIO DEL VALLE (GNCYGTCL)</t>
  </si>
  <si>
    <t>PAISAJES (GMIXGTPA)</t>
  </si>
  <si>
    <t>GRANJAS DE SAN CRISTOBAL (GMIXGTGS)</t>
  </si>
  <si>
    <t>CELDA LA BENDICION DE DIOS (GMIXGTBD)</t>
  </si>
  <si>
    <t>KIO (GMIXGTKI)</t>
  </si>
  <si>
    <t>UTATLAN</t>
  </si>
  <si>
    <t>UTATLAN (GNCYGTUT)</t>
  </si>
  <si>
    <t>CELDA CHINIQUE (KCHNGTCI)</t>
  </si>
  <si>
    <t>CELDA ZACUALPA - CHINIQUE I (KZACGTZC)</t>
  </si>
  <si>
    <t>CELDA JOYABAJ - ZACUALPA (KJOYGTJZ)</t>
  </si>
  <si>
    <t>CELDA EL BOQUERON (KJOYGTBO)</t>
  </si>
  <si>
    <t>CELDA TRES CRUCES (BCUBGTTC)</t>
  </si>
  <si>
    <t>CELDA CHUITZALIC (KSPJGTCH)</t>
  </si>
  <si>
    <t>CELDA SAN PEDRO JOCOPILAS (KSPJGTPJ)</t>
  </si>
  <si>
    <t>CELDA LLANO COYOTE (HAGUGTLC)</t>
  </si>
  <si>
    <t>CELDA LA PRIMAVERA (TSLRGTLP)</t>
  </si>
  <si>
    <t>SAN ANTONIO ILOTENANGO (KSAIGTSA)</t>
  </si>
  <si>
    <t>CELDA CHICHE (KCHHGTCI)</t>
  </si>
  <si>
    <t>CELDA QUICHE II (KSCQGTQI)</t>
  </si>
  <si>
    <t>CENTRO (GNCYGTAJ)</t>
  </si>
  <si>
    <t>1001-2502</t>
  </si>
  <si>
    <t>NIMAJUYU (GNCYGTNM)</t>
  </si>
  <si>
    <t>NIMAJUYU</t>
  </si>
  <si>
    <t>BOSQUES DE SAN NICOLAS (GMIXGTSN)</t>
  </si>
  <si>
    <t>BOSQUES DE SAN NICOLAS</t>
  </si>
  <si>
    <t>EL MILAGRO (GMIXGTEM)</t>
  </si>
  <si>
    <t>EL MILAGRO</t>
  </si>
  <si>
    <t>AMATITLAN (GAMAGTAM)</t>
  </si>
  <si>
    <t>AMATITLAN</t>
  </si>
  <si>
    <t>CHIMALTENANGO (CHMLGTCM)</t>
  </si>
  <si>
    <t>CHIMALTENANGO</t>
  </si>
  <si>
    <t>ZACAPA (ZCPAGTZC)</t>
  </si>
  <si>
    <t>CORE ORIENTE</t>
  </si>
  <si>
    <t>RETALHULEU (RTLHGTRU)</t>
  </si>
  <si>
    <t>RETALHULEU</t>
  </si>
  <si>
    <t>GUARDA VIEJO ABAJO (GNCYGTGV)</t>
  </si>
  <si>
    <t>IMS GUARDA VIEJO</t>
  </si>
  <si>
    <t>VISTA HERMOSA (GNCYGTVH)</t>
  </si>
  <si>
    <t>VISTA HERMOSA</t>
  </si>
  <si>
    <t>PARROQUIA (GNCYGTPA)</t>
  </si>
  <si>
    <t>PARROQUIA</t>
  </si>
  <si>
    <t>ANTIGUA GUATEMALA (ANGTGTAN)</t>
  </si>
  <si>
    <t>2747 - 9302</t>
  </si>
  <si>
    <t>EL ZAPOTE_XT CT (GNCYGT3Z)</t>
  </si>
  <si>
    <t>CENTRO</t>
  </si>
  <si>
    <t>EL FRUTAL (GSMPGTFR)</t>
  </si>
  <si>
    <t>EL FRUTAL</t>
  </si>
  <si>
    <t>EL CAMINERO (GMIXGTCA)</t>
  </si>
  <si>
    <t>EL CAMINERO</t>
  </si>
  <si>
    <t>ACATAN (GNCYGTAC)</t>
  </si>
  <si>
    <t>ACATAN</t>
  </si>
  <si>
    <t>SAN ISIDRO (GNCYGTSI)</t>
  </si>
  <si>
    <t>SAN ISIDRO</t>
  </si>
  <si>
    <t>CENTRO (CEN-CSC0)</t>
  </si>
  <si>
    <t>LA FLORESTA (QTZLGTLF)</t>
  </si>
  <si>
    <t>LA FLORESTA</t>
  </si>
  <si>
    <t>JUTIAPA (JTPAGTJU)</t>
  </si>
  <si>
    <t>REFORMITA (GNCYGTRE)</t>
  </si>
  <si>
    <t>REFORMITA</t>
  </si>
  <si>
    <t>PRIMERO DE JULIO (GMIXGTPJ)</t>
  </si>
  <si>
    <t>PRIMERO DE JULIO</t>
  </si>
  <si>
    <t>UNIVERSIDAD RAFAEL LANDIVAR (GNCYGTRL)</t>
  </si>
  <si>
    <t>UNIVERSIDAD RAFAEL LANDIVAR</t>
  </si>
  <si>
    <t>CELDA HUEHUETENANGO CAMBOTE (HMALGTHC)</t>
  </si>
  <si>
    <t>MALACATAN (NMALGTMA)</t>
  </si>
  <si>
    <t>SOLOLA (SLLAGTSL)</t>
  </si>
  <si>
    <t>SOLOLA</t>
  </si>
  <si>
    <t>SAN MARCOS (NSMAGTSM)</t>
  </si>
  <si>
    <t>SAN MARCOS</t>
  </si>
  <si>
    <t>MAZATENANGO (MZTNGTMZ)</t>
  </si>
  <si>
    <t>MAZATENANGO</t>
  </si>
  <si>
    <t>GUASTATOYA (YGUAGTGU)</t>
  </si>
  <si>
    <t>GUASTATOYA</t>
  </si>
  <si>
    <t>BARBERENA (OBARGTBA)</t>
  </si>
  <si>
    <t>BARBERENA</t>
  </si>
  <si>
    <t>SANTA ELENA PETEN (PFLOGTSE)</t>
  </si>
  <si>
    <t>SANTA ELENA PETEN</t>
  </si>
  <si>
    <t>CHIQUIMULA (UCHIGTCH)</t>
  </si>
  <si>
    <t>CHIQUIMULA</t>
  </si>
  <si>
    <t>RIO HONDO (ZRHOGTRH)</t>
  </si>
  <si>
    <t>RIO HONDO</t>
  </si>
  <si>
    <t>LOS AMATES (IAMAGTAM)</t>
  </si>
  <si>
    <t>LOS AMATES</t>
  </si>
  <si>
    <t>HUEHUETENANGO (HUEHGTHU)</t>
  </si>
  <si>
    <t>COMOSA (GMIXGTCO)</t>
  </si>
  <si>
    <t>CELDA SAN ANTONIO LA PAZ (YSAPGTSA)</t>
  </si>
  <si>
    <t>CELDA CANALITOS (GNCYGTC3)</t>
  </si>
  <si>
    <t>CELDA JUANA DE ARCO I (GNCYGTJH)</t>
  </si>
  <si>
    <t>CELDA LOMAS DEL NORTE (GNCYGTOD)</t>
  </si>
  <si>
    <t>LANCASCO_XT (GNCYGT65)</t>
  </si>
  <si>
    <t>CELDA DISTUN ZONA 18 (GNCYGTDO)</t>
  </si>
  <si>
    <t>SAN RAFAEL ZONA 18 (GNCYGTSR)</t>
  </si>
  <si>
    <t>CELDA MONTE REAL (GMIXGTME)</t>
  </si>
  <si>
    <t>CELDA ALTAMURA (GSCPGTAL)</t>
  </si>
  <si>
    <t>EL PERIODISTA (GMIXGTPR)</t>
  </si>
  <si>
    <t>BETHANIA (GNCYGTBE)</t>
  </si>
  <si>
    <t>ALDEA EL CARMEN (GSCPGTCS)</t>
  </si>
  <si>
    <t>CELDA OAKLAND MALL (GNCYGTKM)</t>
  </si>
  <si>
    <t>1153 - 3281</t>
  </si>
  <si>
    <t>TIVOLI (TIV-CSC0)</t>
  </si>
  <si>
    <t>VILLA DE GUADALUPE (VDG-C650)</t>
  </si>
  <si>
    <t>CELDA TORRE ZONA PRADERA III (GNCYGTT3)</t>
  </si>
  <si>
    <t>RIBERA DEL RIO (GSMPGTRR)</t>
  </si>
  <si>
    <t>VILLA HERMOSA_XT_DET (GSMPGTVI)</t>
  </si>
  <si>
    <t>EL FRUTAL_XT (GVNUGTFL)</t>
  </si>
  <si>
    <t>CELDA PRADOS DE VILLA HERMOSA (GSMPGTPL)</t>
  </si>
  <si>
    <t>CELDA VILLA HERMOSA II (GSMPGTLL)</t>
  </si>
  <si>
    <t>CELDA PRADOS DE VILLA HERMOSA III (GSMPGTPA)</t>
  </si>
  <si>
    <t>BOCA DEL MONTE (GVCAGTBM)</t>
  </si>
  <si>
    <t>CELDA LOMA REAL COUBICADO (GNCYGTRU)</t>
  </si>
  <si>
    <t>CELDA ESMERALDA (GNCYGTEF)</t>
  </si>
  <si>
    <t>JUSTO RUFINO BARRIOS (GNCYGTJR)</t>
  </si>
  <si>
    <t>VIENTOS DEL VALLE (GNCYGTVV)</t>
  </si>
  <si>
    <t>SANTA LUISA (GNCYGTSL)</t>
  </si>
  <si>
    <t>LA PARROQUIA_XT (GNCYGTQX)</t>
  </si>
  <si>
    <t>CELDA CIPRESALES ZONA 6 (GNCYGTIR)</t>
  </si>
  <si>
    <t>VILLAS DE ARCANGEL (GNCYGTVR)</t>
  </si>
  <si>
    <t>EDIFICIO ZONA 6 (GNCYGTEZ)</t>
  </si>
  <si>
    <t>CELDA BARCENAS (GVNUGTBR)</t>
  </si>
  <si>
    <t>CELDA RESIDENCIALES CATALINA II (GVNUGTC2)</t>
  </si>
  <si>
    <t>MAGA (GVNUGTAG)</t>
  </si>
  <si>
    <t>PALIN (EPALGTPA)</t>
  </si>
  <si>
    <t>CELDA LA CEIBA (EESCGTCB)</t>
  </si>
  <si>
    <t>CIUDAD VIEJA (ACVIGTCV)</t>
  </si>
  <si>
    <t>JOCOTENANGO (AJOCGTJO)</t>
  </si>
  <si>
    <t>ANTIGUA II_XT_SBA (ANGTGTAI)</t>
  </si>
  <si>
    <t>CELDA SAN CRISTOBAL EL ALTO (ANGTGTSC)</t>
  </si>
  <si>
    <t>PANORAMA (ASSAGTPA)</t>
  </si>
  <si>
    <t>CELDA SANTA MARIA DE JESUS (ASMJGTMJ)</t>
  </si>
  <si>
    <t>SUMPANGO (ASUMGTSU)</t>
  </si>
  <si>
    <t>EL TEJAR (CTEJGTTE)</t>
  </si>
  <si>
    <t>SAN MARTIN JILOTEPEQUE (CSMJGTSM)</t>
  </si>
  <si>
    <t>CELDA CIENAGA GRANDE (CHMLGTCG)</t>
  </si>
  <si>
    <t>CHIMALTENANGO 2_XT_DET (CHMLGTCX)</t>
  </si>
  <si>
    <t>CELDA CHIMALTENANGO IV (CHMLGTC4)</t>
  </si>
  <si>
    <t>CELDA ZARAGOZA (CZARGTZR)</t>
  </si>
  <si>
    <t>TECPAN GUATEMALA (CTGUGTTG)</t>
  </si>
  <si>
    <t>CELDA CHIMALTENANGO I (CHMLGTC1)</t>
  </si>
  <si>
    <t>SAN ANTONIO SUCHITEPEQUEZ (MSANGTSA)</t>
  </si>
  <si>
    <t>CELDA VILLAS DE ZAPOTITLAN (MZTNGTVZ)</t>
  </si>
  <si>
    <t>CUYOTENANGO (MCUYGTCU)</t>
  </si>
  <si>
    <t>CELDA LAS VARITAS SUCHITEPEQUEZ (MSANGTVS)</t>
  </si>
  <si>
    <t>COLONIA VILLA LINDA MAZATENANGO (MZTNGTCV)</t>
  </si>
  <si>
    <t>COLONIA JARDINES (MZTNGTCJ)</t>
  </si>
  <si>
    <t>COLONIA FLOR DEL CAFE (MZTNGTCF)</t>
  </si>
  <si>
    <t>CALZADA CENTENARIO ACEITUNO (MZTNGTCC)</t>
  </si>
  <si>
    <t>CELDA SANTO DOMINGO SUCHITEPEQUEZ (MSDSGTSD)</t>
  </si>
  <si>
    <t>CELDA MAZATENANGO III - IGSS (MZTNGTMA)</t>
  </si>
  <si>
    <t>CELDA MERCADO MAZATENANGO (MZTNGTMM)</t>
  </si>
  <si>
    <t>CELDA SAN GABRIEL - SAN LORENZO (MSLOGTSG)</t>
  </si>
  <si>
    <t>SAN BERNARDINO (MSBEGTSE)</t>
  </si>
  <si>
    <t>MAZATENANGO NODO T1_217 (MZTNGTMN)</t>
  </si>
  <si>
    <t>CELDA PALESTINA DE LOS ALTOS (QPAAGTPT)</t>
  </si>
  <si>
    <t>CELDA SAN ISIDRO CHAMAC (NSPSGTSS)</t>
  </si>
  <si>
    <t>CELDA SERCHIL PUEBLO (NSMAGTSP)</t>
  </si>
  <si>
    <t>CERRO COTZIJ (NSJOGTCO)</t>
  </si>
  <si>
    <t>CATEDRAL SAN MARCOS (NSMAGTCN)</t>
  </si>
  <si>
    <t>SAN RAFAEL PIE DE LA CUESTA (NSRPGTSR)</t>
  </si>
  <si>
    <t>INSTITUTO ADOLFO V. HALL (NSMAGTIA)</t>
  </si>
  <si>
    <t>CELDA SAN PEDRO SAN MARCOS (NSPSGTSE)</t>
  </si>
  <si>
    <t>CELDA SAN PEDRO SACATEPEQUEZ SAN MARCOS (NSPSGTSP)</t>
  </si>
  <si>
    <t>CELDA ESQUIPULAS PALO GORDO (NEPGGTEP)</t>
  </si>
  <si>
    <t>CELDA CHIANTLA (HCHIGTCI)</t>
  </si>
  <si>
    <t>AGUACATAN (HAGUGTAG)</t>
  </si>
  <si>
    <t>MALACATANCITO (HMALGTMA)</t>
  </si>
  <si>
    <t>CHIANTLA (HCHIGTCH)</t>
  </si>
  <si>
    <t>COLONIA SAN SEBASTIAN (HUEHGTCS)</t>
  </si>
  <si>
    <t>ZACULEU (HUEHGTZA)</t>
  </si>
  <si>
    <t>CELDA SANTA ANA HUISTA (HAHUGTSN)</t>
  </si>
  <si>
    <t>COLOTENANGO (HCOLGTCO)</t>
  </si>
  <si>
    <t>CELDA CERRO LLANO GRANDE (HMALGTLG)</t>
  </si>
  <si>
    <t>SAN ANTONIO HUISTA (HSAHGTSA)</t>
  </si>
  <si>
    <t>CELDA SAN MARTIN CUCHUMATAN (HTSCGTSM)</t>
  </si>
  <si>
    <t>CELDA SAN RAFAEL PETZAL (HSRPGTRP)</t>
  </si>
  <si>
    <t>CAMBOTE (HUEHGTCA)</t>
  </si>
  <si>
    <t>CELDA CAMBOTE COUBICADO (HMALGTCC)</t>
  </si>
  <si>
    <t>SAN PEDRO CARCHA (VSPCGTSP)</t>
  </si>
  <si>
    <t>CELDA CHICUXAB (VCOBGTCH)</t>
  </si>
  <si>
    <t>CELDA COBAN IV (SALIDA A SAN PEDRO CARCHA) (VCOBGTC4)</t>
  </si>
  <si>
    <t>ESCUELA JOSEFINA JACINTO (VCOBGTEO)</t>
  </si>
  <si>
    <t>9567CX</t>
  </si>
  <si>
    <t>MSAN JAZMINES II (VCOBGTMJ)</t>
  </si>
  <si>
    <t>CHISEC (VCHIGTCH)</t>
  </si>
  <si>
    <t>CELDA COBAN POSTE E (VCOBGTPE)</t>
  </si>
  <si>
    <t>SAN JUAN CHAMELCO (VSJCGTSJ)</t>
  </si>
  <si>
    <t>SAYAXCHE (PSAYGTSA)</t>
  </si>
  <si>
    <t>SAYAXCHE</t>
  </si>
  <si>
    <t>CELDA COBAN POSTE F (VCOBGTPF)</t>
  </si>
  <si>
    <t>COBAN ORIENTE_XT (VCOBGTCR)</t>
  </si>
  <si>
    <t>SANTA LUCIA UTATLAN (SSLUGTLU)</t>
  </si>
  <si>
    <t>CERRO LINDA VISTA (SSJCGTCO)</t>
  </si>
  <si>
    <t>PANAJACHEL (SPANGTPA)</t>
  </si>
  <si>
    <t>CELDA LOS ENCUENTROS (SLLAGTEN)</t>
  </si>
  <si>
    <t>CELDA CONCEPCION SOLOLA (SCONGTCO)</t>
  </si>
  <si>
    <t>CELDA LOS ENCUENTROS PETEN (PFLOGTEP)</t>
  </si>
  <si>
    <t>CELDA CRUCE A TIKAL (PFLOGTCT)</t>
  </si>
  <si>
    <t>CERRO PURUCILA (PANAGTPU)</t>
  </si>
  <si>
    <t>LA LIBERTAD PETEN (PLIBGTLI)</t>
  </si>
  <si>
    <t>SANTA ANA (PANAGTSA)</t>
  </si>
  <si>
    <t>ALMOLONGA (QALMGTAL)</t>
  </si>
  <si>
    <t>SALCAJA (QSALGTSA)</t>
  </si>
  <si>
    <t>GTMSAN007</t>
  </si>
  <si>
    <t>OLINTEPEQUE (QOLIGTOL)</t>
  </si>
  <si>
    <t>CANTEL (QCANGTCA)</t>
  </si>
  <si>
    <t>CELDA CERRO RAXQUIN (QCANGTRX)</t>
  </si>
  <si>
    <t>HOSPITAL DE QUETZALTENANGO (QTZLGTHQ)</t>
  </si>
  <si>
    <t>COLONIA EL MAESTRO QUETZALTENANGO (QTZLGTOM)</t>
  </si>
  <si>
    <t>CELDA QUETZALTENANGO III (CARRETERA LOS ALTOS) (QTZLGTQ3)</t>
  </si>
  <si>
    <t>CONDOMINIO EL TRIANGULO (QTZLGTOT)</t>
  </si>
  <si>
    <t>COLONIA LOS CEREZOS (QTZLGTCS)</t>
  </si>
  <si>
    <t>MONTE BELLO (GNCYGTMB)</t>
  </si>
  <si>
    <t>GBM (MPE_2_GB)</t>
  </si>
  <si>
    <t>CELDA COLONIA LA PRIMAVERA AMATITLAN (GAMAGTCP)</t>
  </si>
  <si>
    <t>CELDA AMATITLAN II (GAMAGTA2)</t>
  </si>
  <si>
    <t>AMATITLAN CENTRO_XT_SBA (GAMAGTAX)</t>
  </si>
  <si>
    <t>CELDA PUENTE LA GLORIA AMATITLAN COUBICADO (GAMAGTPG)</t>
  </si>
  <si>
    <t>LA MONTAÃ‘A (GNCYGTMO)</t>
  </si>
  <si>
    <t>LA MONTAÃ‘A</t>
  </si>
  <si>
    <t>CELDA VISTA HERMOSA IV (GNCYGTV4)</t>
  </si>
  <si>
    <t>MIRAFLORES (GNCYGTMR)</t>
  </si>
  <si>
    <t>CELDA QUETZALTENANGO VI (SHELTER HOSPITAL) (QTZLGTX6)</t>
  </si>
  <si>
    <t>SAN JUAN OSTUNCALCO (QOSTGTSJ)</t>
  </si>
  <si>
    <t>ESCUELA PARA EL HOGAR (QTZLGTEA)</t>
  </si>
  <si>
    <t>ROTONDA TECUN UMAN (QTZLGTRT)</t>
  </si>
  <si>
    <t>ESCUELA BENITO JUAREZ (QTZLGTEB)</t>
  </si>
  <si>
    <t>CONDOMINIO MARTA ELIZA (QTZLGTOA)</t>
  </si>
  <si>
    <t>GASOLINERA SAN CARLOS (QTZLGTGS)</t>
  </si>
  <si>
    <t>PUENTE RIO SECO (QTZLGTPR)</t>
  </si>
  <si>
    <t>TIKAL (GNCYGTTK)</t>
  </si>
  <si>
    <t>TORRE (TOR-CSC0)</t>
  </si>
  <si>
    <t>CELDA KAMINAL JUYU (GNCYGTKJ)</t>
  </si>
  <si>
    <t>SAN JORGE (GNCYGTSJ)</t>
  </si>
  <si>
    <t>MSAN MADERO (GNCYGT09)</t>
  </si>
  <si>
    <t>CELDA LOS AMATES (IAMAGTLA)</t>
  </si>
  <si>
    <t>CELDA DAKOTA (IAMAGTDA)</t>
  </si>
  <si>
    <t>QUIRIGUA (IAMAGTQU)</t>
  </si>
  <si>
    <t>CELDA LAS VEGUITAS (USJEGTVE)</t>
  </si>
  <si>
    <t>ESQUIPULAS (UESQGTES)</t>
  </si>
  <si>
    <t>CONCEPCION LAS MINAS (UCMIGTCM)</t>
  </si>
  <si>
    <t>CELDA CHIQUIMULA II (UCHIGTC2)</t>
  </si>
  <si>
    <t>LAS FLORES (UCHIGTFL)</t>
  </si>
  <si>
    <t>BARRIO LA DEMOCRACIA (UCHIGTBD)</t>
  </si>
  <si>
    <t>CELDA CHIQUIMULA III (UCHIGTC3)</t>
  </si>
  <si>
    <t>SAN FELIPE (RSFEGTSF)</t>
  </si>
  <si>
    <t>CELDA CONCEPCION PITAL (RNSCGTCP)</t>
  </si>
  <si>
    <t>SIBANA / EL XAB (RASIGTSX)</t>
  </si>
  <si>
    <t>SAN SEBASTIAN RETALHULEU (RSSEGTSE)</t>
  </si>
  <si>
    <t>EL ASINTAL (RASIGTAS)</t>
  </si>
  <si>
    <t>CELDA ALDEA SAN LUIS (RSFEGTAS)</t>
  </si>
  <si>
    <t>CELDA XAB Y EL RECREO (RASIGTXL)</t>
  </si>
  <si>
    <t>VILLAS DEL MILAGRO (GMIXGTVI)</t>
  </si>
  <si>
    <t>CELDA SANTA ROSITA (GNCYGTSO)</t>
  </si>
  <si>
    <t>CELDA VISTA HERMOSA SACATEPEQUEZ (GSPSGTVE)</t>
  </si>
  <si>
    <t>CELDA CAROLINGIA II (GMIXGTC2)</t>
  </si>
  <si>
    <t>CELDA MIXCO NORTE (GMIXGTMN)</t>
  </si>
  <si>
    <t>VILLA CANALES (GVCAGTVC)</t>
  </si>
  <si>
    <t>FUENTES DEL VALLE IV (CONDADO EL CARMEN) (GSMPGTFV)</t>
  </si>
  <si>
    <t>CELDA PLANES DE VILLA NUEVA II (GVNUGTPI)</t>
  </si>
  <si>
    <t>CELDA TICAMEX (GVNUGTTI)</t>
  </si>
  <si>
    <t>CELDA PLANES DE VILLA NUEVA (GVNUGTPV)</t>
  </si>
  <si>
    <t>CELDA SAN MIGUEL PETAPA (GSMPGTSM)</t>
  </si>
  <si>
    <t>CELDA GRANJAS GERONA COUBICADO (GSMPGTGR)</t>
  </si>
  <si>
    <t>EL NARANJO (GMIXGTNA)</t>
  </si>
  <si>
    <t>CELDA MIXCO ZONA 4 (GMIXGTZ4)</t>
  </si>
  <si>
    <t>ESTANZUELA (ZESTGTES)</t>
  </si>
  <si>
    <t>ZACAPA</t>
  </si>
  <si>
    <t>CELDA ZACAPA II (ZCPAGTZ2)</t>
  </si>
  <si>
    <t>CELDA COLONIA SANTA MARIA ZACAPA (ZCPAGTCS)</t>
  </si>
  <si>
    <t>CELDA LLANO DE PIEDRA (ZCPAGTLP)</t>
  </si>
  <si>
    <t>CELDA LA MAJADA ZACAPA (ZCPAGTLM)</t>
  </si>
  <si>
    <t>MSAN SANTA ROSALIA (ZCPAGTMS)</t>
  </si>
  <si>
    <t>LA CALZADA (ZCPAGTCA)</t>
  </si>
  <si>
    <t>BARRIO LA ESTACION (ZCPAGTBE)</t>
  </si>
  <si>
    <t>CABAÃ‘AS (ZCABGTCA)</t>
  </si>
  <si>
    <t>SAN DIEGO (ZSDIGTSD)</t>
  </si>
  <si>
    <t>BANVI (ZCPAGTBA)</t>
  </si>
  <si>
    <t>CERRO CANCHACAN (PPOPGTCA)</t>
  </si>
  <si>
    <t>CELDA AEROPUERTO POPTUN (PPOPGTAP)</t>
  </si>
  <si>
    <t>CELDA MACHAQUILA (PPOPGTMA)</t>
  </si>
  <si>
    <t>CELDA SAN JOSE BUENA FE (PLIBGTSS)</t>
  </si>
  <si>
    <t>CHIQUIMULILLA (OCHIGTCH)</t>
  </si>
  <si>
    <t>CUILAPA (OCUIGTCU)</t>
  </si>
  <si>
    <t>EL CERINAL (OBARGTCE)</t>
  </si>
  <si>
    <t>CELDA MONTECILLOS (OCUIGTMN)</t>
  </si>
  <si>
    <t>CELDA SANTA CRUZ NARANJO (OSCNGTSC)</t>
  </si>
  <si>
    <t>CELDA BARBERENA II (OBARGTB2)</t>
  </si>
  <si>
    <t>CELDA CASILLAS (ONSRGTCA)</t>
  </si>
  <si>
    <t>EL CARMEN FRONTERA (NMALGTCF)</t>
  </si>
  <si>
    <t>CELDA CATARINA (NCATGTCT)</t>
  </si>
  <si>
    <t>CELDA CRUCE A MALACATAN Y EL CARMEN (NMALGTCA)</t>
  </si>
  <si>
    <t>SAN PABLO (NSPAGTSP)</t>
  </si>
  <si>
    <t>CELDA SAN ANTONIO SOCORRO (NMALGTSA)</t>
  </si>
  <si>
    <t>CELDA LA UNION EL RODEO (NRODGTLU)</t>
  </si>
  <si>
    <t>EL RANCHO (YGUAGTRA)</t>
  </si>
  <si>
    <t>SANARATE (YSANGTSN)</t>
  </si>
  <si>
    <t>CELDA PALO AMONTONADO (YGUAGTPA)</t>
  </si>
  <si>
    <t>EL JICARO (YJICGTJI)</t>
  </si>
  <si>
    <t>CENTRO MEDICO_XT_SBA (GNCYGT84)</t>
  </si>
  <si>
    <t>CELDA QUEZADA (JQUEGTQE)</t>
  </si>
  <si>
    <t>JUTIAPA</t>
  </si>
  <si>
    <t>SANTA CATARINA MITA (JSCMGTSC)</t>
  </si>
  <si>
    <t>EL PROGRESO JUTIAPA (JPROGTPJ)</t>
  </si>
  <si>
    <t>MONJAS (LMONGTMO)</t>
  </si>
  <si>
    <t>CERRO YUPILTEPEQUE (JYUPGTCY)</t>
  </si>
  <si>
    <t>CELDA EL CAULOTE (JTPAGTCA)</t>
  </si>
  <si>
    <t>CELDA PUENTE VIEJO JUTIAPA (JTPAGTPV)</t>
  </si>
  <si>
    <t>CELDA EL CHILTEPE (JTPAGTCH)</t>
  </si>
  <si>
    <t>CELDA JUTIAPA IV (COMPLEJO) (JTPAGTJ4)</t>
  </si>
  <si>
    <t>CELDA JUTIAPA (JTPAGTJI)</t>
  </si>
  <si>
    <t>CELDA LAS TUNAS I (JTPAGTTI)</t>
  </si>
  <si>
    <t>DISPENSARIO ZONA 5 (GNCYGTDI)</t>
  </si>
  <si>
    <t>ARISTOS (GNCYGTRI)</t>
  </si>
  <si>
    <t>TELECOMUNIQUE</t>
  </si>
  <si>
    <t>EDIFICIO GEMINIS 10 (GNCYGTEG)</t>
  </si>
  <si>
    <t>EDIFICIO SIXTINO_XT (GNCYGT53)</t>
  </si>
  <si>
    <t>AEREOPUERTO LA AURORA (AERONAUTICA CIVIL) (GNCYGTEV)</t>
  </si>
  <si>
    <t>CENTRO COMERCIAL ZONA 4 (GNCYGTC4)</t>
  </si>
  <si>
    <t>JARDINES DE LA ASUNCION (GNCYGTJA)</t>
  </si>
  <si>
    <t>CELDA MORAZAN ZONA 02 (GNCYGTMZ)</t>
  </si>
  <si>
    <t>TORRE (SERVERS_)</t>
  </si>
  <si>
    <t>GUALAN (ZGUAGTGU)</t>
  </si>
  <si>
    <t>TECULUTAN (ZTECGTTE)</t>
  </si>
  <si>
    <t>EL ROSARIO (ZCABGTRO)</t>
  </si>
  <si>
    <t>MONTE MARIA (GVNUGTMM)</t>
  </si>
  <si>
    <t>CELDA ATANASIO TZUL SUR (GNCYGTAT)</t>
  </si>
  <si>
    <t>GINSA PETAPA (CAVISA) (GNCYGTGI)</t>
  </si>
  <si>
    <t>CENTRAL DE MAYOREO (GVNUGTCM)</t>
  </si>
  <si>
    <t>SAN CRISTOBAL (GMIXGTSC)</t>
  </si>
  <si>
    <t>CELDA CENTRO ESCOLAR LAS CHARCAS (GNCYGTNH)</t>
  </si>
  <si>
    <t>CELDA LAS CHARCAS (GNCYGTCH)</t>
  </si>
  <si>
    <t>VALLE DORADO (GMIXGTVD)</t>
  </si>
  <si>
    <t>MONTE MARIA (CT AGUILAR BATRES)_XT (GNCYGT3N)</t>
  </si>
  <si>
    <t>CLARO XT</t>
  </si>
  <si>
    <t>AGUILAR BATRES (CT_7606_)</t>
  </si>
  <si>
    <t>TIKAL (TIKAL)</t>
  </si>
  <si>
    <t>ZAPOTE (GUAZA1R-)</t>
  </si>
  <si>
    <t>AGUILAR BATRES (GUAAB6R-)</t>
  </si>
  <si>
    <t>AGUILAR BATRES (GUAAB7R-)</t>
  </si>
  <si>
    <t>AGUILAR BATRES (GUAAB3R-)</t>
  </si>
  <si>
    <t>ZAPOTE (GUAZA2R-)</t>
  </si>
  <si>
    <t>AGUILAR BATRES (GUAAB8R-)</t>
  </si>
  <si>
    <t>ZAPOTE (SW_C4507)</t>
  </si>
  <si>
    <t>ZAPOTE (GUAZA3R-)</t>
  </si>
  <si>
    <t>ZAPOTE (PE_CENTR)</t>
  </si>
  <si>
    <t>PETAPA (PETAPA)</t>
  </si>
  <si>
    <t>ZAPOTE (ZAP_1200)</t>
  </si>
  <si>
    <t>ZAPOTE (ZAP_6506)</t>
  </si>
  <si>
    <t>UNICENTRO (UNICENTR)</t>
  </si>
  <si>
    <t>Reforma (REFORMA_)</t>
  </si>
  <si>
    <t>TORRE CAFE (TORRE_CA)</t>
  </si>
  <si>
    <t>Salesiano (SALESIAN)</t>
  </si>
  <si>
    <t>ZAPOTE (ZAPOTE)</t>
  </si>
  <si>
    <t>GUARDA VIEJO (GDV-CSC0)</t>
  </si>
  <si>
    <t>VILLA DE GUADALUPE (VDG-CSC0)</t>
  </si>
  <si>
    <t>CENTRO (CEN-SVA-)</t>
  </si>
  <si>
    <t>CELDA LOTIFICACION SAN RAFAEL I POSTE (GNCYGTT1)</t>
  </si>
  <si>
    <t>CELDA MIRADOR CARRETERA EL SALVADOR POSTE (GSCPGTMC)</t>
  </si>
  <si>
    <t>CELDA SANTA ROSALIA VILLAS DEL PARQUE (GSCPGTSV)</t>
  </si>
  <si>
    <t>CELDA MONTE BELLO (GSCPGTMB)</t>
  </si>
  <si>
    <t>SANTA ROSALIA (GSCPGTAR)</t>
  </si>
  <si>
    <t>CELDA COLONIA EL MAESTRO II COUBICADO (GNCYGTBG)</t>
  </si>
  <si>
    <t>CELDA SANTA ROSALIA LAS MAGNOLIAS (GSCPGTSS)</t>
  </si>
  <si>
    <t>CELDA SANTA ROSALIA BAJOS LIRIOS (GSCPGTSB)</t>
  </si>
  <si>
    <t>CELDA EL CEDRO CALDERAS (ESVPGTCC)</t>
  </si>
  <si>
    <t>CELDA LOTIFICACION SAN JUAN AMATITLAN (GAMAGTLN)</t>
  </si>
  <si>
    <t>CELDA VALLE DE LAS FLORES PALIN (EPALGTVL)</t>
  </si>
  <si>
    <t>CELDA PALIN (EPALGTPL)</t>
  </si>
  <si>
    <t>SAN VICENTE PACAYA (ESVPGTSV)</t>
  </si>
  <si>
    <t>CELDA ASIOLE (GAMAGTAS)</t>
  </si>
  <si>
    <t>CELDA COLONIA SAN JUAN BAUTISTA COUBICADO (GAMAGTCS)</t>
  </si>
  <si>
    <t>CELDA LOS SAUCES AMATITLAN (GAMAGTSA)</t>
  </si>
  <si>
    <t>CELDA PALIN - AMATITLAN (EPALGTPM)</t>
  </si>
  <si>
    <t>CELDA CENTRO COMERCIAL MAJADAS I (GNCYGTJW)</t>
  </si>
  <si>
    <t>VILLA LINDA (GNCYGTVL)</t>
  </si>
  <si>
    <t>COLONIA 4 DE FEBRERO (GUA043)_XT (GNCYGT57)</t>
  </si>
  <si>
    <t>CELDA COLMENAS VILLA CANALES (GVCAGTCV)</t>
  </si>
  <si>
    <t>CELDA RIVERA AZUL SAN LUCAS AMATITLAN (GAMAGTRZ)</t>
  </si>
  <si>
    <t>CELDA SAN JOSE EL TABLON (GVCAGTSJ)</t>
  </si>
  <si>
    <t>CELDA MAYAN GOLF (GVNUGTMG)</t>
  </si>
  <si>
    <t>CELDA EL ZAPOTE (GAMAGTEZ)</t>
  </si>
  <si>
    <t>CELDA SUACITE (GSJSGTSU)</t>
  </si>
  <si>
    <t>CELDA LOS PIRIR (GSJSGTPI)</t>
  </si>
  <si>
    <t>CELDA RESIDENCIALES DEL SUR (GVNUGTRS)</t>
  </si>
  <si>
    <t>CELDA LA REINITA (GNCYGTLR)</t>
  </si>
  <si>
    <t>RESIDENCIALES VILLAS DE SAN ANGEL (GNCYGTRV)</t>
  </si>
  <si>
    <t>CELDA JOCOTALES - SANTA LUISA (GNCYGTJT)</t>
  </si>
  <si>
    <t>CELDA JOCOTALES - SANTA FAZ (GCHIGTJS)</t>
  </si>
  <si>
    <t>CELDA CHINAUTLA POSTE 1 HUAWEI (GCHIGTCP)</t>
  </si>
  <si>
    <t>CELDA VISTA HERMOSA SACATEPEQUEZ II (GSPSGTVR)</t>
  </si>
  <si>
    <t>CELDA CAROLINGIA (GMIXGTCR)</t>
  </si>
  <si>
    <t>CELDA CIUDAD QUETZAL CARRETERA COUBICADO (GSPSGTCQ)</t>
  </si>
  <si>
    <t>CELDA LO DE DIEGUEZ (GFRAGTDD)</t>
  </si>
  <si>
    <t>CELDA YUMANES (OSRLGTYS)</t>
  </si>
  <si>
    <t>CELDA SACOJ (GMIXGTAC)</t>
  </si>
  <si>
    <t>VILLAS DEL MILAGRO II (GCHIGTVI)</t>
  </si>
  <si>
    <t>TIERRA NUEVA 3_XT (GCHIGTTU)</t>
  </si>
  <si>
    <t>CELDA TIERRA NUEVA (GMIXGTTN)</t>
  </si>
  <si>
    <t>CELDA PRIMERO DE MAYO (GMIXGTPM)</t>
  </si>
  <si>
    <t>CELDA BOSQUES DE SAN NICOLAS III (GMIXGTBA)</t>
  </si>
  <si>
    <t>CELDA BOULEVARD EL NARANJO III (GMIXGTOA)</t>
  </si>
  <si>
    <t>CELDA PLANES DE MINERVA (GMIXGTPV)</t>
  </si>
  <si>
    <t>JARDINES DE MINERVA (GUA055)_XT (GMIXGTJN)</t>
  </si>
  <si>
    <t>CENTRO (GNCYGTNT)</t>
  </si>
  <si>
    <t>MIRAFLORES (GNCYGTML)</t>
  </si>
  <si>
    <t>EL CARMEN (GNCYGTRM)</t>
  </si>
  <si>
    <t>PETAPA (GNCYGTTA)</t>
  </si>
  <si>
    <t>VILLA NUEVA (GVNUGTVE)</t>
  </si>
  <si>
    <t>SAN CRISTOBAL (GMIXGTSR)</t>
  </si>
  <si>
    <t>TIKAL FUTURA (GNCYGTTU)</t>
  </si>
  <si>
    <t>MULTIMEDICA (GNCYGTMM)</t>
  </si>
  <si>
    <t>VILLA DE GUADALUPE (GNCYGTVU)</t>
  </si>
  <si>
    <t>ROOSEVELTH (GMIXGTRO)</t>
  </si>
  <si>
    <t>EUROPLAZA (GNCYGTUP)</t>
  </si>
  <si>
    <t>FUNDABIEM (GMIXGTFN)</t>
  </si>
  <si>
    <t>HINCAPIE (GNCYGTHC)</t>
  </si>
  <si>
    <t>VILLA ALCANTARA (GMIXGTVA)</t>
  </si>
  <si>
    <t>LAS MARGARITAS (GNCYGTMA)</t>
  </si>
  <si>
    <t>CELDA VILLA DEPORTIVA CAYALA (GNCYGTY3)</t>
  </si>
  <si>
    <t>HACIENDA REAL (GNCYGTHR)</t>
  </si>
  <si>
    <t>CELDA CLUB SAN ISIDRO (GNCYGTSD)</t>
  </si>
  <si>
    <t>YEPOCAPA (CSPYGTYE)</t>
  </si>
  <si>
    <t>CELDA QUISAJCHE (CACAGTQU)</t>
  </si>
  <si>
    <t>CELDA AMATES PUEBLO (IAMAGTAP)</t>
  </si>
  <si>
    <t>CELDA CERRO LOS AMATES (IAMAGTLT)</t>
  </si>
  <si>
    <t>IGLESIA LA MERCED (QTZLGTIM)</t>
  </si>
  <si>
    <t>VILLA VICTORIA (QTZLGTVV)</t>
  </si>
  <si>
    <t>COLONIA DELCO (QTZLGTOD)</t>
  </si>
  <si>
    <t>COLONIA LA FLORESTA (QTZLGTCF)</t>
  </si>
  <si>
    <t>COLONIA LA DEMOCRACIA (QTZLGTOE)</t>
  </si>
  <si>
    <t>COLONIA SAN GABRIEL (QTZLGTOS)</t>
  </si>
  <si>
    <t>MERCADO LOS TRIGALES (QTZLGTET)</t>
  </si>
  <si>
    <t>JARDINES DE XELAJU (QTZLGTJX)</t>
  </si>
  <si>
    <t>CENTRO REGIONAL DE JUSTICIA (QTZLGTCJ)</t>
  </si>
  <si>
    <t>CELDA TOJALIC (QMSAGTTO)</t>
  </si>
  <si>
    <t>CELDA CONCEPCION CHIQUIRICHAPA (QCCHGTCC)</t>
  </si>
  <si>
    <t>CELDA SAN FRANCISCO LA UNION (QSFUGTSR)</t>
  </si>
  <si>
    <t>SAN CARLOS SIJA (QSCSGTSC)</t>
  </si>
  <si>
    <t>CELDA SAN MIGUEL SIGUILA (QSMSGTSM)</t>
  </si>
  <si>
    <t>CELDA CHAJABAL (TSAXGTCH)</t>
  </si>
  <si>
    <t>CELDA EL TEMPISQUE ZACAPA (ZGUAGTET)</t>
  </si>
  <si>
    <t>CELDA ALDEA EL SITIO (NCATGTAS)</t>
  </si>
  <si>
    <t>CELDA LOS CERRITOS MALACATAN (NMALGTLC)</t>
  </si>
  <si>
    <t>CELDA MALACATAN II (NMALGTM2)</t>
  </si>
  <si>
    <t>CELDA SAN MIGUEL PAJAPA (NPAJGTSM)</t>
  </si>
  <si>
    <t>EL RODEO (NRODGTRO)</t>
  </si>
  <si>
    <t>CELDA EL PORVENIR SAN MARCOS (NSPAGTPS)</t>
  </si>
  <si>
    <t>CELDA SAN PABLO (NSPAGTSA)</t>
  </si>
  <si>
    <t>CELDA ZANJON SAN LORENZO (NAYUGTZS)</t>
  </si>
  <si>
    <t>CELDA EL TUMBADOR (NTUMGTET)</t>
  </si>
  <si>
    <t>CELDA NICA (NMALGTNI)</t>
  </si>
  <si>
    <t>CELDA LAS PILAS CATARINA (NCATGTPC)</t>
  </si>
  <si>
    <t>EL TUMBADOR (NTUMGTTU)</t>
  </si>
  <si>
    <t>CELDA RODEO TUMBADOR (NRODGTRT)</t>
  </si>
  <si>
    <t>CELDA LA MONTAÃ‘A MALACATAN (NMALGTML)</t>
  </si>
  <si>
    <t>CELDA SAN FRANCISCO NUEVA REFORMA (NMALGTSF)</t>
  </si>
  <si>
    <t>CELDA LA CURVA (NMALGTCU)</t>
  </si>
  <si>
    <t>CELDA COLIMA (NMALGTCO)</t>
  </si>
  <si>
    <t>SAN PEDRO PINULA (LSPPGTSP)</t>
  </si>
  <si>
    <t>CELDA FINCA LA PIEDRONA (LSPPGTFP)</t>
  </si>
  <si>
    <t>CELDA COLONIA BUENOS AIRES ZACAPA (ZCPAGTCB)</t>
  </si>
  <si>
    <t>CELDA SANTA ROSALIA (ZCPAGTSR)</t>
  </si>
  <si>
    <t>CELDA EL PARAISO PETEN (PLIBGTPP)</t>
  </si>
  <si>
    <t>CELDA PARAISO LAGUNITAS (PLIBGTPL)</t>
  </si>
  <si>
    <t>CELDA SAN JOAQUIN PETEN (PLIBGTSJ)</t>
  </si>
  <si>
    <t>CELDA EL ESQUELETO (PLIBGTEE)</t>
  </si>
  <si>
    <t>CELDA SAN DIEGO PETEN (PLIBGTSD)</t>
  </si>
  <si>
    <t>CELDA LAS MARIAS PETEN (PLIBGTLM)</t>
  </si>
  <si>
    <t>CELDA FINCA EL CHAPAYAL (PLIBGTFC)</t>
  </si>
  <si>
    <t>CELDA SAN BENITO (PSBEGTSN)</t>
  </si>
  <si>
    <t>CELDA SAN MIGUEL (PFLOGTSM)</t>
  </si>
  <si>
    <t>CELDA PARCELAMIENTO BETHANIA (PLIBGTPB)</t>
  </si>
  <si>
    <t>CELDA VISTA HERMOSA PETEN (PLIBGTVH)</t>
  </si>
  <si>
    <t>CERRO EL SUBIN (PSAYGTSU)</t>
  </si>
  <si>
    <t>CELDA PALESTINA PETEN (PLIBGTPA)</t>
  </si>
  <si>
    <t>CELDA JOSEFINOS (PLIBGTJO)</t>
  </si>
  <si>
    <t>CELDA SAN BENITO II (PSBEGTSE)</t>
  </si>
  <si>
    <t>SAN ANDRES (PSANGTSA)</t>
  </si>
  <si>
    <t>POLOGUA (TMOMGTPO)</t>
  </si>
  <si>
    <t>CELDA CALEL (QSCSGTCL)</t>
  </si>
  <si>
    <t>CELDA SANTA MARIA DE JESUS QUETZALTENANGO (QZUNGTSA)</t>
  </si>
  <si>
    <t>CELDA SAN LORENZO PUEBLO SUCHITEPEQUEZ (MSLOGTLP)</t>
  </si>
  <si>
    <t>CELDA PATUT (MCUYGTPA)</t>
  </si>
  <si>
    <t>CELDA FINCA ENTRE RIOS (MCUYGTFE)</t>
  </si>
  <si>
    <t>SAN JOSE EL IDOLO (MSJIGTSJ)</t>
  </si>
  <si>
    <t>CELDA FINCA LA ESPERANZA (MSJIGTFE)</t>
  </si>
  <si>
    <t>CELDA MONTERREY (MSDSGTMO)</t>
  </si>
  <si>
    <t>CELDA COMUNIDAD LA VEGA (MSDSGTCV)</t>
  </si>
  <si>
    <t>LA MAQUINA (MCUYGTMA)</t>
  </si>
  <si>
    <t>CELDA CHICACAO (MCHIGTCI)</t>
  </si>
  <si>
    <t>CELDA NAHUALATE (MCHIGTNA)</t>
  </si>
  <si>
    <t>CELDA FINCA VARIEDADES (MSBAGTFV)</t>
  </si>
  <si>
    <t>SANTA BARBARA (MSBAGTSB)</t>
  </si>
  <si>
    <t>CELDA CUNSUROC (MZTNGTCU)</t>
  </si>
  <si>
    <t>SAN PABLO JOCOPILAS (MSPJGTSP)</t>
  </si>
  <si>
    <t>CELDA SAMAYAC (MSAMGTSA)</t>
  </si>
  <si>
    <t>CELDA MONTELLANO (MSMPGTMO)</t>
  </si>
  <si>
    <t>CELDA CERRO GUASTATOYA (YGUAGTCG)</t>
  </si>
  <si>
    <t>CELDA TROCHAS 12 Y 13 (ENCOGTT1)</t>
  </si>
  <si>
    <t>PUENTE LA AMISTAD (SPANGTPM)</t>
  </si>
  <si>
    <t>IGLESIA SAN FRANCISCO (SPANGTIS)</t>
  </si>
  <si>
    <t>CHUPOL (KCHIGTCU)</t>
  </si>
  <si>
    <t>CELDA LAS TRAMPAS (SLLAGTLR)</t>
  </si>
  <si>
    <t>CELDA XABILAGUACH (KCHIGTXA)</t>
  </si>
  <si>
    <t>SAN ANDRES SEMETABAJ (SSASGTAS)</t>
  </si>
  <si>
    <t>CELDA SAN ANTONIO PALOPO (SSAPGTSA)</t>
  </si>
  <si>
    <t>CELDA AGUA ESCONDIDA PALOPO I (SSAPGTAE)</t>
  </si>
  <si>
    <t>CELDA GODINEZ CHIQUISTEL (SSAPGTGC)</t>
  </si>
  <si>
    <t>CELDA TZUCUBAL (SSCIGTTZ)</t>
  </si>
  <si>
    <t>CELDA CERRO POCOJIL (KCHIGTPO)</t>
  </si>
  <si>
    <t>CELDA LOS ENCUENTROS ARGUETA (SPLLGTLE)</t>
  </si>
  <si>
    <t>ARGUETA (SLLAGTAR)</t>
  </si>
  <si>
    <t>CELDA SAN PEDRO LA LAGUNA (SPLLGTPL)</t>
  </si>
  <si>
    <t>CHUEMINIX (SOL706)_XT (SSCRGTCS)</t>
  </si>
  <si>
    <t>CELDA SANTA CLARA LA LAGUNA (SSCLGTSC)</t>
  </si>
  <si>
    <t>CELDA CRISTINA (IAMAGTCR)</t>
  </si>
  <si>
    <t>CELDA MIRADOR MARISCOS (IAMAGTMM)</t>
  </si>
  <si>
    <t>CELDA PICUATZ (IMORGTPI)</t>
  </si>
  <si>
    <t>3776-3818</t>
  </si>
  <si>
    <t>CELDA LA LIBERTAD MORALES (IMORGTLL)</t>
  </si>
  <si>
    <t>CELDA SEMINOLA (IAMAGTSE)</t>
  </si>
  <si>
    <t>CELDA LA BARRANCA IZABAL (IMORGTBA)</t>
  </si>
  <si>
    <t>CELDA EL TUCAN (PSAYGTTU)</t>
  </si>
  <si>
    <t>CELDA CRUCE A ALDEA EL PATO (VCHIGTCP)</t>
  </si>
  <si>
    <t>CELDA CHISEC (VCHIGTCC)</t>
  </si>
  <si>
    <t>CELDA BELEJUB (KCHCGTBE)</t>
  </si>
  <si>
    <t>CELDA CHISEC PLAYA GRANDE (VCOBGTCP)</t>
  </si>
  <si>
    <t>CELDA SAMOCOCH (VCHIGTSA)</t>
  </si>
  <si>
    <t>CELDA PUEBLO NUEVO LA RESURECCION (KIXCGTPN)</t>
  </si>
  <si>
    <t>CELDA LA TRINITARIA IXCAN (KIXCGTLT)</t>
  </si>
  <si>
    <t>CELDA MAYALAN (HSCBGTMA)</t>
  </si>
  <si>
    <t>CELDA SAN PEDRO CARCHA (VSPCGTPC)</t>
  </si>
  <si>
    <t>CELDA SAN JOSE LA VEINTE (KIXCGTSJ)</t>
  </si>
  <si>
    <t>CAHABON (VCAHGTCH)</t>
  </si>
  <si>
    <t>CELDA CANTON NARANJAL (PSLUGTCR)</t>
  </si>
  <si>
    <t>CELDA BANCAB (VSPCGTBA)</t>
  </si>
  <si>
    <t>CELDA TAMAHU (VTAMGTTM)</t>
  </si>
  <si>
    <t>CELDA TACTIC (VTACGTTC)</t>
  </si>
  <si>
    <t>CELDA PEÃ‘A DEL GALLO (VSCRGTPG)</t>
  </si>
  <si>
    <t>CELDA CRUCE A LACHUA (VFBCGTCA)</t>
  </si>
  <si>
    <t>CELDA SAN JOSE LA COLONIA (VCOBGTSJ)</t>
  </si>
  <si>
    <t>CELDA COBAN POSTE C (VCOBGTPC)</t>
  </si>
  <si>
    <t>CELDA COBAN II (ESFUERZO 1 Y 2) (VCOBGTC2)</t>
  </si>
  <si>
    <t>CELDA SEMUY (VCHIGTSM)</t>
  </si>
  <si>
    <t>CELDA PURULHA (BPURGTPR)</t>
  </si>
  <si>
    <t>CELDA SANTA BARBARA Y MATANZAS (BSJEGTSB)</t>
  </si>
  <si>
    <t>CELDA UNION BARRIOS (BSALGTUB)</t>
  </si>
  <si>
    <t>CELDA CHAJIXIM (VSPCGTCX)</t>
  </si>
  <si>
    <t>CELDA CHICOJL (VSPCGTCI)</t>
  </si>
  <si>
    <t>CELDA TONTEM (COUBICADO) (VCOBGTTC)</t>
  </si>
  <si>
    <t>CELDA POCOLA (VCAHGTPO)</t>
  </si>
  <si>
    <t>CELDA NIÃ‘O PERDIDO (BSALGTNP)</t>
  </si>
  <si>
    <t>CELDA CRUCE A CHILASCO (BSALGTCA)</t>
  </si>
  <si>
    <t>CELDA TANCHI (VSPCGTTA)</t>
  </si>
  <si>
    <t>CELDA RUBELSANTO (VCHIGTRU)</t>
  </si>
  <si>
    <t>CELDA EL LIMON CHISEC (VCHIGTEL)</t>
  </si>
  <si>
    <t>CELDA PLAYITAS RUBELSANTO (VCHIGTPR)</t>
  </si>
  <si>
    <t>CELDA TIERRA LINDA (VCHIGTTI)</t>
  </si>
  <si>
    <t>CELDA CHIQUILEU (VSPCGTCQ)</t>
  </si>
  <si>
    <t>CELDA CHAHAL (VCHAGTCH)</t>
  </si>
  <si>
    <t>CELDA SEUBUB (VSPCGTSE)</t>
  </si>
  <si>
    <t>ALDEA SANTA CRUZ (ZRHOGTSC)</t>
  </si>
  <si>
    <t>CELDA LA REFORMA ZACAPA (ZHUIGTLR)</t>
  </si>
  <si>
    <t>CELDA SAN VICENTE ZACAPA (ZCABGTVI)</t>
  </si>
  <si>
    <t>HUITE (ZHUIGTHU)</t>
  </si>
  <si>
    <t>CELDA PUEBLO NUEVO SUCHITEPEQUEZ (MPNUGTPU)</t>
  </si>
  <si>
    <t>CELDA EL PALMAR (RSFEGTPA)</t>
  </si>
  <si>
    <t>CELDA SAN JOSECITO REU (RTLHGTSO)</t>
  </si>
  <si>
    <t>CELDA EL XAB (RASIGTXZ)</t>
  </si>
  <si>
    <t>CELDA EL PALMAR PUEBLO POSTE (QPALGTPP)</t>
  </si>
  <si>
    <t>CELDA FINCA SAN LUIS POSTE (RSFEGTFS)</t>
  </si>
  <si>
    <t>CELDA ALDEA CUCHUAPAN (RTLHGTAU)</t>
  </si>
  <si>
    <t>CELDA CHAMPERICO (RCHAGTCA)</t>
  </si>
  <si>
    <t>CELDA NUEVO CAJOLA RETALHULEU (RCHAGTNC)</t>
  </si>
  <si>
    <t>CHAMPERICO (RCHAGTCH)</t>
  </si>
  <si>
    <t>CELDA VILOMA (RCHAGTVI)</t>
  </si>
  <si>
    <t>CELDA LA TORTUGA RETALHULEU (RTLHGTLT)</t>
  </si>
  <si>
    <t>CELDA RETALHULEU II (RTLHGTR2)</t>
  </si>
  <si>
    <t>CELDA CANGREJO DE ORO (RSMZGTCO)</t>
  </si>
  <si>
    <t>CELDA SAN MARTIN ZAPOTITLAN (IRTRA RETALHULEU) (RSMZGTSM)</t>
  </si>
  <si>
    <t>CELDA SANTA CRUZ MULUA (RSCMGTSC)</t>
  </si>
  <si>
    <t>CELDA SIBINAL II (NSIBGTS2)</t>
  </si>
  <si>
    <t>CELDA ATULAPA (UESQGTAT)</t>
  </si>
  <si>
    <t>CELDA LA MONTAÃ‘A RETALHULEU (RTLHGTMR)</t>
  </si>
  <si>
    <t>CELDA CABALLO BLANCO (RTLHGTCB)</t>
  </si>
  <si>
    <t>CELDA SANTA FE RETALHULEU (RTLHGTSF)</t>
  </si>
  <si>
    <t>CELDA LA GUITARRA RETALHULEU (RTLHGTGU)</t>
  </si>
  <si>
    <t>CELDA INTECAP RETALHULEU (RTLHGTIR)</t>
  </si>
  <si>
    <t>SAN FELIPE RETALHULEU (RET138)_XT_SBA (RSFEGTSE)</t>
  </si>
  <si>
    <t>CELDA COLONIA FRATERNIDAD (RSMZGTCF)</t>
  </si>
  <si>
    <t>CELDA TIERRA COLORADA (RSFEGTTC)</t>
  </si>
  <si>
    <t>SAN SEBASTIAN RETALHULEU_XT (RSSEGTSA)</t>
  </si>
  <si>
    <t>CELDA EL RECREO (RTLHGTER)</t>
  </si>
  <si>
    <t>RETALHULEU CENTRO (RET137)_XT (RTLHGTRT)</t>
  </si>
  <si>
    <t>CELDA CANTON PUCA (RSSEGTCP)</t>
  </si>
  <si>
    <t>CELDA NUEVO SAN CARLOS COUBICADO (RNSCGTNN)</t>
  </si>
  <si>
    <t>CELDA EL PEDREGAL (RTLHGTPE)</t>
  </si>
  <si>
    <t>CELDA MERCADO REU NORTE (RTLHGTME)</t>
  </si>
  <si>
    <t>CELDA 20 DE OCTUBRE (RCHAGT2O)</t>
  </si>
  <si>
    <t>CELDA GRANADA (RCHAGTGR)</t>
  </si>
  <si>
    <t>CELDA JEREZ EL ASINTAL COUBICADO (RASIGTJA)</t>
  </si>
  <si>
    <t>CELDA PERONIA II (GVNUGTPD)</t>
  </si>
  <si>
    <t>LAS TERRAZAS (GMIXGTTE)</t>
  </si>
  <si>
    <t>BALCONES DE SAN CRISTOBAL (GUA058)_XT_SBA (GMIXGTB0)</t>
  </si>
  <si>
    <t>PINARES DE SAN CRISTOBAL (GMIXGTPC)</t>
  </si>
  <si>
    <t>COLINAS DE MONTE MARIA (GVNUGTCO)</t>
  </si>
  <si>
    <t>BALCONES DE SAN CRISTOBAL (GMIXGTBS)</t>
  </si>
  <si>
    <t>CELDA EL CAMPANERO II (GMIXGTN2)</t>
  </si>
  <si>
    <t>CELDA MEGAFRATER (GMIXGTMG)</t>
  </si>
  <si>
    <t>EL BUCARO_XT (GVNUGTBU)</t>
  </si>
  <si>
    <t>EL MEZQUITAL_XT_DET (GVNUGTMX)</t>
  </si>
  <si>
    <t>CELDA MONTE MARIA (GVNUGTMA)</t>
  </si>
  <si>
    <t>CELDA TIKAL FUTURA (GNCYGTTF)</t>
  </si>
  <si>
    <t>CELDA KAMINAL JUYU I (GNCYGTKU)</t>
  </si>
  <si>
    <t>CELDA COLONIA CENTRO AMERICA (GNCYGTCF)</t>
  </si>
  <si>
    <t>VILLA LINDA II (GNCYGTV2)</t>
  </si>
  <si>
    <t>CELDA CONDADO EL NARANJO II (GMIXGTD2)</t>
  </si>
  <si>
    <t>CELDA CONDADO EL NARANJO III (GMIXGTOJ)</t>
  </si>
  <si>
    <t>CELDA FORUM INDOOR (GUATGTFI)</t>
  </si>
  <si>
    <t>CELDA CONCEPCION II ZONA 10 (GNCYGTO2)</t>
  </si>
  <si>
    <t>CELDA JARDINES DEL NORTE (GPALGTJO)</t>
  </si>
  <si>
    <t>CELDA EL CHAN (GCHIGTCA)</t>
  </si>
  <si>
    <t>LOS MIXCOS_XT_SBA (GPALGTMI)</t>
  </si>
  <si>
    <t>CELDA PALENCIA (GPALGTPL)</t>
  </si>
  <si>
    <t>CELDA LA JOYA DE PALENCIA POSTE (GPALGTJP)</t>
  </si>
  <si>
    <t>CELDA AGUA CALIENTE (GPALGTAC)</t>
  </si>
  <si>
    <t>LA JOYA DE PALENCIA (GUA103)_XT (GPALGTJA)</t>
  </si>
  <si>
    <t>JARDINES DEL NORTE (GPALGTJN)</t>
  </si>
  <si>
    <t>CELDA COLONIA MAYA II (GNCYGTOM)</t>
  </si>
  <si>
    <t>CELDA KENNEDY (GNCYGTKN)</t>
  </si>
  <si>
    <t>SAN LUIS_XT (GNCYGT66)</t>
  </si>
  <si>
    <t>MSAN COLONIA LOS PINOS (GNCYGT1L)</t>
  </si>
  <si>
    <t>CELDA PINARES DEL NORTE (GNCYGTNE)</t>
  </si>
  <si>
    <t>CELDA EL PINO (GNCYGTEI)</t>
  </si>
  <si>
    <t>SANTO DOMINGO LOS OCOTES (YSAPGTSO)</t>
  </si>
  <si>
    <t>CELDA GREYSTONE COUBICADO (GSPAGTGC)</t>
  </si>
  <si>
    <t>BOCA DEL MONTE_XT (GVCAGTBX)</t>
  </si>
  <si>
    <t>CELDA COLONIA MORSE COUBICADO (GNCYGTOX)</t>
  </si>
  <si>
    <t>TACASA_XT_SBA (GVCAGTTX)</t>
  </si>
  <si>
    <t>CELDA BOCA DEL MONTE III (GVCAGTBC)</t>
  </si>
  <si>
    <t>MSAN ALDEA EL PORVENIR (GVCAGTMA)</t>
  </si>
  <si>
    <t>CELDA BOCA DEL MONTE (GVCAGTBO)</t>
  </si>
  <si>
    <t>CELDA LA PEDRERA GRAMILLA (GCHIGTPG)</t>
  </si>
  <si>
    <t>CELDA PROYECTOS 4-4 COUBICADO (GNCYGTP4)</t>
  </si>
  <si>
    <t>FUENTES DEL VALLE II (GVNUGTF2)</t>
  </si>
  <si>
    <t>FUENTES DEL VALLE III (GVNUGTF3)</t>
  </si>
  <si>
    <t>CELDA FINCA LOLITA (GSMPGTFL)</t>
  </si>
  <si>
    <t>CELDA CENTRO COMERCIAL ZONA 4 (GNCYGTZ4)</t>
  </si>
  <si>
    <t>CELDA BANCO INDUSTRIAL TORRE III (GNCYGTBV)</t>
  </si>
  <si>
    <t>CELDA LA MISION ZONA 10 (GNCYGTS0)</t>
  </si>
  <si>
    <t>CELDA SMALL SAT ZONA 9 NIVEL 8 (GNCYGTZJ)</t>
  </si>
  <si>
    <t>5667/5381</t>
  </si>
  <si>
    <t>OLOPA (UOLOGTOL)</t>
  </si>
  <si>
    <t>CELDA LAGUNA DE CAYUR (UOLOGTLC)</t>
  </si>
  <si>
    <t>CELDA ALDEA TIZUBIN (USJCGTAT)</t>
  </si>
  <si>
    <t>CELDA SAN JACINTO CHIQUIMULA (USJAGTSA)</t>
  </si>
  <si>
    <t>CELDA SALFATE (UQUEGTSL)</t>
  </si>
  <si>
    <t>LA ERMITA (UCMIGTEM)</t>
  </si>
  <si>
    <t>CELDA LA QUESERA (UCMIGTLQ)</t>
  </si>
  <si>
    <t>CELDA FRONTERA AGUA CALIENTE (UESQGTFA)</t>
  </si>
  <si>
    <t>CELDA LLANO GRANDE JUTIAPA (JABLGTLG)</t>
  </si>
  <si>
    <t>QUETZALTEPEQUE (UQUEGTQU)</t>
  </si>
  <si>
    <t>CELDA ESQUIPULAS III COUBICADO (UESQGTE3)</t>
  </si>
  <si>
    <t>CELDA ESQUIPULAS II (UESQGTE2)</t>
  </si>
  <si>
    <t>CELDA CUMBRE DE JAWA (UESQGTCJ)</t>
  </si>
  <si>
    <t>CELDA CERRO DEL INGENIERO (UCHIGTDI)</t>
  </si>
  <si>
    <t>CELDA EL PINALITO (UCHIGTEP)</t>
  </si>
  <si>
    <t>CELDA SAN JUAN ERMITA (USJEGTSJ)</t>
  </si>
  <si>
    <t>CELDA EL OBRAJE SAN ESTEBAN (UCHIGTOS)</t>
  </si>
  <si>
    <t>CELDA ALDEA SHUSHO ABAJO (UCHIGTAS)</t>
  </si>
  <si>
    <t>JOCOTAN (UJOCGTJO)</t>
  </si>
  <si>
    <t>CELDA JOCOTAN Y CAMOTAN (UJOCGTJA)</t>
  </si>
  <si>
    <t>CELDA LELA OBRAJE (UCAMGTLO)</t>
  </si>
  <si>
    <t>SAN ESTEBAN (UCHIGTSS)</t>
  </si>
  <si>
    <t>CELDA SAN ANTONIO FLORIDO (UCAMGTSN)</t>
  </si>
  <si>
    <t>CELDA CERRO DE TONTOLES (UIPAGTDT)</t>
  </si>
  <si>
    <t>ALOTENANGO (AALOGTSJ)</t>
  </si>
  <si>
    <t>CELDA LA AZOTEA ANTIGUA COUBICADO (ANGTGTAT)</t>
  </si>
  <si>
    <t>JOCOTENANGO (SAC188)_XT (AJOCGTJS)</t>
  </si>
  <si>
    <t>CELDA PARRAMOS (CPARGTPR)</t>
  </si>
  <si>
    <t>CELDA ALOTENANGO II (AALOGTA2)</t>
  </si>
  <si>
    <t>CELDA CIUDAD VIEJA (ACVIGTCI)</t>
  </si>
  <si>
    <t>CELDA SAN ANTONIO AGUAS CALIENTES (ASAAGTSA)</t>
  </si>
  <si>
    <t>CELDA SAN MIGUEL DUEÃ‘AS COUBICADO (ASMDGTSM)</t>
  </si>
  <si>
    <t>CELDA RETANA ANTIGUA IV (ANGTGTRA)</t>
  </si>
  <si>
    <t>CABREJO_XT (ANGTGTCE)</t>
  </si>
  <si>
    <t>CELDA SAN ANDRES ITZAPA II (CSAIGTSD)</t>
  </si>
  <si>
    <t>CELDA LA MAQUINA II (MCUYGTM2)</t>
  </si>
  <si>
    <t>CELDA MADRE MIA (MSPJGTMM)</t>
  </si>
  <si>
    <t>CELDA ALDEA GUINEALES (SSCIGTAG)</t>
  </si>
  <si>
    <t>SANTO TOMAS LA UNION (MSTUGTST)</t>
  </si>
  <si>
    <t>CELDA EL TRIUNFO (MSANGTET)</t>
  </si>
  <si>
    <t>CELDA FINCA CHOCOLA (MSPJGTFC)</t>
  </si>
  <si>
    <t>CELDA SAN MIGUEL PANAN (MSMPGTSI)</t>
  </si>
  <si>
    <t>CELDA PALO GORDO (MSANGTPG)</t>
  </si>
  <si>
    <t>CELDA TONQUIN (MSANGTTO)</t>
  </si>
  <si>
    <t>CELDA SAN BERNARDINO (MSBEGTSB)</t>
  </si>
  <si>
    <t>SAN ANTONIO SUCHITEPEQUEZ_XT_SBA (MSANGTSO)</t>
  </si>
  <si>
    <t>CELDA MAZATENANGO V (SANTA ISABEL) (MCUYGTM5)</t>
  </si>
  <si>
    <t>CELDA SAN FRANCISCO ZAPOTITLAN (MSFZGTSA)</t>
  </si>
  <si>
    <t>CELDA CONCEPCION CHINAN (MCHIGTCC)</t>
  </si>
  <si>
    <t>CELDA INGENIO PALO GORDO (MSANGTIP)</t>
  </si>
  <si>
    <t>CELDA BACAJIA (RSAVGTBA)</t>
  </si>
  <si>
    <t>CELDA SAN ANDRES VILLASECA (RSAVGTSN)</t>
  </si>
  <si>
    <t>SAN JORGE ZACAPA (ZCPAGTSJ)</t>
  </si>
  <si>
    <t>CELDA BARRANCO COLORADO (ZCPAGTBC)</t>
  </si>
  <si>
    <t>MAYUELAS (ZGUAGTMA)</t>
  </si>
  <si>
    <t>LA UNION (ZUNIGTUN)</t>
  </si>
  <si>
    <t>CELDA LA UNION ZACAPA (ZUNIGTLU)</t>
  </si>
  <si>
    <t>CELDA SANTIAGO ZACAPA (ZGUAGTSZ)</t>
  </si>
  <si>
    <t>VALLE DORADO ZACAPA_XT (ZRHOGTVD)</t>
  </si>
  <si>
    <t>CELDA CASILLAS PUEBLO (ONSRGTCS)</t>
  </si>
  <si>
    <t>NUEVA SANTA ROSA (ONSRGTNS)</t>
  </si>
  <si>
    <t>CELDA FINCA LA VEGA I (LAS ACACIAS - EL CERINAL) (OBARGTFV)</t>
  </si>
  <si>
    <t>CELDA CRUCE A CERRITOS (OCHIGTCC)</t>
  </si>
  <si>
    <t>CELDA LOS CERRITOS CHIQUIMULILLA (OCHIGTLC)</t>
  </si>
  <si>
    <t>PASACO (JPASGTPA)</t>
  </si>
  <si>
    <t>CELDA CRUCE A LAS LISAS (JPASGTCA)</t>
  </si>
  <si>
    <t>CELDA MAL PAIS (OBARGTMP)</t>
  </si>
  <si>
    <t>CELDA TAXISCO II (OTAXGTT2)</t>
  </si>
  <si>
    <t>CELDA CACAHUITO (OTAXGTCA)</t>
  </si>
  <si>
    <t>CELDA CARRETERA A LA TRINIDAD (OCHIGTCA)</t>
  </si>
  <si>
    <t>CELDA NANCINTA (OCHIGTNA)</t>
  </si>
  <si>
    <t>CELDA FINCA LA TRINIDAD (JPASGTLT)</t>
  </si>
  <si>
    <t>CELDA EL SALITRE SANTA ROSA (OSRLGTSS)</t>
  </si>
  <si>
    <t>CELDA AMBERES (OSRLGTAM)</t>
  </si>
  <si>
    <t>CELDA EL COCO (JJALGTEC)</t>
  </si>
  <si>
    <t>CELDA JALPATAGUA (JJALGTJL)</t>
  </si>
  <si>
    <t>CELDA ALDEA TEOCINTE (OSCNGTAT)</t>
  </si>
  <si>
    <t>CELDA DON GREGORIO SANTA ROSA (OSCNGTDG)</t>
  </si>
  <si>
    <t>CELDA EL JOCOTILLO GUATEMALA (GVCAGTJG)</t>
  </si>
  <si>
    <t>CELDA PUEBLO NUEVO VIÃ‘AS (OPNVGTPV)</t>
  </si>
  <si>
    <t>CELDA LOS HATILLOS (OSMIGTHA)</t>
  </si>
  <si>
    <t>SANTA MARIA IXHUATAN (OSMIGTSM)</t>
  </si>
  <si>
    <t>CELDA SAN RAFAEL VILLA CANALES (GVCAGTSR)</t>
  </si>
  <si>
    <t>CELDA OJO DE AGUA TIA MARIA (JPASGTOA)</t>
  </si>
  <si>
    <t>CELDA FINCA LA ENCANTADORA (OCHIGTFE)</t>
  </si>
  <si>
    <t>CELDA PAPATURRO OJO DE AGUA (OGUAGTPO)</t>
  </si>
  <si>
    <t>VALLE NUEVO (JJALGTVN)</t>
  </si>
  <si>
    <t>CELDA GUAZACAPAN (OGUAGTGA)</t>
  </si>
  <si>
    <t>CELDA CRUZ DE LA MISION (OSRLGTCM)</t>
  </si>
  <si>
    <t>CELDA MOLINO CERRO (OCUIGTMC)</t>
  </si>
  <si>
    <t>CELDA EL ZAPOTILLO (OORAGTZA)</t>
  </si>
  <si>
    <t>CELDA SAN LUIS OBISPO COUBICADO (OTAXGTSU)</t>
  </si>
  <si>
    <t>CELDA EL JOCOTILLO SANTA ROSA (OORAGTEJ)</t>
  </si>
  <si>
    <t>CELDA LAS CABEZAS ORATORIO (OORAGTCO)</t>
  </si>
  <si>
    <t>CELDA ORATORIO II (OORAGTO2)</t>
  </si>
  <si>
    <t>CELDA ORATORIO (OORAGTOA)</t>
  </si>
  <si>
    <t>ORATORIO (OORAGTOR)</t>
  </si>
  <si>
    <t>CELDA BUENOS AIRES AZULCO (JJALGTBA)</t>
  </si>
  <si>
    <t>CELDA AZULCO (JCONGTAZ)</t>
  </si>
  <si>
    <t>CELDA TIERRA MORADA (JCONGTTM)</t>
  </si>
  <si>
    <t>CELDA CONGUACO (JCONGTCN)</t>
  </si>
  <si>
    <t>CELDA CRUCE A CONGUACO (JCONGTCA)</t>
  </si>
  <si>
    <t>CELDA CUILAPA (OCUIGTCL)</t>
  </si>
  <si>
    <t>CELDA FINCA LA DALIA (OCUIGTFD)</t>
  </si>
  <si>
    <t>CELDA CHIQUIMULILLA II (OCHIGTC2)</t>
  </si>
  <si>
    <t>CIUDAD PEDRO DE ALVARADO (JMOYGTCP)</t>
  </si>
  <si>
    <t>CELDA EL SALAMAR (JMOYGTSL)</t>
  </si>
  <si>
    <t>CELDA CRUCE A MOYUTA (JMOYGTCA)</t>
  </si>
  <si>
    <t>MOYUTA (JMOYGTMO)</t>
  </si>
  <si>
    <t>CELDA EL TORO (JMOYGTET)</t>
  </si>
  <si>
    <t>CELDA PINO DE SANTA CRUZ (JMOYGTPS)</t>
  </si>
  <si>
    <t>CELDA SAN IXTAN (JJALGTSI)</t>
  </si>
  <si>
    <t>CELDA TIERRA BLANCA (JJALGTTB)</t>
  </si>
  <si>
    <t>CELDA FINCA ARBOLITOS (OORAGTFA)</t>
  </si>
  <si>
    <t>CELDA FINCA PLACETAS (OCHIGTFP)</t>
  </si>
  <si>
    <t>CELDA ALDEA MONTERRICO (OTAXGTAM)</t>
  </si>
  <si>
    <t>CELDA CASAS VIEJAS (OCHIGTCV)</t>
  </si>
  <si>
    <t>CELDA ALDEA SANTA ROSA (OCHIGTAS)</t>
  </si>
  <si>
    <t>CELDA LAGUNA DEL COMENDADOR (JPASGTLC)</t>
  </si>
  <si>
    <t>CELDA EL QUETZAL PASACO (JPASGTQU)</t>
  </si>
  <si>
    <t>CELDA EL NARANJO JUTIAPA (JMOYGTEN)</t>
  </si>
  <si>
    <t>CELDA FINCA BONANZA (PSAYGTFO)</t>
  </si>
  <si>
    <t>CELDA LAS POZAS (PSAYGTPO)</t>
  </si>
  <si>
    <t>CELDA TIERRA BLANCA PETEN (PSAYGTTB)</t>
  </si>
  <si>
    <t>CELDA TIERRA LINDA PETEN (PSAYGTTL)</t>
  </si>
  <si>
    <t>LAS CRUCES (PLIBGTCR)</t>
  </si>
  <si>
    <t>CELDA LAS CAMELIAS (PSAYGTCM)</t>
  </si>
  <si>
    <t>CELDA CALABAZAL (PDOLGTCL)</t>
  </si>
  <si>
    <t>CELDA CALZADA MOPAN (PANAGTCM)</t>
  </si>
  <si>
    <t>CELDA GRANO DE ORO (PDOLGTGO)</t>
  </si>
  <si>
    <t>CELDA EL CHAL (PDOLGTCA)</t>
  </si>
  <si>
    <t>CELDA EL QUETZAL PETEN (PDOLGTEQ)</t>
  </si>
  <si>
    <t>CELDA NUEVAS DELICIAS (PDOLGTND)</t>
  </si>
  <si>
    <t>SAN LUIS PETEN (PSLUGTSL)</t>
  </si>
  <si>
    <t>CELDA COLPETEN (PDOLGTCO)</t>
  </si>
  <si>
    <t>CELDA LA PUENTE (PDOLGTPU)</t>
  </si>
  <si>
    <t>DOLORES (PDOLGTDO)</t>
  </si>
  <si>
    <t>CELDA EL CHAL II (PSFRGTC2)</t>
  </si>
  <si>
    <t>MELCHOR DE MENCOS (PMMEGTMM)</t>
  </si>
  <si>
    <t>CELDA MELCHOR DE MENCOS II (PMMEGTM2)</t>
  </si>
  <si>
    <t>SAN FRANCISCO (PSFRGTSF)</t>
  </si>
  <si>
    <t>CELDA EL NARANJO PETEN (PLIBGTEN)</t>
  </si>
  <si>
    <t>ACATENANGO (CACAGTAC)</t>
  </si>
  <si>
    <t>CELDA PATZICIA (CPAZGTPT)</t>
  </si>
  <si>
    <t>CELDA SANTO DOMINGO XENACOJ (ASDXGTSO)</t>
  </si>
  <si>
    <t>CELDA SUMPANGO (ASUMGTSM)</t>
  </si>
  <si>
    <t>CELDA CHICHAVAC (CTGUGTCH)</t>
  </si>
  <si>
    <t>CELDA PANEYA (CSJPGTPN)</t>
  </si>
  <si>
    <t>CELDA SAN JOSE POAQUIL (CSJPGTSP)</t>
  </si>
  <si>
    <t>CELDA AGUA ESCONDIDA (CTGUGTAE)</t>
  </si>
  <si>
    <t>SANTA APOLONIA (CSAPGTSA)</t>
  </si>
  <si>
    <t>EL TEJAR_XT_DET (CTEJGTTX)</t>
  </si>
  <si>
    <t>CELDA PUERTO RICO (CHMLGTPR)</t>
  </si>
  <si>
    <t>CELDA EL TEJAR (CTEJGTTJ)</t>
  </si>
  <si>
    <t>PATZUN (CPATGTPT)</t>
  </si>
  <si>
    <t>CELDA SANTA CRUZ BALANYA (CSCBGTSD)</t>
  </si>
  <si>
    <t>LA ESPERANZA_XT_SBA (CPAZGTES)</t>
  </si>
  <si>
    <t>CELDA PATZUN (CPATGTPA)</t>
  </si>
  <si>
    <t>CELDA SAN JUAN COMALAPA (CCOMGTSJ)</t>
  </si>
  <si>
    <t>CELDA LAS CABRAS (CTGUGTLC)</t>
  </si>
  <si>
    <t>TECPAN (CHM177)_XT (CTGUGTTC)</t>
  </si>
  <si>
    <t>COMALAPA (CCOMGTCO)</t>
  </si>
  <si>
    <t>CELDA QUINTAS DEL TEJAR (ASUMGTQT)</t>
  </si>
  <si>
    <t>CELDA XENACOJ SUMPANGO (ASDXGTXS)</t>
  </si>
  <si>
    <t>CELDA LAS VENTURAS (CSMJGTVE)</t>
  </si>
  <si>
    <t>CELDA LOS SAUCES (CSMJGTSA)</t>
  </si>
  <si>
    <t>CELDA SAN MARTIN JILOTEPEQUE (CSMJGTSR)</t>
  </si>
  <si>
    <t>CELDA LOS SAUCES XEJUJ (CSMJGTSX)</t>
  </si>
  <si>
    <t>CELDA PANABAJYA (CPATGTPN)</t>
  </si>
  <si>
    <t>CELDA CERRO CUXBALAM (BRABGTCU)</t>
  </si>
  <si>
    <t>CELDA SAN PABLO BAJA VERAPAZ (BRABGTSP)</t>
  </si>
  <si>
    <t>CELDA SAN FRANCISCO BAJA VERAPAZ (BSMCGTSF)</t>
  </si>
  <si>
    <t>CELDA SAN MIGUEL CHICAJ (BSMCGTMC)</t>
  </si>
  <si>
    <t>CELDA CUBULCO (BCUBGTCB)</t>
  </si>
  <si>
    <t>CUBULCO (BCUBGTCU)</t>
  </si>
  <si>
    <t>CELDA MAJADAS DEL EDEN (BSALGTME)</t>
  </si>
  <si>
    <t>CELDA LAS ANONAS (BSALGTLA)</t>
  </si>
  <si>
    <t>CELDA LLANO LARGO BAJA VERAPAZ (BSALGTLL)</t>
  </si>
  <si>
    <t>CELDA CEMENTOS PROGRESO PLANTA SAN MIGUEL (YSANGTCP)</t>
  </si>
  <si>
    <t>CELDA PLANTA CEMENTOS PROGRESO (YSANGTPC)</t>
  </si>
  <si>
    <t>CELDA CRUZ DE LOS YAGUALES (BRABGTCY)</t>
  </si>
  <si>
    <t>RABINAL (BRABGTRA)</t>
  </si>
  <si>
    <t>CERRO EL DURAZNO (BSJEGTED)</t>
  </si>
  <si>
    <t>SALAMA (BSALGTSA)</t>
  </si>
  <si>
    <t>CELDA LA LAGUNA BAJA VERAPAZ (BSALGTLB)</t>
  </si>
  <si>
    <t>CELDA SAN MIGUEL CHICAJ PUEBLO COUBICADO (BSMCGTSI)</t>
  </si>
  <si>
    <t>MORAZAN (YMORGTMO)</t>
  </si>
  <si>
    <t>CELDA MARAJUMA (YMORGTMA)</t>
  </si>
  <si>
    <t>CELDA EL RANCHO (YSAAGTRA)</t>
  </si>
  <si>
    <t>SAN AGUSTIN ACASAGUASTLAN (YSAAGTSA)</t>
  </si>
  <si>
    <t>CELDA CERRO EL RANCHO (YGUAGTCR)</t>
  </si>
  <si>
    <t>CELDA PASO DE LOS JALAPAS (LJALGTPJ)</t>
  </si>
  <si>
    <t>CELDA FINCA EL ARENAL (YSASGTFA)</t>
  </si>
  <si>
    <t>CELDA LAS PALMAS SANARATE (YSANGTPS)</t>
  </si>
  <si>
    <t>MSAN CARRETERA AL CONACASTE (YSANGTMC)</t>
  </si>
  <si>
    <t>CELDA SANTA RITA (YGUAGTSR)</t>
  </si>
  <si>
    <t>CELDA SALAMA II (BSALGTS2)</t>
  </si>
  <si>
    <t>CELDA AGUA SALOBREGA (YSANGTAS)</t>
  </si>
  <si>
    <t>SAN JERONIMO (BSJEGTSJ)</t>
  </si>
  <si>
    <t>SANSARE (YSASGTSA)</t>
  </si>
  <si>
    <t>CELDA EL CHOL (BCHOGTEC)</t>
  </si>
  <si>
    <t>CELDA MORAZAN (YMORGTMR)</t>
  </si>
  <si>
    <t>CELDA EL LLANO SANSARE (YSASGTLS)</t>
  </si>
  <si>
    <t>CELDA EL JICARO (YJICGTEJ)</t>
  </si>
  <si>
    <t>CELDA CHIJUAREZ (BSMCGTCH)</t>
  </si>
  <si>
    <t>CELDA SAN AGUSTIN ACASAGUASTLAN (YSAAGTSG)</t>
  </si>
  <si>
    <t>CELDA SAN CRISTOBAL ACASAGUASTLAN (YSCAGTSR)</t>
  </si>
  <si>
    <t>CELDA SAN GABRIEL BAJA VERAPAZ (BSMCGTSA)</t>
  </si>
  <si>
    <t>CELDA SAN GABRIEL LAS MINAS (BSMCGTSG)</t>
  </si>
  <si>
    <t>EL JICARO_XT (YJICGTJX)</t>
  </si>
  <si>
    <t>CELDA SOLOMA (HSPSGTSL)</t>
  </si>
  <si>
    <t>SAN PEDRO SOLOMA (HSPSGTSP)</t>
  </si>
  <si>
    <t>GTMSAN019</t>
  </si>
  <si>
    <t>CELDA CONCEPCION HUISTA (HCHUGTCH)</t>
  </si>
  <si>
    <t>CELDA JACALTENANGO - CONCEPCION HUISTA (HJACGTJO)</t>
  </si>
  <si>
    <t>CELDA SECHEU (HCHUGTSE)</t>
  </si>
  <si>
    <t>CELDA SAN PEDRO NECTA (HSIIGTSP)</t>
  </si>
  <si>
    <t>CELDA CHIMBAN (HSMAGTCH)</t>
  </si>
  <si>
    <t>CELDA SAN RAFAEL LA INDEPENDENCIA (HSPSGTSR)</t>
  </si>
  <si>
    <t>CELDA ICOB ACATAN (HSMAGTIA)</t>
  </si>
  <si>
    <t>CELDA IXCHOCH (HSMAGTIX)</t>
  </si>
  <si>
    <t>CELDA CHINACA (HMALGTCH)</t>
  </si>
  <si>
    <t>CELDA EL CABLE (HDEMGTCB)</t>
  </si>
  <si>
    <t>LA LIBERTAD HUEHUETENANGO (HLIBGTLI)</t>
  </si>
  <si>
    <t>CHAJUL (KCHAGTCA)</t>
  </si>
  <si>
    <t>CELDA ALDEA PULAY (KSJCGTAP)</t>
  </si>
  <si>
    <t>CELDA SAN JUAN COTZAL (KSJCGTSJ)</t>
  </si>
  <si>
    <t>CELDA LA ROTONDA HUEHUETENANGO (HUEHGTRH)</t>
  </si>
  <si>
    <t>CELDA LAS VEGAS (HUEHGTVE)</t>
  </si>
  <si>
    <t>CELDA SAN RAFAEL PETZAL II (HSRPGTS2)</t>
  </si>
  <si>
    <t>CELDA SAN LORENZO HUEHUETENANGO (HMALGTSL)</t>
  </si>
  <si>
    <t>CELDA NEBAJ II (KNEBGTN2)</t>
  </si>
  <si>
    <t>CELDA EL AGUACATE CHUACULA (HNENGTAC)</t>
  </si>
  <si>
    <t>CELDA LA LAGUNA (HAHUGTLA)</t>
  </si>
  <si>
    <t>CELDA YALANCULUTZ (HSMAGTYA)</t>
  </si>
  <si>
    <t>CELDA CATARINA JACALTENANGO (HJACGTCH)</t>
  </si>
  <si>
    <t>CELDA LA FORTUNA NENTON (HNENGTFN)</t>
  </si>
  <si>
    <t>CELDA CUATRO CAMINOS NENTON (HAHUGTCC)</t>
  </si>
  <si>
    <t>CELDA RANCHO LUCAS (HAHUGTRL)</t>
  </si>
  <si>
    <t>(HCUIGPPN)</t>
  </si>
  <si>
    <t>NENTON (HNENGTNE)</t>
  </si>
  <si>
    <t>CELDA ULNA (HSSCGTUL)</t>
  </si>
  <si>
    <t>CELDA SANTA EULALIA II (HSPSGTSE)</t>
  </si>
  <si>
    <t>CELDA SOLOMA IV (HSPSGTS4)</t>
  </si>
  <si>
    <t>CHIMUSINIQUE (HUEHGTCM)</t>
  </si>
  <si>
    <t>CELDA HUEHUETENANGO II (HUEHGTH2)</t>
  </si>
  <si>
    <t>NEBAJ (KNEBGTNE)</t>
  </si>
  <si>
    <t>CELDA MEDIA LUNA (KCUNGTML)</t>
  </si>
  <si>
    <t>CELDA RANCHO DE TEJA (KSACGTRT)</t>
  </si>
  <si>
    <t>CELDA MALA (HMALGTML)</t>
  </si>
  <si>
    <t>CELDA CUCHUMATANES I (HCHIGTC1)</t>
  </si>
  <si>
    <t>CELDA CHUY (HSSHGTCH)</t>
  </si>
  <si>
    <t>CELDA TIERRA BLANCA MOMOSTENANGO (TMOMGTTB)</t>
  </si>
  <si>
    <t>CELDA MALACATANCITO II (QSCSGTM2)</t>
  </si>
  <si>
    <t>CELDA TODOS SANTOS CUCHUMATAN (HTSCGTTS)</t>
  </si>
  <si>
    <t>CELDA SAN JUAN ATITAN (HSJAGTSJ)</t>
  </si>
  <si>
    <t>SAN IDELFONSO IXTAHUACAN (HSIIGTSI)</t>
  </si>
  <si>
    <t>CELDA SANTIAGO CHIMALTENANGO (HCOLGTSC)</t>
  </si>
  <si>
    <t>CELDA SAN SEBASTIAN COATAN (HSRIGTSS)</t>
  </si>
  <si>
    <t>SIPACAPA (NSIPGTSI)</t>
  </si>
  <si>
    <t>CELDA DOS MARIAS (QSCSGTDM)</t>
  </si>
  <si>
    <t>CELDA PEBILPAN (HAHUGTPE)</t>
  </si>
  <si>
    <t>CELDA TOJCHOJ (HSJAGTTO)</t>
  </si>
  <si>
    <t>CELDA CUCHUMATANES II (HCHIGTCD)</t>
  </si>
  <si>
    <t>CELDA PETATAN (HCHUGTPE)</t>
  </si>
  <si>
    <t>CELDA CANTINIL (HUCAGTCN)</t>
  </si>
  <si>
    <t>CELDA LA FLORIDA HUEHUETENANGO (HSCBGTFH)</t>
  </si>
  <si>
    <t>SANTA CRUZ BARILLAS (HSCBGTSC)</t>
  </si>
  <si>
    <t>CELDA CRUCE A SANTA BARBARA (HSBAGTCA)</t>
  </si>
  <si>
    <t>CELDA CHICOL SANTA BARBARA (HSBAGTCS)</t>
  </si>
  <si>
    <t>CELDA SAN GASPAR IXCHIL (HSGIGTSG)</t>
  </si>
  <si>
    <t>CELDA RIO SAN JUAN (HAGUGTRS)</t>
  </si>
  <si>
    <t>SAN JUAN IXCOY (HSJIGTSJ)</t>
  </si>
  <si>
    <t>CELDA SOLOMA II (HSJIGTS2)</t>
  </si>
  <si>
    <t>CELDA JOLOMCU (HSJIGTJO)</t>
  </si>
  <si>
    <t>CERRO SIETE CERROS (HSPNGTSC)</t>
  </si>
  <si>
    <t>CELDA CUNEN (KCUNGTCE)</t>
  </si>
  <si>
    <t>SACAPULAS (KSACGTSA)</t>
  </si>
  <si>
    <t>LA DEMOCRACIA HUEHUETENANGO (HDEMGTDE)</t>
  </si>
  <si>
    <t>PUENTE ZACUMA (HUEHGTPZ)</t>
  </si>
  <si>
    <t>CELDA CAMOJA (HDEMGTCA)</t>
  </si>
  <si>
    <t>CELDA SANTA ANA - SAN ANTONIO HUISTA (HAHUGTSS)</t>
  </si>
  <si>
    <t>CELDA SAN ANTONIO HUISTA Y JACALTENANGO (HCHUGTSA)</t>
  </si>
  <si>
    <t>CHEMALITO (HSEUGTCH)</t>
  </si>
  <si>
    <t>CELDA SAN RAMON HUEHUETENANGO (HSCBGTSR)</t>
  </si>
  <si>
    <t>CELDA LA MESILLA (HLIBGTME)</t>
  </si>
  <si>
    <t>CELDA SAN ISIDRO SEVETINA (NSIPGTSS)</t>
  </si>
  <si>
    <t>CANILLA (KCANGTCA)</t>
  </si>
  <si>
    <t>CELDA SANTA BARBARA HUEHUETENANGO (HSBAGTSB)</t>
  </si>
  <si>
    <t>CELDA VALENTON (HSCHGTVA)</t>
  </si>
  <si>
    <t>CELDA SANTA AVELINA (KSJCGTSA)</t>
  </si>
  <si>
    <t>CELDA GUAXACANA (HNENGTGU)</t>
  </si>
  <si>
    <t>CELDA GRACIAS A DIOS (HNENGTGD)</t>
  </si>
  <si>
    <t>CELDA CUCHUMATANES III (HTSCGTC3)</t>
  </si>
  <si>
    <t>CELDA NENTON (HNENGTNN)</t>
  </si>
  <si>
    <t>CELDA CRUZ QUEMADA (HSBAGTCQ)</t>
  </si>
  <si>
    <t>CELDA JACALTENANGO (HJACGTJC)</t>
  </si>
  <si>
    <t>CELDA LLANO DE LAS TEJAS (HMALGTLT)</t>
  </si>
  <si>
    <t>CELDA CHAPALA CUILCO (HCUIGTCC)</t>
  </si>
  <si>
    <t>CELDA CUILCO (HCUIGTCI)</t>
  </si>
  <si>
    <t>CELDA TZALBAL (KNEBGTTZ)</t>
  </si>
  <si>
    <t>CELDA LILILLA (KCANGTLI)</t>
  </si>
  <si>
    <t>CELDA CAMOJAITO (HDEMGTCM)</t>
  </si>
  <si>
    <t>CELDA NIYA SANTIAGO (HCOLGTNS)</t>
  </si>
  <si>
    <t>CELDA TRINIDAD (HNENGTLT)</t>
  </si>
  <si>
    <t>SAN SEBASTIAN HUEHUETENANGO (HSSHGTSS)</t>
  </si>
  <si>
    <t>MSAN SAN RAFAEL LAS FLORES (OSRFGTMA)</t>
  </si>
  <si>
    <t>MATAQUESCUINTLA (LMATGTMA)</t>
  </si>
  <si>
    <t>CELDA EL AMATON (JQUEGTAM)</t>
  </si>
  <si>
    <t>CELDA EL ESCOBAL SAN MIGUEL (LMATGTEE)</t>
  </si>
  <si>
    <t>CELDA PINO DULCE (LMATGTPD)</t>
  </si>
  <si>
    <t>CELDA ASUNCION MITA II COUBICADO (JAMIGTAA)</t>
  </si>
  <si>
    <t>ASUNCION MITA (JAMIGTAM)</t>
  </si>
  <si>
    <t>CELDA FINCA SAN IGNACIO (JAMIGTFS)</t>
  </si>
  <si>
    <t>CERRO FINCA CAÃ‘ALES (LMATGTFC)</t>
  </si>
  <si>
    <t>CELDA MEDIA CUESTA (OSRFGTMC)</t>
  </si>
  <si>
    <t>CELDA SAN RAFAEL LAS FLORES (OSRFGTSA)</t>
  </si>
  <si>
    <t>CELDA ALDEA SAN RAFAEL EL ROSARIO (JAMIGTAS)</t>
  </si>
  <si>
    <t>CELDA MIRAMUNDO (LMATGTMI)</t>
  </si>
  <si>
    <t>IPALA (UIPAGTIP)</t>
  </si>
  <si>
    <t>JALAPA (LJALGTJA)</t>
  </si>
  <si>
    <t>CELDA EL AGUACATE JALAPA (LSPPGTAU)</t>
  </si>
  <si>
    <t>CELDA AGUA ZARCA DE JALAPA (LSPPGTAZ)</t>
  </si>
  <si>
    <t>LA CUESTA JUTIAPA_XT_SBA (JTPAGTCJ)</t>
  </si>
  <si>
    <t>CELDA JUTIAPA COUBICADO (JTPAGTJC)</t>
  </si>
  <si>
    <t>CELDA JALAPA II (LJALGTJ2)</t>
  </si>
  <si>
    <t>CELDA SANSAYO (LJALGTSS)</t>
  </si>
  <si>
    <t>CELDA CERRO LAS FLORES (OCASGTFL)</t>
  </si>
  <si>
    <t>CELDA MONJAS CIUDAD (LMONGTMC)</t>
  </si>
  <si>
    <t>CELDA EL SALAMO (LMONGTSA)</t>
  </si>
  <si>
    <t>CELDA CHAPARRONCITO (UIPAGTCH)</t>
  </si>
  <si>
    <t>CELDA CERRO EL RODEO (JSCMGTER)</t>
  </si>
  <si>
    <t>POZA VERDE (LSMCGTPV)</t>
  </si>
  <si>
    <t>CELDA LAS UVAS (JPROGTLU)</t>
  </si>
  <si>
    <t>CELDA CUESTA DEL GUAYABO (JSCMGTCG)</t>
  </si>
  <si>
    <t>CELDA PROGRESO JUTIAPA COUBICADO (JPROGTPU)</t>
  </si>
  <si>
    <t>CELDA SAN JOSE LA ARADA (USJAGTSO)</t>
  </si>
  <si>
    <t>CELDA IXTACAPA (JTPAGTIX)</t>
  </si>
  <si>
    <t>CELDA EL COMALITO JUTIAPA (JCOMGTCJ)</t>
  </si>
  <si>
    <t>EL ADELANTO (JADEGTAD)</t>
  </si>
  <si>
    <t>CELDA LA FLOR ANAYITO (JTPAGTFN)</t>
  </si>
  <si>
    <t>SAN CRISTOBAL FRONTERA (JATEGTSC)</t>
  </si>
  <si>
    <t>CELDA ASUNCION MITA (JAMIGTAI)</t>
  </si>
  <si>
    <t>CELDA EL TRAPICHE (JAMIGTTR)</t>
  </si>
  <si>
    <t>CELDA CALDERAS (JSJAGTCA)</t>
  </si>
  <si>
    <t>CELDA EL CARPINTERO (JSJAGTEC)</t>
  </si>
  <si>
    <t>AGUA BLANCA (JABLGTAB)</t>
  </si>
  <si>
    <t>CELDA CRUZ DE VILLEDA (UIPAGTCV)</t>
  </si>
  <si>
    <t>SAN LUIS JILOTEPEQUE (LSLJGTSL)</t>
  </si>
  <si>
    <t>CELDA ROSARIO EL MOJON (UIPAGTRM)</t>
  </si>
  <si>
    <t>CELDA IPALA (UIPAGTIA)</t>
  </si>
  <si>
    <t>JEREZ (JJERGTJE)</t>
  </si>
  <si>
    <t>CELDA CUSHAPA (LSLJGTCU)</t>
  </si>
  <si>
    <t>ATESCATEMPA (JATEGTAT)</t>
  </si>
  <si>
    <t>CELDA LOS IZOTES EL CARRIZAL (LJALGTIC)</t>
  </si>
  <si>
    <t>CELDA REFUGIO (LMATGTRE)</t>
  </si>
  <si>
    <t>CELDA ALDEA EL DIVISADERO (LJALGTAD)</t>
  </si>
  <si>
    <t>CELDA URLANTA (LJALGTUR)</t>
  </si>
  <si>
    <t>CELDA ZAPOTITLAN (JZAPGTZA)</t>
  </si>
  <si>
    <t>SAN MANUEL CHAPARRON (LSMCGTSM)</t>
  </si>
  <si>
    <t>CELDA SUCHITAN (JSCMGTSU)</t>
  </si>
  <si>
    <t>CELDA FINCA LAS LOMAS (JSCMGTFL)</t>
  </si>
  <si>
    <t>CELDA EL OBRAJUELO (JABLGTOB)</t>
  </si>
  <si>
    <t>CELDA EL LIMON JUTIAPA (JSCMGTLJ)</t>
  </si>
  <si>
    <t>LAS LOMITAS_XT (LJALGTLO)</t>
  </si>
  <si>
    <t>CELDA CASERIO LOS LOPEZ (LJALGTCL)</t>
  </si>
  <si>
    <t>CELDA ACEQUIA JUTIAPA (JPROGTAJ)</t>
  </si>
  <si>
    <t>CELDA LAS TRANCAS JUTIAPA (JTPAGTTJ)</t>
  </si>
  <si>
    <t>CELDA QUEQUESQUE (JABLGTQU)</t>
  </si>
  <si>
    <t>CELDA LAGUNILLA JUTIAPA (JABLGTLJ)</t>
  </si>
  <si>
    <t>CELDA AMAYO INGENIO (JTPAGTAI)</t>
  </si>
  <si>
    <t>CELDA LAS MARIAS (JTPAGTMA)</t>
  </si>
  <si>
    <t>CELDA ENCINO GACHO (JTPAGTEG)</t>
  </si>
  <si>
    <t>CELDA RETANA (JPROGTRT)</t>
  </si>
  <si>
    <t>CELDA SHANSUL (JAMIGTSH)</t>
  </si>
  <si>
    <t>CELDA DON DIEGO QUEZADA (JQUEGTDD)</t>
  </si>
  <si>
    <t>CELDA SANTA GERTRUDIS QUEZADA (JQUEGTSG)</t>
  </si>
  <si>
    <t>CELDA SANTO DOMINGO PINULA (LSPPGTSD)</t>
  </si>
  <si>
    <t>TECTITAN (HTECGTTE)</t>
  </si>
  <si>
    <t>CELDA JARDIN DE FATIMA (HTECGTJF)</t>
  </si>
  <si>
    <t>CELDA LAS BELLOTAS (HTECGTBE)</t>
  </si>
  <si>
    <t>CABRICAN (QCABGTCB)</t>
  </si>
  <si>
    <t>HUITAN (QHUIGTHU)</t>
  </si>
  <si>
    <t>CELDA CUMBRE BUENA VISTA (QPAAGTCB)</t>
  </si>
  <si>
    <t>CELDA LA BARRANCA (NSCCGTLB)</t>
  </si>
  <si>
    <t>CELDA RIO BLANCO (NRBLGTRL)</t>
  </si>
  <si>
    <t>CELDA IXCHIGUAN PUEBLO (NIXCGTIP)</t>
  </si>
  <si>
    <t>CELDA CONCEPCION TUTUAPA (NCTUGTCU)</t>
  </si>
  <si>
    <t>CELDA BOXONCAN (SIBINAL Y TAJUMULCO) (NTAJGTBO)</t>
  </si>
  <si>
    <t>CELDA SAN JOSE OJETENAM (NSJOGTSO)</t>
  </si>
  <si>
    <t>CELDA HUISPACHE (NCTUGTHU)</t>
  </si>
  <si>
    <t>CELDA PIEDRA GRANDE SAN MARCOS (NSPSGTPR)</t>
  </si>
  <si>
    <t>CELDA SAN ANTONIO SACATEPEQUEZ (NSASGTSN)</t>
  </si>
  <si>
    <t>TACANA (NTACGTTA)</t>
  </si>
  <si>
    <t>CELDA SAN ANTONIO TACANA (NTACGTSA)</t>
  </si>
  <si>
    <t>TEJUTLA (NTEJGTTE)</t>
  </si>
  <si>
    <t>CELDA CHOAPEQUEZ (NIXCGTCO)</t>
  </si>
  <si>
    <t>CELDA COMITANCILLO (NCOMGTCM)</t>
  </si>
  <si>
    <t>CELDA EL EDEN PALESTINA DE LOS ALTOS (QPAAGTEE)</t>
  </si>
  <si>
    <t>CELDA ALDEA SANTA IRENE (NSASGTAS)</t>
  </si>
  <si>
    <t>CELDA TUILELEN (NCOMGTTU)</t>
  </si>
  <si>
    <t>CELDA SAN LORENZO (NSLOGTSO)</t>
  </si>
  <si>
    <t>CELDA ALDEA TUTUAPA (NCTUGTAT)</t>
  </si>
  <si>
    <t>CELDA SIBILIA (QSIBGTSB)</t>
  </si>
  <si>
    <t>CELDA CHAYEN (NSRPGTCH)</t>
  </si>
  <si>
    <t>CELDA EL PINAL (TSFAGTEP)</t>
  </si>
  <si>
    <t>CELDA SAN BARTOLO (TSBAGTSB)</t>
  </si>
  <si>
    <t>CELDA PATULUP (TSBAGTPT)</t>
  </si>
  <si>
    <t>CELDA PITZAL (TMOMGTPI)</t>
  </si>
  <si>
    <t>CELDA MOMOSTENANGO PUEBLO COUBICADO (TMOMGTMP)</t>
  </si>
  <si>
    <t>CELDA MOMOSTENANGO (TMOMGTMM)</t>
  </si>
  <si>
    <t>CELDA SAN MATEO QUETZALTENANGO (QSMAGTSA)</t>
  </si>
  <si>
    <t>SAN CRISTOBAL TOTONICAPAN (TSCRGTSC)</t>
  </si>
  <si>
    <t>CELDA SAN JOSE SIJA (QSCSGTSJ)</t>
  </si>
  <si>
    <t>CELDA LOS TUISES (TSCRGTLT)</t>
  </si>
  <si>
    <t>CHIVARRETO (TSFAGTCH)</t>
  </si>
  <si>
    <t>SAN VICENTE BUENABAJ (QSCSGTSV)</t>
  </si>
  <si>
    <t>CELDA CANTEL CARRETERA (QCANGTCC)</t>
  </si>
  <si>
    <t>SAN FRANCISCO EL ALTO (TSFAGTSF)</t>
  </si>
  <si>
    <t>CELDA SAN ANDRES XECUL (TSAXGTSA)</t>
  </si>
  <si>
    <t>CELDA CUATRO CAMINOS (TSCRGTCC)</t>
  </si>
  <si>
    <t>SAN FRANCISCO EL ALTO| (TOT145)_XT (TSFAGTSR)</t>
  </si>
  <si>
    <t>CELDA ALDEA COXON CUATRO CAMINOS ALASKA (TTNCGTAC)</t>
  </si>
  <si>
    <t>LA ESPERANZA (QESPGTES)</t>
  </si>
  <si>
    <t>CELDA SAN MARTIN SACATEPEQUEZ (QMSAGTMS)</t>
  </si>
  <si>
    <t>CAJOLA (QCAJGTCA)</t>
  </si>
  <si>
    <t>QUETZALTENANGO NODO_XT T1_392 (QTZLGTQN)</t>
  </si>
  <si>
    <t>ED KYTE_XT (QESPGTEK)</t>
  </si>
  <si>
    <t>FUNDABIEM XELA_XT (QTZLGTFL)</t>
  </si>
  <si>
    <t>SAN FRANCISCO LA UNION (QSFUGTSF)</t>
  </si>
  <si>
    <t>CELDA OLINTEPEQUE COUBICADO (QOLIGTOC)</t>
  </si>
  <si>
    <t>MOMOSTENANGO (TMOMGTMO)</t>
  </si>
  <si>
    <t>CELDA SANTA ANA MOMOSTENANGO (TMOMGTSA)</t>
  </si>
  <si>
    <t>SANTA CLARA LA LAGUNA_XT_SBA (SSCLGTSL)</t>
  </si>
  <si>
    <t>CELDA BARRIOS OLINTEPEQUE (QOLIGTBO)</t>
  </si>
  <si>
    <t>Turbonett - TORRE ZONA 08</t>
  </si>
  <si>
    <t>Ruta</t>
  </si>
  <si>
    <t>#style_map_linea_verde</t>
  </si>
  <si>
    <t>100Mbps</t>
  </si>
  <si>
    <t>NAHUALA - CELDA ALASKA</t>
  </si>
  <si>
    <t>#style_map_linea_amarillo</t>
  </si>
  <si>
    <t>1,000Mbps</t>
  </si>
  <si>
    <t>TOTONICAPAN - CELDA PALOMORA TOTONICAPAN</t>
  </si>
  <si>
    <t>10,000Mbps</t>
  </si>
  <si>
    <t>CELDA ALASKA - TOTONICAPAN</t>
  </si>
  <si>
    <t>CELDA XANTUN - TOTONICAPAN</t>
  </si>
  <si>
    <t>CELDA LOS VASQUEZ - TOTONICAPAN</t>
  </si>
  <si>
    <t>LA GOMERA_XT_DET - LA GOMERA</t>
  </si>
  <si>
    <t>NUEVA CONCEPCION_XT - NUEVA CONCEPCION</t>
  </si>
  <si>
    <t>PINULA_XT_TR - TIQUISATE_XT_DET</t>
  </si>
  <si>
    <t>906Mbps</t>
  </si>
  <si>
    <t>CELDA EL RODEO (AUTODROMO LOS VOLCANES) - ESCUINTLA</t>
  </si>
  <si>
    <t>CELDA CERRO COLORADO - LA GOMERA</t>
  </si>
  <si>
    <t>CELDA CERRO COLORADO - CELDA LAS CRUCES ESCUINTLA</t>
  </si>
  <si>
    <t>TIQUISATE_XT_DET - TIQUISATE</t>
  </si>
  <si>
    <t>CELDA EL MODELO SAN JOSE - CELDA CHULAMAR COUBICADO</t>
  </si>
  <si>
    <t>CELDA EL MODELO SAN JOSE - PUERTO DE SAN JOSE</t>
  </si>
  <si>
    <t>CELDA COCALES - PATULUL</t>
  </si>
  <si>
    <t>CELDA COCALES - CELDA COCALES - SAN CARLOS</t>
  </si>
  <si>
    <t>CELDA ESCUINTLA V (TREBOL) - ESCUINTLA</t>
  </si>
  <si>
    <t>CELDA ESCUINTLA V (TREBOL) - CELDA EL HATILLO</t>
  </si>
  <si>
    <t>EL CONACASTE _XT - LA CANDELARIA_XT</t>
  </si>
  <si>
    <t>1,400Mbps</t>
  </si>
  <si>
    <t>EL CONACASTE _XT - CELDA PUERTO DE IZTAPA</t>
  </si>
  <si>
    <t>ESCUINTLA CENTRO (ESC151)_XT_SBA - ESCUINTLA</t>
  </si>
  <si>
    <t>PUERTO DE SAN JOSE_XT_SBA - PUERTO DE SAN JOSE</t>
  </si>
  <si>
    <t>BARRIO PEÃ‘ATE PUERTO DE SAN JOSE_XT_TR - PUERTO DE SAN JOSE</t>
  </si>
  <si>
    <t>CELDA LA LIBERTAD ESCUINTLA - CELDA ARIZONA</t>
  </si>
  <si>
    <t>CELDA LA LIBERTAD ESCUINTLA - CELDA SANTA ISABEL COUBICADO</t>
  </si>
  <si>
    <t>LIKIN (ESC215)_XT_SBA - LIKIN</t>
  </si>
  <si>
    <t>CELDA CEILAN - CELDA SAN ANDRES OSUNA</t>
  </si>
  <si>
    <t>GUANAGAZAPA - CELDA EL MANANTIAL</t>
  </si>
  <si>
    <t>#style_map_linea_naranja</t>
  </si>
  <si>
    <t>924Mbps</t>
  </si>
  <si>
    <t>CELDA ESCUINTLA IV CEVICHERIA BLANQUI - ESCUINTLA</t>
  </si>
  <si>
    <t>CELDA ESCUINTLA IV CEVICHERIA BLANQUI - CELDA ESCUINTLA VI</t>
  </si>
  <si>
    <t>CELDA ARIZONA - PUERTO DE SAN JOSE</t>
  </si>
  <si>
    <t>CELDA LA DEMOCRACIA ESCUINTLA - LA DEMOCRACIA ESCUINTLA</t>
  </si>
  <si>
    <t>CELDA NUEVA CONCEPCION III - NUEVA CONCEPCION</t>
  </si>
  <si>
    <t>LA DEMOCRACIA ESCUINTLA - ESCUINTLA</t>
  </si>
  <si>
    <t>100,000Mbps</t>
  </si>
  <si>
    <t>LA DEMOCRACIA ESCUINTLA - LA GOMERA</t>
  </si>
  <si>
    <t>LA DEMOCRACIA ESCUINTLA - CELDA CEIBA AMELIA</t>
  </si>
  <si>
    <t>LA GOMERA - NUEVA CONCEPCION</t>
  </si>
  <si>
    <t>50,000Mbps</t>
  </si>
  <si>
    <t>LA GOMERA - CELDA SIPACATE</t>
  </si>
  <si>
    <t>LA GOMERA - CELDA LA GOMERA</t>
  </si>
  <si>
    <t>LA GOMERA - CELDA CEIBA AMELIA</t>
  </si>
  <si>
    <t>NUEVA CONCEPCION - TIQUISATE</t>
  </si>
  <si>
    <t>NUEVA CONCEPCION - CELDA LA TROCHA VII</t>
  </si>
  <si>
    <t>NUEVA CONCEPCION - CELDA EL REPARO</t>
  </si>
  <si>
    <t>NUEVA CONCEPCION - CELDA SAN JOSE MOGOLLON</t>
  </si>
  <si>
    <t>SIQUINALA - SANTA LUCIA COTZUMALGUAPA</t>
  </si>
  <si>
    <t>SIQUINALA - ESCUINTLA</t>
  </si>
  <si>
    <t>SIQUINALA - CELDA SIQUINALA</t>
  </si>
  <si>
    <t>SIQUINALA - CELDA SIQUINALA CENTRO COUBICADO</t>
  </si>
  <si>
    <t>RIO BRAVO - TIQUISATE</t>
  </si>
  <si>
    <t>RIO BRAVO - PATULUL</t>
  </si>
  <si>
    <t>PATULUL - SANTA LUCIA COTZUMALGUAPA</t>
  </si>
  <si>
    <t>PATULUL - CELDA POCHUTA II</t>
  </si>
  <si>
    <t>728Mbps</t>
  </si>
  <si>
    <t>PATULUL - SAN LUCAS TOLIMAN</t>
  </si>
  <si>
    <t>PATULUL - CELDA COYOLATE</t>
  </si>
  <si>
    <t>CELDA CUYUTA - CELDA MASAGUA</t>
  </si>
  <si>
    <t>CELDA CUYUTA - CELDA PARCELAMIENTO LINARES</t>
  </si>
  <si>
    <t>PUERTO DE SAN JOSE - ESCUINTLA</t>
  </si>
  <si>
    <t>PUERTO DE SAN JOSE - CELDA MASAGUA</t>
  </si>
  <si>
    <t>PUERTO DE SAN JOSE - CELDA PARCELAMIENTO LINARES</t>
  </si>
  <si>
    <t>PUERTO DE SAN JOSE - LIKIN</t>
  </si>
  <si>
    <t>PUERTO DE SAN JOSE - CELDA LINDAMAR</t>
  </si>
  <si>
    <t>CELDA SAN ANDRES OSUNA - SANTA LUCIA COTZUMALGUAPA</t>
  </si>
  <si>
    <t>900Mbps</t>
  </si>
  <si>
    <t>ESCUINTLA - CELDA SANTA CECILIA ESCUINTLA</t>
  </si>
  <si>
    <t>ESCUINTLA - CELDA ESCUINTLA III</t>
  </si>
  <si>
    <t>ESCUINTLA - CELDA AQUA PARK</t>
  </si>
  <si>
    <t>CELDA POCHUTA II - CELDA POCHUTA</t>
  </si>
  <si>
    <t>LIKIN - CELDA PUERTO DE IZTAPA</t>
  </si>
  <si>
    <t>LIKIN - CELDA LIKIN I</t>
  </si>
  <si>
    <t>CELDA PUERTO DE IZTAPA - TAXISCO</t>
  </si>
  <si>
    <t>CELDA EL MANANTIAL - CELDA JACARANDAS (ESCUINTLA II)</t>
  </si>
  <si>
    <t>CELDA EL MANANTIAL - TAXISCO</t>
  </si>
  <si>
    <t>CELDA EL MANANTIAL - CELDA EL BRITO</t>
  </si>
  <si>
    <t>CELDA EL MANANTIAL - CELDA TECNO PARK</t>
  </si>
  <si>
    <t>CELDA JACARANDAS (ESCUINTLA II) - ESCUINTLA</t>
  </si>
  <si>
    <t>CELDA JACARANDAS (ESCUINTLA II) - RIO SUL (ESC251)_XT</t>
  </si>
  <si>
    <t>1,336Mbps</t>
  </si>
  <si>
    <t>CELDA JACARANDAS (ESCUINTLA II) - CELDA RIO SUL</t>
  </si>
  <si>
    <t>218Mbps</t>
  </si>
  <si>
    <t>CELDA SAN JUAN MIXTAN - CELDA MASAGUA</t>
  </si>
  <si>
    <t>SANTIAGO ATITLAN - CELDA SAN LUCAS TOLIMAN</t>
  </si>
  <si>
    <t>CELDA SAN LUCAS TOLIMAN - SAN LUCAS TOLIMAN</t>
  </si>
  <si>
    <t>SAN LUCAS TOLIMAN - CELDA TIERRA SANTA</t>
  </si>
  <si>
    <t>CELDA MASAGUA - ESCUINTLA</t>
  </si>
  <si>
    <t>CELDA EL ARENAL ESCUINTLA POSTE 1 - CELDA CEIBA AMELIA</t>
  </si>
  <si>
    <t>CELDA ESCUINTLA VI - ESCUINTLA</t>
  </si>
  <si>
    <t>CELDA ESCUINTLA VI - CELDA EL MANGO</t>
  </si>
  <si>
    <t>CELDA ESCUINTLA VI - CELDA LAS GOLONDRINAS</t>
  </si>
  <si>
    <t>CELDA PALMA REAL ESCUINTLA - ESCUINTLA</t>
  </si>
  <si>
    <t>CELDA TERMINAL ESCUINTLA - CELDA SARITA ESCUINTLA</t>
  </si>
  <si>
    <t>CELDA TERMINAL ESCUINTLA - ESCUINTLA</t>
  </si>
  <si>
    <t>CELDA SAN MAURICIO - CELDA EL ARISCO</t>
  </si>
  <si>
    <t>CELDA TECOJATE - CELDA LA TROCHA VII</t>
  </si>
  <si>
    <t>1,800Mbps</t>
  </si>
  <si>
    <t>CELDA TIERRA LINDA COUBICADO - SANTA LUCIA COTZUMALGUAPA</t>
  </si>
  <si>
    <t>CELDA MARIA LINDA - CELDA EL BRITO</t>
  </si>
  <si>
    <t>CELDA EL ARISCO - TIQUISATE</t>
  </si>
  <si>
    <t>CELDA SEMILLERO - CELDA LA TROCHA VII</t>
  </si>
  <si>
    <t>CELDA SEMILLERO - TIQUISATE</t>
  </si>
  <si>
    <t>CELDA LAS PLAYAS SANTA LUCIA COUBICADO - CELDA CERRO COLORADO</t>
  </si>
  <si>
    <t>CELDA SANTA LUCIA COTZUMALGUAPA III - SANTA LUCIA COTZUMALGUAPA</t>
  </si>
  <si>
    <t>CELDA EL BILBAO SANTA LUCIA COUBICADO - SANTA LUCIA COTZUMALGUAPA</t>
  </si>
  <si>
    <t>CELDA MIRIAN - SANTA LUCIA COTZUMALGUAPA</t>
  </si>
  <si>
    <t>CELDA LA BARRITA - CELDA LINDAMAR</t>
  </si>
  <si>
    <t>CELDA NUEVO TEXCUACO - LA GOMERA</t>
  </si>
  <si>
    <t>CELDA SIPACATE - CELDA LA GOMERA</t>
  </si>
  <si>
    <t>1,500Mbps</t>
  </si>
  <si>
    <t>CELDA CRUCE DE CHAMPONA - CELDA CASA BLANCA AGROCARIBE</t>
  </si>
  <si>
    <t>CELDA SENAHU - CELDA TELEMAN II (COUBICADO)</t>
  </si>
  <si>
    <t>CELDA RIO BLANCO IZABAL - CELDA SANTA ELENA MORALES</t>
  </si>
  <si>
    <t>764Mbps</t>
  </si>
  <si>
    <t>CELDA LA CUMBRE SAN LUIS PETEN - CELDA CHACTE</t>
  </si>
  <si>
    <t>BUENOS AIRES - CELDA FRANCESES</t>
  </si>
  <si>
    <t>CELDA SANTA ELENA MORALES - CELDA MORALES III (HERMOSA PATRICIA)</t>
  </si>
  <si>
    <t>CELDA TUCURU COUBICADO - CELDA CARRETERA TUCURU LA TINTA</t>
  </si>
  <si>
    <t>PRADERA PUERTO BARRIOS (TRD) - SANTO TOMAS DE CASTILLA</t>
  </si>
  <si>
    <t>PANZOS - CELDA TELEMAN</t>
  </si>
  <si>
    <t>Mbps</t>
  </si>
  <si>
    <t>PANZOS - EL ESTOR</t>
  </si>
  <si>
    <t>750Mbps</t>
  </si>
  <si>
    <t>PANZOS - CELDA PANZOS</t>
  </si>
  <si>
    <t>MARISCOS - MORALES</t>
  </si>
  <si>
    <t>MARISCOS - CELDA CRUCE A MARISCOS</t>
  </si>
  <si>
    <t>MARISCOS - CELDA PLAYA DORADA</t>
  </si>
  <si>
    <t>CELDA PLAN GRANDE - CELDA LIVINGSTON</t>
  </si>
  <si>
    <t>646Mbps</t>
  </si>
  <si>
    <t>CELDA CASA BLANCA AGROCARIBE - CELDA AGROCARIBE</t>
  </si>
  <si>
    <t>864Mbps</t>
  </si>
  <si>
    <t>CELDA SANTA CRUZ JALACTE - CELDA EL AGUACATE PETEN</t>
  </si>
  <si>
    <t>CELDA SANTA CRUZ JALACTE - CELDA LA COMPUERTA</t>
  </si>
  <si>
    <t>LA TINTA - CELDA CARRETERA TUCURU LA TINTA</t>
  </si>
  <si>
    <t>LA TINTA - CELDA ALDEA SALAC</t>
  </si>
  <si>
    <t>CELDA CARRETERA TUCURU LA TINTA - CELDA TELEMAN II (COUBICADO)</t>
  </si>
  <si>
    <t>CELDA EL AGUACATE PETEN - CELDA CHACTE</t>
  </si>
  <si>
    <t>CELDA TELEMAN - CELDA ALDEA SALAC</t>
  </si>
  <si>
    <t>MORALES - PUERTO BARRIOS</t>
  </si>
  <si>
    <t>MORALES - CELDA PLAYITAS</t>
  </si>
  <si>
    <t>1,880Mbps</t>
  </si>
  <si>
    <t>MORALES - CELDA ENTRE RIOS</t>
  </si>
  <si>
    <t>MORALES - CELDA MORALES II</t>
  </si>
  <si>
    <t>CELDA PUERTO BARRIOS II - PUERTO BARRIOS</t>
  </si>
  <si>
    <t>CELDA PUERTO BARRIOS II - CELDA EL MITCH PUERTO BARRIOS</t>
  </si>
  <si>
    <t>CELDA PLAYITAS - CELDA ZARCO CREEK</t>
  </si>
  <si>
    <t>CELDA PLAYITAS - CELDA ROSARIO BANANERA</t>
  </si>
  <si>
    <t>CELDA ROSARIO BANANERA - CELDA TOTOPOSTE</t>
  </si>
  <si>
    <t>CELDA PUERTO BARRIOS II - LIVINGSTONE</t>
  </si>
  <si>
    <t>CELDA SANTA LUCIA JIQUITI - CELDA MODESTO MENDEZ</t>
  </si>
  <si>
    <t>CELDA ENTRE RIOS - SANTO TOMAS DE CASTILLA</t>
  </si>
  <si>
    <t>CELDA ENTRE RIOS - CELDA AGROCARIBE</t>
  </si>
  <si>
    <t>CELDA ENTRE RIOS - CELDA EL CINCHADO</t>
  </si>
  <si>
    <t>SANTO TOMAS DE CASTILLA - PUERTO BARRIOS</t>
  </si>
  <si>
    <t>SANTO TOMAS DE CASTILLA - CELDA BUENA VISTA MIRAMAR</t>
  </si>
  <si>
    <t>PUERTO BARRIOS - CELDA PUERTO BARRIOS III</t>
  </si>
  <si>
    <t>MSAN DOMINGO JUARROS - PUERTO BARRIOS</t>
  </si>
  <si>
    <t>MSAN DOMINGO JUARROS - MSAN LAS TORRES</t>
  </si>
  <si>
    <t>CELDA LA TORTUGA - CELDA CHACTE</t>
  </si>
  <si>
    <t>#style_map_linea_rojo</t>
  </si>
  <si>
    <t>CELDA LA TORTUGA - CELDA LA PIMIENTA</t>
  </si>
  <si>
    <t>MSAN LAS TORRES - MSAN 20 CALLE</t>
  </si>
  <si>
    <t>MSAN 20 CALLE - MSAN JUSTO RUFINO BARRIOS</t>
  </si>
  <si>
    <t>MSAN JUSTO RUFINO BARRIOS - MSAN HENRY STOCK</t>
  </si>
  <si>
    <t>CELDA CHACTE - CELDA LA COMPUERTA</t>
  </si>
  <si>
    <t>CELDA CHACTE - RIO DULCE</t>
  </si>
  <si>
    <t>RIO DULCE - EL ESTOR</t>
  </si>
  <si>
    <t>RIO DULCE - CELDA CASTILLO DE SAN FELIPE</t>
  </si>
  <si>
    <t>RIO DULCE - CELDA SAN ANTONIO SEJA</t>
  </si>
  <si>
    <t>RIO DULCE - PUERTO BARRIOS</t>
  </si>
  <si>
    <t>RIO DULCE - CELDA TIJAX</t>
  </si>
  <si>
    <t>RIO DULCE - POPTUN</t>
  </si>
  <si>
    <t>RIO DULCE - CELDA MODESTO MENDEZ</t>
  </si>
  <si>
    <t>EL ESTOR - MARISCOS</t>
  </si>
  <si>
    <t>MORALES - CELDA MORALES III (HERMOSA PATRICIA)</t>
  </si>
  <si>
    <t>CELDA LIVINGSTON - CELDA BUENA VISTA MIRAMAR</t>
  </si>
  <si>
    <t>2,000Mbps</t>
  </si>
  <si>
    <t>CELDA TELEMAN II (COUBICADO) - PANZOS</t>
  </si>
  <si>
    <t>CELDA LA BLANCA OCOS - CELDA LOS LIMONES OCOS</t>
  </si>
  <si>
    <t>CELDA OCOS - TECUN UMAN</t>
  </si>
  <si>
    <t>TECUN UMAN - CELDA CHIQUIRINES</t>
  </si>
  <si>
    <t>CELDA CRUCE A TECUN UMAN Y MALACATAN - TECUN UMAN</t>
  </si>
  <si>
    <t>CELDA CRUCE A TECUN UMAN Y MALACATAN - CELDA SANTA MARIA EL NARANJO</t>
  </si>
  <si>
    <t>CELDA LOS LIMONES OCOS - TECUN UMAN</t>
  </si>
  <si>
    <t>COMUNIDAD MANZANALES - SAN LUCAS SACATEPEQUEZ</t>
  </si>
  <si>
    <t>CELDA SAN BARTOLOME MILPAS ALTAS - SAN LUCAS SACATEPEQUEZ</t>
  </si>
  <si>
    <t>CELDA JARDINES DE SANTIAGO - SAN LUCAS SACATEPEQUEZ</t>
  </si>
  <si>
    <t>CELDA SANTA LUCIA MILPAS ALTAS - CELDA PARQUE FLORENCIA</t>
  </si>
  <si>
    <t>CELDA SANTA LUCIA MILPAS ALTAS - CELDA SANTO TOMAS MILPAS ALTAS</t>
  </si>
  <si>
    <t>CELDA SANTA LUCIA MILPAS ALTAS - SAN LUCAS SACATEPEQUEZ</t>
  </si>
  <si>
    <t>SANTIAGO SACATEPEQUEZ - SAN LUCAS SACATEPEQUEZ</t>
  </si>
  <si>
    <t>CELDA FINCA LA LABOR (BARCENAS -  ANTIGUA) - SAN LUCAS SACATEPEQUEZ</t>
  </si>
  <si>
    <t>SAN LUCAS SACATEPEQUEZ - CELDA SAN ANDRES ITZAPA</t>
  </si>
  <si>
    <t>SAN LUCAS SACATEPEQUEZ - CELDA LABOR DE CASTILLA</t>
  </si>
  <si>
    <t>SAN LUCAS SACATEPEQUEZ - CERRO EL JARDIN</t>
  </si>
  <si>
    <t>SAN LUCAS SACATEPEQUEZ - CELDA LA LIBERTAD</t>
  </si>
  <si>
    <t>CELDA SAN ANDRES ITZAPA - SAN ANDRES ITZAPA</t>
  </si>
  <si>
    <t>CELDA SAN ANDRES ITZAPA - CELDA LOS APOSENTOS</t>
  </si>
  <si>
    <t>REP_ CERRO BOBI XT - CERRO LA CUMBRE</t>
  </si>
  <si>
    <t>REP_ CERRO BOBI XT - SANTA EULALIA</t>
  </si>
  <si>
    <t>CELDA CHICAMAN - USPANTAN</t>
  </si>
  <si>
    <t>CELDA PACHALUM - JOYABAJ</t>
  </si>
  <si>
    <t>PATZITE - CELDA SANTA MARIA CHIQUIMULA</t>
  </si>
  <si>
    <t>PATZITE - CELDA CHICALTE</t>
  </si>
  <si>
    <t>CELDA SANTA MARIA CHIQUIMULA - CELDA EL RANCHO TOTONICAPAN</t>
  </si>
  <si>
    <t>QUICHE_XT - SANTA CRUZ DEL QUICHE</t>
  </si>
  <si>
    <t>CELDA ZACUALPA - CHINIQUE II - ZACUALPA</t>
  </si>
  <si>
    <t>CELDA CHICALTE - SANTA CRUZ DEL QUICHE</t>
  </si>
  <si>
    <t>QUETZALTENANGO - CELDA QUETZALTENANGO X (SALIDA A ALMOLONGA)</t>
  </si>
  <si>
    <t>CELDA QUETZALTENANGO VIII (LLANOS DEL PINAL) - PALAJUNOJ - QUETZALTENANGO</t>
  </si>
  <si>
    <t>CELDA PERIFERICO XELA COUBICADO - QUETZALTENANGO</t>
  </si>
  <si>
    <t>QUETZALTENANGO - CELDA QUETZALTENANGO IV</t>
  </si>
  <si>
    <t>CELDA AEREOPUERTO QUETZALTENANGO - QUETZALTENANGO</t>
  </si>
  <si>
    <t>CELDA AEREOPUERTO QUETZALTENANGO - CELDA SAN JOSE CHIQUILAJA</t>
  </si>
  <si>
    <t>COLOMBA COSTA CUCA - CELDA LAS MERCEDES</t>
  </si>
  <si>
    <t>COLOMBA COSTA CUCA - COATEPEQUE</t>
  </si>
  <si>
    <t>CELDA COATEPEQUE II - COATEPEQUE</t>
  </si>
  <si>
    <t>CELDA COATEPEQUE II - CELDA NUEVO CHUATUJ</t>
  </si>
  <si>
    <t>EL QUETZAL - COATEPEQUE</t>
  </si>
  <si>
    <t>LAS PALMAS - CELDA LAS MARAVILLAS</t>
  </si>
  <si>
    <t>LAS PALMAS - CELDA MIRANDIA</t>
  </si>
  <si>
    <t>LAS PALMAS - PAJAPITA</t>
  </si>
  <si>
    <t>CELDA SAN RAFAEL PACAYA II - CELDA LAS MARAVILLAS</t>
  </si>
  <si>
    <t>1,700Mbps</t>
  </si>
  <si>
    <t>GENOVA - SAN MIGUELITO</t>
  </si>
  <si>
    <t>GENOVA - COATEPEQUE</t>
  </si>
  <si>
    <t>GENOVA - CELDA FLORES COSTA CUCA</t>
  </si>
  <si>
    <t>GENOVA - GENOVA_XT_SBA</t>
  </si>
  <si>
    <t>CELDA FINCA XELAJU COSTA CUCA - CELDA FLORES COSTA CUCA</t>
  </si>
  <si>
    <t>IGLESIA IGSUU - COATEPEQUE</t>
  </si>
  <si>
    <t>IGLESIA IGSUU - BARRIO LAS CASAS</t>
  </si>
  <si>
    <t>HOSPITAL NACIONAL DE COATEPEQUE - BARRIO SAN FRANCISCO</t>
  </si>
  <si>
    <t>HOSPITAL NACIONAL DE COATEPEQUE - ESCUELA DE PARVULOS EL JARDIN</t>
  </si>
  <si>
    <t>ESCUELA DE PARVULOS EL JARDIN - LA TERMINAL</t>
  </si>
  <si>
    <t>LA TERMINAL - BARRIO LAS CASAS</t>
  </si>
  <si>
    <t>LA UNION COATEPEQUE_XT - CELDA LA UNION COATEPEQUE</t>
  </si>
  <si>
    <t>CELDA SAN JOSE IXTAL - COATEPEQUE</t>
  </si>
  <si>
    <t>CELDA COATEPEQUE ORIENTE (T1-341) COUBICADO - COATEPEQUE</t>
  </si>
  <si>
    <t>CELDA LA UNION COATEPEQUE - COATEPEQUE</t>
  </si>
  <si>
    <t>CELDA SAN ISIDRO COATEPEQUE - COATEPEQUE</t>
  </si>
  <si>
    <t>BARRIO SAN FRANCISCO - COATEPEQUE</t>
  </si>
  <si>
    <t>COLONIA SAN ANTONIO - COATEPEQUE</t>
  </si>
  <si>
    <t>CELDA SINTANA - COATEPEQUE</t>
  </si>
  <si>
    <t>CELDA LAS MARAVILLAS - COATEPEQUE</t>
  </si>
  <si>
    <t>CELDA FINCA FLORENCIA - COATEPEQUE</t>
  </si>
  <si>
    <t>CELDA FINCA FLORENCIA - CELDA XAB Y FINCA FLORENCIA</t>
  </si>
  <si>
    <t>CELDA XAB Y FINCA FLORENCIA - CELDA FINCA EL CARMEN</t>
  </si>
  <si>
    <t>CELDA COATEPEQUE Y FINCA FLORENCIA - COATEPEQUE</t>
  </si>
  <si>
    <t>CERRO EL PARAISO - COATEPEQUE</t>
  </si>
  <si>
    <t>CERRO EL PARAISO - CELDA LA REFORMA</t>
  </si>
  <si>
    <t>CELDA NUEVO PROGRESO - COATEPEQUE</t>
  </si>
  <si>
    <t>SAN CRISTOBAL VERAPAZ - CERRO CHIKUT</t>
  </si>
  <si>
    <t>SAN CRISTOBAL VERAPAZ - COBAN</t>
  </si>
  <si>
    <t>SAN CRISTOBAL VERAPAZ - SANTA CRUZ VERAPAZ</t>
  </si>
  <si>
    <t>SAN CRISTOBAL VERAPAZ - CELDA TUCANJA</t>
  </si>
  <si>
    <t>SAN CRISTOBAL VERAPAZ - CELDA SAN CRISTOBAL VERAPAZ</t>
  </si>
  <si>
    <t>CERRO CHIKUT - PLAYA GRANDE</t>
  </si>
  <si>
    <t>PASIVO FRAY BARTOLOME - FRAY BARTOLOME DE LAS CASAS</t>
  </si>
  <si>
    <t>FRAY BARTOLOME DE LAS CASAS - RAXRUJA</t>
  </si>
  <si>
    <t>HIDROELECTRICA RENACE 2_XT - TACTIC</t>
  </si>
  <si>
    <t>PLAYA GRANDE - CELDA CHIQUIBUL</t>
  </si>
  <si>
    <t>CELDA PINARES CAHABON - CELDA SESIPCHE</t>
  </si>
  <si>
    <t>TIVOLI - TIVOLI</t>
  </si>
  <si>
    <t>AZACUALPILLA - LLANO LARGO</t>
  </si>
  <si>
    <t>CRISTO REY - DON JUSTO</t>
  </si>
  <si>
    <t>CELDA SAJCAVILLA - SAN JUAN SACATEPEQUEZ</t>
  </si>
  <si>
    <t>CELDA SAJCAVILLA - CELDA ALDEA CHITOL</t>
  </si>
  <si>
    <t>SAN PEDRO - SANTO DOMINGO XENACOJ_XT_TR - CELDA SAN PEDRO SACATEPEQUEZ</t>
  </si>
  <si>
    <t>1,024Mbps</t>
  </si>
  <si>
    <t>MIXCO 2 (GUA040)_XT_SBA - MIXCO</t>
  </si>
  <si>
    <t>CELDA CRUZ BLANCA - SAN JUAN SACATEPEQUEZ</t>
  </si>
  <si>
    <t>CELDA GRANADOS - CELDA CHUARRANCHO</t>
  </si>
  <si>
    <t>CELDA MIRALVALLE I - MIXCO</t>
  </si>
  <si>
    <t>CELDA MIRALVALLE I - CELDA MIRALVALLE II</t>
  </si>
  <si>
    <t>CELDA EL PERIODISTA II - MOLINO DE LAS FLORES</t>
  </si>
  <si>
    <t>MIXCO - MONTE VERDE</t>
  </si>
  <si>
    <t>MIXCO - LAS HOJARASCAS</t>
  </si>
  <si>
    <t>MIXCO - CELDA CABAÃ‘A SUIZA</t>
  </si>
  <si>
    <t>MIXCO - MSAN ENTRADA A SAN JACINTO</t>
  </si>
  <si>
    <t>MIXCO - CELDA LOS CELAJES (MIXCO II)</t>
  </si>
  <si>
    <t>MOLINO DE LAS FLORES - MONTE VERDE</t>
  </si>
  <si>
    <t>MOLINO DE LAS FLORES - NIMAJAY</t>
  </si>
  <si>
    <t>EL ENCINAL - MONTE VERDE</t>
  </si>
  <si>
    <t>EL ENCINAL - NIMAJAY</t>
  </si>
  <si>
    <t>CELDA CHUARRANCHO - SAN RAYMUNDO</t>
  </si>
  <si>
    <t>CELDA CHUARRANCHO - CELDA CHUARRANCHO II</t>
  </si>
  <si>
    <t>CELDA PAMOCA - SAN RAYMUNDO</t>
  </si>
  <si>
    <t>MONTE VERDE - MSAN SAN IGNACIO</t>
  </si>
  <si>
    <t>MONTE VERDE - MSAN COLONIA PABLO VI</t>
  </si>
  <si>
    <t>MONTE VERDE -</t>
  </si>
  <si>
    <t>CELDA CONDADO SAN JUAN - CELDA CIUDAD QUETZAL</t>
  </si>
  <si>
    <t>SAN PEDRO SACATEPEQUEZ - MONTE VERDE</t>
  </si>
  <si>
    <t>SAN PEDRO SACATEPEQUEZ - SAN JUAN SACATEPEQUEZ</t>
  </si>
  <si>
    <t>SAN PEDRO SACATEPEQUEZ - CELDA SAN PEDRO SACATEPEQUEZ</t>
  </si>
  <si>
    <t>SAN PEDRO SACATEPEQUEZ - SAN PEDRO SACATEPEQUEZ GUATEMALA (GUA109)_XT</t>
  </si>
  <si>
    <t>SAN JUAN SACATEPEQUEZ - SAN RAYMUNDO</t>
  </si>
  <si>
    <t>SAN JUAN SACATEPEQUEZ - CELDA ALDEA MONTUFAR</t>
  </si>
  <si>
    <t>SAN RAYMUNDO - CELDA CIUDAD QUETZAL</t>
  </si>
  <si>
    <t>SAN RAYMUNDO - CELDA LLANO DE LA VIRGEN</t>
  </si>
  <si>
    <t>SAN RAYMUNDO - CELDA ALDEA MONTUFAR</t>
  </si>
  <si>
    <t>CELDA CIUDAD QUETZAL - MONTE VERDE</t>
  </si>
  <si>
    <t>CELDA CIUDAD QUETZAL - CIUDAD QUETZAL</t>
  </si>
  <si>
    <t>CELDA CIUDAD QUETZAL - CELDA CARRANZA</t>
  </si>
  <si>
    <t>CELDA CIUDAD QUETZAL -</t>
  </si>
  <si>
    <t>LAS HOJARASCAS - CIUDAD SATELITE</t>
  </si>
  <si>
    <t>LAS HOJARASCAS - MONTE VERDE</t>
  </si>
  <si>
    <t>MONTE VERDE - CELDA NUEVA MONTSERRAT II</t>
  </si>
  <si>
    <t>NODO EL PAJON_XT - DON JUSTO</t>
  </si>
  <si>
    <t>CELDA LAS ANONAS FRAIJANES - CELDA SAN JOSE PINULA II</t>
  </si>
  <si>
    <t>SAN JOSE PINULA - CELDA SAN JOSE PINULA II</t>
  </si>
  <si>
    <t>SAN JOSE PINULA (GUA102)_XT - SAN JOSE PINULA</t>
  </si>
  <si>
    <t>CELDA ALDEA EL CERRITO - CELDA FRAIJANES II</t>
  </si>
  <si>
    <t>KILOMETRO 25.5 - CELDA LAS FLORES COUBICADO</t>
  </si>
  <si>
    <t>RESIDENCIALES SAN JOSE - SAN JOSE PINULA</t>
  </si>
  <si>
    <t>CELDA SANTO DOMINGO - CELDA PIEDRA PARADA</t>
  </si>
  <si>
    <t>LA SIERRA DON JUSTO - DON JUSTO</t>
  </si>
  <si>
    <t>VILA VERDE - DON JUSTO</t>
  </si>
  <si>
    <t>PINABETES - DON JUSTO</t>
  </si>
  <si>
    <t>BOSQUE DE LAS LUCES - CENTRO CORPORATIVO MUXBAL</t>
  </si>
  <si>
    <t>BOSQUE DE LAS LUCES - CELDA PIEDRA PARADA</t>
  </si>
  <si>
    <t>BOSQUE DE LAS LUCES - DON JUSTO</t>
  </si>
  <si>
    <t>SANTIAGO DE COMPOSTELA - DON JUSTO</t>
  </si>
  <si>
    <t>SANTIAGO DE COMPOSTELA - RESIDENCIAL CASA Y CAMPO</t>
  </si>
  <si>
    <t>DON JUSTO - PAVON_XT_SBA</t>
  </si>
  <si>
    <t>DON JUSTO - CRISTO REY XT</t>
  </si>
  <si>
    <t>DON JUSTO - CELDA MUXBAL</t>
  </si>
  <si>
    <t>DON JUSTO - CELDA CONDADO CONCEPCION</t>
  </si>
  <si>
    <t>CELDA MOTOTRACK I CIUDAD DE DIOS COUBICADO - CELDA CUMBRES DE SAN NICOLAS</t>
  </si>
  <si>
    <t>SAN JOSE PINULA - CELDA EL MANZANO LA LIBERTAD</t>
  </si>
  <si>
    <t>SAN JOSE PINULA - DON JUSTO</t>
  </si>
  <si>
    <t>SAN JOSE PINULA - CELDA MONTE CRISTO SAN JOSE PINULA</t>
  </si>
  <si>
    <t>SAN JOSE PINULA - CONCEPCION PINULA_XT_SBA</t>
  </si>
  <si>
    <t>CELDA RESIDENCIALES SAN CARLOS COUBICADO - KILOMETRO 25.5</t>
  </si>
  <si>
    <t>DON JUSTO - CELDA EL PAJON</t>
  </si>
  <si>
    <t>DON JUSTO - CELDA CUMBRES DE SAN NICOLAS</t>
  </si>
  <si>
    <t>CELDA EL MANZANO LA LIBERTAD - DON JUSTO</t>
  </si>
  <si>
    <t>CELDA FINCA ESTANZUELA - CELDA SANTA ELENA BARILLAS</t>
  </si>
  <si>
    <t>CELDA FINCA ESTANZUELA - KILOMETRO 25.5</t>
  </si>
  <si>
    <t>SANTA ELENA BARILLAS - CELDA SANTA ELENA BARILLAS</t>
  </si>
  <si>
    <t>SANTA ELENA BARILLAS - KILOMETRO 25.5</t>
  </si>
  <si>
    <t>RESIDENCIAL CASA Y CAMPO - KILOMETRO 25.5</t>
  </si>
  <si>
    <t>KILOMETRO 25.5 - DON JUSTO</t>
  </si>
  <si>
    <t>KILOMETRO 25.5 - CELDA CUMBRES DE SAN NICOLAS</t>
  </si>
  <si>
    <t>KILOMETRO 25.5 - CELDA FINCA COLOMBIA</t>
  </si>
  <si>
    <t>FRAIJANES - DON JUSTO</t>
  </si>
  <si>
    <t>FRAIJANES - CELDA FRAIJANES II</t>
  </si>
  <si>
    <t>VILLA NUEVA - CELDA VILLA NUEVA III</t>
  </si>
  <si>
    <t>VILLA NUEVA - CELDA VILLA ROMANA</t>
  </si>
  <si>
    <t>CELDA SAN JOSE VILLA NUEVA IV - SAN JOSE VILLA NUEVA</t>
  </si>
  <si>
    <t>LINDA VISTA - VILLA NUEVA</t>
  </si>
  <si>
    <t>CELDA NACIONES UNIDAS - VILLA NUEVA</t>
  </si>
  <si>
    <t>CELDA NACIONES UNIDAS - CELDA PLANES DE BARCENAS II</t>
  </si>
  <si>
    <t>CELDA NACIONES UNIDAS - NACIONES UNIDAS_XT</t>
  </si>
  <si>
    <t>CELDA NACIONES UNIDAS - CELDA PLANES DE BARCENAS</t>
  </si>
  <si>
    <t>CELDA LA FELICIDAD VILLA NUEVA - VILLA NUEVA</t>
  </si>
  <si>
    <t>SAN JOSE VILLA NUEVA - VILLA NUEVA</t>
  </si>
  <si>
    <t>SAN JOSE VILLA NUEVA - CELDA VALLE DE MARIA COUBICADO</t>
  </si>
  <si>
    <t>CELDA BILLBOARD LLANRESA CENTRAL VILLA NUEVA - VILLA NUEVA</t>
  </si>
  <si>
    <t>BARCENAS - VILLA NUEVA</t>
  </si>
  <si>
    <t>BARCENAS - CELDA LA ESTANCIA VILLA NUEVA</t>
  </si>
  <si>
    <t>PASEO DE LAS FUENTES - FUENTES DEL VALLE I</t>
  </si>
  <si>
    <t>RESIDENCIALES PETAPA II - VILLA HERMOSA</t>
  </si>
  <si>
    <t>RESIDENCIALES PETAPA II - RESIDENCIALES PETAPA I</t>
  </si>
  <si>
    <t>VILLA HERMOSA - CELDA ALAMEDAS DE VILLAFLORES COUBICADO</t>
  </si>
  <si>
    <t>TIQUISATE - CELDA NUEVA PROVIDENCIA TIQUISATE</t>
  </si>
  <si>
    <t>SANTA LUCIA COTZUMALGUAPA - CELDA UVG CAMPUS SUR</t>
  </si>
  <si>
    <t>SANTA LUCIA COTZUMALGUAPA - CELDA COYOLATE</t>
  </si>
  <si>
    <t>ESCUELA DE PARVULOS JESUS RODAS - COLONIA MOLINA</t>
  </si>
  <si>
    <t>ESCUELA DE PARVULOS JESUS RODAS - TANQUE LA MUÃ‘ECA</t>
  </si>
  <si>
    <t>ESTADIO MARIO CAMPOSECO - IGLESIA SAN NICOLAS</t>
  </si>
  <si>
    <t>ESTADIO MARIO CAMPOSECO - QUETZALTENANGO</t>
  </si>
  <si>
    <t>IGLESIA SAN BARTOLOME - TANQUE LA MUÃ‘ECA</t>
  </si>
  <si>
    <t>IGLESIA SAN BARTOLOME - QUETZALTENANGO</t>
  </si>
  <si>
    <t>IGLESIA SAN NICOLAS - COLEGIO LA PATRIA</t>
  </si>
  <si>
    <t>LICEO GUATEMALA - COLONIA EL PARAISO QUETZALTENANGO</t>
  </si>
  <si>
    <t>LICEO GUATEMALA - QUETZALTENANGO</t>
  </si>
  <si>
    <t>MERCADO LAS FLORES - QUETZALTENANGO</t>
  </si>
  <si>
    <t>MERCADO LAS FLORES - CEMENTERIO GENERAL QUETZALTENANGO</t>
  </si>
  <si>
    <t>ALDEAS INFANTILES - COLEGIO LA PATRIA</t>
  </si>
  <si>
    <t>ALDEAS INFANTILES - QUETZALTENANGO</t>
  </si>
  <si>
    <t>CEMENTERIO GENERAL QUETZALTENANGO - COLONIA EL PARAISO QUETZALTENANGO</t>
  </si>
  <si>
    <t>COLONIA MOLINA - QUETZALTENANGO</t>
  </si>
  <si>
    <t>GBM - VILLA DE GUADALUPE</t>
  </si>
  <si>
    <t>ELGIN - VILLA DE GUADALUPE</t>
  </si>
  <si>
    <t>ELGIN - CELDA BILLBOARD ELGIN</t>
  </si>
  <si>
    <t>EL PUEBLITO - VILLA DE GUADALUPE</t>
  </si>
  <si>
    <t>EL PUEBLITO - CELDA CUCHILLA EL CARMEN</t>
  </si>
  <si>
    <t>EL PUEBLITO - CELDA SANTA CATARINA PINULA</t>
  </si>
  <si>
    <t>EUROPLAZA - VILLA DE GUADALUPE</t>
  </si>
  <si>
    <t>VILLA DE GUADALUPE - CELDA CENTRO COMERCIAL ARKADIA</t>
  </si>
  <si>
    <t>VILLA DE GUADALUPE - DESIGN CENTER</t>
  </si>
  <si>
    <t>VILLA DE GUADALUPE - GBM</t>
  </si>
  <si>
    <t>VILLA DE GUADALUPE -</t>
  </si>
  <si>
    <t>CELDA LA AURORA - VILLA DE GUADALUPE</t>
  </si>
  <si>
    <t>CELDA LA AURORA - CELDA PAMPLONA ZONA 13</t>
  </si>
  <si>
    <t>ZONA PRADERA - VILLA DE GUADALUPE</t>
  </si>
  <si>
    <t>TORRE ZONA 08 - GUARDA VIEJO ARRIBA</t>
  </si>
  <si>
    <t>BOULEVARD SAN CRISTOBAL - EL CARMEN</t>
  </si>
  <si>
    <t>BOULEVARD SAN CRISTOBAL - SAN JACINTO</t>
  </si>
  <si>
    <t>LLANO LARGO - EL FISCAL</t>
  </si>
  <si>
    <t>LLANO LARGO - LOURDES</t>
  </si>
  <si>
    <t>LLANO LARGO - CELDA SANTA CLARA ATLANTICO</t>
  </si>
  <si>
    <t>LLANO LARGO - VILLAS DE ALCALA</t>
  </si>
  <si>
    <t>LLANO LARGO - CELDA CRUCE A PALENCIA</t>
  </si>
  <si>
    <t>LLANO LARGO - CELDA AGUA CALIENTE II</t>
  </si>
  <si>
    <t>EL FISCAL - SAN JOSE DEL GOLFO</t>
  </si>
  <si>
    <t>CELDA SANTO DOMINGO LOS OCOTES - SAN ANTONIO LA PAZ (PRO246)_XT</t>
  </si>
  <si>
    <t>CELDA AZACUALPILLA - CELDA CRUCE A PALENCIA</t>
  </si>
  <si>
    <t>CELDA LOS ANGELES ZONA 18 - CELDA SANTA CLARA ATLANTICO</t>
  </si>
  <si>
    <t>CELDA LOS ANGELES ZONA 18 - CELDA LOS TECOMATES</t>
  </si>
  <si>
    <t>CELDA LOS ANGELES ZONA 18 - LOS OCOTES_XT_SBA</t>
  </si>
  <si>
    <t>LLANO LARGO - VILLA ATLANTIS</t>
  </si>
  <si>
    <t>SAN PEDRO AYAMPUC - COLONIA MAYA</t>
  </si>
  <si>
    <t>SAN PEDRO AYAMPUC - CELDA LAGUNILLA LO DE REYES</t>
  </si>
  <si>
    <t>SAN PEDRO AYAMPUC - CELDA FAMILIAS DE ESPERANZA CHINAUTLA</t>
  </si>
  <si>
    <t>CELDA LAGUNILLA LO DE REYES - CELDA ALTOS DE SANTA MARIA</t>
  </si>
  <si>
    <t>CELDA FAMILIAS DE ESPERANZA CHINAUTLA - SAN JOSE NACAHUIL_XT_SBA</t>
  </si>
  <si>
    <t>CONDOMINIO DEL VALLE - PAISAJES</t>
  </si>
  <si>
    <t>CONDOMINIO DEL VALLE - GRANJAS DE SAN CRISTOBAL</t>
  </si>
  <si>
    <t>PAISAJES - SAN JACINTO</t>
  </si>
  <si>
    <t>SAN JACINTO - CELDA LA BENDICION DE DIOS</t>
  </si>
  <si>
    <t>KIO - UTATLAN</t>
  </si>
  <si>
    <t>CELDA CHINIQUE - ZACUALPA</t>
  </si>
  <si>
    <t>CELDA CHINIQUE - SANTA CRUZ DEL QUICHE</t>
  </si>
  <si>
    <t>ZACUALPA - JOYABAJ</t>
  </si>
  <si>
    <t>ZACUALPA - CELDA ZACUALPA - CHINIQUE I</t>
  </si>
  <si>
    <t>ZACUALPA - CELDA JOYABAJ - ZACUALPA</t>
  </si>
  <si>
    <t>CELDA ZACUALPA - CHINIQUE I - CELDA EL BOQUERON</t>
  </si>
  <si>
    <t>CELDA ZACUALPA - CHINIQUE I - CELDA TRES CRUCES</t>
  </si>
  <si>
    <t>CELDA CHUITZALIC - CELDA SAN PEDRO JOCOPILAS</t>
  </si>
  <si>
    <t>CELDA LLANO COYOTE - CELDA LA PRIMAVERA</t>
  </si>
  <si>
    <t>SAN ANTONIO ILOTENANGO - SANTA CRUZ DEL QUICHE</t>
  </si>
  <si>
    <t>CELDA CHICHE - SANTA CRUZ DEL QUICHE</t>
  </si>
  <si>
    <t>CELDA LA PRIMAVERA - CELDA SAN PEDRO JOCOPILAS</t>
  </si>
  <si>
    <t>CELDA QUICHE II - SANTA CRUZ DEL QUICHE</t>
  </si>
  <si>
    <t>CELDA SAN PEDRO JOCOPILAS - SANTA CRUZ DEL QUICHE</t>
  </si>
  <si>
    <t>CENTRO - VILLA HERMOSA</t>
  </si>
  <si>
    <t>CENTRO - NIMAJUYU</t>
  </si>
  <si>
    <t>CENTRO - EL CARMEN</t>
  </si>
  <si>
    <t>CENTRO - MONTE VERDE</t>
  </si>
  <si>
    <t>CENTRO - VILLA DE GUADALUPE</t>
  </si>
  <si>
    <t>CENTRO - LOURDES</t>
  </si>
  <si>
    <t>CENTRO - UTATLAN</t>
  </si>
  <si>
    <t>CENTRO - VILLA NUEVA</t>
  </si>
  <si>
    <t>CENTRO - KILOMETRO 25.5</t>
  </si>
  <si>
    <t>CENTRO - TIVOLI</t>
  </si>
  <si>
    <t>CENTRO - BOSQUES DE SAN NICOLAS</t>
  </si>
  <si>
    <t>CENTRO - EL MILAGRO</t>
  </si>
  <si>
    <t>CENTRO - AMATITLAN</t>
  </si>
  <si>
    <t>CENTRO - CHIMALTENANGO</t>
  </si>
  <si>
    <t>CENTRO - DON JUSTO</t>
  </si>
  <si>
    <t>CENTRO - PUERTO BARRIOS</t>
  </si>
  <si>
    <t>CENTRO - ZACAPA</t>
  </si>
  <si>
    <t>CENTRO - RETALHULEU</t>
  </si>
  <si>
    <t>CENTRO - GUARDA VIEJO ABAJO</t>
  </si>
  <si>
    <t>CENTRO - SAN LUCAS SACATEPEQUEZ</t>
  </si>
  <si>
    <t>CENTRO - VISTA HERMOSA</t>
  </si>
  <si>
    <t>CENTRO - PARROQUIA</t>
  </si>
  <si>
    <t>CENTRO - ESCUINTLA</t>
  </si>
  <si>
    <t>CENTRO - ANTIGUA GUATEMALA</t>
  </si>
  <si>
    <t>CENTRO - GUARDA VIEJO ARRIBA</t>
  </si>
  <si>
    <t>CENTRO - EL ZAPOTE_XT CT</t>
  </si>
  <si>
    <t>CENTRO - EL FRUTAL</t>
  </si>
  <si>
    <t>CENTRO - EL CAMINERO</t>
  </si>
  <si>
    <t>CENTRO - ACATAN</t>
  </si>
  <si>
    <t>CENTRO - TORRE ZONA 08</t>
  </si>
  <si>
    <t>CENTRO - SAN ISIDRO</t>
  </si>
  <si>
    <t>CENTRO - CENTRO</t>
  </si>
  <si>
    <t>GUARDA VIEJO ARRIBA - VILLA HERMOSA</t>
  </si>
  <si>
    <t>GUARDA VIEJO ARRIBA - NIMAJUYU</t>
  </si>
  <si>
    <t>GUARDA VIEJO ARRIBA - EL CARMEN</t>
  </si>
  <si>
    <t>GUARDA VIEJO ARRIBA - MONTE VERDE</t>
  </si>
  <si>
    <t>GUARDA VIEJO ARRIBA - VILLA DE GUADALUPE</t>
  </si>
  <si>
    <t>GUARDA VIEJO ARRIBA - LOURDES</t>
  </si>
  <si>
    <t>GUARDA VIEJO ARRIBA - VILLA NUEVA</t>
  </si>
  <si>
    <t>GUARDA VIEJO ARRIBA - KILOMETRO 25.5</t>
  </si>
  <si>
    <t>GUARDA VIEJO ARRIBA - CHIMALTENANGO</t>
  </si>
  <si>
    <t>GUARDA VIEJO ARRIBA - AMATITLAN</t>
  </si>
  <si>
    <t>GUARDA VIEJO ARRIBA - BOSQUES DE SAN NICOLAS</t>
  </si>
  <si>
    <t>GUARDA VIEJO ARRIBA - EL MILAGRO</t>
  </si>
  <si>
    <t>GUARDA VIEJO ARRIBA - DON JUSTO</t>
  </si>
  <si>
    <t>GUARDA VIEJO ARRIBA - UTATLAN</t>
  </si>
  <si>
    <t>GUARDA VIEJO ARRIBA - ESCUINTLA</t>
  </si>
  <si>
    <t>GUARDA VIEJO ARRIBA - TIVOLI</t>
  </si>
  <si>
    <t>GUARDA VIEJO ARRIBA - LA FLORESTA</t>
  </si>
  <si>
    <t>GUARDA VIEJO ARRIBA - JUTIAPA</t>
  </si>
  <si>
    <t>GUARDA VIEJO ARRIBA - GUARDA VIEJO ABAJO</t>
  </si>
  <si>
    <t>GUARDA VIEJO ARRIBA - ANTIGUA GUATEMALA</t>
  </si>
  <si>
    <t>GUARDA VIEJO ARRIBA - SAN LUCAS SACATEPEQUEZ</t>
  </si>
  <si>
    <t>GUARDA VIEJO ARRIBA - PARROQUIA</t>
  </si>
  <si>
    <t>GUARDA VIEJO ARRIBA - VISTA HERMOSA</t>
  </si>
  <si>
    <t>GUARDA VIEJO ARRIBA - EL ZAPOTE_XT CT</t>
  </si>
  <si>
    <t>400,000Mbps</t>
  </si>
  <si>
    <t>GUARDA VIEJO ARRIBA - REFORMITA</t>
  </si>
  <si>
    <t>GUARDA VIEJO ARRIBA - ACATAN</t>
  </si>
  <si>
    <t>GUARDA VIEJO ARRIBA - PRIMERO DE JULIO</t>
  </si>
  <si>
    <t>GUARDA VIEJO ARRIBA - UNIVERSIDAD RAFAEL LANDIVAR</t>
  </si>
  <si>
    <t>LA FLORESTA - PUERTO BARRIOS</t>
  </si>
  <si>
    <t>LA FLORESTA - CELDA HUEHUETENANGO CAMBOTE</t>
  </si>
  <si>
    <t>LA FLORESTA - MALACATAN</t>
  </si>
  <si>
    <t>LA FLORESTA - QUETZALTENANGO</t>
  </si>
  <si>
    <t>LA FLORESTA - RETALHULEU</t>
  </si>
  <si>
    <t>LA FLORESTA - SOLOLA</t>
  </si>
  <si>
    <t>LA FLORESTA - SAN MARCOS</t>
  </si>
  <si>
    <t>LA FLORESTA - MAZATENANGO</t>
  </si>
  <si>
    <t>LA FLORESTA - SANTA CRUZ DEL QUICHE</t>
  </si>
  <si>
    <t>LA FLORESTA - COATEPEQUE</t>
  </si>
  <si>
    <t>LA FLORESTA - TOTONICAPAN</t>
  </si>
  <si>
    <t>LA FLORESTA - TECUN UMAN</t>
  </si>
  <si>
    <t>PUERTO BARRIOS - RETALHULEU</t>
  </si>
  <si>
    <t>PUERTO BARRIOS - ZACAPA</t>
  </si>
  <si>
    <t>PUERTO BARRIOS - JUTIAPA</t>
  </si>
  <si>
    <t>ZACAPA - JUTIAPA</t>
  </si>
  <si>
    <t>ZACAPA - GUASTATOYA</t>
  </si>
  <si>
    <t>ZACAPA - COBAN</t>
  </si>
  <si>
    <t>ZACAPA - BARBERENA</t>
  </si>
  <si>
    <t>ZACAPA - SANTA ELENA PETEN</t>
  </si>
  <si>
    <t>ZACAPA - CHIQUIMULA</t>
  </si>
  <si>
    <t>ZACAPA - POPTUN</t>
  </si>
  <si>
    <t>ZACAPA - RIO HONDO</t>
  </si>
  <si>
    <t>ZACAPA - LOS AMATES</t>
  </si>
  <si>
    <t>JUTIAPA - COBAN</t>
  </si>
  <si>
    <t>JUTIAPA - BARBERENA</t>
  </si>
  <si>
    <t>JUTIAPA - SANTA ELENA PETEN</t>
  </si>
  <si>
    <t>JUTIAPA - CHIQUIMULA</t>
  </si>
  <si>
    <t>JUTIAPA - GUASTATOYA</t>
  </si>
  <si>
    <t>JUTIAPA - POPTUN</t>
  </si>
  <si>
    <t>JUTIAPA - RIO HONDO</t>
  </si>
  <si>
    <t>JUTIAPA - LOS AMATES</t>
  </si>
  <si>
    <t>RETALHULEU - QUETZALTENANGO</t>
  </si>
  <si>
    <t>RETALHULEU - HUEHUETENANGO</t>
  </si>
  <si>
    <t>RETALHULEU - MALACATAN</t>
  </si>
  <si>
    <t>RETALHULEU - MAZATENANGO</t>
  </si>
  <si>
    <t>RETALHULEU - SOLOLA</t>
  </si>
  <si>
    <t>RETALHULEU - SAN MARCOS</t>
  </si>
  <si>
    <t>RETALHULEU - COATEPEQUE</t>
  </si>
  <si>
    <t>RETALHULEU - SANTA CRUZ DEL QUICHE</t>
  </si>
  <si>
    <t>RETALHULEU - TOTONICAPAN</t>
  </si>
  <si>
    <t>RETALHULEU - TECUN UMAN</t>
  </si>
  <si>
    <t>EL CARMEN - COMOSA</t>
  </si>
  <si>
    <t>GUARDA VIEJO ABAJO - VILLA DE GUADALUPE</t>
  </si>
  <si>
    <t>LOURDES - CELDA SAN ANTONIO LA PAZ</t>
  </si>
  <si>
    <t>LOURDES - CELDA CANALITOS</t>
  </si>
  <si>
    <t>LOURDES - CELDA JUANA DE ARCO I</t>
  </si>
  <si>
    <t>LOURDES - CELDA LOMAS DEL NORTE</t>
  </si>
  <si>
    <t>LOURDES - LANCASCO_XT</t>
  </si>
  <si>
    <t>LOURDES - CELDA DISTUN ZONA 18</t>
  </si>
  <si>
    <t>LOURDES - COLONIA MAYA</t>
  </si>
  <si>
    <t>LOURDES - SAN RAFAEL ZONA 18</t>
  </si>
  <si>
    <t>MONTE VERDE - CELDA MONTE REAL</t>
  </si>
  <si>
    <t>DON JUSTO - CELDA ALTAMURA</t>
  </si>
  <si>
    <t>UTATLAN - EL PERIODISTA</t>
  </si>
  <si>
    <t>UTATLAN - BETHANIA</t>
  </si>
  <si>
    <t>VILLA DE GUADALUPE - ALDEA EL CARMEN</t>
  </si>
  <si>
    <t>VILLA DE GUADALUPE - CELDA OAKLAND MALL</t>
  </si>
  <si>
    <t>VILLA DE GUADALUPE - TIVOLI</t>
  </si>
  <si>
    <t>VILLA DE GUADALUPE - VILLA DE GUADALUPE</t>
  </si>
  <si>
    <t>VILLA DE GUADALUPE - CELDA TORRE ZONA PRADERA III</t>
  </si>
  <si>
    <t>VILLA HERMOSA - FUENTES DEL VALLE I</t>
  </si>
  <si>
    <t>VILLA HERMOSA - RIBERA DEL RIO</t>
  </si>
  <si>
    <t>VILLA HERMOSA - VILLA HERMOSA_XT_DET</t>
  </si>
  <si>
    <t>VILLA HERMOSA - EL FRUTAL_XT</t>
  </si>
  <si>
    <t>VILLA HERMOSA - CELDA PRADOS DE VILLA HERMOSA</t>
  </si>
  <si>
    <t>VILLA HERMOSA - CELDA VILLA HERMOSA II</t>
  </si>
  <si>
    <t>VILLA HERMOSA - CELDA PRADOS DE VILLA HERMOSA III</t>
  </si>
  <si>
    <t>NIMAJUYU - BOCA DEL MONTE</t>
  </si>
  <si>
    <t>NIMAJUYU - CELDA LOMA REAL COUBICADO</t>
  </si>
  <si>
    <t>NIMAJUYU - CELDA ESMERALDA</t>
  </si>
  <si>
    <t>NIMAJUYU - JUSTO RUFINO BARRIOS</t>
  </si>
  <si>
    <t>NIMAJUYU - VIENTOS DEL VALLE</t>
  </si>
  <si>
    <t>PARROQUIA - SANTA LUISA</t>
  </si>
  <si>
    <t>PARROQUIA - LA PARROQUIA_XT</t>
  </si>
  <si>
    <t>PARROQUIA - CELDA CIPRESALES ZONA 6</t>
  </si>
  <si>
    <t>PARROQUIA - EL ZAPOTE_XT CT</t>
  </si>
  <si>
    <t>PARROQUIA - VILLAS DE ARCANGEL</t>
  </si>
  <si>
    <t>PARROQUIA - EDIFICIO ZONA 6</t>
  </si>
  <si>
    <t>VILLA NUEVA - CELDA BARCENAS</t>
  </si>
  <si>
    <t>VILLA NUEVA - CELDA RESIDENCIALES CATALINA II</t>
  </si>
  <si>
    <t>VILLA NUEVA - MAGA</t>
  </si>
  <si>
    <t>ESCUINTLA - PALIN</t>
  </si>
  <si>
    <t>ESCUINTLA - CELDA LA CEIBA</t>
  </si>
  <si>
    <t>ANTIGUA GUATEMALA - CIUDAD VIEJA</t>
  </si>
  <si>
    <t>ANTIGUA GUATEMALA - JOCOTENANGO</t>
  </si>
  <si>
    <t>ANTIGUA GUATEMALA - ANTIGUA II_XT_SBA</t>
  </si>
  <si>
    <t>ANTIGUA GUATEMALA - CELDA SAN CRISTOBAL EL ALTO</t>
  </si>
  <si>
    <t>ANTIGUA GUATEMALA - PANORAMA</t>
  </si>
  <si>
    <t>ANTIGUA GUATEMALA - CELDA SANTA MARIA DE JESUS</t>
  </si>
  <si>
    <t>CHIMALTENANGO - SUMPANGO</t>
  </si>
  <si>
    <t>CHIMALTENANGO - EL TEJAR</t>
  </si>
  <si>
    <t>CHIMALTENANGO - SAN MARTIN JILOTEPEQUE</t>
  </si>
  <si>
    <t>CHIMALTENANGO - CELDA CIENAGA GRANDE</t>
  </si>
  <si>
    <t>CHIMALTENANGO - CHIMALTENANGO 2_XT_DET</t>
  </si>
  <si>
    <t>CHIMALTENANGO - CELDA CHIMALTENANGO IV</t>
  </si>
  <si>
    <t>CHIMALTENANGO - CELDA ZARAGOZA</t>
  </si>
  <si>
    <t>CHIMALTENANGO - TECPAN GUATEMALA</t>
  </si>
  <si>
    <t>CHIMALTENANGO - CELDA CHIMALTENANGO I</t>
  </si>
  <si>
    <t>MAZATENANGO - SAN ANTONIO SUCHITEPEQUEZ</t>
  </si>
  <si>
    <t>MAZATENANGO - CELDA VILLAS DE ZAPOTITLAN</t>
  </si>
  <si>
    <t>MAZATENANGO - CUYOTENANGO</t>
  </si>
  <si>
    <t>MAZATENANGO - CELDA LAS VARITAS SUCHITEPEQUEZ</t>
  </si>
  <si>
    <t>MAZATENANGO - COLONIA VILLA LINDA MAZATENANGO</t>
  </si>
  <si>
    <t>MAZATENANGO - COLONIA JARDINES</t>
  </si>
  <si>
    <t>MAZATENANGO - COLONIA FLOR DEL CAFE</t>
  </si>
  <si>
    <t>MAZATENANGO - CALZADA CENTENARIO ACEITUNO</t>
  </si>
  <si>
    <t>MAZATENANGO - CELDA SANTO DOMINGO SUCHITEPEQUEZ</t>
  </si>
  <si>
    <t>MAZATENANGO - CELDA MAZATENANGO III - IGSS</t>
  </si>
  <si>
    <t>MAZATENANGO - CELDA MERCADO MAZATENANGO</t>
  </si>
  <si>
    <t>MAZATENANGO - CELDA SAN GABRIEL - SAN LORENZO</t>
  </si>
  <si>
    <t>MAZATENANGO - SAN BERNARDINO</t>
  </si>
  <si>
    <t>MAZATENANGO - MAZATENANGO NODO T1_217</t>
  </si>
  <si>
    <t>SAN MARCOS - CELDA PALESTINA DE LOS ALTOS</t>
  </si>
  <si>
    <t>SAN MARCOS - CELDA SAN ISIDRO CHAMAC</t>
  </si>
  <si>
    <t>SAN MARCOS - CELDA SERCHIL PUEBLO</t>
  </si>
  <si>
    <t>SAN MARCOS - CERRO COTZIJ</t>
  </si>
  <si>
    <t>SAN MARCOS - CATEDRAL SAN MARCOS</t>
  </si>
  <si>
    <t>SAN MARCOS - SAN RAFAEL PIE DE LA CUESTA</t>
  </si>
  <si>
    <t>SAN MARCOS - INSTITUTO ADOLFO V. HALL</t>
  </si>
  <si>
    <t>SAN MARCOS - CELDA SAN PEDRO SAN MARCOS</t>
  </si>
  <si>
    <t>SAN MARCOS - CELDA SAN PEDRO SACATEPEQUEZ SAN MARCOS</t>
  </si>
  <si>
    <t>SAN MARCOS - CELDA ESQUIPULAS PALO GORDO</t>
  </si>
  <si>
    <t>HUEHUETENANGO - CELDA HUEHUETENANGO CAMBOTE</t>
  </si>
  <si>
    <t>HUEHUETENANGO - CELDA CHIANTLA</t>
  </si>
  <si>
    <t>HUEHUETENANGO - AGUACATAN</t>
  </si>
  <si>
    <t>HUEHUETENANGO - MALACATANCITO</t>
  </si>
  <si>
    <t>HUEHUETENANGO - CHIANTLA</t>
  </si>
  <si>
    <t>HUEHUETENANGO - COLONIA SAN SEBASTIAN</t>
  </si>
  <si>
    <t>HUEHUETENANGO - ZACULEU</t>
  </si>
  <si>
    <t>HUEHUETENANGO - CELDA SANTA ANA HUISTA</t>
  </si>
  <si>
    <t>HUEHUETENANGO - COLOTENANGO</t>
  </si>
  <si>
    <t>HUEHUETENANGO - CELDA CERRO LLANO GRANDE</t>
  </si>
  <si>
    <t>HUEHUETENANGO - SAN ANTONIO HUISTA</t>
  </si>
  <si>
    <t>HUEHUETENANGO - CELDA SAN MARTIN CUCHUMATAN</t>
  </si>
  <si>
    <t>CELDA HUEHUETENANGO CAMBOTE - CELDA SAN RAFAEL PETZAL</t>
  </si>
  <si>
    <t>CELDA HUEHUETENANGO CAMBOTE - CAMBOTE</t>
  </si>
  <si>
    <t>CELDA HUEHUETENANGO CAMBOTE - CELDA SANTA ANA HUISTA</t>
  </si>
  <si>
    <t>CELDA HUEHUETENANGO CAMBOTE - COLOTENANGO</t>
  </si>
  <si>
    <t>CELDA HUEHUETENANGO CAMBOTE - CELDA CAMBOTE COUBICADO</t>
  </si>
  <si>
    <t>COBAN - SAN PEDRO CARCHA</t>
  </si>
  <si>
    <t>COBAN - SANTA CRUZ VERAPAZ</t>
  </si>
  <si>
    <t>COBAN - CELDA CHICUXAB</t>
  </si>
  <si>
    <t>COBAN - CELDA COBAN IV (SALIDA A SAN PEDRO CARCHA)</t>
  </si>
  <si>
    <t>COBAN - ESCUELA JOSEFINA JACINTO</t>
  </si>
  <si>
    <t>COBAN - MSAN JAZMINES II</t>
  </si>
  <si>
    <t>COBAN - CHISEC</t>
  </si>
  <si>
    <t>COBAN - CELDA COBAN POSTE E</t>
  </si>
  <si>
    <t>COBAN - SAN JUAN CHAMELCO</t>
  </si>
  <si>
    <t>COBAN - SAYAXCHE</t>
  </si>
  <si>
    <t>COBAN - CELDA COBAN POSTE F</t>
  </si>
  <si>
    <t>COBAN - COBAN ORIENTE_XT</t>
  </si>
  <si>
    <t>SOLOLA - SANTA LUCIA UTATLAN</t>
  </si>
  <si>
    <t>SOLOLA - CERRO LINDA VISTA</t>
  </si>
  <si>
    <t>SOLOLA - PANAJACHEL</t>
  </si>
  <si>
    <t>SOLOLA - CELDA LOS ENCUENTROS</t>
  </si>
  <si>
    <t>SOLOLA - CELDA CONCEPCION SOLOLA</t>
  </si>
  <si>
    <t>SANTA ELENA PETEN - CELDA LOS ENCUENTROS PETEN</t>
  </si>
  <si>
    <t>SANTA ELENA PETEN - CELDA CRUCE A TIKAL</t>
  </si>
  <si>
    <t>SANTA ELENA PETEN - SAYAXCHE</t>
  </si>
  <si>
    <t>SANTA ELENA PETEN - CERRO PURUCILA</t>
  </si>
  <si>
    <t>SANTA ELENA PETEN - LA LIBERTAD PETEN</t>
  </si>
  <si>
    <t>SANTA ELENA PETEN - SANTA ANA</t>
  </si>
  <si>
    <t>SANTA ELENA PETEN - POPTUN</t>
  </si>
  <si>
    <t>LA FLORESTA - ALMOLONGA</t>
  </si>
  <si>
    <t>LA FLORESTA - SALCAJA</t>
  </si>
  <si>
    <t>LA FLORESTA - OLINTEPEQUE</t>
  </si>
  <si>
    <t>LA FLORESTA - CANTEL</t>
  </si>
  <si>
    <t>LA FLORESTA - CELDA CERRO RAXQUIN</t>
  </si>
  <si>
    <t>LA FLORESTA - HOSPITAL DE QUETZALTENANGO</t>
  </si>
  <si>
    <t>LA FLORESTA - COLONIA EL MAESTRO QUETZALTENANGO</t>
  </si>
  <si>
    <t>LA FLORESTA - CELDA QUETZALTENANGO III (CARRETERA LOS ALTOS)</t>
  </si>
  <si>
    <t>LA FLORESTA - CONDOMINIO EL TRIANGULO</t>
  </si>
  <si>
    <t>LA FLORESTA - COLONIA LOS CEREZOS</t>
  </si>
  <si>
    <t>VISTA HERMOSA - MONTE BELLO</t>
  </si>
  <si>
    <t>VISTA HERMOSA - GBM</t>
  </si>
  <si>
    <t>AMATITLAN - PALIN</t>
  </si>
  <si>
    <t>AMATITLAN - CELDA COLONIA LA PRIMAVERA AMATITLAN</t>
  </si>
  <si>
    <t>AMATITLAN - CELDA AMATITLAN II</t>
  </si>
  <si>
    <t>AMATITLAN - AMATITLAN CENTRO_XT_SBA</t>
  </si>
  <si>
    <t>AMATITLAN - CELDA PUENTE LA GLORIA AMATITLAN COUBICADO</t>
  </si>
  <si>
    <t>LA MONTAÃ‘A - UNIVERSIDAD RAFAEL LANDIVAR</t>
  </si>
  <si>
    <t>LA MONTAÃ‘A - SAN ISIDRO</t>
  </si>
  <si>
    <t>SAN ISIDRO - CELDA VISTA HERMOSA IV</t>
  </si>
  <si>
    <t>GUARDA VIEJO ARRIBA - MIRAFLORES</t>
  </si>
  <si>
    <t>LA FLORESTA - CELDA QUETZALTENANGO VI (SHELTER HOSPITAL)</t>
  </si>
  <si>
    <t>LA FLORESTA - SAN JUAN OSTUNCALCO</t>
  </si>
  <si>
    <t>LA FLORESTA - ESCUELA PARA EL HOGAR</t>
  </si>
  <si>
    <t>LA FLORESTA - ROTONDA TECUN UMAN</t>
  </si>
  <si>
    <t>LA FLORESTA - ESCUELA BENITO JUAREZ</t>
  </si>
  <si>
    <t>LA FLORESTA - CONDOMINIO MARTA ELIZA</t>
  </si>
  <si>
    <t>LA FLORESTA - GASOLINERA SAN CARLOS</t>
  </si>
  <si>
    <t>LA FLORESTA - PUENTE RIO SECO</t>
  </si>
  <si>
    <t>GUARDA VIEJO ARRIBA - TIKAL</t>
  </si>
  <si>
    <t>GUARDA VIEJO ARRIBA - TORRE</t>
  </si>
  <si>
    <t>GUARDA VIEJO ARRIBA - CELDA KAMINAL JUYU</t>
  </si>
  <si>
    <t>GUARDA VIEJO ARRIBA - SAN JORGE</t>
  </si>
  <si>
    <t>GUARDA VIEJO ARRIBA - MSAN MADERO</t>
  </si>
  <si>
    <t>LOS AMATES - CELDA LOS AMATES</t>
  </si>
  <si>
    <t>LOS AMATES - CELDA DAKOTA</t>
  </si>
  <si>
    <t>LOS AMATES - QUIRIGUA</t>
  </si>
  <si>
    <t>CHIQUIMULA - CELDA LAS VEGUITAS</t>
  </si>
  <si>
    <t>CHIQUIMULA - ESQUIPULAS</t>
  </si>
  <si>
    <t>CHIQUIMULA - CONCEPCION LAS MINAS</t>
  </si>
  <si>
    <t>CHIQUIMULA - CELDA CHIQUIMULA II</t>
  </si>
  <si>
    <t>CHIQUIMULA - LAS FLORES</t>
  </si>
  <si>
    <t>CHIQUIMULA - BARRIO LA DEMOCRACIA</t>
  </si>
  <si>
    <t>CHIQUIMULA - CELDA CHIQUIMULA III</t>
  </si>
  <si>
    <t>RETALHULEU - SAN FELIPE</t>
  </si>
  <si>
    <t>RETALHULEU - CELDA CONCEPCION PITAL</t>
  </si>
  <si>
    <t>RETALHULEU - SIBANA / EL XAB</t>
  </si>
  <si>
    <t>RETALHULEU - SAN SEBASTIAN RETALHULEU</t>
  </si>
  <si>
    <t>RETALHULEU - EL ASINTAL</t>
  </si>
  <si>
    <t>RETALHULEU - CELDA ALDEA SAN LUIS</t>
  </si>
  <si>
    <t>RETALHULEU - CELDA XAB Y EL RECREO</t>
  </si>
  <si>
    <t>EL MILAGRO - VILLAS DEL MILAGRO</t>
  </si>
  <si>
    <t>ACATAN - CELDA SANTA ROSITA</t>
  </si>
  <si>
    <t>PUERTO BARRIOS - MSAN HENRY STOCK</t>
  </si>
  <si>
    <t>EL CAMINERO - CELDA VISTA HERMOSA SACATEPEQUEZ</t>
  </si>
  <si>
    <t>EL CAMINERO - PRIMERO DE JULIO</t>
  </si>
  <si>
    <t>EL CAMINERO - CELDA CAROLINGIA II</t>
  </si>
  <si>
    <t>EL CAMINERO - CELDA MIXCO NORTE</t>
  </si>
  <si>
    <t>EL FRUTAL - VILLA CANALES</t>
  </si>
  <si>
    <t>EL FRUTAL - FUENTES DEL VALLE IV (CONDADO EL CARMEN)</t>
  </si>
  <si>
    <t>EL FRUTAL - CELDA PLANES DE VILLA NUEVA II</t>
  </si>
  <si>
    <t>EL FRUTAL - CELDA TICAMEX</t>
  </si>
  <si>
    <t>EL FRUTAL - CELDA PLANES DE VILLA NUEVA</t>
  </si>
  <si>
    <t>EL FRUTAL - CELDA SAN MIGUEL PETAPA</t>
  </si>
  <si>
    <t>EL FRUTAL - REFORMITA</t>
  </si>
  <si>
    <t>EL FRUTAL - CELDA GRANJAS GERONA COUBICADO</t>
  </si>
  <si>
    <t>BOSQUES DE SAN NICOLAS - EL NARANJO</t>
  </si>
  <si>
    <t>BOSQUES DE SAN NICOLAS - CELDA MIXCO ZONA 4</t>
  </si>
  <si>
    <t>ZACAPA - ESTANZUELA</t>
  </si>
  <si>
    <t>ZACAPA - CELDA ZACAPA II</t>
  </si>
  <si>
    <t>ZACAPA - CELDA COLONIA SANTA MARIA ZACAPA</t>
  </si>
  <si>
    <t>ZACAPA - CELDA LLANO DE PIEDRA</t>
  </si>
  <si>
    <t>ZACAPA - CELDA LA MAJADA ZACAPA</t>
  </si>
  <si>
    <t>ZACAPA - MSAN SANTA ROSALIA</t>
  </si>
  <si>
    <t>ZACAPA - LA CALZADA</t>
  </si>
  <si>
    <t>ZACAPA - BARRIO LA ESTACION</t>
  </si>
  <si>
    <t>ZACAPA - CABAÃ‘AS</t>
  </si>
  <si>
    <t>ZACAPA - SAN DIEGO</t>
  </si>
  <si>
    <t>ZACAPA - BANVI</t>
  </si>
  <si>
    <t>POPTUN - CERRO CANCHACAN</t>
  </si>
  <si>
    <t>POPTUN - CELDA AEROPUERTO POPTUN</t>
  </si>
  <si>
    <t>POPTUN - CELDA MACHAQUILA</t>
  </si>
  <si>
    <t>SAYAXCHE - CELDA SAN JOSE BUENA FE</t>
  </si>
  <si>
    <t>BARBERENA - CHIQUIMULILLA</t>
  </si>
  <si>
    <t>BARBERENA - CUILAPA</t>
  </si>
  <si>
    <t>BARBERENA - EL CERINAL</t>
  </si>
  <si>
    <t>BARBERENA - CELDA MONTECILLOS</t>
  </si>
  <si>
    <t>BARBERENA - CELDA SANTA CRUZ NARANJO</t>
  </si>
  <si>
    <t>BARBERENA - CELDA BARBERENA II</t>
  </si>
  <si>
    <t>BARBERENA - CELDA CASILLAS</t>
  </si>
  <si>
    <t>MALACATAN - PAJAPITA</t>
  </si>
  <si>
    <t>MALACATAN - EL CARMEN FRONTERA</t>
  </si>
  <si>
    <t>MALACATAN - CELDA CATARINA</t>
  </si>
  <si>
    <t>MALACATAN - CELDA CRUCE A MALACATAN Y EL CARMEN</t>
  </si>
  <si>
    <t>MALACATAN - SAN PABLO</t>
  </si>
  <si>
    <t>MALACATAN - CELDA SAN ANTONIO SOCORRO</t>
  </si>
  <si>
    <t>MALACATAN - CELDA LA UNION EL RODEO</t>
  </si>
  <si>
    <t>GUASTATOYA - EL RANCHO</t>
  </si>
  <si>
    <t>GUASTATOYA - SANARATE</t>
  </si>
  <si>
    <t>GUASTATOYA - CELDA PALO AMONTONADO</t>
  </si>
  <si>
    <t>GUASTATOYA - EL JICARO</t>
  </si>
  <si>
    <t>TIVOLI - CENTRO MEDICO_XT_SBA</t>
  </si>
  <si>
    <t>TIVOLI - TORRE ZONA 08</t>
  </si>
  <si>
    <t>JUTIAPA - CELDA QUEZADA</t>
  </si>
  <si>
    <t>JUTIAPA - SANTA CATARINA MITA</t>
  </si>
  <si>
    <t>700Mbps</t>
  </si>
  <si>
    <t>JUTIAPA - EL PROGRESO JUTIAPA</t>
  </si>
  <si>
    <t>JUTIAPA - MONJAS</t>
  </si>
  <si>
    <t>JUTIAPA - CERRO YUPILTEPEQUE</t>
  </si>
  <si>
    <t>JUTIAPA - CELDA EL CAULOTE</t>
  </si>
  <si>
    <t>JUTIAPA - CELDA PUENTE VIEJO JUTIAPA</t>
  </si>
  <si>
    <t>JUTIAPA - CELDA EL CHILTEPE</t>
  </si>
  <si>
    <t>JUTIAPA - CELDA JUTIAPA IV (COMPLEJO)</t>
  </si>
  <si>
    <t>JUTIAPA - CELDA JUTIAPA</t>
  </si>
  <si>
    <t>JUTIAPA - CELDA LAS TUNAS I</t>
  </si>
  <si>
    <t>TIVOLI - DISPENSARIO ZONA 5</t>
  </si>
  <si>
    <t>TIVOLI - ARISTOS</t>
  </si>
  <si>
    <t>TIVOLI - EDIFICIO GEMINIS 10</t>
  </si>
  <si>
    <t>TIVOLI - EDIFICIO SIXTINO_XT</t>
  </si>
  <si>
    <t>TIVOLI - AEREOPUERTO LA AURORA (AERONAUTICA CIVIL)</t>
  </si>
  <si>
    <t>TIVOLI - CENTRO COMERCIAL ZONA 4</t>
  </si>
  <si>
    <t>CENTRO - JARDINES DE LA ASUNCION</t>
  </si>
  <si>
    <t>CENTRO - CELDA MORAZAN ZONA 02</t>
  </si>
  <si>
    <t>TORRE ZONA 08 - TORRE</t>
  </si>
  <si>
    <t>RIO HONDO - GUALAN</t>
  </si>
  <si>
    <t>RIO HONDO - TECULUTAN</t>
  </si>
  <si>
    <t>RIO HONDO - EL ROSARIO</t>
  </si>
  <si>
    <t>EL CARMEN - MONTE MARIA</t>
  </si>
  <si>
    <t>EL CARMEN - CELDA ATANASIO TZUL SUR</t>
  </si>
  <si>
    <t>EL CARMEN - GINSA PETAPA (CAVISA)</t>
  </si>
  <si>
    <t>EL CARMEN - CENTRAL DE MAYOREO</t>
  </si>
  <si>
    <t>EL CARMEN - SAN CRISTOBAL</t>
  </si>
  <si>
    <t>EL CARMEN - CELDA CENTRO ESCOLAR LAS CHARCAS</t>
  </si>
  <si>
    <t>EL CARMEN - CELDA LAS CHARCAS</t>
  </si>
  <si>
    <t>EL CARMEN - VALLE DORADO</t>
  </si>
  <si>
    <t>MONTE MARIA (CT AGUILAR BATRES)_XT - AGUILAR BATRES</t>
  </si>
  <si>
    <t>MONTE MARIA (CT AGUILAR BATRES)_XT - TIKAL</t>
  </si>
  <si>
    <t>MONTE MARIA (CT AGUILAR BATRES)_XT - ZAPOTE</t>
  </si>
  <si>
    <t>AGUILAR BATRES - MONTE MARIA (CT AGUILAR BATRES)_XT</t>
  </si>
  <si>
    <t>MONTE MARIA (CT AGUILAR BATRES)_XT - GUARDA VIEJO ARRIBA</t>
  </si>
  <si>
    <t>MONTE MARIA (CT AGUILAR BATRES)_XT - GUARDA VIEJO ABAJO</t>
  </si>
  <si>
    <t>ZAPOTE - ZAPOTE</t>
  </si>
  <si>
    <t>ZAPOTE - CENTRO</t>
  </si>
  <si>
    <t>MONTE MARIA (CT AGUILAR BATRES)_XT - PETAPA</t>
  </si>
  <si>
    <t>PETAPA - UNICENTRO</t>
  </si>
  <si>
    <t>Reforma - UNICENTRO</t>
  </si>
  <si>
    <t>Reforma - TORRE CAFE</t>
  </si>
  <si>
    <t>Salesiano - ZAPOTE</t>
  </si>
  <si>
    <t>Salesiano - TIKAL</t>
  </si>
  <si>
    <t>ZAPOTE - MONTE MARIA (CT AGUILAR BATRES)_XT</t>
  </si>
  <si>
    <t>GUARDA VIEJO ABAJO - GUARDA VIEJO</t>
  </si>
  <si>
    <t>GBM - GBM</t>
  </si>
  <si>
    <t>VILLA DE GUADALUPE - GUARDA VIEJO ARRIBA</t>
  </si>
  <si>
    <t>GUARDA VIEJO - GUARDA VIEJO ARRIBA</t>
  </si>
  <si>
    <t>GUARDA VIEJO - CENTRO</t>
  </si>
  <si>
    <t>20,000Mbps</t>
  </si>
  <si>
    <t>CELDA LOTIFICACION SAN RAFAEL I POSTE - MONTE BELLO</t>
  </si>
  <si>
    <t>CELDA MIRADOR CARRETERA EL SALVADOR POSTE - MONTE BELLO</t>
  </si>
  <si>
    <t>MONTE BELLO - CELDA SANTA ROSALIA VILLAS DEL PARQUE</t>
  </si>
  <si>
    <t>MONTE BELLO - CELDA MONTE BELLO</t>
  </si>
  <si>
    <t>MONTE BELLO - SANTA ROSALIA</t>
  </si>
  <si>
    <t>CELDA COLONIA EL MAESTRO II COUBICADO - VISTA HERMOSA</t>
  </si>
  <si>
    <t>CELDA SANTA ROSALIA VILLAS DEL PARQUE - CELDA SANTA ROSALIA LAS MAGNOLIAS</t>
  </si>
  <si>
    <t>CELDA SANTA ROSALIA LAS MAGNOLIAS - CELDA SANTA ROSALIA BAJOS LIRIOS</t>
  </si>
  <si>
    <t>CELDA AMATITLAN II - PALIN</t>
  </si>
  <si>
    <t>CELDA EL CEDRO CALDERAS - CELDA LOTIFICACION SAN JUAN AMATITLAN</t>
  </si>
  <si>
    <t>745Mbps</t>
  </si>
  <si>
    <t>CELDA VALLE DE LAS FLORES PALIN - PALIN</t>
  </si>
  <si>
    <t>CELDA AMATITLAN II - CELDA LOTIFICACION SAN JUAN AMATITLAN</t>
  </si>
  <si>
    <t>PALIN - CELDA PALIN</t>
  </si>
  <si>
    <t>PALIN - SAN VICENTE PACAYA</t>
  </si>
  <si>
    <t>CELDA ASIOLE - AMATITLAN</t>
  </si>
  <si>
    <t>CELDA COLONIA SAN JUAN BAUTISTA COUBICADO - AMATITLAN</t>
  </si>
  <si>
    <t>CELDA LOS SAUCES AMATITLAN - AMATITLAN</t>
  </si>
  <si>
    <t>AMATITLAN - CELDA PALIN - AMATITLAN</t>
  </si>
  <si>
    <t>CELDA CENTRO COMERCIAL MAJADAS I - UTATLAN</t>
  </si>
  <si>
    <t>EL PERIODISTA - VILLA LINDA</t>
  </si>
  <si>
    <t>COLONIA 4 DE FEBRERO (GUA043)_XT - BETHANIA</t>
  </si>
  <si>
    <t>CELDA COLMENAS VILLA CANALES - VILLA CANALES</t>
  </si>
  <si>
    <t>CELDA RIVERA AZUL SAN LUCAS AMATITLAN - VILLA CANALES</t>
  </si>
  <si>
    <t>CELDA SAN JOSE EL TABLON - VILLA CANALES</t>
  </si>
  <si>
    <t>CELDA MAYAN GOLF - CELDA PLANES DE VILLA NUEVA</t>
  </si>
  <si>
    <t>CELDA EL ZAPOTE - VILLA CANALES</t>
  </si>
  <si>
    <t>CELDA ALDEA MONTUFAR - CELDA SUACITE</t>
  </si>
  <si>
    <t>CELDA ALDEA MONTUFAR - CELDA LOS PIRIR</t>
  </si>
  <si>
    <t>CELDA RESIDENCIALES DEL SUR - CELDA BARCENAS</t>
  </si>
  <si>
    <t>CELDA LA REINITA - PARROQUIA</t>
  </si>
  <si>
    <t>SANTA LUISA - RESIDENCIALES VILLAS DE SAN ANGEL</t>
  </si>
  <si>
    <t>SANTA LUISA - CELDA JOCOTALES - SANTA LUISA</t>
  </si>
  <si>
    <t>SANTA LUISA - CELDA JOCOTALES - SANTA FAZ</t>
  </si>
  <si>
    <t>RESIDENCIALES VILLAS DE SAN ANGEL - VILLAS DE ARCANGEL</t>
  </si>
  <si>
    <t>CELDA JOCOTALES - SANTA FAZ - CELDA CHINAUTLA POSTE 1 HUAWEI</t>
  </si>
  <si>
    <t>CELDA VISTA HERMOSA SACATEPEQUEZ II - CELDA VISTA HERMOSA SACATEPEQUEZ</t>
  </si>
  <si>
    <t>CELDA CAROLINGIA II - CELDA CAROLINGIA</t>
  </si>
  <si>
    <t>CELDA CARRANZA - CELDA CIUDAD QUETZAL CARRETERA COUBICADO</t>
  </si>
  <si>
    <t>CELDA ALTAMURA - CELDA LO DE DIEGUEZ</t>
  </si>
  <si>
    <t>CELDA ALTAMURA - CELDA YUMANES</t>
  </si>
  <si>
    <t>CELDA SACOJ - EL MILAGRO</t>
  </si>
  <si>
    <t>VILLAS DEL MILAGRO - VILLAS DEL MILAGRO II</t>
  </si>
  <si>
    <t>TIERRA NUEVA 3_XT - CELDA TIERRA NUEVA</t>
  </si>
  <si>
    <t>CELDA PRIMERO DE MAYO - EL NARANJO</t>
  </si>
  <si>
    <t>CELDA BOSQUES DE SAN NICOLAS III - BOSQUES DE SAN NICOLAS</t>
  </si>
  <si>
    <t>CELDA MIXCO ZONA 4 - CELDA BOULEVARD EL NARANJO III</t>
  </si>
  <si>
    <t>CELDA TIERRA NUEVA - EL NARANJO</t>
  </si>
  <si>
    <t>CELDA PLANES DE MINERVA - EL NARANJO</t>
  </si>
  <si>
    <t>JARDINES DE MINERVA (GUA055)_XT - EL NARANJO</t>
  </si>
  <si>
    <t>CENTRO - ARISTOS</t>
  </si>
  <si>
    <t>CENTRO - MIRAFLORES</t>
  </si>
  <si>
    <t>EL CARMEN - PETAPA</t>
  </si>
  <si>
    <t>EL CARMEN - VILLA NUEVA</t>
  </si>
  <si>
    <t>MIRAFLORES - PETAPA</t>
  </si>
  <si>
    <t>MIRAFLORES - TIKAL FUTURA</t>
  </si>
  <si>
    <t>MULTIMEDICA - ARISTOS</t>
  </si>
  <si>
    <t>PETAPA - VILLA DE GUADALUPE</t>
  </si>
  <si>
    <t>TIKAL FUTURA - ROOSEVELTH</t>
  </si>
  <si>
    <t>ARISTOS - VILLA DE GUADALUPE</t>
  </si>
  <si>
    <t>VILLA DE GUADALUPE - EUROPLAZA</t>
  </si>
  <si>
    <t>SAN CRISTOBAL - FUNDABIEM</t>
  </si>
  <si>
    <t>EUROPLAZA - HINCAPIE</t>
  </si>
  <si>
    <t>VILLA ALCANTARA - ROOSEVELTH</t>
  </si>
  <si>
    <t>TIVOLI - EUROPLAZA</t>
  </si>
  <si>
    <t>ARISTOS - EUROPLAZA</t>
  </si>
  <si>
    <t>VILLA DE GUADALUPE - LAS MARGARITAS</t>
  </si>
  <si>
    <t>CELDA VILLA DEPORTIVA CAYALA - ACATAN</t>
  </si>
  <si>
    <t>CELDA VISTA HERMOSA IV - HACIENDA REAL</t>
  </si>
  <si>
    <t>CELDA CLUB SAN ISIDRO - HACIENDA REAL</t>
  </si>
  <si>
    <t>SAN ISIDRO - HACIENDA REAL</t>
  </si>
  <si>
    <t>YEPOCAPA - CELDA QUISAJCHE</t>
  </si>
  <si>
    <t>CELDA AMATES PUEBLO - LOS AMATES</t>
  </si>
  <si>
    <t>CELDA AMATES PUEBLO - CELDA LOS AMATES</t>
  </si>
  <si>
    <t>CELDA CERRO LOS AMATES - LOS AMATES</t>
  </si>
  <si>
    <t>GASOLINERA SAN CARLOS - IGLESIA LA MERCED</t>
  </si>
  <si>
    <t>IGLESIA LA MERCED - VILLA VICTORIA</t>
  </si>
  <si>
    <t>VILLA VICTORIA - ESCUELA BENITO JUAREZ</t>
  </si>
  <si>
    <t>COLONIA LOS CEREZOS - COLONIA DELCO</t>
  </si>
  <si>
    <t>COLONIA DELCO - COLONIA LA FLORESTA</t>
  </si>
  <si>
    <t>COLONIA LA FLORESTA - COLONIA EL MAESTRO QUETZALTENANGO</t>
  </si>
  <si>
    <t>HOSPITAL DE QUETZALTENANGO - COLONIA LA DEMOCRACIA</t>
  </si>
  <si>
    <t>COLONIA LA DEMOCRACIA - COLONIA SAN GABRIEL</t>
  </si>
  <si>
    <t>COLONIA SAN GABRIEL - CONDOMINIO EL TRIANGULO</t>
  </si>
  <si>
    <t>ROTONDA TECUN UMAN - MERCADO LOS TRIGALES</t>
  </si>
  <si>
    <t>MERCADO LOS TRIGALES - JARDINES DE XELAJU</t>
  </si>
  <si>
    <t>JARDINES DE XELAJU - CONDOMINIO MARTA ELIZA</t>
  </si>
  <si>
    <t>ESCUELA PARA EL HOGAR - CENTRO REGIONAL DE JUSTICIA</t>
  </si>
  <si>
    <t>CENTRO REGIONAL DE JUSTICIA - PUENTE RIO SECO</t>
  </si>
  <si>
    <t>CELDA TOJALIC - CELDA CONCEPCION CHIQUIRICHAPA</t>
  </si>
  <si>
    <t>CELDA SAN FRANCISCO LA UNION - SAN CARLOS SIJA</t>
  </si>
  <si>
    <t>CELDA SAN MIGUEL SIGUILA - SAN JUAN OSTUNCALCO</t>
  </si>
  <si>
    <t>CELDA CHAJABAL - OLINTEPEQUE</t>
  </si>
  <si>
    <t>CELDA CONCEPCION CHIQUIRICHAPA - SAN JUAN OSTUNCALCO</t>
  </si>
  <si>
    <t>EL ROSARIO - CELDA EL TEMPISQUE ZACAPA</t>
  </si>
  <si>
    <t>CELDA CATARINA - CELDA ALDEA EL SITIO</t>
  </si>
  <si>
    <t>MALACATAN - CELDA LOS CERRITOS MALACATAN</t>
  </si>
  <si>
    <t>MALACATAN - CELDA MALACATAN II</t>
  </si>
  <si>
    <t>PAJAPITA - CELDA SAN MIGUEL PAJAPA</t>
  </si>
  <si>
    <t>SAN PABLO - EL RODEO</t>
  </si>
  <si>
    <t>SAN PABLO - CELDA EL PORVENIR SAN MARCOS</t>
  </si>
  <si>
    <t>SAN PABLO - CELDA SAN PABLO</t>
  </si>
  <si>
    <t>CELDA ALDEA EL SITIO - CELDA ZANJON SAN LORENZO</t>
  </si>
  <si>
    <t>CELDA ALDEA EL SITIO - CELDA EL TUMBADOR</t>
  </si>
  <si>
    <t>CELDA NICA - CELDA SAN ANTONIO SOCORRO</t>
  </si>
  <si>
    <t>CELDA CATARINA - CELDA LAS PILAS CATARINA</t>
  </si>
  <si>
    <t>EL TUMBADOR - CELDA EL TUMBADOR</t>
  </si>
  <si>
    <t>EL TUMBADOR - CELDA RODEO TUMBADOR</t>
  </si>
  <si>
    <t>EL TUMBADOR - CELDA CATARINA</t>
  </si>
  <si>
    <t>CELDA LAS PILAS CATARINA - MALACATAN</t>
  </si>
  <si>
    <t>CELDA LOS CERRITOS MALACATAN - CELDA LA MONTAÃ‘A MALACATAN</t>
  </si>
  <si>
    <t>CELDA CRUCE A MALACATAN Y EL CARMEN - CELDA SAN FRANCISCO NUEVA REFORMA</t>
  </si>
  <si>
    <t>CELDA CRUCE A MALACATAN Y EL CARMEN - CELDA LA CURVA</t>
  </si>
  <si>
    <t>CELDA CRUCE A MALACATAN Y EL CARMEN - CELDA SAN ANTONIO SOCORRO</t>
  </si>
  <si>
    <t>CELDA LA UNION EL RODEO - CELDA RODEO TUMBADOR</t>
  </si>
  <si>
    <t>CELDA ZANJON SAN LORENZO - CELDA SAN ANTONIO SOCORRO</t>
  </si>
  <si>
    <t>CELDA COLIMA - EL RODEO</t>
  </si>
  <si>
    <t>EL RODEO - CELDA LA UNION EL RODEO</t>
  </si>
  <si>
    <t>SAN PEDRO PINULA - CELDA FINCA LA PIEDRONA</t>
  </si>
  <si>
    <t>CELDA COLONIA BUENOS AIRES ZACAPA - ZACAPA</t>
  </si>
  <si>
    <t>CELDA COLONIA SANTA MARIA ZACAPA - CELDA SANTA ROSALIA</t>
  </si>
  <si>
    <t>CELDA EL PARAISO PETEN - CELDA PARAISO LAGUNITAS</t>
  </si>
  <si>
    <t>CELDA SAN JOAQUIN PETEN - LA LIBERTAD PETEN</t>
  </si>
  <si>
    <t>CELDA SAN JOAQUIN PETEN - CELDA EL ESQUELETO</t>
  </si>
  <si>
    <t>CELDA SAN JOAQUIN PETEN - CELDA SAN DIEGO PETEN</t>
  </si>
  <si>
    <t>CELDA SAN DIEGO PETEN - CELDA LAS MARIAS PETEN</t>
  </si>
  <si>
    <t>CELDA SAN DIEGO PETEN - CELDA FINCA EL CHAPAYAL</t>
  </si>
  <si>
    <t>CELDA SAN BENITO - SANTA ELENA PETEN</t>
  </si>
  <si>
    <t>CELDA SAN MIGUEL - SANTA ELENA PETEN</t>
  </si>
  <si>
    <t>CELDA PARCELAMIENTO BETHANIA - CELDA VISTA HERMOSA PETEN</t>
  </si>
  <si>
    <t>CELDA VISTA HERMOSA PETEN - CERRO EL SUBIN</t>
  </si>
  <si>
    <t>CELDA VISTA HERMOSA PETEN - CELDA PALESTINA PETEN</t>
  </si>
  <si>
    <t>CELDA PALESTINA PETEN - CELDA JOSEFINOS</t>
  </si>
  <si>
    <t>CELDA SAN BENITO II - SANTA ELENA PETEN</t>
  </si>
  <si>
    <t>SAN ANDRES - SANTA ELENA PETEN</t>
  </si>
  <si>
    <t>POLOGUA - SAN CARLOS SIJA</t>
  </si>
  <si>
    <t>POLOGUA - CELDA CALEL</t>
  </si>
  <si>
    <t>CELDA SANTA MARIA DE JESUS QUETZALTENANGO - CUYOTENANGO</t>
  </si>
  <si>
    <t>CELDA SAN LORENZO PUEBLO SUCHITEPEQUEZ - CELDA SAN GABRIEL - SAN LORENZO</t>
  </si>
  <si>
    <t>CELDA PATUT - CELDA FINCA ENTRE RIOS</t>
  </si>
  <si>
    <t>SAN JOSE EL IDOLO - SAN ANTONIO SUCHITEPEQUEZ</t>
  </si>
  <si>
    <t>SAN JOSE EL IDOLO - CELDA FINCA LA ESPERANZA</t>
  </si>
  <si>
    <t>CELDA MONTERREY - CELDA FINCA LA ESPERANZA</t>
  </si>
  <si>
    <t>CELDA COMUNIDAD LA VEGA - LA MAQUINA</t>
  </si>
  <si>
    <t>CELDA CHICACAO - CELDA NAHUALATE</t>
  </si>
  <si>
    <t>CELDA FINCA VARIEDADES - CELDA NAHUALATE</t>
  </si>
  <si>
    <t>CELDA FINCA VARIEDADES - SANTA BARBARA</t>
  </si>
  <si>
    <t>CELDA CUNSUROC - MAZATENANGO</t>
  </si>
  <si>
    <t>SAN PABLO JOCOPILAS - CELDA SAMAYAC</t>
  </si>
  <si>
    <t>CELDA MONTELLANO - CELDA NAHUALATE</t>
  </si>
  <si>
    <t>GUASTATOYA - CELDA CERRO GUASTATOYA</t>
  </si>
  <si>
    <t>CELDA TROCHAS 12 Y 13 - CELDA LA TROCHA VII</t>
  </si>
  <si>
    <t>PUENTE LA AMISTAD - PANAJACHEL</t>
  </si>
  <si>
    <t>IGLESIA SAN FRANCISCO - PANAJACHEL</t>
  </si>
  <si>
    <t>CHUPOL - CELDA LAS TRAMPAS</t>
  </si>
  <si>
    <t>CHUPOL - CELDA XABILAGUACH</t>
  </si>
  <si>
    <t>CELDA LAS TRAMPAS - CELDA LOS ENCUENTROS</t>
  </si>
  <si>
    <t>CELDA LAS TRAMPAS - CELDA XABILAGUACH</t>
  </si>
  <si>
    <t>CELDA CONCEPCION SOLOLA - SAN ANDRES SEMETABAJ</t>
  </si>
  <si>
    <t>CELDA SAN ANTONIO PALOPO - PANAJACHEL</t>
  </si>
  <si>
    <t>CELDA AGUA ESCONDIDA PALOPO I - CELDA GODINEZ CHIQUISTEL</t>
  </si>
  <si>
    <t>CELDA TZUCUBAL - SANTA LUCIA UTATLAN</t>
  </si>
  <si>
    <t>CELDA CERRO POCOJIL - PATZITE</t>
  </si>
  <si>
    <t>3,400Mbps</t>
  </si>
  <si>
    <t>CELDA CERRO POCOJIL - CELDA LOS ENCUENTROS</t>
  </si>
  <si>
    <t>3,600Mbps</t>
  </si>
  <si>
    <t>CELDA LOS ENCUENTROS ARGUETA - SOLOLA</t>
  </si>
  <si>
    <t>ARGUETA - SANTA LUCIA UTATLAN</t>
  </si>
  <si>
    <t>CELDA SAN PEDRO LA LAGUNA - CERRO LINDA VISTA</t>
  </si>
  <si>
    <t>2,800Mbps</t>
  </si>
  <si>
    <t>CERRO LINDA VISTA - SANTA LUCIA UTATLAN</t>
  </si>
  <si>
    <t>800Mbps</t>
  </si>
  <si>
    <t>CERRO LINDA VISTA - CHUEMINIX (SOL706)_XT</t>
  </si>
  <si>
    <t>SOLOLA - CELDA GODINEZ CHIQUISTEL</t>
  </si>
  <si>
    <t>CELDA SANTA CLARA LA LAGUNA - SANTA LUCIA UTATLAN</t>
  </si>
  <si>
    <t>SANTA LUCIA UTATLAN - CELDA SAN PEDRO LA LAGUNA</t>
  </si>
  <si>
    <t>CELDA CRUCE A MARISCOS - CELDA CRISTINA</t>
  </si>
  <si>
    <t>CELDA CRUCE A MARISCOS - CELDA MIRADOR MARISCOS</t>
  </si>
  <si>
    <t>CELDA CRUCE A MARISCOS - CELDA RIO BLANCO IZABAL</t>
  </si>
  <si>
    <t>CELDA HACIENDA LA PERLA - CELDA PICUATZ</t>
  </si>
  <si>
    <t>CELDA LA LIBERTAD MORALES - CELDA TOTOPOSTE</t>
  </si>
  <si>
    <t>CELDA LA LIBERTAD MORALES - CELDA MORALES II</t>
  </si>
  <si>
    <t>CELDA LA LIBERTAD MORALES - CELDA ZARCO CREEK</t>
  </si>
  <si>
    <t>788Mbps</t>
  </si>
  <si>
    <t>CELDA CRISTINA - CELDA SEMINOLA</t>
  </si>
  <si>
    <t>CELDA MORALES II - CELDA LA BARRANCA IZABAL</t>
  </si>
  <si>
    <t>CELDA EL TUCAN - CELDA CRUCE A ALDEA EL PATO</t>
  </si>
  <si>
    <t>CELDA CHISEC - CHISEC</t>
  </si>
  <si>
    <t>CELDA BELEJUB - CELDA TUCANJA</t>
  </si>
  <si>
    <t>CELDA CHISEC PLAYA GRANDE - CELDA SAMOCOCH</t>
  </si>
  <si>
    <t>CELDA PUEBLO NUEVO LA RESURECCION - CELDA LA TRINITARIA IXCAN</t>
  </si>
  <si>
    <t>PLAYA GRANDE - CELDA LA TRINITARIA IXCAN</t>
  </si>
  <si>
    <t>PLAYA GRANDE - CELDA MAYALAN</t>
  </si>
  <si>
    <t>SAN JUAN CHAMELCO - CELDA SAN PEDRO CARCHA</t>
  </si>
  <si>
    <t>CELDA LA TRINITARIA IXCAN - CELDA SAN JOSE LA VEINTE</t>
  </si>
  <si>
    <t>CAHABON - CELDA SESIPCHE</t>
  </si>
  <si>
    <t>CELDA CANTON NARANJAL - CELDA CRUCE A ALDEA EL PATO</t>
  </si>
  <si>
    <t>SAN PEDRO CARCHA - CELDA BANCAB</t>
  </si>
  <si>
    <t>SAN PEDRO CARCHA - CELDA SAN PEDRO CARCHA</t>
  </si>
  <si>
    <t>CELDA TAMAHU - TACTIC</t>
  </si>
  <si>
    <t>CELDA TACTIC - SANTA CRUZ VERAPAZ</t>
  </si>
  <si>
    <t>CELDA TACTIC - TACTIC</t>
  </si>
  <si>
    <t>SANTA CRUZ VERAPAZ - TACTIC</t>
  </si>
  <si>
    <t>SANTA CRUZ VERAPAZ - CELDA PEÃ‘A DEL GALLO</t>
  </si>
  <si>
    <t>RAXRUJA - CELDA CRUCE A LACHUA</t>
  </si>
  <si>
    <t>COBAN - CELDA SAN JOSE LA COLONIA</t>
  </si>
  <si>
    <t>COBAN - CELDA COBAN POSTE C</t>
  </si>
  <si>
    <t>COBAN - CELDA COBAN II (ESFUERZO 1 Y 2)</t>
  </si>
  <si>
    <t>CHISEC - CELDA CRUCE A LACHUA</t>
  </si>
  <si>
    <t>CHISEC - CELDA SEMUY</t>
  </si>
  <si>
    <t>CHISEC - CELDA CRUCE A ALDEA EL PATO</t>
  </si>
  <si>
    <t>TACTIC - CELDA PURULHA</t>
  </si>
  <si>
    <t>CELDA SAMOCOCH - CELDA SEMUY</t>
  </si>
  <si>
    <t>CELDA SANTA BARBARA Y MATANZAS - CELDA UNION BARRIOS</t>
  </si>
  <si>
    <t>CELDA CHAJIXIM - CELDA CHICOJL</t>
  </si>
  <si>
    <t>CELDA CHICUXAB - CELDA TONTEM (COUBICADO)</t>
  </si>
  <si>
    <t>CELDA POCOLA - CELDA CHICOJL</t>
  </si>
  <si>
    <t>CELDA NIÃ‘O PERDIDO - CELDA PURULHA</t>
  </si>
  <si>
    <t>CELDA NIÃ‘O PERDIDO - CELDA CRUCE A CHILASCO</t>
  </si>
  <si>
    <t>CELDA TANCHI - CELDA CHICOJL</t>
  </si>
  <si>
    <t>CELDA PURULHA - CELDA UNION BARRIOS</t>
  </si>
  <si>
    <t>CELDA CHICOJL - CELDA BANCAB</t>
  </si>
  <si>
    <t>CELDA RUBELSANTO - CELDA EL LIMON CHISEC</t>
  </si>
  <si>
    <t>CELDA RUBELSANTO - CELDA CHIQUIBUL</t>
  </si>
  <si>
    <t>CELDA RUBELSANTO - CELDA PLAYITAS RUBELSANTO</t>
  </si>
  <si>
    <t>CELDA RUBELSANTO - CELDA TIERRA LINDA</t>
  </si>
  <si>
    <t>CELDA TIERRA LINDA - CELDA CRUCE A LACHUA</t>
  </si>
  <si>
    <t>CELDA CHIQUILEU - CELDA BANCAB</t>
  </si>
  <si>
    <t>CELDA CHAHAL - CELDA SEUBUB</t>
  </si>
  <si>
    <t>ALDEA SANTA CRUZ - CELDA LA REFORMA ZACAPA</t>
  </si>
  <si>
    <t>ALDEA SANTA CRUZ - ZACAPA</t>
  </si>
  <si>
    <t>CELDA SAN VICENTE ZACAPA - HUITE</t>
  </si>
  <si>
    <t>HUITE - CELDA LA REFORMA ZACAPA</t>
  </si>
  <si>
    <t>HUITE - ALDEA SANTA CRUZ</t>
  </si>
  <si>
    <t>626Mbps</t>
  </si>
  <si>
    <t>CELDA PUEBLO NUEVO SUCHITEPEQUEZ - CELDA EL PALMAR</t>
  </si>
  <si>
    <t>CELDA SAN JOSECITO REU - RETALHULEU</t>
  </si>
  <si>
    <t>SIBANA / EL XAB - CELDA EL XAB</t>
  </si>
  <si>
    <t>CELDA EL PALMAR - SAN FELIPE</t>
  </si>
  <si>
    <t>CELDA EL PALMAR - CELDA EL PALMAR PUEBLO POSTE</t>
  </si>
  <si>
    <t>CELDA ALDEA SAN LUIS - CELDA FINCA SAN LUIS POSTE</t>
  </si>
  <si>
    <t>CELDA ALDEA CUCHUAPAN - CELDA CHAMPERICO</t>
  </si>
  <si>
    <t>CELDA NUEVO CAJOLA RETALHULEU - CHAMPERICO</t>
  </si>
  <si>
    <t>CELDA VILOMA - CELDA LA TORTUGA RETALHULEU</t>
  </si>
  <si>
    <t>CELDA RETALHULEU II - RETALHULEU</t>
  </si>
  <si>
    <t>CELDA RETALHULEU II - CELDA CONCEPCION PITAL</t>
  </si>
  <si>
    <t>CELDA RETALHULEU II - CELDA CHAMPERICO</t>
  </si>
  <si>
    <t>CELDA CANGREJO DE ORO - CELDA SAN MARTIN ZAPOTITLAN (IRTRA RETALHULEU)</t>
  </si>
  <si>
    <t>CELDA SANTA CRUZ MULUA - RETALHULEU</t>
  </si>
  <si>
    <t>CELDA SIBINAL II - CERRO COTZIJ</t>
  </si>
  <si>
    <t>ESQUIPULAS - CELDA ATULAPA</t>
  </si>
  <si>
    <t>CELDA LA MONTAÃ‘A RETALHULEU - CELDA CABALLO BLANCO</t>
  </si>
  <si>
    <t>CELDA CABALLO BLANCO - CELDA LA TORTUGA RETALHULEU</t>
  </si>
  <si>
    <t>CELDA CABALLO BLANCO - CELDA SANTA FE RETALHULEU</t>
  </si>
  <si>
    <t>CELDA LA GUITARRA RETALHULEU - CELDA INTECAP RETALHULEU</t>
  </si>
  <si>
    <t>SAN FELIPE - CELDA SAN MARTIN ZAPOTITLAN (IRTRA RETALHULEU)</t>
  </si>
  <si>
    <t>SAN FELIPE - SAN FELIPE RETALHULEU (RET138)_XT_SBA</t>
  </si>
  <si>
    <t>SAN FELIPE - CELDA COLONIA FRATERNIDAD</t>
  </si>
  <si>
    <t>SAN FELIPE - CELDA TIERRA COLORADA</t>
  </si>
  <si>
    <t>SAN SEBASTIAN RETALHULEU - SAN SEBASTIAN RETALHULEU_XT</t>
  </si>
  <si>
    <t>CELDA CHAMPERICO - CHAMPERICO</t>
  </si>
  <si>
    <t>RETALHULEU - CELDA INTECAP RETALHULEU</t>
  </si>
  <si>
    <t>RETALHULEU - CELDA EL RECREO</t>
  </si>
  <si>
    <t>RETALHULEU - RETALHULEU CENTRO (RET137)_XT</t>
  </si>
  <si>
    <t>RETALHULEU - CELDA CANTON PUCA</t>
  </si>
  <si>
    <t>RETALHULEU - CELDA NUEVO SAN CARLOS COUBICADO</t>
  </si>
  <si>
    <t>RETALHULEU - CELDA EL PEDREGAL</t>
  </si>
  <si>
    <t>RETALHULEU - CELDA MERCADO REU NORTE</t>
  </si>
  <si>
    <t>CHAMPERICO - CELDA 20 DE OCTUBRE</t>
  </si>
  <si>
    <t>CHAMPERICO - CELDA GRANADA</t>
  </si>
  <si>
    <t>CELDA GRANADA - CELDA LA TORTUGA RETALHULEU</t>
  </si>
  <si>
    <t>CELDA INTECAP RETALHULEU - CELDA LA TORTUGA RETALHULEU</t>
  </si>
  <si>
    <t>CELDA JEREZ EL ASINTAL COUBICADO - CELDA XAB Y EL RECREO</t>
  </si>
  <si>
    <t>CELDA PERONIA II - LAS TERRAZAS</t>
  </si>
  <si>
    <t>CELDA ATANASIO TZUL SUR - GINSA PETAPA (CAVISA)</t>
  </si>
  <si>
    <t>COMOSA - GRANJAS DE SAN CRISTOBAL</t>
  </si>
  <si>
    <t>BALCONES DE SAN CRISTOBAL (GUA058)_XT_SBA - PINARES DE SAN CRISTOBAL</t>
  </si>
  <si>
    <t>SAN CRISTOBAL - PINARES DE SAN CRISTOBAL</t>
  </si>
  <si>
    <t>COLINAS DE MONTE MARIA - MONTE MARIA</t>
  </si>
  <si>
    <t>BALCONES DE SAN CRISTOBAL - PINARES DE SAN CRISTOBAL</t>
  </si>
  <si>
    <t>CONDOMINIO DEL VALLE - CELDA EL CAMPANERO II</t>
  </si>
  <si>
    <t>PINARES DE SAN CRISTOBAL - LAS TERRAZAS</t>
  </si>
  <si>
    <t>PINARES DE SAN CRISTOBAL - CIUDAD SATELITE</t>
  </si>
  <si>
    <t>SAN CRISTOBAL - CELDA MEGAFRATER</t>
  </si>
  <si>
    <t>EL BUCARO_XT - CENTRAL DE MAYOREO</t>
  </si>
  <si>
    <t>CENTRAL DE MAYOREO - EL MEZQUITAL_XT_DET</t>
  </si>
  <si>
    <t>CELDA MONTE MARIA - MONTE MARIA</t>
  </si>
  <si>
    <t>JARDINES DE LA ASUNCION - CELDA MORAZAN ZONA 02</t>
  </si>
  <si>
    <t>SAN JORGE - CELDA TIKAL FUTURA</t>
  </si>
  <si>
    <t>CELDA KAMINAL JUYU I - MIRAFLORES</t>
  </si>
  <si>
    <t>CELDA COLONIA CENTRO AMERICA - TIKAL</t>
  </si>
  <si>
    <t>VILLA LINDA II - VILLA LINDA</t>
  </si>
  <si>
    <t>BETHANIA - VILLA LINDA</t>
  </si>
  <si>
    <t>BETHANIA - CELDA CONDADO EL NARANJO II</t>
  </si>
  <si>
    <t>BETHANIA - CELDA CONDADO EL NARANJO III</t>
  </si>
  <si>
    <t>CELDA FORUM INDOOR - VILLA DE GUADALUPE</t>
  </si>
  <si>
    <t>VILLA DE GUADALUPE - CELDA CONCEPCION II ZONA 10</t>
  </si>
  <si>
    <t>CELDA JARDINES DEL NORTE - COLONIA MAYA</t>
  </si>
  <si>
    <t>CELDA JARDINES DEL NORTE - CELDA EL CHAN</t>
  </si>
  <si>
    <t>LOS MIXCOS_XT_SBA - CELDA LOS TECOMATES</t>
  </si>
  <si>
    <t>SAN JOSE NACAHUIL_XT_SBA - CELDA ALTOS DE SANTA MARIA</t>
  </si>
  <si>
    <t>CELDA PALENCIA - CELDA LA JOYA DE PALENCIA POSTE</t>
  </si>
  <si>
    <t>CELDA CRUCE A PALENCIA - CELDA PALENCIA</t>
  </si>
  <si>
    <t>CELDA CRUCE A PALENCIA - CELDA AGUA CALIENTE</t>
  </si>
  <si>
    <t>LA JOYA DE PALENCIA (GUA103)_XT - CELDA LA JOYA DE PALENCIA POSTE</t>
  </si>
  <si>
    <t>COLONIA MAYA - JARDINES DEL NORTE</t>
  </si>
  <si>
    <t>COLONIA MAYA - SAN RAFAEL ZONA 18</t>
  </si>
  <si>
    <t>COLONIA MAYA - CELDA COLONIA MAYA II</t>
  </si>
  <si>
    <t>COLONIA MAYA - CELDA KENNEDY</t>
  </si>
  <si>
    <t>SAN RAFAEL ZONA 18 - CELDA SANTA CLARA ATLANTICO</t>
  </si>
  <si>
    <t>SAN RAFAEL ZONA 18 - SAN LUIS_XT</t>
  </si>
  <si>
    <t>SAN RAFAEL ZONA 18 - MSAN COLONIA LOS PINOS</t>
  </si>
  <si>
    <t>SAN RAFAEL ZONA 18 - CELDA PINARES DEL NORTE</t>
  </si>
  <si>
    <t>SAN RAFAEL ZONA 18 - CELDA EL PINO</t>
  </si>
  <si>
    <t>CELDA SAN ANTONIO LA PAZ - SANTO DOMINGO LOS OCOTES</t>
  </si>
  <si>
    <t>CELDA SAN ANTONIO LA PAZ - SAN ANTONIO LA PAZ (PRO246)_XT</t>
  </si>
  <si>
    <t>CELDA PINARES DEL NORTE - SAN LUIS_XT</t>
  </si>
  <si>
    <t>CELDA COLONIA MAYA II - CELDA GREYSTONE COUBICADO</t>
  </si>
  <si>
    <t>JARDINES DEL NORTE - SAN PEDRO AYAMPUC</t>
  </si>
  <si>
    <t>BOCA DEL MONTE_XT - BOCA DEL MONTE</t>
  </si>
  <si>
    <t>CELDA COLONIA MORSE COUBICADO - NIMAJUYU</t>
  </si>
  <si>
    <t>TACASA_XT_SBA - BOCA DEL MONTE</t>
  </si>
  <si>
    <t>CELDA BOCA DEL MONTE III - BOCA DEL MONTE</t>
  </si>
  <si>
    <t>VIENTOS DEL VALLE - JUSTO RUFINO BARRIOS</t>
  </si>
  <si>
    <t>BOCA DEL MONTE - MSAN ALDEA EL PORVENIR</t>
  </si>
  <si>
    <t>BOCA DEL MONTE - CELDA BOCA DEL MONTE</t>
  </si>
  <si>
    <t>SANTA LUISA - CELDA LA PEDRERA GRAMILLA</t>
  </si>
  <si>
    <t>CELDA CIPRESALES ZONA 6 - CELDA PROYECTOS 4-4 COUBICADO</t>
  </si>
  <si>
    <t>FUENTES DEL VALLE II - FUENTES DEL VALLE I</t>
  </si>
  <si>
    <t>FUENTES DEL VALLE II - FUENTES DEL VALLE III</t>
  </si>
  <si>
    <t>CELDA FINCA LOLITA - VILLA HERMOSA</t>
  </si>
  <si>
    <t>CELDA CENTRO COMERCIAL ZONA 4 - CENTRO COMERCIAL ZONA 4</t>
  </si>
  <si>
    <t>CELDA BANCO INDUSTRIAL TORRE III - CENTRO COMERCIAL ZONA 4</t>
  </si>
  <si>
    <t>CELDA LA MISION ZONA 10 - TIVOLI</t>
  </si>
  <si>
    <t>TIVOLI - CELDA SMALL SAT ZONA 9 NIVEL 8</t>
  </si>
  <si>
    <t>OLOPA - CELDA LAGUNA DE CAYUR</t>
  </si>
  <si>
    <t>CELDA ALDEA TIZUBIN - CELDA CHIQUIMULA III</t>
  </si>
  <si>
    <t>CELDA ALDEA TIZUBIN - CELDA SAN JACINTO CHIQUIMULA</t>
  </si>
  <si>
    <t>CELDA ALDEA TIZUBIN - CELDA SALFATE</t>
  </si>
  <si>
    <t>LA ERMITA - CELDA LA QUESERA</t>
  </si>
  <si>
    <t>CELDA FRONTERA AGUA CALIENTE - ESQUIPULAS</t>
  </si>
  <si>
    <t>CELDA LA QUESERA - CONCEPCION LAS MINAS</t>
  </si>
  <si>
    <t>CELDA LA QUESERA - ESQUIPULAS</t>
  </si>
  <si>
    <t>CELDA LA QUESERA - CELDA LLANO GRANDE JUTIAPA</t>
  </si>
  <si>
    <t>CELDA ATULAPA - CELDA LAGUNA DE CAYUR</t>
  </si>
  <si>
    <t>ESQUIPULAS - QUETZALTEPEQUE</t>
  </si>
  <si>
    <t>ESQUIPULAS - CELDA ESQUIPULAS III COUBICADO</t>
  </si>
  <si>
    <t>ESQUIPULAS - CELDA ESQUIPULAS II</t>
  </si>
  <si>
    <t>ESQUIPULAS - CELDA CUMBRE DE JAWA</t>
  </si>
  <si>
    <t>CELDA CERRO DEL INGENIERO - CHIQUIMULA</t>
  </si>
  <si>
    <t>CELDA CHIQUIMULA II - CELDA LAS VEGUITAS</t>
  </si>
  <si>
    <t>1,600Mbps</t>
  </si>
  <si>
    <t>CELDA CHIQUIMULA II - CELDA EL PINALITO</t>
  </si>
  <si>
    <t>1,728Mbps</t>
  </si>
  <si>
    <t>CELDA SAN JUAN ERMITA - CELDA LAS VEGUITAS</t>
  </si>
  <si>
    <t>CHIQUIMULA - CELDA EL OBRAJE SAN ESTEBAN</t>
  </si>
  <si>
    <t>CHIQUIMULA - CELDA ALDEA SHUSHO ABAJO</t>
  </si>
  <si>
    <t>CELDA LAS VEGUITAS - JOCOTAN</t>
  </si>
  <si>
    <t>CELDA JOCOTAN Y CAMOTAN - JOCOTAN</t>
  </si>
  <si>
    <t>CELDA JOCOTAN Y CAMOTAN - CELDA LELA OBRAJE</t>
  </si>
  <si>
    <t>CELDA EL OBRAJE SAN ESTEBAN - SAN ESTEBAN</t>
  </si>
  <si>
    <t>CELDA LELA OBRAJE - CELDA SAN ANTONIO FLORIDO</t>
  </si>
  <si>
    <t>CELDA CERRO DE TONTOLES - CELDA LAGUNA DE CAYUR</t>
  </si>
  <si>
    <t>ALOTENANGO - CIUDAD VIEJA</t>
  </si>
  <si>
    <t>CELDA LA AZOTEA ANTIGUA COUBICADO - JOCOTENANGO (SAC188)_XT</t>
  </si>
  <si>
    <t>CELDA LA AZOTEA ANTIGUA COUBICADO - CELDA SAN CRISTOBAL EL ALTO</t>
  </si>
  <si>
    <t>CELDA LA AZOTEA ANTIGUA COUBICADO - JOCOTENANGO</t>
  </si>
  <si>
    <t>CELDA PARRAMOS - SAN ANDRES ITZAPA</t>
  </si>
  <si>
    <t>CELDA ALOTENANGO II - CIUDAD VIEJA</t>
  </si>
  <si>
    <t>CIUDAD VIEJA - CELDA CIUDAD VIEJA</t>
  </si>
  <si>
    <t>CIUDAD VIEJA - CELDA SAN ANTONIO AGUAS CALIENTES</t>
  </si>
  <si>
    <t>CIUDAD VIEJA - CELDA SAN MIGUEL DUEÃ‘AS COUBICADO</t>
  </si>
  <si>
    <t>CELDA RETANA ANTIGUA IV - ANTIGUA GUATEMALA</t>
  </si>
  <si>
    <t>CELDA CIUDAD VIEJA - JOCOTENANGO</t>
  </si>
  <si>
    <t>ANTIGUA GUATEMALA - CABREJO_XT</t>
  </si>
  <si>
    <t>JOCOTENANGO - SAN ANDRES ITZAPA</t>
  </si>
  <si>
    <t>CABREJO_XT - ANTIGUA II_XT_SBA</t>
  </si>
  <si>
    <t>CELDA SAN ANDRES ITZAPA II - SAN ANDRES ITZAPA</t>
  </si>
  <si>
    <t>CELDA LA MAQUINA II - LA MAQUINA</t>
  </si>
  <si>
    <t>CELDA MADRE MIA - CELDA SAMAYAC</t>
  </si>
  <si>
    <t>CELDA FINCA ENTRE RIOS - CUYOTENANGO</t>
  </si>
  <si>
    <t>CELDA ALDEA GUINEALES - SANTO TOMAS LA UNION</t>
  </si>
  <si>
    <t>SAN ANTONIO SUCHITEPEQUEZ - CELDA EL TRIUNFO</t>
  </si>
  <si>
    <t>SAN ANTONIO SUCHITEPEQUEZ - CELDA FINCA CHOCOLA</t>
  </si>
  <si>
    <t>SAN ANTONIO SUCHITEPEQUEZ - CELDA SAN MIGUEL PANAN</t>
  </si>
  <si>
    <t>SAN ANTONIO SUCHITEPEQUEZ - CELDA PALO GORDO</t>
  </si>
  <si>
    <t>SAN ANTONIO SUCHITEPEQUEZ - CELDA NAHUALATE</t>
  </si>
  <si>
    <t>SAN ANTONIO SUCHITEPEQUEZ - CELDA TONQUIN</t>
  </si>
  <si>
    <t>SAN ANTONIO SUCHITEPEQUEZ - CELDA SAN BERNARDINO</t>
  </si>
  <si>
    <t>SAN ANTONIO SUCHITEPEQUEZ - SAN ANTONIO SUCHITEPEQUEZ_XT_SBA</t>
  </si>
  <si>
    <t>CELDA MAZATENANGO V (SANTA ISABEL) - MAZATENANGO</t>
  </si>
  <si>
    <t>CELDA EL TRIUNFO - CELDA SAMAYAC</t>
  </si>
  <si>
    <t>CELDA EL TRIUNFO - SANTO TOMAS LA UNION</t>
  </si>
  <si>
    <t>CELDA SAMAYAC - CELDA SAN FRANCISCO ZAPOTITLAN</t>
  </si>
  <si>
    <t>CELDA SAN FRANCISCO ZAPOTITLAN - CELDA VILLAS DE ZAPOTITLAN</t>
  </si>
  <si>
    <t>CELDA SAN MIGUEL PANAN - CELDA CONCEPCION CHINAN</t>
  </si>
  <si>
    <t>CELDA CHICACAO - CELDA CONCEPCION CHINAN</t>
  </si>
  <si>
    <t>LA MAQUINA - CUYOTENANGO</t>
  </si>
  <si>
    <t>1,812Mbps</t>
  </si>
  <si>
    <t>CELDA INGENIO PALO GORDO - CELDA PALO GORDO</t>
  </si>
  <si>
    <t>CELDA BACAJIA - CUYOTENANGO</t>
  </si>
  <si>
    <t>CELDA SAN ANDRES VILLASECA - CUYOTENANGO</t>
  </si>
  <si>
    <t>SAN JORGE ZACAPA - CELDA LLANO DE PIEDRA</t>
  </si>
  <si>
    <t>SAN JORGE ZACAPA - CELDA BARRANCO COLORADO</t>
  </si>
  <si>
    <t>MAYUELAS - GUALAN</t>
  </si>
  <si>
    <t>LA UNION - CELDA LA UNION ZACAPA</t>
  </si>
  <si>
    <t>CELDA EL TEMPISQUE ZACAPA - CELDA SANTIAGO ZACAPA</t>
  </si>
  <si>
    <t>CELDA EL TEMPISQUE ZACAPA - VALLE DORADO ZACAPA_XT</t>
  </si>
  <si>
    <t>GUALAN - CELDA LA UNION ZACAPA</t>
  </si>
  <si>
    <t>CELDA CASILLAS - CELDA CASILLAS PUEBLO</t>
  </si>
  <si>
    <t>CELDA CASILLAS - NUEVA SANTA ROSA</t>
  </si>
  <si>
    <t>CELDA FINCA LA VEGA I (LAS ACACIAS - EL CERINAL) - EL CERINAL</t>
  </si>
  <si>
    <t>CELDA CRUCE A CERRITOS - CELDA LOS CERRITOS CHIQUIMULILLA</t>
  </si>
  <si>
    <t>CELDA CRUCE A CERRITOS - CHIQUIMULILLA</t>
  </si>
  <si>
    <t>PASACO - CELDA CRUCE A LAS LISAS</t>
  </si>
  <si>
    <t>CELDA MAL PAIS - EL CERINAL</t>
  </si>
  <si>
    <t>CELDA TAXISCO II - CELDA CACAHUITO</t>
  </si>
  <si>
    <t>CELDA TAXISCO II - TAXISCO</t>
  </si>
  <si>
    <t>CELDA CARRETERA A LA TRINIDAD - CELDA NANCINTA</t>
  </si>
  <si>
    <t>CELDA CARRETERA A LA TRINIDAD - CELDA FINCA LA TRINIDAD</t>
  </si>
  <si>
    <t>CELDA EL SALITRE SANTA ROSA - CELDA AMBERES</t>
  </si>
  <si>
    <t>CELDA EL COCO - CELDA JALPATAGUA</t>
  </si>
  <si>
    <t>CELDA ALDEA TEOCINTE - CELDA SANTA CRUZ NARANJO</t>
  </si>
  <si>
    <t>CELDA DON GREGORIO SANTA ROSA - CELDA SANTA CRUZ NARANJO</t>
  </si>
  <si>
    <t>EL CERINAL - CELDA EL JOCOTILLO GUATEMALA</t>
  </si>
  <si>
    <t>EL CERINAL - CELDA PUEBLO NUEVO VIÃ‘AS</t>
  </si>
  <si>
    <t>CELDA LOS HATILLOS - SANTA MARIA IXHUATAN</t>
  </si>
  <si>
    <t>CELDA EL JOCOTILLO GUATEMALA - CELDA BARBERENA II</t>
  </si>
  <si>
    <t>CELDA EL JOCOTILLO GUATEMALA - CELDA SAN RAFAEL VILLA CANALES</t>
  </si>
  <si>
    <t>CELDA CRUCE A LAS LISAS - CELDA OJO DE AGUA TIA MARIA</t>
  </si>
  <si>
    <t>CELDA CRUCE A LAS LISAS - CELDA FINCA LA ENCANTADORA</t>
  </si>
  <si>
    <t>CELDA PAPATURRO OJO DE AGUA - CHIQUIMULILLA</t>
  </si>
  <si>
    <t>VALLE NUEVO - CELDA JALPATAGUA</t>
  </si>
  <si>
    <t>CELDA GUAZACAPAN - TAXISCO</t>
  </si>
  <si>
    <t>CELDA NANCINTA - CHIQUIMULILLA</t>
  </si>
  <si>
    <t>CELDA CRUZ DE LA MISION - NUEVA SANTA ROSA</t>
  </si>
  <si>
    <t>CELDA MOLINO CERRO - CELDA EL ZAPOTILLO</t>
  </si>
  <si>
    <t>CELDA SAN LUIS OBISPO COUBICADO - TAXISCO</t>
  </si>
  <si>
    <t>CELDA EL JOCOTILLO SANTA ROSA - CELDA LAS CABEZAS ORATORIO</t>
  </si>
  <si>
    <t>CELDA EL JOCOTILLO SANTA ROSA - CELDA ORATORIO II</t>
  </si>
  <si>
    <t>CELDA EL JOCOTILLO SANTA ROSA - CELDA ORATORIO</t>
  </si>
  <si>
    <t>CELDA ORATORIO II - ORATORIO</t>
  </si>
  <si>
    <t>CELDA AMBERES - NUEVA SANTA ROSA</t>
  </si>
  <si>
    <t>CELDA LAS CABEZAS ORATORIO - CELDA JALPATAGUA</t>
  </si>
  <si>
    <t>CELDA BUENOS AIRES AZULCO - CELDA AZULCO</t>
  </si>
  <si>
    <t>CELDA TIERRA MORADA - CELDA CONGUACO</t>
  </si>
  <si>
    <t>SANTA MARIA IXHUATAN - CUILAPA</t>
  </si>
  <si>
    <t>ORATORIO - CELDA ORATORIO</t>
  </si>
  <si>
    <t>ORATORIO - CELDA EL ZAPOTILLO</t>
  </si>
  <si>
    <t>CELDA AZULCO - CELDA CRUCE A CONGUACO</t>
  </si>
  <si>
    <t>CUILAPA - CELDA ORATORIO</t>
  </si>
  <si>
    <t>CUILAPA - CELDA CUILAPA</t>
  </si>
  <si>
    <t>CUILAPA - CELDA FINCA LA DALIA</t>
  </si>
  <si>
    <t>CHIQUIMULILLA - TAXISCO</t>
  </si>
  <si>
    <t>CHIQUIMULILLA - CELDA CHIQUIMULILLA II</t>
  </si>
  <si>
    <t>CIUDAD PEDRO DE ALVARADO - TAXISCO</t>
  </si>
  <si>
    <t>CIUDAD PEDRO DE ALVARADO - CELDA OJO DE AGUA TIA MARIA</t>
  </si>
  <si>
    <t>CIUDAD PEDRO DE ALVARADO - CELDA EL SALAMAR</t>
  </si>
  <si>
    <t>CIUDAD PEDRO DE ALVARADO - CELDA CRUCE A MOYUTA</t>
  </si>
  <si>
    <t>CELDA OJO DE AGUA TIA MARIA - MOYUTA</t>
  </si>
  <si>
    <t>CELDA OJO DE AGUA TIA MARIA - CELDA EL TORO</t>
  </si>
  <si>
    <t>MOYUTA - CELDA JALPATAGUA</t>
  </si>
  <si>
    <t>MOYUTA - CELDA CONGUACO</t>
  </si>
  <si>
    <t>MOYUTA - CELDA PINO DE SANTA CRUZ</t>
  </si>
  <si>
    <t>CELDA JALPATAGUA - CELDA ORATORIO</t>
  </si>
  <si>
    <t>CELDA JALPATAGUA - CELDA SAN IXTAN</t>
  </si>
  <si>
    <t>CELDA JALPATAGUA - CELDA TIERRA BLANCA</t>
  </si>
  <si>
    <t>CELDA JALPATAGUA - CELDA FINCA ARBOLITOS</t>
  </si>
  <si>
    <t>CELDA FINCA LA ENCANTADORA - CELDA FINCA PLACETAS</t>
  </si>
  <si>
    <t>NUEVA SANTA ROSA - CELDA SANTA CRUZ NARANJO</t>
  </si>
  <si>
    <t>CELDA ALDEA MONTERRICO - TAXISCO</t>
  </si>
  <si>
    <t>CELDA FINCA PLACETAS - CELDA CASAS VIEJAS</t>
  </si>
  <si>
    <t>CELDA FINCA PLACETAS - CELDA ALDEA SANTA ROSA</t>
  </si>
  <si>
    <t>CELDA CRUCE A CONGUACO - CELDA CONGUACO</t>
  </si>
  <si>
    <t>CELDA CASAS VIEJAS - CELDA OJO DE AGUA TIA MARIA</t>
  </si>
  <si>
    <t>CELDA LAGUNA DEL COMENDADOR - CELDA FINCA LA TRINIDAD</t>
  </si>
  <si>
    <t>CELDA LAGUNA DEL COMENDADOR - CELDA EL QUETZAL PASACO</t>
  </si>
  <si>
    <t>CELDA EL NARANJO JUTIAPA - CELDA EL SALAMAR</t>
  </si>
  <si>
    <t>SAYAXCHE - CELDA FINCA BONANZA</t>
  </si>
  <si>
    <t>SAYAXCHE - CELDA LAS POZAS</t>
  </si>
  <si>
    <t>CELDA TIERRA BLANCA PETEN - CELDA LAS POZAS</t>
  </si>
  <si>
    <t>CELDA TIERRA LINDA PETEN - CELDA LAS POZAS</t>
  </si>
  <si>
    <t>CELDA JOSEFINOS - LAS CRUCES</t>
  </si>
  <si>
    <t>CELDA LAS CAMELIAS - CELDA LAS POZAS</t>
  </si>
  <si>
    <t>CELDA LAS POZAS - CELDA FINCA BONANZA</t>
  </si>
  <si>
    <t>CELDA CALABAZAL - CELDA CALZADA MOPAN</t>
  </si>
  <si>
    <t>CELDA CALABAZAL - CELDA GRANO DE ORO</t>
  </si>
  <si>
    <t>CELDA EL CHAL - CELDA EL QUETZAL PETEN</t>
  </si>
  <si>
    <t>CELDA NUEVAS DELICIAS - CELDA EL CHAL</t>
  </si>
  <si>
    <t>SAN LUIS PETEN - CERRO CANCHACAN</t>
  </si>
  <si>
    <t>650Mbps</t>
  </si>
  <si>
    <t>CELDA COLPETEN - CELDA LA PUENTE</t>
  </si>
  <si>
    <t>CELDA MACHAQUILA - DOLORES</t>
  </si>
  <si>
    <t>CELDA EL CHAL II - CELDA EL CHAL</t>
  </si>
  <si>
    <t>CELDA CALZADA MOPAN - DOLORES</t>
  </si>
  <si>
    <t>CELDA LA PUENTE - CELDA EL CHAL</t>
  </si>
  <si>
    <t>CELDA EL CHAL - DOLORES</t>
  </si>
  <si>
    <t>MELCHOR DE MENCOS - CELDA LOS ENCUENTROS PETEN</t>
  </si>
  <si>
    <t>MELCHOR DE MENCOS - CELDA MELCHOR DE MENCOS II</t>
  </si>
  <si>
    <t>SANTA ELENA PETEN - SAN FRANCISCO</t>
  </si>
  <si>
    <t>LA LIBERTAD PETEN - SAN FRANCISCO</t>
  </si>
  <si>
    <t>LA LIBERTAD PETEN - CERRO EL SUBIN</t>
  </si>
  <si>
    <t>CERRO EL SUBIN - LAS CRUCES</t>
  </si>
  <si>
    <t>860Mbps</t>
  </si>
  <si>
    <t>CELDA EL NARANJO PETEN - CELDA PARAISO LAGUNITAS</t>
  </si>
  <si>
    <t>SUMPANGO - EL TEJAR</t>
  </si>
  <si>
    <t>ACATENANGO - CELDA PATZICIA</t>
  </si>
  <si>
    <t>CELDA SANTO DOMINGO XENACOJ - SUMPANGO</t>
  </si>
  <si>
    <t>CELDA SANTO DOMINGO XENACOJ - CELDA SUMPANGO</t>
  </si>
  <si>
    <t>CELDA CHICHAVAC - CELDA PANEYA</t>
  </si>
  <si>
    <t>CELDA CHICHAVAC - TECPAN GUATEMALA</t>
  </si>
  <si>
    <t>CELDA CHICHAVAC - CELDA SAN JOSE POAQUIL</t>
  </si>
  <si>
    <t>CELDA CHICHAVAC - CELDA AGUA ESCONDIDA</t>
  </si>
  <si>
    <t>SANTA APOLONIA - TECPAN GUATEMALA</t>
  </si>
  <si>
    <t>CELDA SUMPANGO - SUMPANGO</t>
  </si>
  <si>
    <t>CELDA CHIMALTENANGO IV - EL TEJAR_XT_DET</t>
  </si>
  <si>
    <t>CHIMALTENANGO - CELDA PUERTO RICO</t>
  </si>
  <si>
    <t>EL TEJAR - CELDA EL TEJAR</t>
  </si>
  <si>
    <t>CELDA PATZICIA - PATZUN</t>
  </si>
  <si>
    <t>CELDA PATZICIA - CELDA ZARAGOZA</t>
  </si>
  <si>
    <t>CELDA PATZICIA - CELDA SANTA CRUZ BALANYA</t>
  </si>
  <si>
    <t>CELDA PATZICIA - LA ESPERANZA_XT_SBA</t>
  </si>
  <si>
    <t>PATZUN - TECPAN GUATEMALA</t>
  </si>
  <si>
    <t>PATZUN - CELDA PATZUN</t>
  </si>
  <si>
    <t>TECPAN GUATEMALA - CELDA SAN JUAN COMALAPA</t>
  </si>
  <si>
    <t>TECPAN GUATEMALA - CELDA LAS CABRAS</t>
  </si>
  <si>
    <t>TECPAN GUATEMALA - TECPAN (CHM177)_XT</t>
  </si>
  <si>
    <t>CELDA SAN JUAN COMALAPA - COMALAPA</t>
  </si>
  <si>
    <t>CELDA EL TEJAR - CELDA QUINTAS DEL TEJAR</t>
  </si>
  <si>
    <t>CELDA EL TEJAR - EL TEJAR_XT_DET</t>
  </si>
  <si>
    <t>CELDA XENACOJ SUMPANGO - SUMPANGO</t>
  </si>
  <si>
    <t>CELDA XENACOJ SUMPANGO - CELDA LAS VENTURAS</t>
  </si>
  <si>
    <t>CELDA LOS SAUCES - CELDA SAN MARTIN JILOTEPEQUE</t>
  </si>
  <si>
    <t>CELDA LOS SAUCES XEJUJ - SAN MARTIN JILOTEPEQUE</t>
  </si>
  <si>
    <t>CELDA PANABAJYA - CELDA LAS CABRAS</t>
  </si>
  <si>
    <t>CELDA SAN MARTIN JILOTEPEQUE - SAN MARTIN JILOTEPEQUE</t>
  </si>
  <si>
    <t>CELDA CIENAGA GRANDE - CELDA LOS SAUCES XEJUJ</t>
  </si>
  <si>
    <t>CELDA CERRO CUXBALAM - CELDA SAN PABLO BAJA VERAPAZ</t>
  </si>
  <si>
    <t>CELDA SAN FRANCISCO BAJA VERAPAZ - CELDA SAN MIGUEL CHICAJ</t>
  </si>
  <si>
    <t>CELDA CUBULCO - CUBULCO</t>
  </si>
  <si>
    <t>CELDA MAJADAS DEL EDEN - CELDA LAS ANONAS</t>
  </si>
  <si>
    <t>CELDA MAJADAS DEL EDEN - CELDA LLANO LARGO BAJA VERAPAZ</t>
  </si>
  <si>
    <t>CELDA CEMENTOS PROGRESO PLANTA SAN MIGUEL - CELDA PLANTA CEMENTOS PROGRESO</t>
  </si>
  <si>
    <t>CELDA CRUZ DE LOS YAGUALES - RABINAL</t>
  </si>
  <si>
    <t>CERRO EL DURAZNO - SALAMA</t>
  </si>
  <si>
    <t>CERRO EL DURAZNO - EL RANCHO</t>
  </si>
  <si>
    <t>CERRO EL DURAZNO - CELDA PALENCIA</t>
  </si>
  <si>
    <t>SALAMA - RABINAL</t>
  </si>
  <si>
    <t>SALAMA - CELDA PLANTA CEMENTOS PROGRESO</t>
  </si>
  <si>
    <t>SALAMA - CELDA LA LAGUNA BAJA VERAPAZ</t>
  </si>
  <si>
    <t>SALAMA - CELDA SAN MIGUEL CHICAJ</t>
  </si>
  <si>
    <t>SALAMA - CELDA SAN MIGUEL CHICAJ PUEBLO COUBICADO</t>
  </si>
  <si>
    <t>EL RANCHO - MORAZAN</t>
  </si>
  <si>
    <t>EL RANCHO - CELDA MARAJUMA</t>
  </si>
  <si>
    <t>EL RANCHO - CELDA EL RANCHO</t>
  </si>
  <si>
    <t>EL RANCHO - SAN AGUSTIN ACASAGUASTLAN</t>
  </si>
  <si>
    <t>EL RANCHO - CELDA CERRO EL RANCHO</t>
  </si>
  <si>
    <t>EL RANCHO - CELDA PASO DE LOS JALAPAS</t>
  </si>
  <si>
    <t>SANARATE - CELDA PLANTA CEMENTOS PROGRESO</t>
  </si>
  <si>
    <t>SANARATE - CELDA FINCA EL ARENAL</t>
  </si>
  <si>
    <t>SANARATE - CELDA LAS PALMAS SANARATE</t>
  </si>
  <si>
    <t>SANARATE - MSAN CARRETERA AL CONACASTE</t>
  </si>
  <si>
    <t>GUASTATOYA - CELDA SANTA RITA</t>
  </si>
  <si>
    <t>CELDA SALAMA II - SALAMA</t>
  </si>
  <si>
    <t>CELDA AGUA SALOBREGA - SANARATE</t>
  </si>
  <si>
    <t>SALAMA - SAN JERONIMO</t>
  </si>
  <si>
    <t>CELDA FINCA EL ARENAL - SANSARE</t>
  </si>
  <si>
    <t>RABINAL - CUBULCO</t>
  </si>
  <si>
    <t>RABINAL - CELDA SAN PABLO BAJA VERAPAZ</t>
  </si>
  <si>
    <t>RABINAL - CELDA EL CHOL</t>
  </si>
  <si>
    <t>MORAZAN - CELDA MORAZAN</t>
  </si>
  <si>
    <t>SANSARE - CELDA EL LLANO SANSARE</t>
  </si>
  <si>
    <t>EL JICARO - CELDA EL JICARO</t>
  </si>
  <si>
    <t>CELDA SAN MIGUEL CHICAJ - CELDA CHIJUAREZ</t>
  </si>
  <si>
    <t>SAN AGUSTIN ACASAGUASTLAN - CELDA SAN AGUSTIN ACASAGUASTLAN</t>
  </si>
  <si>
    <t>CELDA SAN CRISTOBAL ACASAGUASTLAN - CELDA EL JICARO</t>
  </si>
  <si>
    <t>CELDA CHIJUAREZ - CELDA SAN GABRIEL BAJA VERAPAZ</t>
  </si>
  <si>
    <t>CELDA SAN GABRIEL LAS MINAS - CELDA SAN GABRIEL BAJA VERAPAZ</t>
  </si>
  <si>
    <t>CELDA EL JICARO - EL JICARO_XT</t>
  </si>
  <si>
    <t>422Mbps</t>
  </si>
  <si>
    <t>CELDA LA LAGUNA BAJA VERAPAZ - CELDA LAS ANONAS</t>
  </si>
  <si>
    <t>CELDA SOLOMA - SAN PEDRO SOLOMA</t>
  </si>
  <si>
    <t>CELDA CONCEPCION HUISTA - CELDA JACALTENANGO - CONCEPCION HUISTA</t>
  </si>
  <si>
    <t>CELDA CONCEPCION HUISTA - CELDA SECHEU</t>
  </si>
  <si>
    <t>COLOTENANGO - CELDA SAN PEDRO NECTA</t>
  </si>
  <si>
    <t>CELDA CHIMBAN - CELDA SAN RAFAEL LA INDEPENDENCIA</t>
  </si>
  <si>
    <t>CELDA CHIMBAN - CELDA ICOB ACATAN</t>
  </si>
  <si>
    <t>CELDA CHIMBAN - CELDA IXCHOCH</t>
  </si>
  <si>
    <t>368Mbps</t>
  </si>
  <si>
    <t>CELDA CHINACA - HUEHUETENANGO</t>
  </si>
  <si>
    <t>CELDA EL CABLE - LA LIBERTAD HUEHUETENANGO</t>
  </si>
  <si>
    <t>CHAJUL - CELDA ALDEA PULAY</t>
  </si>
  <si>
    <t>CHAJUL - CELDA SAN JUAN COTZAL</t>
  </si>
  <si>
    <t>CELDA LA ROTONDA HUEHUETENANGO - HUEHUETENANGO</t>
  </si>
  <si>
    <t>CELDA LAS VEGAS - CAMBOTE</t>
  </si>
  <si>
    <t>CELDA SAN RAFAEL PETZAL II - CELDA SAN RAFAEL PETZAL</t>
  </si>
  <si>
    <t>CELDA SAN LORENZO HUEHUETENANGO - MALACATANCITO</t>
  </si>
  <si>
    <t>CELDA ALDEA PULAY - CELDA NEBAJ II</t>
  </si>
  <si>
    <t>CELDA EL AGUACATE CHUACULA - CELDA LA LAGUNA</t>
  </si>
  <si>
    <t>CELDA YALANCULUTZ - CELDA CATARINA JACALTENANGO</t>
  </si>
  <si>
    <t>CELDA YALANCULUTZ - CELDA LA FORTUNA NENTON</t>
  </si>
  <si>
    <t>CELDA LA LAGUNA - CELDA CUATRO CAMINOS NENTON</t>
  </si>
  <si>
    <t>CELDA LA LAGUNA - CELDA CATARINA JACALTENANGO</t>
  </si>
  <si>
    <t>CELDA LA LAGUNA - CELDA RANCHO LUCAS</t>
  </si>
  <si>
    <t>CELDA LA LAGUNA -</t>
  </si>
  <si>
    <t>CELDA LA LAGUNA - NENTON</t>
  </si>
  <si>
    <t>CELDA LA LAGUNA - CELDA ULNA</t>
  </si>
  <si>
    <t>1,532Mbps</t>
  </si>
  <si>
    <t>CELDA SANTA EULALIA II - SANTA EULALIA</t>
  </si>
  <si>
    <t>1,010Mbps</t>
  </si>
  <si>
    <t>CELDA SOLOMA IV - SAN PEDRO SOLOMA</t>
  </si>
  <si>
    <t>CAMBOTE - CHIMUSINIQUE</t>
  </si>
  <si>
    <t>CAMBOTE - CELDA HUEHUETENANGO II</t>
  </si>
  <si>
    <t>NEBAJ - CELDA NEBAJ II</t>
  </si>
  <si>
    <t>NEBAJ - CELDA MEDIA LUNA</t>
  </si>
  <si>
    <t>NEBAJ - CELDA RANCHO DE TEJA</t>
  </si>
  <si>
    <t>CELDA MALA - MALACATANCITO</t>
  </si>
  <si>
    <t>CELDA CUCHUMATANES I - CHIANTLA</t>
  </si>
  <si>
    <t>CELDA CUCHUMATANES I - CELDA CHUY</t>
  </si>
  <si>
    <t>1,456Mbps</t>
  </si>
  <si>
    <t>CELDA TIERRA BLANCA MOMOSTENANGO - CELDA MALACATANCITO II</t>
  </si>
  <si>
    <t>CELDA TODOS SANTOS CUCHUMATAN - CELDA CHUY</t>
  </si>
  <si>
    <t>CAMBOTE - CELDA SAN JUAN ATITAN</t>
  </si>
  <si>
    <t>SAN IDELFONSO IXTAHUACAN - COLOTENANGO</t>
  </si>
  <si>
    <t>SAN IDELFONSO IXTAHUACAN - CELDA SANTIAGO CHIMALTENANGO</t>
  </si>
  <si>
    <t>CELDA SAN SEBASTIAN COATAN - CELDA SAN RAFAEL LA INDEPENDENCIA</t>
  </si>
  <si>
    <t>SIPACAPA - CELDA DOS MARIAS</t>
  </si>
  <si>
    <t>CELDA PEBILPAN - CELDA CATARINA JACALTENANGO</t>
  </si>
  <si>
    <t>CELDA CHUY - CELDA TOJCHOJ</t>
  </si>
  <si>
    <t>CELDA CHUY - CELDA CUCHUMATANES II</t>
  </si>
  <si>
    <t>CELDA PETATAN - CELDA CANTINIL</t>
  </si>
  <si>
    <t>CELDA LA FLORIDA HUEHUETENANGO - SANTA CRUZ BARILLAS</t>
  </si>
  <si>
    <t>CELDA CRUCE A SANTA BARBARA - CELDA HUEHUETENANGO II</t>
  </si>
  <si>
    <t>CELDA CRUCE A SANTA BARBARA - CELDA CHICOL SANTA BARBARA</t>
  </si>
  <si>
    <t>CELDA SAN GASPAR IXCHIL - COLOTENANGO</t>
  </si>
  <si>
    <t>CELDA RIO SAN JUAN - AGUACATAN</t>
  </si>
  <si>
    <t>CELDA MALACATANCITO II - CELDA DOS MARIAS</t>
  </si>
  <si>
    <t>CELDA MALACATANCITO II - MALACATANCITO</t>
  </si>
  <si>
    <t>CHIANTLA - SAN JUAN IXCOY</t>
  </si>
  <si>
    <t>SAN JUAN IXCOY - SAN PEDRO SOLOMA</t>
  </si>
  <si>
    <t>SAN JUAN IXCOY - CELDA SOLOMA II</t>
  </si>
  <si>
    <t>SAN JUAN IXCOY - CELDA JOLOMCU</t>
  </si>
  <si>
    <t>SAN PEDRO SOLOMA - SANTA EULALIA</t>
  </si>
  <si>
    <t>CERRO SIETE CERROS - SAN ANTONIO HUISTA</t>
  </si>
  <si>
    <t>CELDA MEDIA LUNA - CELDA CUNEN</t>
  </si>
  <si>
    <t>AGUACATAN - SACAPULAS</t>
  </si>
  <si>
    <t>LA LIBERTAD HUEHUETENANGO - LA DEMOCRACIA HUEHUETENANGO</t>
  </si>
  <si>
    <t>LA LIBERTAD HUEHUETENANGO - CELDA SAN PEDRO NECTA</t>
  </si>
  <si>
    <t>728,000Mbps</t>
  </si>
  <si>
    <t>HUEHUETENANGO - PUENTE ZACUMA</t>
  </si>
  <si>
    <t>SAN ANTONIO HUISTA - CELDA CAMOJA</t>
  </si>
  <si>
    <t>SAN ANTONIO HUISTA - CELDA SANTA ANA - SAN ANTONIO HUISTA</t>
  </si>
  <si>
    <t>SAN ANTONIO HUISTA - CELDA SAN ANTONIO HUISTA Y JACALTENANGO</t>
  </si>
  <si>
    <t>SANTA CRUZ BARILLAS - CHEMALITO</t>
  </si>
  <si>
    <t>SANTA CRUZ BARILLAS - CELDA SAN RAMON HUEHUETENANGO</t>
  </si>
  <si>
    <t>SANTA CRUZ BARILLAS - CERRO LA CUMBRE</t>
  </si>
  <si>
    <t>CELDA CAMOJA - LA DEMOCRACIA HUEHUETENANGO</t>
  </si>
  <si>
    <t>CELDA CAMOJA - CELDA LA MESILLA</t>
  </si>
  <si>
    <t>CELDA SAN ISIDRO SEVETINA - CELDA DOS MARIAS</t>
  </si>
  <si>
    <t>CELDA RANCHO DE TEJA - SACAPULAS</t>
  </si>
  <si>
    <t>SACAPULAS - CELDA CUNEN</t>
  </si>
  <si>
    <t>CELDA CUNEN - CANILLA</t>
  </si>
  <si>
    <t>CELDA CUNEN - USPANTAN</t>
  </si>
  <si>
    <t>CELDA SANTA BARBARA HUEHUETENANGO - CELDA CHICOL SANTA BARBARA</t>
  </si>
  <si>
    <t>CELDA SANTA BARBARA HUEHUETENANGO - CELDA SAN JUAN ATITAN</t>
  </si>
  <si>
    <t>CELDA CANTINIL - CELDA VALENTON</t>
  </si>
  <si>
    <t>CELDA CANTINIL - CELDA SAN MARTIN CUCHUMATAN</t>
  </si>
  <si>
    <t>CELDA SANTA AVELINA - CELDA SAN JUAN COTZAL</t>
  </si>
  <si>
    <t>CELDA GUAXACANA - CELDA GRACIAS A DIOS</t>
  </si>
  <si>
    <t>CELDA ULNA - CELDA GRACIAS A DIOS</t>
  </si>
  <si>
    <t>CERRO LA CUMBRE - CELDA CUCHUMATANES III</t>
  </si>
  <si>
    <t>CELDA CUCHUMATANES III - CELDA CUCHUMATANES I</t>
  </si>
  <si>
    <t>CHEMALITO - SANTA EULALIA</t>
  </si>
  <si>
    <t>CHEMALITO - CELDA SAN RAFAEL LA INDEPENDENCIA</t>
  </si>
  <si>
    <t>1,848Mbps</t>
  </si>
  <si>
    <t>NENTON - CELDA NENTON</t>
  </si>
  <si>
    <t>CELDA CRUZ QUEMADA - CELDA CHIANTLA</t>
  </si>
  <si>
    <t>CELDA VALENTON - CELDA SAN MARTIN CUCHUMATAN</t>
  </si>
  <si>
    <t>CELDA HUEHUETENANGO II - ZACULEU</t>
  </si>
  <si>
    <t>CELDA JACALTENANGO - CELDA SAN MARTIN CUCHUMATAN</t>
  </si>
  <si>
    <t>CELDA JACALTENANGO - CELDA JACALTENANGO - CONCEPCION HUISTA</t>
  </si>
  <si>
    <t>MALACATANCITO - CELDA LLANO DE LAS TEJAS</t>
  </si>
  <si>
    <t>CELDA CUATRO CAMINOS NENTON - CELDA SANTA ANA HUISTA</t>
  </si>
  <si>
    <t>CELDA CHAPALA CUILCO - CELDA CUILCO</t>
  </si>
  <si>
    <t>CELDA NEBAJ II - CELDA TZALBAL</t>
  </si>
  <si>
    <t>CELDA LILILLA - CANILLA</t>
  </si>
  <si>
    <t>CELDA CAMOJAITO - LA DEMOCRACIA HUEHUETENANGO</t>
  </si>
  <si>
    <t>CELDA NIYA SANTIAGO - CELDA SAN PEDRO NECTA</t>
  </si>
  <si>
    <t>CELDA GRACIAS A DIOS - CELDA TRINIDAD</t>
  </si>
  <si>
    <t>CELDA GRACIAS A DIOS - CERRO SIETE CERROS</t>
  </si>
  <si>
    <t>SAN SEBASTIAN HUEHUETENANGO - CELDA SAN RAFAEL PETZAL II</t>
  </si>
  <si>
    <t>MSAN SAN RAFAEL LAS FLORES - MATAQUESCUINTLA</t>
  </si>
  <si>
    <t>CELDA EL AMATON - CELDA QUEZADA</t>
  </si>
  <si>
    <t>CELDA EL ESCOBAL SAN MIGUEL - CELDA PINO DULCE</t>
  </si>
  <si>
    <t>CELDA ASUNCION MITA II COUBICADO - ASUNCION MITA</t>
  </si>
  <si>
    <t>CELDA FINCA SAN IGNACIO - ASUNCION MITA</t>
  </si>
  <si>
    <t>MATAQUESCUINTLA - CELDA PINO DULCE</t>
  </si>
  <si>
    <t>MATAQUESCUINTLA - CERRO FINCA CAÃ‘ALES</t>
  </si>
  <si>
    <t>MATAQUESCUINTLA - CELDA MEDIA CUESTA</t>
  </si>
  <si>
    <t>MATAQUESCUINTLA - CELDA SAN RAFAEL LAS FLORES</t>
  </si>
  <si>
    <t>CELDA ALDEA SAN RAFAEL EL ROSARIO - ASUNCION MITA</t>
  </si>
  <si>
    <t>CELDA PINO DULCE - CELDA MIRAMUNDO</t>
  </si>
  <si>
    <t>SAN PEDRO PINULA - IPALA</t>
  </si>
  <si>
    <t>SAN PEDRO PINULA - JALAPA</t>
  </si>
  <si>
    <t>SAN PEDRO PINULA - CELDA EL AGUACATE JALAPA</t>
  </si>
  <si>
    <t>SAN PEDRO PINULA - CELDA AGUA ZARCA DE JALAPA</t>
  </si>
  <si>
    <t>LA CUESTA JUTIAPA_XT_SBA - CELDA JUTIAPA</t>
  </si>
  <si>
    <t>LA CUESTA JUTIAPA_XT_SBA - CELDA JUTIAPA COUBICADO</t>
  </si>
  <si>
    <t>JALAPA - MONJAS</t>
  </si>
  <si>
    <t>JALAPA - CELDA MIRAMUNDO</t>
  </si>
  <si>
    <t>JALAPA - CELDA JALAPA II</t>
  </si>
  <si>
    <t>JALAPA - CELDA SANSAYO</t>
  </si>
  <si>
    <t>MONJAS - CELDA CERRO LAS FLORES</t>
  </si>
  <si>
    <t>MONJAS - CERRO FINCA CAÃ‘ALES</t>
  </si>
  <si>
    <t>MONJAS - CELDA MONJAS CIUDAD</t>
  </si>
  <si>
    <t>MONJAS - CELDA EL SALAMO</t>
  </si>
  <si>
    <t>CELDA CHAPARRONCITO - CELDA CERRO EL RODEO</t>
  </si>
  <si>
    <t>CELDA CHAPARRONCITO - POZA VERDE</t>
  </si>
  <si>
    <t>EL PROGRESO JUTIAPA - ASUNCION MITA</t>
  </si>
  <si>
    <t>EL PROGRESO JUTIAPA - CELDA LAS UVAS</t>
  </si>
  <si>
    <t>EL PROGRESO JUTIAPA - CELDA CUESTA DEL GUAYABO</t>
  </si>
  <si>
    <t>EL PROGRESO JUTIAPA - CELDA PROGRESO JUTIAPA COUBICADO</t>
  </si>
  <si>
    <t>CELDA SAN JOSE LA ARADA - IPALA</t>
  </si>
  <si>
    <t>CELDA IXTACAPA - CERRO YUPILTEPEQUE</t>
  </si>
  <si>
    <t>CELDA IXTACAPA - CELDA EL COMALITO JUTIAPA</t>
  </si>
  <si>
    <t>CELDA IXTACAPA - CELDA JUTIAPA</t>
  </si>
  <si>
    <t>CELDA IXTACAPA - EL ADELANTO</t>
  </si>
  <si>
    <t>CELDA EL CAULOTE - CELDA LA FLOR ANAYITO</t>
  </si>
  <si>
    <t>ASUNCION MITA - SAN CRISTOBAL FRONTERA</t>
  </si>
  <si>
    <t>ASUNCION MITA - CELDA ASUNCION MITA</t>
  </si>
  <si>
    <t>ASUNCION MITA - IPALA</t>
  </si>
  <si>
    <t>ASUNCION MITA - CELDA EL TRAPICHE</t>
  </si>
  <si>
    <t>CELDA CALDERAS - CELDA QUEZADA</t>
  </si>
  <si>
    <t>CELDA CALDERAS - CELDA EL CARPINTERO</t>
  </si>
  <si>
    <t>IPALA - AGUA BLANCA</t>
  </si>
  <si>
    <t>IPALA - CELDA CRUZ DE VILLEDA</t>
  </si>
  <si>
    <t>IPALA - SAN LUIS JILOTEPEQUE</t>
  </si>
  <si>
    <t>IPALA - CELDA ROSARIO EL MOJON</t>
  </si>
  <si>
    <t>IPALA - CELDA IPALA</t>
  </si>
  <si>
    <t>JEREZ - CERRO YUPILTEPEQUE</t>
  </si>
  <si>
    <t>CELDA CRUZ DE VILLEDA - CELDA CUSHAPA</t>
  </si>
  <si>
    <t>ATESCATEMPA - SAN CRISTOBAL FRONTERA</t>
  </si>
  <si>
    <t>ATESCATEMPA - CERRO YUPILTEPEQUE</t>
  </si>
  <si>
    <t>CELDA MIRAMUNDO - CELDA LOS IZOTES EL CARRIZAL</t>
  </si>
  <si>
    <t>CELDA MIRAMUNDO - CELDA REFUGIO</t>
  </si>
  <si>
    <t>CELDA MIRAMUNDO - MONJAS</t>
  </si>
  <si>
    <t>CELDA ALDEA EL DIVISADERO - JALAPA</t>
  </si>
  <si>
    <t>CELDA ALDEA EL DIVISADERO - CELDA URLANTA</t>
  </si>
  <si>
    <t>CELDA ZAPOTITLAN - EL ADELANTO</t>
  </si>
  <si>
    <t>SANTA CATARINA MITA - CELDA CERRO EL RODEO</t>
  </si>
  <si>
    <t>SANTA CATARINA MITA - AGUA BLANCA</t>
  </si>
  <si>
    <t>SANTA CATARINA MITA - SAN MANUEL CHAPARRON</t>
  </si>
  <si>
    <t>SANTA CATARINA MITA - CELDA SUCHITAN</t>
  </si>
  <si>
    <t>AGUA BLANCA - CELDA FINCA LAS LOMAS</t>
  </si>
  <si>
    <t>AGUA BLANCA - CELDA EL OBRAJUELO</t>
  </si>
  <si>
    <t>AGUA BLANCA - CELDA CERRO EL RODEO</t>
  </si>
  <si>
    <t>CELDA CUESTA DEL GUAYABO - CELDA EL LIMON JUTIAPA</t>
  </si>
  <si>
    <t>JALAPA - LAS LOMITAS_XT</t>
  </si>
  <si>
    <t>JALAPA - CELDA CASERIO LOS LOPEZ</t>
  </si>
  <si>
    <t>JUTIAPA - CELDA ACEQUIA JUTIAPA</t>
  </si>
  <si>
    <t>JUTIAPA - CELDA LAS TRANCAS JUTIAPA</t>
  </si>
  <si>
    <t>JUTIAPA - CELDA JUTIAPA COUBICADO</t>
  </si>
  <si>
    <t>CELDA EL OBRAJUELO - CELDA QUEQUESQUE</t>
  </si>
  <si>
    <t>CELDA EL OBRAJUELO - CELDA LAGUNILLA JUTIAPA</t>
  </si>
  <si>
    <t>CELDA AMAYO INGENIO - CELDA LAS TUNAS I</t>
  </si>
  <si>
    <t>CELDA AMAYO INGENIO - CELDA LAS MARIAS</t>
  </si>
  <si>
    <t>CELDA ENCINO GACHO - CELDA RETANA</t>
  </si>
  <si>
    <t>CELDA EL TRAPICHE - CELDA SHANSUL</t>
  </si>
  <si>
    <t>CELDA DON DIEGO QUEZADA - CELDA QUEZADA</t>
  </si>
  <si>
    <t>CELDA SANTA GERTRUDIS QUEZADA - CELDA QUEZADA</t>
  </si>
  <si>
    <t>670Mbps</t>
  </si>
  <si>
    <t>CELDA AGUA ZARCA DE JALAPA - CELDA SANTO DOMINGO PINULA</t>
  </si>
  <si>
    <t>CELDA RETANA - CELDA LAS UVAS</t>
  </si>
  <si>
    <t>TECTITAN - CELDA JARDIN DE FATIMA</t>
  </si>
  <si>
    <t>TECTITAN - CELDA LAS BELLOTAS</t>
  </si>
  <si>
    <t>CABRICAN - CELDA PALESTINA DE LOS ALTOS</t>
  </si>
  <si>
    <t>CABRICAN - HUITAN</t>
  </si>
  <si>
    <t>CELDA CUMBRE BUENA VISTA - CELDA PALESTINA DE LOS ALTOS</t>
  </si>
  <si>
    <t>CELDA SAN PEDRO SAN MARCOS - CELDA LA BARRANCA</t>
  </si>
  <si>
    <t>CABRICAN - CELDA RIO BLANCO</t>
  </si>
  <si>
    <t>CERRO COTZIJ - CELDA IXCHIGUAN PUEBLO</t>
  </si>
  <si>
    <t>CERRO COTZIJ - CELDA CONCEPCION TUTUAPA</t>
  </si>
  <si>
    <t>CERRO COTZIJ - CELDA BOXONCAN (SIBINAL Y TAJUMULCO)</t>
  </si>
  <si>
    <t>CERRO COTZIJ - CELDA SAN JOSE OJETENAM</t>
  </si>
  <si>
    <t>CERRO COTZIJ - CELDA HUISPACHE</t>
  </si>
  <si>
    <t>SAN MARCOS - CELDA PIEDRA GRANDE SAN MARCOS</t>
  </si>
  <si>
    <t>SAN MARCOS - CELDA SAN ANTONIO SACATEPEQUEZ</t>
  </si>
  <si>
    <t>TACANA - CELDA SAN ANTONIO TACANA</t>
  </si>
  <si>
    <t>TACANA - CELDA JARDIN DE FATIMA</t>
  </si>
  <si>
    <t>TEJUTLA - CELDA SERCHIL PUEBLO</t>
  </si>
  <si>
    <t>TEJUTLA - CELDA CHOAPEQUEZ</t>
  </si>
  <si>
    <t>840Mbps</t>
  </si>
  <si>
    <t>TEJUTLA - CELDA COMITANCILLO</t>
  </si>
  <si>
    <t>CELDA SAN ANTONIO TACANA - CELDA SAN JOSE OJETENAM</t>
  </si>
  <si>
    <t>CELDA SAN JOSE OJETENAM - TACANA</t>
  </si>
  <si>
    <t>CELDA PALESTINA DE LOS ALTOS - CELDA EL EDEN PALESTINA DE LOS ALTOS</t>
  </si>
  <si>
    <t>CELDA PALESTINA DE LOS ALTOS - CELDA ALDEA SANTA IRENE</t>
  </si>
  <si>
    <t>CELDA CHOAPEQUEZ - CELDA TUILELEN</t>
  </si>
  <si>
    <t>758Mbps</t>
  </si>
  <si>
    <t>CELDA SAN LORENZO - CELDA EL EDEN PALESTINA DE LOS ALTOS</t>
  </si>
  <si>
    <t>CELDA HUISPACHE - CELDA JARDIN DE FATIMA</t>
  </si>
  <si>
    <t>CELDA ALDEA TUTUAPA - CELDA CONCEPCION TUTUAPA</t>
  </si>
  <si>
    <t>CELDA EL EDEN PALESTINA DE LOS ALTOS - CELDA SIBILIA</t>
  </si>
  <si>
    <t>CELDA CHAYEN - SAN RAFAEL PIE DE LA CUESTA</t>
  </si>
  <si>
    <t>CELDA EL PINAL - SAN CARLOS SIJA</t>
  </si>
  <si>
    <t>CELDA SAN BARTOLO - CELDA PATULUP</t>
  </si>
  <si>
    <t>CELDA SAN BARTOLO - CELDA PITZAL</t>
  </si>
  <si>
    <t>CELDA MOMOSTENANGO PUEBLO COUBICADO - CELDA MOMOSTENANGO</t>
  </si>
  <si>
    <t>CELDA SAN MATEO QUETZALTENANGO - SAN JUAN OSTUNCALCO</t>
  </si>
  <si>
    <t>ALMOLONGA - CANTEL</t>
  </si>
  <si>
    <t>SAN CARLOS SIJA - OLINTEPEQUE</t>
  </si>
  <si>
    <t>SAN CARLOS SIJA - SAN CRISTOBAL TOTONICAPAN</t>
  </si>
  <si>
    <t>SAN CARLOS SIJA - CELDA SAN JOSE SIJA</t>
  </si>
  <si>
    <t>SAN CARLOS SIJA - CELDA LOS TUISES</t>
  </si>
  <si>
    <t>SAN CARLOS SIJA - CHIVARRETO</t>
  </si>
  <si>
    <t>SAN CARLOS SIJA - SAN VICENTE BUENABAJ</t>
  </si>
  <si>
    <t>CANTEL - CELDA CANTEL CARRETERA</t>
  </si>
  <si>
    <t>SAN CRISTOBAL TOTONICAPAN - SALCAJA</t>
  </si>
  <si>
    <t>SAN CRISTOBAL TOTONICAPAN - CELDA MOMOSTENANGO</t>
  </si>
  <si>
    <t>SAN CRISTOBAL TOTONICAPAN - SAN FRANCISCO EL ALTO</t>
  </si>
  <si>
    <t>SAN CRISTOBAL TOTONICAPAN - CELDA SAN ANDRES XECUL</t>
  </si>
  <si>
    <t>SAN CRISTOBAL TOTONICAPAN - CELDA CUATRO CAMINOS</t>
  </si>
  <si>
    <t>SAN CRISTOBAL TOTONICAPAN - SAN FRANCISCO EL ALTO| (TOT145)_XT</t>
  </si>
  <si>
    <t>SAN CRISTOBAL TOTONICAPAN - CELDA PITZAL</t>
  </si>
  <si>
    <t>SAN CRISTOBAL TOTONICAPAN - CELDA ALDEA COXON CUATRO CAMINOS ALASKA</t>
  </si>
  <si>
    <t>SAN JUAN OSTUNCALCO - LA ESPERANZA</t>
  </si>
  <si>
    <t>SAN JUAN OSTUNCALCO - CELDA SAN MARTIN SACATEPEQUEZ</t>
  </si>
  <si>
    <t>SAN JUAN OSTUNCALCO - CAJOLA</t>
  </si>
  <si>
    <t>LA FLORESTA - QUETZALTENANGO NODO_XT T1_392</t>
  </si>
  <si>
    <t>LA ESPERANZA - CELDA QUETZALTENANGO VI (SHELTER HOSPITAL)</t>
  </si>
  <si>
    <t>LA ESPERANZA - ED KYTE_XT</t>
  </si>
  <si>
    <t>FUNDABIEM XELA_XT - QUETZALTENANGO NODO_XT T1_392</t>
  </si>
  <si>
    <t>OLINTEPEQUE - SAN FRANCISCO LA UNION</t>
  </si>
  <si>
    <t>CELDA QUETZALTENANGO VI (SHELTER HOSPITAL) - CELDA OLINTEPEQUE COUBICADO</t>
  </si>
  <si>
    <t>CELDA MOMOSTENANGO - MOMOSTENANGO</t>
  </si>
  <si>
    <t>CELDA MOMOSTENANGO - CELDA SANTA ANA MOMOSTENANGO</t>
  </si>
  <si>
    <t>SANTA CLARA LA LAGUNA_XT_SBA - CELDA CERRO RAXQUIN</t>
  </si>
  <si>
    <t>CELDA BARRIOS OLINTEPEQUE - OLINTEPEQUE</t>
  </si>
  <si>
    <t>SAN FRANCISCO EL ALTO| (TOT145)_XT - CELDA PERIFERICO XELA COUBICADO</t>
  </si>
  <si>
    <t>nemonico</t>
  </si>
  <si>
    <t>NOC_TURB</t>
  </si>
  <si>
    <t>GNCYGTZA</t>
  </si>
  <si>
    <t>SNAHGTNA</t>
  </si>
  <si>
    <t>SNAHGTAL</t>
  </si>
  <si>
    <t>TTNCGTTT</t>
  </si>
  <si>
    <t>TSAXGTPT</t>
  </si>
  <si>
    <t>TTNCGTXA</t>
  </si>
  <si>
    <t>TTNCGTLV</t>
  </si>
  <si>
    <t>EGOMGTGX</t>
  </si>
  <si>
    <t>EGOMGTGO</t>
  </si>
  <si>
    <t>ENCOGTNP</t>
  </si>
  <si>
    <t>ENCOGTNC</t>
  </si>
  <si>
    <t>ETIQGTPI</t>
  </si>
  <si>
    <t>EESCGTTX</t>
  </si>
  <si>
    <t>AUTODROMO LOS VOLCANES</t>
  </si>
  <si>
    <t>EESCGTES</t>
  </si>
  <si>
    <t>EGOMGTCO</t>
  </si>
  <si>
    <t>EGOMGTLC</t>
  </si>
  <si>
    <t>ETIQGTTI</t>
  </si>
  <si>
    <t>ESJOGTMA</t>
  </si>
  <si>
    <t>ESJOGTCC</t>
  </si>
  <si>
    <t>ESJOGTPS</t>
  </si>
  <si>
    <t>MPATGTCA</t>
  </si>
  <si>
    <t>MPATGTPA</t>
  </si>
  <si>
    <t>MPATGTCS</t>
  </si>
  <si>
    <t>TREBOL</t>
  </si>
  <si>
    <t>ESIQGTEH</t>
  </si>
  <si>
    <t>EIZTGTCX</t>
  </si>
  <si>
    <t>OTAXGTCX</t>
  </si>
  <si>
    <t>EIZTGTPZ</t>
  </si>
  <si>
    <t>ESC151</t>
  </si>
  <si>
    <t>ESJOGTPX</t>
  </si>
  <si>
    <t>ESJOGTBP</t>
  </si>
  <si>
    <t>ESJOGTLB</t>
  </si>
  <si>
    <t>ESJOGTAR</t>
  </si>
  <si>
    <t>ESJOGTFS</t>
  </si>
  <si>
    <t>ESC215</t>
  </si>
  <si>
    <t>ESJOGTLI</t>
  </si>
  <si>
    <t>ESIQGTCE</t>
  </si>
  <si>
    <t>EESCGTSN</t>
  </si>
  <si>
    <t>EGUAGTGU</t>
  </si>
  <si>
    <t>EGUAGTEM</t>
  </si>
  <si>
    <t>EESCGTE4</t>
  </si>
  <si>
    <t>EESCGTEV</t>
  </si>
  <si>
    <t>EDEMGTLE</t>
  </si>
  <si>
    <t>EDEMGTDE</t>
  </si>
  <si>
    <t>ENCOGTN3</t>
  </si>
  <si>
    <t>EGOMGTCA</t>
  </si>
  <si>
    <t>EGOMGTSP</t>
  </si>
  <si>
    <t>EGOMGTLG</t>
  </si>
  <si>
    <t>ENCOGTLT</t>
  </si>
  <si>
    <t>ENCOGTER</t>
  </si>
  <si>
    <t>ENCOGTSJ</t>
  </si>
  <si>
    <t>ESIQGTSI</t>
  </si>
  <si>
    <t>ESLCGTSL</t>
  </si>
  <si>
    <t>ESIQGTSQ</t>
  </si>
  <si>
    <t>ESIQGTSE</t>
  </si>
  <si>
    <t>MRBRGTRB</t>
  </si>
  <si>
    <t>CPOCGTP2</t>
  </si>
  <si>
    <t>SSLTGTSL</t>
  </si>
  <si>
    <t>ENCOGTCO</t>
  </si>
  <si>
    <t>EMASGTCU</t>
  </si>
  <si>
    <t>EMASGTMS</t>
  </si>
  <si>
    <t>ESJOGTPL</t>
  </si>
  <si>
    <t>ESJOGTLM</t>
  </si>
  <si>
    <t>EESCGTSC</t>
  </si>
  <si>
    <t>EESCGTE3</t>
  </si>
  <si>
    <t>EESCGTAP</t>
  </si>
  <si>
    <t>CPOCGTPC</t>
  </si>
  <si>
    <t>ESJOGTL1</t>
  </si>
  <si>
    <t>OTAXGTTA</t>
  </si>
  <si>
    <t>ESCUINTLA II</t>
  </si>
  <si>
    <t>EGUAGTBR</t>
  </si>
  <si>
    <t>EMASGTTP</t>
  </si>
  <si>
    <t>EESCGTRS</t>
  </si>
  <si>
    <t>EMASGTSJ</t>
  </si>
  <si>
    <t>SSATGTSA</t>
  </si>
  <si>
    <t>SSLTGTSU</t>
  </si>
  <si>
    <t>SSLTGTTS</t>
  </si>
  <si>
    <t>EDEMGTAE</t>
  </si>
  <si>
    <t>EESCGTMA</t>
  </si>
  <si>
    <t>EESCGTGO</t>
  </si>
  <si>
    <t>EESCGTPA</t>
  </si>
  <si>
    <t>EESCGTTE</t>
  </si>
  <si>
    <t>EESCGTSE</t>
  </si>
  <si>
    <t>MSDSGTSM</t>
  </si>
  <si>
    <t>ETIQGTEA</t>
  </si>
  <si>
    <t>ENCOGTTE</t>
  </si>
  <si>
    <t>ESLCGTTI</t>
  </si>
  <si>
    <t>EGUAGTML</t>
  </si>
  <si>
    <t>ETIQGTSE</t>
  </si>
  <si>
    <t>ESLCGTPS</t>
  </si>
  <si>
    <t>ESLCGTL3</t>
  </si>
  <si>
    <t>ESLCGTBS</t>
  </si>
  <si>
    <t>ESLCGTMI</t>
  </si>
  <si>
    <t>ESJOGTBA</t>
  </si>
  <si>
    <t>EGOMGTNT</t>
  </si>
  <si>
    <t>IMORGTCC</t>
  </si>
  <si>
    <t>IMORGTCB</t>
  </si>
  <si>
    <t>VSENGTSE</t>
  </si>
  <si>
    <t>COUBICADO</t>
  </si>
  <si>
    <t>IAMAGTRB</t>
  </si>
  <si>
    <t>IMORGTSE</t>
  </si>
  <si>
    <t>PSLUGTCS</t>
  </si>
  <si>
    <t>PSLUGTCH</t>
  </si>
  <si>
    <t>ILIVGTBA</t>
  </si>
  <si>
    <t>HERMOSA PATRICIA</t>
  </si>
  <si>
    <t>IMORGTMO</t>
  </si>
  <si>
    <t>IMORGTER</t>
  </si>
  <si>
    <t>IMORGTHP</t>
  </si>
  <si>
    <t>VTUCGTTI</t>
  </si>
  <si>
    <t>VTUCGTCT</t>
  </si>
  <si>
    <t>TRD</t>
  </si>
  <si>
    <t>IPBAGTST</t>
  </si>
  <si>
    <t>VPANGTPA</t>
  </si>
  <si>
    <t>VPANGTTE</t>
  </si>
  <si>
    <t>IESTGTES</t>
  </si>
  <si>
    <t>VPANGTPN</t>
  </si>
  <si>
    <t>IAMAGTMA</t>
  </si>
  <si>
    <t>IAMAGTCM</t>
  </si>
  <si>
    <t>IAMAGTPD</t>
  </si>
  <si>
    <t>ILIVGTPG</t>
  </si>
  <si>
    <t>ILIVGTLV</t>
  </si>
  <si>
    <t>IMORGTAG</t>
  </si>
  <si>
    <t>PSLUGTSC</t>
  </si>
  <si>
    <t>PSLUGTAP</t>
  </si>
  <si>
    <t>PPOPGTLC</t>
  </si>
  <si>
    <t>VPANGTTI</t>
  </si>
  <si>
    <t>VPANGTAS</t>
  </si>
  <si>
    <t>IPBAGTPB</t>
  </si>
  <si>
    <t>IMORGTPL</t>
  </si>
  <si>
    <t>IPBAGTEI</t>
  </si>
  <si>
    <t>IMORGTM2</t>
  </si>
  <si>
    <t>IPBAGTP2</t>
  </si>
  <si>
    <t>IPBAGTMP</t>
  </si>
  <si>
    <t>IMORGTZC</t>
  </si>
  <si>
    <t>IMORGTRB</t>
  </si>
  <si>
    <t>IMORGTTO</t>
  </si>
  <si>
    <t>ILIVGTLI</t>
  </si>
  <si>
    <t>ILIVGTSL</t>
  </si>
  <si>
    <t>ILIVGTMM</t>
  </si>
  <si>
    <t>IPBAGTEC</t>
  </si>
  <si>
    <t>ILIVGTBV</t>
  </si>
  <si>
    <t>IPBAGTPA</t>
  </si>
  <si>
    <t>IPBAGTMD</t>
  </si>
  <si>
    <t>IPBAGTMT</t>
  </si>
  <si>
    <t>PSLUGTTO</t>
  </si>
  <si>
    <t>PSLUGTPI</t>
  </si>
  <si>
    <t>IPBAGTM2</t>
  </si>
  <si>
    <t>IPBAGTMJ</t>
  </si>
  <si>
    <t>IPBAGTMH</t>
  </si>
  <si>
    <t>ILIVGTRD</t>
  </si>
  <si>
    <t>ILIVGTCA</t>
  </si>
  <si>
    <t>ILIVGTSN</t>
  </si>
  <si>
    <t>ILIVGTTI</t>
  </si>
  <si>
    <t>PPOPGTPO</t>
  </si>
  <si>
    <t>NOCOGTLB</t>
  </si>
  <si>
    <t>NOCOGTLL</t>
  </si>
  <si>
    <t>NOCOGTOO</t>
  </si>
  <si>
    <t>NAYUGTTU</t>
  </si>
  <si>
    <t>NOCOGTCI</t>
  </si>
  <si>
    <t>NAYUGTCA</t>
  </si>
  <si>
    <t>QCOAGTSM</t>
  </si>
  <si>
    <t>ASSAGTCM</t>
  </si>
  <si>
    <t>ASLSGTSL</t>
  </si>
  <si>
    <t>ASBMGTSA</t>
  </si>
  <si>
    <t>ASSAGTJS</t>
  </si>
  <si>
    <t>ASLMGTSU</t>
  </si>
  <si>
    <t>ASLMGTPF</t>
  </si>
  <si>
    <t>ASLMGTSO</t>
  </si>
  <si>
    <t>ASSAGTSA</t>
  </si>
  <si>
    <t>BARCENAS -  ANTIGUA</t>
  </si>
  <si>
    <t>CSAIGTSN</t>
  </si>
  <si>
    <t>GMIXGTLT</t>
  </si>
  <si>
    <t>ASSAGTEJ</t>
  </si>
  <si>
    <t>ASLMGTLL</t>
  </si>
  <si>
    <t>CSAIGTSA</t>
  </si>
  <si>
    <t>CHMLGTLA</t>
  </si>
  <si>
    <t>HSMIGTRC</t>
  </si>
  <si>
    <t>HSMIGTLC</t>
  </si>
  <si>
    <t>HSEUGTSE</t>
  </si>
  <si>
    <t>KCHCGTCI</t>
  </si>
  <si>
    <t>KUSPGTUS</t>
  </si>
  <si>
    <t>KPACGTPC</t>
  </si>
  <si>
    <t>KJOYGTJO</t>
  </si>
  <si>
    <t>KPATGTPA</t>
  </si>
  <si>
    <t>TSMCGTSM</t>
  </si>
  <si>
    <t>KPATGTCH</t>
  </si>
  <si>
    <t>TSMCGTER</t>
  </si>
  <si>
    <t>KSCQGTQU</t>
  </si>
  <si>
    <t>KSCQGTSC</t>
  </si>
  <si>
    <t>KCHHGTZC</t>
  </si>
  <si>
    <t>KZACGTZA</t>
  </si>
  <si>
    <t>QTZLGTXC</t>
  </si>
  <si>
    <t>SALIDA A ALMOLONGA</t>
  </si>
  <si>
    <t>LLANOS DEL PINAL</t>
  </si>
  <si>
    <t>QTZLGTPX</t>
  </si>
  <si>
    <t>QTZLGTQ4</t>
  </si>
  <si>
    <t>QTZLGTAQ</t>
  </si>
  <si>
    <t>QTZLGTSS</t>
  </si>
  <si>
    <t>QCOLGTCO</t>
  </si>
  <si>
    <t>QCOLGTLM</t>
  </si>
  <si>
    <t>QCOAGTCO</t>
  </si>
  <si>
    <t>QCOAGTC2</t>
  </si>
  <si>
    <t>QCOAGTNH</t>
  </si>
  <si>
    <t>NQUEGTQU</t>
  </si>
  <si>
    <t>QCOAGTPA</t>
  </si>
  <si>
    <t>QCOAGTLM</t>
  </si>
  <si>
    <t>QCOAGTMI</t>
  </si>
  <si>
    <t>NPAJGTPA</t>
  </si>
  <si>
    <t>QCOAGTSA</t>
  </si>
  <si>
    <t>QGENGTGE</t>
  </si>
  <si>
    <t>QGENGTSM</t>
  </si>
  <si>
    <t>QFCCGTFO</t>
  </si>
  <si>
    <t>QGENGTGX</t>
  </si>
  <si>
    <t>QFCCGTFX</t>
  </si>
  <si>
    <t>QCOAGTII</t>
  </si>
  <si>
    <t>QCOAGTBC</t>
  </si>
  <si>
    <t>QCOAGTHN</t>
  </si>
  <si>
    <t>QCOAGTBS</t>
  </si>
  <si>
    <t>QCOAGTEP</t>
  </si>
  <si>
    <t>QCOAGTTE</t>
  </si>
  <si>
    <t>QCOAGTUO</t>
  </si>
  <si>
    <t>QCOAGTLU</t>
  </si>
  <si>
    <t>NREFGTSJ</t>
  </si>
  <si>
    <t>T1-341</t>
  </si>
  <si>
    <t>QCOAGTSC</t>
  </si>
  <si>
    <t>QCOAGTCS</t>
  </si>
  <si>
    <t>NQUEGTSI</t>
  </si>
  <si>
    <t>QCOLGTFF</t>
  </si>
  <si>
    <t>QCOLGTXI</t>
  </si>
  <si>
    <t>QGENGTEC</t>
  </si>
  <si>
    <t>QCOAGTCI</t>
  </si>
  <si>
    <t>QCOLGTEP</t>
  </si>
  <si>
    <t>NREFGTLR</t>
  </si>
  <si>
    <t>NNPRGTNR</t>
  </si>
  <si>
    <t>VSCVGTSC</t>
  </si>
  <si>
    <t>VSCVGTCH</t>
  </si>
  <si>
    <t>VCOBGTCO</t>
  </si>
  <si>
    <t>VSCRGTSC</t>
  </si>
  <si>
    <t>VSCVGTTU</t>
  </si>
  <si>
    <t>VSCVGTSV</t>
  </si>
  <si>
    <t>KUSPGTPG</t>
  </si>
  <si>
    <t>VFBCGTPF</t>
  </si>
  <si>
    <t>VFBCGTFB</t>
  </si>
  <si>
    <t>VCHIGTRA</t>
  </si>
  <si>
    <t>VSPCGTHE</t>
  </si>
  <si>
    <t>VTACGTTA</t>
  </si>
  <si>
    <t>VCHIGTCQ</t>
  </si>
  <si>
    <t>VCAHGTPC</t>
  </si>
  <si>
    <t>VLANGTSE</t>
  </si>
  <si>
    <t>GNCYGTAK</t>
  </si>
  <si>
    <t>TIV-TLG-</t>
  </si>
  <si>
    <t>GPALGTAZ</t>
  </si>
  <si>
    <t>GNCYGTLL</t>
  </si>
  <si>
    <t>GSCPGTCR</t>
  </si>
  <si>
    <t>GSCPGTDJ</t>
  </si>
  <si>
    <t>GSJSGTSA</t>
  </si>
  <si>
    <t>GSJSGTSJ</t>
  </si>
  <si>
    <t>GSJSGTAC</t>
  </si>
  <si>
    <t>GSJSGTSD</t>
  </si>
  <si>
    <t>GSPSGTPA</t>
  </si>
  <si>
    <t>GUA040</t>
  </si>
  <si>
    <t>GMIXGTMI</t>
  </si>
  <si>
    <t>GSJSGTCB</t>
  </si>
  <si>
    <t>BGRAGTGA</t>
  </si>
  <si>
    <t>GCHUGTCU</t>
  </si>
  <si>
    <t>GMIXGTM1</t>
  </si>
  <si>
    <t>GMIXGTA2</t>
  </si>
  <si>
    <t>GMIXGTEP</t>
  </si>
  <si>
    <t>GMIXGTMF</t>
  </si>
  <si>
    <t>GMIXGTMV</t>
  </si>
  <si>
    <t>GMIXGTHO</t>
  </si>
  <si>
    <t>GMIXGTCZ</t>
  </si>
  <si>
    <t>GMIXGTMJ</t>
  </si>
  <si>
    <t>MIXCO II</t>
  </si>
  <si>
    <t>GMIXGTNI</t>
  </si>
  <si>
    <t>GMIXGTEN</t>
  </si>
  <si>
    <t>GSRAGTSR</t>
  </si>
  <si>
    <t>GCHUGTC2</t>
  </si>
  <si>
    <t>GSRAGTPA</t>
  </si>
  <si>
    <t>GMIXGTAI</t>
  </si>
  <si>
    <t>GMIXGTM6</t>
  </si>
  <si>
    <t>CC_RCT_G</t>
  </si>
  <si>
    <t>GSJSGTCS</t>
  </si>
  <si>
    <t>GSJSGTCU</t>
  </si>
  <si>
    <t>GSPSGTPS</t>
  </si>
  <si>
    <t>GUA109</t>
  </si>
  <si>
    <t>GSJSGTAM</t>
  </si>
  <si>
    <t>GSRAGTLV</t>
  </si>
  <si>
    <t>GSJSGTCQ</t>
  </si>
  <si>
    <t>GSJSGTCA</t>
  </si>
  <si>
    <t>GSJGTC2N</t>
  </si>
  <si>
    <t>GMIXGTCS</t>
  </si>
  <si>
    <t>GMIXGTNO</t>
  </si>
  <si>
    <t>GSCPGTNA</t>
  </si>
  <si>
    <t>GFRAGTAF</t>
  </si>
  <si>
    <t>GSJPGTSO</t>
  </si>
  <si>
    <t>GSJPGTSJ</t>
  </si>
  <si>
    <t>GUA102</t>
  </si>
  <si>
    <t>GFRAGTAC</t>
  </si>
  <si>
    <t>GFRAGTF2</t>
  </si>
  <si>
    <t>GFRAGTK2</t>
  </si>
  <si>
    <t>GFRAGTFO</t>
  </si>
  <si>
    <t>GSJPGTRS</t>
  </si>
  <si>
    <t>GSCPGTSO</t>
  </si>
  <si>
    <t>GSCPGTIP</t>
  </si>
  <si>
    <t>GSCPGTSD</t>
  </si>
  <si>
    <t>GSCPGTVV</t>
  </si>
  <si>
    <t>GSJPGTPI</t>
  </si>
  <si>
    <t>GSCPGTBL</t>
  </si>
  <si>
    <t>GSCPGTCC</t>
  </si>
  <si>
    <t>GFRAGTSC</t>
  </si>
  <si>
    <t>GFRAGTRC</t>
  </si>
  <si>
    <t>GFRAGTPA</t>
  </si>
  <si>
    <t>GSCPGTCI</t>
  </si>
  <si>
    <t>GSCPGTMX</t>
  </si>
  <si>
    <t>GSCPGTCO</t>
  </si>
  <si>
    <t>GVCAGTM1</t>
  </si>
  <si>
    <t>GVCAGTCS</t>
  </si>
  <si>
    <t>GSCPGTML</t>
  </si>
  <si>
    <t>GSJPGTMC</t>
  </si>
  <si>
    <t>GSJPGTCI</t>
  </si>
  <si>
    <t>GVCAGTRS</t>
  </si>
  <si>
    <t>GSCPGTPJ</t>
  </si>
  <si>
    <t>GVCAGTFE</t>
  </si>
  <si>
    <t>GVCAGTSL</t>
  </si>
  <si>
    <t>GVCAGTSE</t>
  </si>
  <si>
    <t>GFRAGTFC</t>
  </si>
  <si>
    <t>GFRAGTFR</t>
  </si>
  <si>
    <t>GVNUGTVN</t>
  </si>
  <si>
    <t>GVNUGTVU</t>
  </si>
  <si>
    <t>GVNUGTVO</t>
  </si>
  <si>
    <t>GVNUGTSV</t>
  </si>
  <si>
    <t>GVNUGTSJ</t>
  </si>
  <si>
    <t>GVNUGTLV</t>
  </si>
  <si>
    <t>GVNUGTNU</t>
  </si>
  <si>
    <t>GVNUGTP2</t>
  </si>
  <si>
    <t>GVNUGTNN</t>
  </si>
  <si>
    <t>GVNUGTPB</t>
  </si>
  <si>
    <t>GVNUGTFE</t>
  </si>
  <si>
    <t>GVNUGTVM</t>
  </si>
  <si>
    <t>GVNUGTBN</t>
  </si>
  <si>
    <t>GVNUGTBA</t>
  </si>
  <si>
    <t>GVNUGTEV</t>
  </si>
  <si>
    <t>GSMPGTPF</t>
  </si>
  <si>
    <t>GVNUGTFV</t>
  </si>
  <si>
    <t>GSMPGTRE</t>
  </si>
  <si>
    <t>GVCAGTVH</t>
  </si>
  <si>
    <t>GSMPGTRP</t>
  </si>
  <si>
    <t>GSMPGTAV</t>
  </si>
  <si>
    <t>ETIQGTNP</t>
  </si>
  <si>
    <t>ESLCGTUC</t>
  </si>
  <si>
    <t>QTZLGTEP</t>
  </si>
  <si>
    <t>QTZLGTOO</t>
  </si>
  <si>
    <t>QTZLGTTM</t>
  </si>
  <si>
    <t>QTZLGTER</t>
  </si>
  <si>
    <t>QTZLGTIS</t>
  </si>
  <si>
    <t>QTZLGTIA</t>
  </si>
  <si>
    <t>QTZLGTCR</t>
  </si>
  <si>
    <t>QTZLGTLG</t>
  </si>
  <si>
    <t>QTZLGTPU</t>
  </si>
  <si>
    <t>QTZLGTMO</t>
  </si>
  <si>
    <t>QTZLGTCG</t>
  </si>
  <si>
    <t>QTZLGTAI</t>
  </si>
  <si>
    <t>GNCYGTB3</t>
  </si>
  <si>
    <t>GNCYGTVG</t>
  </si>
  <si>
    <t>GNCYGTEL</t>
  </si>
  <si>
    <t>GNCYGTLG</t>
  </si>
  <si>
    <t>GSCPGTPU</t>
  </si>
  <si>
    <t>GSCPGTCM</t>
  </si>
  <si>
    <t>GSCPGTSC</t>
  </si>
  <si>
    <t>GNCYGTEP</t>
  </si>
  <si>
    <t>GNCYGTKD</t>
  </si>
  <si>
    <t>GNCYGTDT</t>
  </si>
  <si>
    <t>MPE_GBM</t>
  </si>
  <si>
    <t>GBM-CSC0</t>
  </si>
  <si>
    <t>GNCYGTAU</t>
  </si>
  <si>
    <t>GNCYGTPZ</t>
  </si>
  <si>
    <t>GNCYGTSZ</t>
  </si>
  <si>
    <t>GNCYGTG2</t>
  </si>
  <si>
    <t>GMIXGTBU</t>
  </si>
  <si>
    <t>GNCYGTEC</t>
  </si>
  <si>
    <t>GMIXGTSJ</t>
  </si>
  <si>
    <t>GPALGTFI</t>
  </si>
  <si>
    <t>GNCYGTLO</t>
  </si>
  <si>
    <t>GNCYGTSA</t>
  </si>
  <si>
    <t>GNCYGTVD</t>
  </si>
  <si>
    <t>GPALGTCA</t>
  </si>
  <si>
    <t>YSAPGTAC</t>
  </si>
  <si>
    <t>GSJGGTSJ</t>
  </si>
  <si>
    <t>YSAPGTSD</t>
  </si>
  <si>
    <t>PRO246</t>
  </si>
  <si>
    <t>GPALGTAU</t>
  </si>
  <si>
    <t>GNCYGTAN</t>
  </si>
  <si>
    <t>GPALGTTE</t>
  </si>
  <si>
    <t>GNCYGT6X</t>
  </si>
  <si>
    <t>GNCYGTVK</t>
  </si>
  <si>
    <t>GSPAGTSP</t>
  </si>
  <si>
    <t>GNCYGTCM</t>
  </si>
  <si>
    <t>GSPAGTLL</t>
  </si>
  <si>
    <t>GCHIGTFE</t>
  </si>
  <si>
    <t>GSPAGTAS</t>
  </si>
  <si>
    <t>GSPAGTSS</t>
  </si>
  <si>
    <t>GNCYGTCL</t>
  </si>
  <si>
    <t>GMIXGTPA</t>
  </si>
  <si>
    <t>GMIXGTGS</t>
  </si>
  <si>
    <t>GMIXGTBD</t>
  </si>
  <si>
    <t>GMIXGTKI</t>
  </si>
  <si>
    <t>GNCYGTUT</t>
  </si>
  <si>
    <t>KCHNGTCI</t>
  </si>
  <si>
    <t>KZACGTZC</t>
  </si>
  <si>
    <t>KJOYGTJZ</t>
  </si>
  <si>
    <t>KJOYGTBO</t>
  </si>
  <si>
    <t>BCUBGTTC</t>
  </si>
  <si>
    <t>KSPJGTCH</t>
  </si>
  <si>
    <t>KSPJGTPJ</t>
  </si>
  <si>
    <t>HAGUGTLC</t>
  </si>
  <si>
    <t>TSLRGTLP</t>
  </si>
  <si>
    <t>KSAIGTSA</t>
  </si>
  <si>
    <t>KCHHGTCI</t>
  </si>
  <si>
    <t>KSCQGTQI</t>
  </si>
  <si>
    <t>GNCYGTAJ</t>
  </si>
  <si>
    <t>GNCYGTNM</t>
  </si>
  <si>
    <t>GMIXGTSN</t>
  </si>
  <si>
    <t>GMIXGTEM</t>
  </si>
  <si>
    <t>GAMAGTAM</t>
  </si>
  <si>
    <t>CHMLGTCM</t>
  </si>
  <si>
    <t>ZCPAGTZC</t>
  </si>
  <si>
    <t>RTLHGTRU</t>
  </si>
  <si>
    <t>GNCYGTGV</t>
  </si>
  <si>
    <t>GNCYGTVH</t>
  </si>
  <si>
    <t>GNCYGTPA</t>
  </si>
  <si>
    <t>ANGTGTAN</t>
  </si>
  <si>
    <t>GNCYGT3Z</t>
  </si>
  <si>
    <t>GSMPGTFR</t>
  </si>
  <si>
    <t>GMIXGTCA</t>
  </si>
  <si>
    <t>GNCYGTAC</t>
  </si>
  <si>
    <t>GNCYGTSI</t>
  </si>
  <si>
    <t>CEN-CSC0</t>
  </si>
  <si>
    <t>QTZLGTLF</t>
  </si>
  <si>
    <t>JTPAGTJU</t>
  </si>
  <si>
    <t>GNCYGTRE</t>
  </si>
  <si>
    <t>GMIXGTPJ</t>
  </si>
  <si>
    <t>GNCYGTRL</t>
  </si>
  <si>
    <t>HMALGTHC</t>
  </si>
  <si>
    <t>NMALGTMA</t>
  </si>
  <si>
    <t>SLLAGTSL</t>
  </si>
  <si>
    <t>NSMAGTSM</t>
  </si>
  <si>
    <t>MZTNGTMZ</t>
  </si>
  <si>
    <t>YGUAGTGU</t>
  </si>
  <si>
    <t>OBARGTBA</t>
  </si>
  <si>
    <t>PFLOGTSE</t>
  </si>
  <si>
    <t>UCHIGTCH</t>
  </si>
  <si>
    <t>ZRHOGTRH</t>
  </si>
  <si>
    <t>IAMAGTAM</t>
  </si>
  <si>
    <t>HUEHGTHU</t>
  </si>
  <si>
    <t>GMIXGTCO</t>
  </si>
  <si>
    <t>YSAPGTSA</t>
  </si>
  <si>
    <t>GNCYGTC3</t>
  </si>
  <si>
    <t>GNCYGTJH</t>
  </si>
  <si>
    <t>GNCYGTOD</t>
  </si>
  <si>
    <t>GNCYGT65</t>
  </si>
  <si>
    <t>GNCYGTDO</t>
  </si>
  <si>
    <t>GNCYGTSR</t>
  </si>
  <si>
    <t>GMIXGTME</t>
  </si>
  <si>
    <t>GSCPGTAL</t>
  </si>
  <si>
    <t>GMIXGTPR</t>
  </si>
  <si>
    <t>GNCYGTBE</t>
  </si>
  <si>
    <t>GSCPGTCS</t>
  </si>
  <si>
    <t>GNCYGTKM</t>
  </si>
  <si>
    <t>TIV-CSC0</t>
  </si>
  <si>
    <t>VDG-C650</t>
  </si>
  <si>
    <t>GNCYGTT3</t>
  </si>
  <si>
    <t>GSMPGTRR</t>
  </si>
  <si>
    <t>GSMPGTVI</t>
  </si>
  <si>
    <t>GVNUGTFL</t>
  </si>
  <si>
    <t>GSMPGTPL</t>
  </si>
  <si>
    <t>GSMPGTLL</t>
  </si>
  <si>
    <t>GSMPGTPA</t>
  </si>
  <si>
    <t>GVCAGTBM</t>
  </si>
  <si>
    <t>GNCYGTRU</t>
  </si>
  <si>
    <t>GNCYGTEF</t>
  </si>
  <si>
    <t>GNCYGTJR</t>
  </si>
  <si>
    <t>GNCYGTVV</t>
  </si>
  <si>
    <t>GNCYGTSL</t>
  </si>
  <si>
    <t>GNCYGTQX</t>
  </si>
  <si>
    <t>GNCYGTIR</t>
  </si>
  <si>
    <t>GNCYGTVR</t>
  </si>
  <si>
    <t>GNCYGTEZ</t>
  </si>
  <si>
    <t>GVNUGTBR</t>
  </si>
  <si>
    <t>GVNUGTC2</t>
  </si>
  <si>
    <t>GVNUGTAG</t>
  </si>
  <si>
    <t>EPALGTPA</t>
  </si>
  <si>
    <t>EESCGTCB</t>
  </si>
  <si>
    <t>ACVIGTCV</t>
  </si>
  <si>
    <t>AJOCGTJO</t>
  </si>
  <si>
    <t>ANGTGTAI</t>
  </si>
  <si>
    <t>ANGTGTSC</t>
  </si>
  <si>
    <t>ASSAGTPA</t>
  </si>
  <si>
    <t>ASMJGTMJ</t>
  </si>
  <si>
    <t>ASUMGTSU</t>
  </si>
  <si>
    <t>CTEJGTTE</t>
  </si>
  <si>
    <t>CSMJGTSM</t>
  </si>
  <si>
    <t>CHMLGTCG</t>
  </si>
  <si>
    <t>CHMLGTCX</t>
  </si>
  <si>
    <t>CHMLGTC4</t>
  </si>
  <si>
    <t>CZARGTZR</t>
  </si>
  <si>
    <t>CTGUGTTG</t>
  </si>
  <si>
    <t>CHMLGTC1</t>
  </si>
  <si>
    <t>MSANGTSA</t>
  </si>
  <si>
    <t>MZTNGTVZ</t>
  </si>
  <si>
    <t>MCUYGTCU</t>
  </si>
  <si>
    <t>MSANGTVS</t>
  </si>
  <si>
    <t>MZTNGTCV</t>
  </si>
  <si>
    <t>MZTNGTCJ</t>
  </si>
  <si>
    <t>MZTNGTCF</t>
  </si>
  <si>
    <t>MZTNGTCC</t>
  </si>
  <si>
    <t>MSDSGTSD</t>
  </si>
  <si>
    <t>MZTNGTMA</t>
  </si>
  <si>
    <t>MZTNGTMM</t>
  </si>
  <si>
    <t>MSLOGTSG</t>
  </si>
  <si>
    <t>MSBEGTSE</t>
  </si>
  <si>
    <t>MZTNGTMN</t>
  </si>
  <si>
    <t>QPAAGTPT</t>
  </si>
  <si>
    <t>NSPSGTSS</t>
  </si>
  <si>
    <t>NSMAGTSP</t>
  </si>
  <si>
    <t>NSJOGTCO</t>
  </si>
  <si>
    <t>NSMAGTCN</t>
  </si>
  <si>
    <t>NSRPGTSR</t>
  </si>
  <si>
    <t>NSMAGTIA</t>
  </si>
  <si>
    <t>NSPSGTSE</t>
  </si>
  <si>
    <t>NSPSGTSP</t>
  </si>
  <si>
    <t>NEPGGTEP</t>
  </si>
  <si>
    <t>HCHIGTCI</t>
  </si>
  <si>
    <t>HAGUGTAG</t>
  </si>
  <si>
    <t>HMALGTMA</t>
  </si>
  <si>
    <t>HCHIGTCH</t>
  </si>
  <si>
    <t>HUEHGTCS</t>
  </si>
  <si>
    <t>HUEHGTZA</t>
  </si>
  <si>
    <t>HAHUGTSN</t>
  </si>
  <si>
    <t>HCOLGTCO</t>
  </si>
  <si>
    <t>HMALGTLG</t>
  </si>
  <si>
    <t>HSAHGTSA</t>
  </si>
  <si>
    <t>HTSCGTSM</t>
  </si>
  <si>
    <t>HSRPGTRP</t>
  </si>
  <si>
    <t>HUEHGTCA</t>
  </si>
  <si>
    <t>HMALGTCC</t>
  </si>
  <si>
    <t>VSPCGTSP</t>
  </si>
  <si>
    <t>VCOBGTCH</t>
  </si>
  <si>
    <t>SALIDA A SAN PEDRO CARCHA</t>
  </si>
  <si>
    <t>VCOBGTEO</t>
  </si>
  <si>
    <t>VCOBGTMJ</t>
  </si>
  <si>
    <t>VCHIGTCH</t>
  </si>
  <si>
    <t>VCOBGTPE</t>
  </si>
  <si>
    <t>VSJCGTSJ</t>
  </si>
  <si>
    <t>PSAYGTSA</t>
  </si>
  <si>
    <t>VCOBGTPF</t>
  </si>
  <si>
    <t>VCOBGTCR</t>
  </si>
  <si>
    <t>SSLUGTLU</t>
  </si>
  <si>
    <t>SSJCGTCO</t>
  </si>
  <si>
    <t>SPANGTPA</t>
  </si>
  <si>
    <t>SLLAGTEN</t>
  </si>
  <si>
    <t>SCONGTCO</t>
  </si>
  <si>
    <t>PFLOGTEP</t>
  </si>
  <si>
    <t>PFLOGTCT</t>
  </si>
  <si>
    <t>PANAGTPU</t>
  </si>
  <si>
    <t>PLIBGTLI</t>
  </si>
  <si>
    <t>PANAGTSA</t>
  </si>
  <si>
    <t>QALMGTAL</t>
  </si>
  <si>
    <t>QSALGTSA</t>
  </si>
  <si>
    <t>QOLIGTOL</t>
  </si>
  <si>
    <t>QCANGTCA</t>
  </si>
  <si>
    <t>QCANGTRX</t>
  </si>
  <si>
    <t>QTZLGTHQ</t>
  </si>
  <si>
    <t>QTZLGTOM</t>
  </si>
  <si>
    <t>CARRETERA LOS ALTOS</t>
  </si>
  <si>
    <t>QTZLGTOT</t>
  </si>
  <si>
    <t>QTZLGTCS</t>
  </si>
  <si>
    <t>GNCYGTMB</t>
  </si>
  <si>
    <t>MPE_2_GB</t>
  </si>
  <si>
    <t>GAMAGTCP</t>
  </si>
  <si>
    <t>GAMAGTA2</t>
  </si>
  <si>
    <t>GAMAGTAX</t>
  </si>
  <si>
    <t>GAMAGTPG</t>
  </si>
  <si>
    <t>GNCYGTMO</t>
  </si>
  <si>
    <t>GNCYGTV4</t>
  </si>
  <si>
    <t>GNCYGTMR</t>
  </si>
  <si>
    <t>SHELTER HOSPITAL</t>
  </si>
  <si>
    <t>QOSTGTSJ</t>
  </si>
  <si>
    <t>QTZLGTEA</t>
  </si>
  <si>
    <t>QTZLGTRT</t>
  </si>
  <si>
    <t>QTZLGTEB</t>
  </si>
  <si>
    <t>QTZLGTOA</t>
  </si>
  <si>
    <t>QTZLGTGS</t>
  </si>
  <si>
    <t>QTZLGTPR</t>
  </si>
  <si>
    <t>GNCYGTTK</t>
  </si>
  <si>
    <t>TOR-CSC0</t>
  </si>
  <si>
    <t>GNCYGTKJ</t>
  </si>
  <si>
    <t>GNCYGTSJ</t>
  </si>
  <si>
    <t>GNCYGT09</t>
  </si>
  <si>
    <t>IAMAGTLA</t>
  </si>
  <si>
    <t>IAMAGTDA</t>
  </si>
  <si>
    <t>IAMAGTQU</t>
  </si>
  <si>
    <t>USJEGTVE</t>
  </si>
  <si>
    <t>UESQGTES</t>
  </si>
  <si>
    <t>UCMIGTCM</t>
  </si>
  <si>
    <t>UCHIGTC2</t>
  </si>
  <si>
    <t>UCHIGTFL</t>
  </si>
  <si>
    <t>UCHIGTBD</t>
  </si>
  <si>
    <t>UCHIGTC3</t>
  </si>
  <si>
    <t>RSFEGTSF</t>
  </si>
  <si>
    <t>RNSCGTCP</t>
  </si>
  <si>
    <t>RASIGTSX</t>
  </si>
  <si>
    <t>RSSEGTSE</t>
  </si>
  <si>
    <t>RASIGTAS</t>
  </si>
  <si>
    <t>RSFEGTAS</t>
  </si>
  <si>
    <t>RASIGTXL</t>
  </si>
  <si>
    <t>GMIXGTVI</t>
  </si>
  <si>
    <t>GNCYGTSO</t>
  </si>
  <si>
    <t>GSPSGTVE</t>
  </si>
  <si>
    <t>GMIXGTC2</t>
  </si>
  <si>
    <t>GMIXGTMN</t>
  </si>
  <si>
    <t>GVCAGTVC</t>
  </si>
  <si>
    <t>CONDADO EL CARMEN</t>
  </si>
  <si>
    <t>GVNUGTPI</t>
  </si>
  <si>
    <t>GVNUGTTI</t>
  </si>
  <si>
    <t>GVNUGTPV</t>
  </si>
  <si>
    <t>GSMPGTSM</t>
  </si>
  <si>
    <t>GSMPGTGR</t>
  </si>
  <si>
    <t>GMIXGTNA</t>
  </si>
  <si>
    <t>GMIXGTZ4</t>
  </si>
  <si>
    <t>ZESTGTES</t>
  </si>
  <si>
    <t>ZCPAGTZ2</t>
  </si>
  <si>
    <t>ZCPAGTCS</t>
  </si>
  <si>
    <t>ZCPAGTLP</t>
  </si>
  <si>
    <t>ZCPAGTLM</t>
  </si>
  <si>
    <t>ZCPAGTMS</t>
  </si>
  <si>
    <t>ZCPAGTCA</t>
  </si>
  <si>
    <t>ZCPAGTBE</t>
  </si>
  <si>
    <t>ZCABGTCA</t>
  </si>
  <si>
    <t>ZSDIGTSD</t>
  </si>
  <si>
    <t>ZCPAGTBA</t>
  </si>
  <si>
    <t>PPOPGTCA</t>
  </si>
  <si>
    <t>PPOPGTAP</t>
  </si>
  <si>
    <t>PPOPGTMA</t>
  </si>
  <si>
    <t>PLIBGTSS</t>
  </si>
  <si>
    <t>OCHIGTCH</t>
  </si>
  <si>
    <t>OCUIGTCU</t>
  </si>
  <si>
    <t>OBARGTCE</t>
  </si>
  <si>
    <t>OCUIGTMN</t>
  </si>
  <si>
    <t>OSCNGTSC</t>
  </si>
  <si>
    <t>OBARGTB2</t>
  </si>
  <si>
    <t>ONSRGTCA</t>
  </si>
  <si>
    <t>NMALGTCF</t>
  </si>
  <si>
    <t>NCATGTCT</t>
  </si>
  <si>
    <t>NMALGTCA</t>
  </si>
  <si>
    <t>NSPAGTSP</t>
  </si>
  <si>
    <t>NMALGTSA</t>
  </si>
  <si>
    <t>NRODGTLU</t>
  </si>
  <si>
    <t>YGUAGTRA</t>
  </si>
  <si>
    <t>YSANGTSN</t>
  </si>
  <si>
    <t>YGUAGTPA</t>
  </si>
  <si>
    <t>YJICGTJI</t>
  </si>
  <si>
    <t>GNCYGT84</t>
  </si>
  <si>
    <t>JQUEGTQE</t>
  </si>
  <si>
    <t>JSCMGTSC</t>
  </si>
  <si>
    <t>JPROGTPJ</t>
  </si>
  <si>
    <t>LMONGTMO</t>
  </si>
  <si>
    <t>JYUPGTCY</t>
  </si>
  <si>
    <t>JTPAGTCA</t>
  </si>
  <si>
    <t>JTPAGTPV</t>
  </si>
  <si>
    <t>JTPAGTCH</t>
  </si>
  <si>
    <t>COMPLEJO</t>
  </si>
  <si>
    <t>JTPAGTJI</t>
  </si>
  <si>
    <t>JTPAGTTI</t>
  </si>
  <si>
    <t>GNCYGTDI</t>
  </si>
  <si>
    <t>GNCYGTRI</t>
  </si>
  <si>
    <t>GNCYGTEG</t>
  </si>
  <si>
    <t>GNCYGT53</t>
  </si>
  <si>
    <t>AERONAUTICA CIVIL</t>
  </si>
  <si>
    <t>GNCYGTC4</t>
  </si>
  <si>
    <t>GNCYGTJA</t>
  </si>
  <si>
    <t>GNCYGTMZ</t>
  </si>
  <si>
    <t>SERVERS_</t>
  </si>
  <si>
    <t>ZGUAGTGU</t>
  </si>
  <si>
    <t>ZTECGTTE</t>
  </si>
  <si>
    <t>ZCABGTRO</t>
  </si>
  <si>
    <t>GVNUGTMM</t>
  </si>
  <si>
    <t>GNCYGTAT</t>
  </si>
  <si>
    <t>CAVISA</t>
  </si>
  <si>
    <t>GVNUGTCM</t>
  </si>
  <si>
    <t>GMIXGTSC</t>
  </si>
  <si>
    <t>GNCYGTNH</t>
  </si>
  <si>
    <t>GNCYGTCH</t>
  </si>
  <si>
    <t>GMIXGTVD</t>
  </si>
  <si>
    <t>CT AGUILAR BATRES</t>
  </si>
  <si>
    <t>CT_7606_</t>
  </si>
  <si>
    <t>TIKAL</t>
  </si>
  <si>
    <t>GUAZA1R-</t>
  </si>
  <si>
    <t>GUAAB6R-</t>
  </si>
  <si>
    <t>GUAAB7R-</t>
  </si>
  <si>
    <t>GUAAB3R-</t>
  </si>
  <si>
    <t>GUAZA2R-</t>
  </si>
  <si>
    <t>GUAAB8R-</t>
  </si>
  <si>
    <t>SW_C4507</t>
  </si>
  <si>
    <t>GUAZA3R-</t>
  </si>
  <si>
    <t>PE_CENTR</t>
  </si>
  <si>
    <t>PETAPA</t>
  </si>
  <si>
    <t>ZAP_1200</t>
  </si>
  <si>
    <t>ZAP_6506</t>
  </si>
  <si>
    <t>UNICENTR</t>
  </si>
  <si>
    <t>REFORMA_</t>
  </si>
  <si>
    <t>TORRE_CA</t>
  </si>
  <si>
    <t>SALESIAN</t>
  </si>
  <si>
    <t>ZAPOTE</t>
  </si>
  <si>
    <t>GDV-CSC0</t>
  </si>
  <si>
    <t>VDG-CSC0</t>
  </si>
  <si>
    <t>CEN-SVA-</t>
  </si>
  <si>
    <t>GNCYGTT1</t>
  </si>
  <si>
    <t>GSCPGTMC</t>
  </si>
  <si>
    <t>GSCPGTSV</t>
  </si>
  <si>
    <t>GSCPGTMB</t>
  </si>
  <si>
    <t>GSCPGTAR</t>
  </si>
  <si>
    <t>GNCYGTBG</t>
  </si>
  <si>
    <t>GSCPGTSS</t>
  </si>
  <si>
    <t>GSCPGTSB</t>
  </si>
  <si>
    <t>ESVPGTCC</t>
  </si>
  <si>
    <t>GAMAGTLN</t>
  </si>
  <si>
    <t>EPALGTVL</t>
  </si>
  <si>
    <t>EPALGTPL</t>
  </si>
  <si>
    <t>ESVPGTSV</t>
  </si>
  <si>
    <t>GAMAGTAS</t>
  </si>
  <si>
    <t>GAMAGTCS</t>
  </si>
  <si>
    <t>GAMAGTSA</t>
  </si>
  <si>
    <t>EPALGTPM</t>
  </si>
  <si>
    <t>GNCYGTJW</t>
  </si>
  <si>
    <t>GNCYGTVL</t>
  </si>
  <si>
    <t>GUA043</t>
  </si>
  <si>
    <t>GVCAGTCV</t>
  </si>
  <si>
    <t>GAMAGTRZ</t>
  </si>
  <si>
    <t>GVCAGTSJ</t>
  </si>
  <si>
    <t>GVNUGTMG</t>
  </si>
  <si>
    <t>GAMAGTEZ</t>
  </si>
  <si>
    <t>GSJSGTSU</t>
  </si>
  <si>
    <t>GSJSGTPI</t>
  </si>
  <si>
    <t>GVNUGTRS</t>
  </si>
  <si>
    <t>GNCYGTLR</t>
  </si>
  <si>
    <t>GNCYGTRV</t>
  </si>
  <si>
    <t>GNCYGTJT</t>
  </si>
  <si>
    <t>GCHIGTJS</t>
  </si>
  <si>
    <t>GCHIGTCP</t>
  </si>
  <si>
    <t>GSPSGTVR</t>
  </si>
  <si>
    <t>GMIXGTCR</t>
  </si>
  <si>
    <t>GSPSGTCQ</t>
  </si>
  <si>
    <t>GFRAGTDD</t>
  </si>
  <si>
    <t>OSRLGTYS</t>
  </si>
  <si>
    <t>GMIXGTAC</t>
  </si>
  <si>
    <t>GCHIGTVI</t>
  </si>
  <si>
    <t>GCHIGTTU</t>
  </si>
  <si>
    <t>GMIXGTTN</t>
  </si>
  <si>
    <t>GMIXGTPM</t>
  </si>
  <si>
    <t>GMIXGTBA</t>
  </si>
  <si>
    <t>GMIXGTOA</t>
  </si>
  <si>
    <t>GMIXGTPV</t>
  </si>
  <si>
    <t>GUA055</t>
  </si>
  <si>
    <t>GNCYGTNT</t>
  </si>
  <si>
    <t>GNCYGTML</t>
  </si>
  <si>
    <t>GNCYGTRM</t>
  </si>
  <si>
    <t>GNCYGTTA</t>
  </si>
  <si>
    <t>GVNUGTVE</t>
  </si>
  <si>
    <t>GMIXGTSR</t>
  </si>
  <si>
    <t>GNCYGTTU</t>
  </si>
  <si>
    <t>GNCYGTMM</t>
  </si>
  <si>
    <t>GNCYGTVU</t>
  </si>
  <si>
    <t>GMIXGTRO</t>
  </si>
  <si>
    <t>GNCYGTUP</t>
  </si>
  <si>
    <t>GMIXGTFN</t>
  </si>
  <si>
    <t>GNCYGTHC</t>
  </si>
  <si>
    <t>GMIXGTVA</t>
  </si>
  <si>
    <t>GNCYGTMA</t>
  </si>
  <si>
    <t>GNCYGTY3</t>
  </si>
  <si>
    <t>GNCYGTHR</t>
  </si>
  <si>
    <t>GNCYGTSD</t>
  </si>
  <si>
    <t>CSPYGTYE</t>
  </si>
  <si>
    <t>CACAGTQU</t>
  </si>
  <si>
    <t>IAMAGTAP</t>
  </si>
  <si>
    <t>IAMAGTLT</t>
  </si>
  <si>
    <t>QTZLGTIM</t>
  </si>
  <si>
    <t>QTZLGTVV</t>
  </si>
  <si>
    <t>QTZLGTOD</t>
  </si>
  <si>
    <t>QTZLGTCF</t>
  </si>
  <si>
    <t>QTZLGTOE</t>
  </si>
  <si>
    <t>QTZLGTOS</t>
  </si>
  <si>
    <t>QTZLGTET</t>
  </si>
  <si>
    <t>QTZLGTJX</t>
  </si>
  <si>
    <t>QTZLGTCJ</t>
  </si>
  <si>
    <t>QMSAGTTO</t>
  </si>
  <si>
    <t>QCCHGTCC</t>
  </si>
  <si>
    <t>QSFUGTSR</t>
  </si>
  <si>
    <t>QSCSGTSC</t>
  </si>
  <si>
    <t>QSMSGTSM</t>
  </si>
  <si>
    <t>TSAXGTCH</t>
  </si>
  <si>
    <t>ZGUAGTET</t>
  </si>
  <si>
    <t>NCATGTAS</t>
  </si>
  <si>
    <t>NMALGTLC</t>
  </si>
  <si>
    <t>NMALGTM2</t>
  </si>
  <si>
    <t>NPAJGTSM</t>
  </si>
  <si>
    <t>NRODGTRO</t>
  </si>
  <si>
    <t>NSPAGTPS</t>
  </si>
  <si>
    <t>NSPAGTSA</t>
  </si>
  <si>
    <t>NAYUGTZS</t>
  </si>
  <si>
    <t>NTUMGTET</t>
  </si>
  <si>
    <t>NMALGTNI</t>
  </si>
  <si>
    <t>NCATGTPC</t>
  </si>
  <si>
    <t>NTUMGTTU</t>
  </si>
  <si>
    <t>NRODGTRT</t>
  </si>
  <si>
    <t>NMALGTML</t>
  </si>
  <si>
    <t>NMALGTSF</t>
  </si>
  <si>
    <t>NMALGTCU</t>
  </si>
  <si>
    <t>NMALGTCO</t>
  </si>
  <si>
    <t>LSPPGTSP</t>
  </si>
  <si>
    <t>LSPPGTFP</t>
  </si>
  <si>
    <t>ZCPAGTCB</t>
  </si>
  <si>
    <t>ZCPAGTSR</t>
  </si>
  <si>
    <t>PLIBGTPP</t>
  </si>
  <si>
    <t>PLIBGTPL</t>
  </si>
  <si>
    <t>PLIBGTSJ</t>
  </si>
  <si>
    <t>PLIBGTEE</t>
  </si>
  <si>
    <t>PLIBGTSD</t>
  </si>
  <si>
    <t>PLIBGTLM</t>
  </si>
  <si>
    <t>PLIBGTFC</t>
  </si>
  <si>
    <t>PSBEGTSN</t>
  </si>
  <si>
    <t>PFLOGTSM</t>
  </si>
  <si>
    <t>PLIBGTPB</t>
  </si>
  <si>
    <t>PLIBGTVH</t>
  </si>
  <si>
    <t>PSAYGTSU</t>
  </si>
  <si>
    <t>PLIBGTPA</t>
  </si>
  <si>
    <t>PLIBGTJO</t>
  </si>
  <si>
    <t>PSBEGTSE</t>
  </si>
  <si>
    <t>PSANGTSA</t>
  </si>
  <si>
    <t>TMOMGTPO</t>
  </si>
  <si>
    <t>QSCSGTCL</t>
  </si>
  <si>
    <t>QZUNGTSA</t>
  </si>
  <si>
    <t>MSLOGTLP</t>
  </si>
  <si>
    <t>MCUYGTPA</t>
  </si>
  <si>
    <t>MCUYGTFE</t>
  </si>
  <si>
    <t>MSJIGTSJ</t>
  </si>
  <si>
    <t>MSJIGTFE</t>
  </si>
  <si>
    <t>MSDSGTMO</t>
  </si>
  <si>
    <t>MSDSGTCV</t>
  </si>
  <si>
    <t>MCUYGTMA</t>
  </si>
  <si>
    <t>MCHIGTCI</t>
  </si>
  <si>
    <t>MCHIGTNA</t>
  </si>
  <si>
    <t>MSBAGTFV</t>
  </si>
  <si>
    <t>MSBAGTSB</t>
  </si>
  <si>
    <t>MZTNGTCU</t>
  </si>
  <si>
    <t>MSPJGTSP</t>
  </si>
  <si>
    <t>MSAMGTSA</t>
  </si>
  <si>
    <t>MSMPGTMO</t>
  </si>
  <si>
    <t>YGUAGTCG</t>
  </si>
  <si>
    <t>ENCOGTT1</t>
  </si>
  <si>
    <t>SPANGTPM</t>
  </si>
  <si>
    <t>SPANGTIS</t>
  </si>
  <si>
    <t>KCHIGTCU</t>
  </si>
  <si>
    <t>SLLAGTLR</t>
  </si>
  <si>
    <t>KCHIGTXA</t>
  </si>
  <si>
    <t>SSASGTAS</t>
  </si>
  <si>
    <t>SSAPGTSA</t>
  </si>
  <si>
    <t>SSAPGTAE</t>
  </si>
  <si>
    <t>SSAPGTGC</t>
  </si>
  <si>
    <t>SSCIGTTZ</t>
  </si>
  <si>
    <t>KCHIGTPO</t>
  </si>
  <si>
    <t>SPLLGTLE</t>
  </si>
  <si>
    <t>SLLAGTAR</t>
  </si>
  <si>
    <t>SPLLGTPL</t>
  </si>
  <si>
    <t>SOL706</t>
  </si>
  <si>
    <t>SSCLGTSC</t>
  </si>
  <si>
    <t>IAMAGTCR</t>
  </si>
  <si>
    <t>IAMAGTMM</t>
  </si>
  <si>
    <t>IMORGTPI</t>
  </si>
  <si>
    <t>IMORGTLL</t>
  </si>
  <si>
    <t>IAMAGTSE</t>
  </si>
  <si>
    <t>IMORGTBA</t>
  </si>
  <si>
    <t>PSAYGTTU</t>
  </si>
  <si>
    <t>VCHIGTCP</t>
  </si>
  <si>
    <t>VCHIGTCC</t>
  </si>
  <si>
    <t>KCHCGTBE</t>
  </si>
  <si>
    <t>VCOBGTCP</t>
  </si>
  <si>
    <t>VCHIGTSA</t>
  </si>
  <si>
    <t>KIXCGTPN</t>
  </si>
  <si>
    <t>KIXCGTLT</t>
  </si>
  <si>
    <t>HSCBGTMA</t>
  </si>
  <si>
    <t>VSPCGTPC</t>
  </si>
  <si>
    <t>KIXCGTSJ</t>
  </si>
  <si>
    <t>VCAHGTCH</t>
  </si>
  <si>
    <t>PSLUGTCR</t>
  </si>
  <si>
    <t>VSPCGTBA</t>
  </si>
  <si>
    <t>VTAMGTTM</t>
  </si>
  <si>
    <t>VTACGTTC</t>
  </si>
  <si>
    <t>VSCRGTPG</t>
  </si>
  <si>
    <t>VFBCGTCA</t>
  </si>
  <si>
    <t>VCOBGTSJ</t>
  </si>
  <si>
    <t>VCOBGTPC</t>
  </si>
  <si>
    <t>ESFUERZO 1 Y 2</t>
  </si>
  <si>
    <t>VCHIGTSM</t>
  </si>
  <si>
    <t>BPURGTPR</t>
  </si>
  <si>
    <t>BSJEGTSB</t>
  </si>
  <si>
    <t>BSALGTUB</t>
  </si>
  <si>
    <t>VSPCGTCX</t>
  </si>
  <si>
    <t>VSPCGTCI</t>
  </si>
  <si>
    <t>VCAHGTPO</t>
  </si>
  <si>
    <t>BSALGTNP</t>
  </si>
  <si>
    <t>BSALGTCA</t>
  </si>
  <si>
    <t>VSPCGTTA</t>
  </si>
  <si>
    <t>VCHIGTRU</t>
  </si>
  <si>
    <t>VCHIGTEL</t>
  </si>
  <si>
    <t>VCHIGTPR</t>
  </si>
  <si>
    <t>VCHIGTTI</t>
  </si>
  <si>
    <t>VSPCGTCQ</t>
  </si>
  <si>
    <t>VCHAGTCH</t>
  </si>
  <si>
    <t>VSPCGTSE</t>
  </si>
  <si>
    <t>ZRHOGTSC</t>
  </si>
  <si>
    <t>ZHUIGTLR</t>
  </si>
  <si>
    <t>ZCABGTVI</t>
  </si>
  <si>
    <t>ZHUIGTHU</t>
  </si>
  <si>
    <t>MPNUGTPU</t>
  </si>
  <si>
    <t>RSFEGTPA</t>
  </si>
  <si>
    <t>RTLHGTSO</t>
  </si>
  <si>
    <t>RASIGTXZ</t>
  </si>
  <si>
    <t>QPALGTPP</t>
  </si>
  <si>
    <t>RSFEGTFS</t>
  </si>
  <si>
    <t>RTLHGTAU</t>
  </si>
  <si>
    <t>RCHAGTCA</t>
  </si>
  <si>
    <t>RCHAGTNC</t>
  </si>
  <si>
    <t>RCHAGTCH</t>
  </si>
  <si>
    <t>RCHAGTVI</t>
  </si>
  <si>
    <t>RTLHGTLT</t>
  </si>
  <si>
    <t>RTLHGTR2</t>
  </si>
  <si>
    <t>RSMZGTCO</t>
  </si>
  <si>
    <t>IRTRA RETALHULEU</t>
  </si>
  <si>
    <t>RSCMGTSC</t>
  </si>
  <si>
    <t>NSIBGTS2</t>
  </si>
  <si>
    <t>UESQGTAT</t>
  </si>
  <si>
    <t>RTLHGTMR</t>
  </si>
  <si>
    <t>RTLHGTCB</t>
  </si>
  <si>
    <t>RTLHGTSF</t>
  </si>
  <si>
    <t>RTLHGTGU</t>
  </si>
  <si>
    <t>RTLHGTIR</t>
  </si>
  <si>
    <t>RET138</t>
  </si>
  <si>
    <t>RSMZGTCF</t>
  </si>
  <si>
    <t>RSFEGTTC</t>
  </si>
  <si>
    <t>RSSEGTSA</t>
  </si>
  <si>
    <t>RTLHGTER</t>
  </si>
  <si>
    <t>RET137</t>
  </si>
  <si>
    <t>RSSEGTCP</t>
  </si>
  <si>
    <t>RNSCGTNN</t>
  </si>
  <si>
    <t>RTLHGTPE</t>
  </si>
  <si>
    <t>RTLHGTME</t>
  </si>
  <si>
    <t>RCHAGT2O</t>
  </si>
  <si>
    <t>RCHAGTGR</t>
  </si>
  <si>
    <t>RASIGTJA</t>
  </si>
  <si>
    <t>GVNUGTPD</t>
  </si>
  <si>
    <t>GMIXGTTE</t>
  </si>
  <si>
    <t>GUA058</t>
  </si>
  <si>
    <t>GMIXGTPC</t>
  </si>
  <si>
    <t>GVNUGTCO</t>
  </si>
  <si>
    <t>GMIXGTBS</t>
  </si>
  <si>
    <t>GMIXGTN2</t>
  </si>
  <si>
    <t>GMIXGTMG</t>
  </si>
  <si>
    <t>GVNUGTBU</t>
  </si>
  <si>
    <t>GVNUGTMX</t>
  </si>
  <si>
    <t>GVNUGTMA</t>
  </si>
  <si>
    <t>GNCYGTTF</t>
  </si>
  <si>
    <t>GNCYGTKU</t>
  </si>
  <si>
    <t>GNCYGTCF</t>
  </si>
  <si>
    <t>GNCYGTV2</t>
  </si>
  <si>
    <t>GMIXGTD2</t>
  </si>
  <si>
    <t>GMIXGTOJ</t>
  </si>
  <si>
    <t>GUATGTFI</t>
  </si>
  <si>
    <t>GNCYGTO2</t>
  </si>
  <si>
    <t>GPALGTJO</t>
  </si>
  <si>
    <t>GCHIGTCA</t>
  </si>
  <si>
    <t>GPALGTMI</t>
  </si>
  <si>
    <t>GPALGTPL</t>
  </si>
  <si>
    <t>GPALGTJP</t>
  </si>
  <si>
    <t>GPALGTAC</t>
  </si>
  <si>
    <t>GUA103</t>
  </si>
  <si>
    <t>GPALGTJN</t>
  </si>
  <si>
    <t>GNCYGTOM</t>
  </si>
  <si>
    <t>GNCYGTKN</t>
  </si>
  <si>
    <t>GNCYGT66</t>
  </si>
  <si>
    <t>GNCYGT1L</t>
  </si>
  <si>
    <t>GNCYGTNE</t>
  </si>
  <si>
    <t>GNCYGTEI</t>
  </si>
  <si>
    <t>YSAPGTSO</t>
  </si>
  <si>
    <t>GSPAGTGC</t>
  </si>
  <si>
    <t>GVCAGTBX</t>
  </si>
  <si>
    <t>GNCYGTOX</t>
  </si>
  <si>
    <t>GVCAGTTX</t>
  </si>
  <si>
    <t>GVCAGTBC</t>
  </si>
  <si>
    <t>GVCAGTMA</t>
  </si>
  <si>
    <t>GVCAGTBO</t>
  </si>
  <si>
    <t>GCHIGTPG</t>
  </si>
  <si>
    <t>GNCYGTP4</t>
  </si>
  <si>
    <t>GVNUGTF2</t>
  </si>
  <si>
    <t>GVNUGTF3</t>
  </si>
  <si>
    <t>GSMPGTFL</t>
  </si>
  <si>
    <t>GNCYGTZ4</t>
  </si>
  <si>
    <t>GNCYGTBV</t>
  </si>
  <si>
    <t>GNCYGTS0</t>
  </si>
  <si>
    <t>GNCYGTZJ</t>
  </si>
  <si>
    <t>UOLOGTOL</t>
  </si>
  <si>
    <t>UOLOGTLC</t>
  </si>
  <si>
    <t>USJCGTAT</t>
  </si>
  <si>
    <t>USJAGTSA</t>
  </si>
  <si>
    <t>UQUEGTSL</t>
  </si>
  <si>
    <t>UCMIGTEM</t>
  </si>
  <si>
    <t>UCMIGTLQ</t>
  </si>
  <si>
    <t>UESQGTFA</t>
  </si>
  <si>
    <t>JABLGTLG</t>
  </si>
  <si>
    <t>UQUEGTQU</t>
  </si>
  <si>
    <t>UESQGTE3</t>
  </si>
  <si>
    <t>UESQGTE2</t>
  </si>
  <si>
    <t>UESQGTCJ</t>
  </si>
  <si>
    <t>UCHIGTDI</t>
  </si>
  <si>
    <t>UCHIGTEP</t>
  </si>
  <si>
    <t>USJEGTSJ</t>
  </si>
  <si>
    <t>UCHIGTOS</t>
  </si>
  <si>
    <t>UCHIGTAS</t>
  </si>
  <si>
    <t>UJOCGTJO</t>
  </si>
  <si>
    <t>UJOCGTJA</t>
  </si>
  <si>
    <t>UCAMGTLO</t>
  </si>
  <si>
    <t>UCHIGTSS</t>
  </si>
  <si>
    <t>UCAMGTSN</t>
  </si>
  <si>
    <t>UIPAGTDT</t>
  </si>
  <si>
    <t>AALOGTSJ</t>
  </si>
  <si>
    <t>ANGTGTAT</t>
  </si>
  <si>
    <t>SAC188</t>
  </si>
  <si>
    <t>CPARGTPR</t>
  </si>
  <si>
    <t>AALOGTA2</t>
  </si>
  <si>
    <t>ACVIGTCI</t>
  </si>
  <si>
    <t>ASAAGTSA</t>
  </si>
  <si>
    <t>ASMDGTSM</t>
  </si>
  <si>
    <t>ANGTGTRA</t>
  </si>
  <si>
    <t>ANGTGTCE</t>
  </si>
  <si>
    <t>CSAIGTSD</t>
  </si>
  <si>
    <t>MCUYGTM2</t>
  </si>
  <si>
    <t>MSPJGTMM</t>
  </si>
  <si>
    <t>SSCIGTAG</t>
  </si>
  <si>
    <t>MSTUGTST</t>
  </si>
  <si>
    <t>MSANGTET</t>
  </si>
  <si>
    <t>MSPJGTFC</t>
  </si>
  <si>
    <t>MSMPGTSI</t>
  </si>
  <si>
    <t>MSANGTPG</t>
  </si>
  <si>
    <t>MSANGTTO</t>
  </si>
  <si>
    <t>MSBEGTSB</t>
  </si>
  <si>
    <t>MSANGTSO</t>
  </si>
  <si>
    <t>SANTA ISABEL</t>
  </si>
  <si>
    <t>MSFZGTSA</t>
  </si>
  <si>
    <t>MCHIGTCC</t>
  </si>
  <si>
    <t>MSANGTIP</t>
  </si>
  <si>
    <t>RSAVGTBA</t>
  </si>
  <si>
    <t>RSAVGTSN</t>
  </si>
  <si>
    <t>ZCPAGTSJ</t>
  </si>
  <si>
    <t>ZCPAGTBC</t>
  </si>
  <si>
    <t>ZGUAGTMA</t>
  </si>
  <si>
    <t>ZUNIGTUN</t>
  </si>
  <si>
    <t>ZUNIGTLU</t>
  </si>
  <si>
    <t>ZGUAGTSZ</t>
  </si>
  <si>
    <t>ZRHOGTVD</t>
  </si>
  <si>
    <t>ONSRGTCS</t>
  </si>
  <si>
    <t>ONSRGTNS</t>
  </si>
  <si>
    <t>LAS ACACIAS - EL CERINAL</t>
  </si>
  <si>
    <t>OCHIGTCC</t>
  </si>
  <si>
    <t>OCHIGTLC</t>
  </si>
  <si>
    <t>JPASGTPA</t>
  </si>
  <si>
    <t>JPASGTCA</t>
  </si>
  <si>
    <t>OBARGTMP</t>
  </si>
  <si>
    <t>OTAXGTT2</t>
  </si>
  <si>
    <t>OTAXGTCA</t>
  </si>
  <si>
    <t>OCHIGTCA</t>
  </si>
  <si>
    <t>OCHIGTNA</t>
  </si>
  <si>
    <t>JPASGTLT</t>
  </si>
  <si>
    <t>OSRLGTSS</t>
  </si>
  <si>
    <t>OSRLGTAM</t>
  </si>
  <si>
    <t>JJALGTEC</t>
  </si>
  <si>
    <t>JJALGTJL</t>
  </si>
  <si>
    <t>OSCNGTAT</t>
  </si>
  <si>
    <t>OSCNGTDG</t>
  </si>
  <si>
    <t>GVCAGTJG</t>
  </si>
  <si>
    <t>OPNVGTPV</t>
  </si>
  <si>
    <t>OSMIGTHA</t>
  </si>
  <si>
    <t>OSMIGTSM</t>
  </si>
  <si>
    <t>GVCAGTSR</t>
  </si>
  <si>
    <t>JPASGTOA</t>
  </si>
  <si>
    <t>OCHIGTFE</t>
  </si>
  <si>
    <t>OGUAGTPO</t>
  </si>
  <si>
    <t>JJALGTVN</t>
  </si>
  <si>
    <t>OGUAGTGA</t>
  </si>
  <si>
    <t>OSRLGTCM</t>
  </si>
  <si>
    <t>OCUIGTMC</t>
  </si>
  <si>
    <t>OORAGTZA</t>
  </si>
  <si>
    <t>OTAXGTSU</t>
  </si>
  <si>
    <t>OORAGTEJ</t>
  </si>
  <si>
    <t>OORAGTCO</t>
  </si>
  <si>
    <t>OORAGTO2</t>
  </si>
  <si>
    <t>OORAGTOA</t>
  </si>
  <si>
    <t>OORAGTOR</t>
  </si>
  <si>
    <t>JJALGTBA</t>
  </si>
  <si>
    <t>JCONGTAZ</t>
  </si>
  <si>
    <t>JCONGTTM</t>
  </si>
  <si>
    <t>JCONGTCN</t>
  </si>
  <si>
    <t>JCONGTCA</t>
  </si>
  <si>
    <t>OCUIGTCL</t>
  </si>
  <si>
    <t>OCUIGTFD</t>
  </si>
  <si>
    <t>OCHIGTC2</t>
  </si>
  <si>
    <t>JMOYGTCP</t>
  </si>
  <si>
    <t>JMOYGTSL</t>
  </si>
  <si>
    <t>JMOYGTCA</t>
  </si>
  <si>
    <t>JMOYGTMO</t>
  </si>
  <si>
    <t>JMOYGTET</t>
  </si>
  <si>
    <t>JMOYGTPS</t>
  </si>
  <si>
    <t>JJALGTSI</t>
  </si>
  <si>
    <t>JJALGTTB</t>
  </si>
  <si>
    <t>OORAGTFA</t>
  </si>
  <si>
    <t>OCHIGTFP</t>
  </si>
  <si>
    <t>OTAXGTAM</t>
  </si>
  <si>
    <t>OCHIGTCV</t>
  </si>
  <si>
    <t>OCHIGTAS</t>
  </si>
  <si>
    <t>JPASGTLC</t>
  </si>
  <si>
    <t>JPASGTQU</t>
  </si>
  <si>
    <t>JMOYGTEN</t>
  </si>
  <si>
    <t>PSAYGTFO</t>
  </si>
  <si>
    <t>PSAYGTPO</t>
  </si>
  <si>
    <t>PSAYGTTB</t>
  </si>
  <si>
    <t>PSAYGTTL</t>
  </si>
  <si>
    <t>PLIBGTCR</t>
  </si>
  <si>
    <t>PSAYGTCM</t>
  </si>
  <si>
    <t>PDOLGTCL</t>
  </si>
  <si>
    <t>PANAGTCM</t>
  </si>
  <si>
    <t>PDOLGTGO</t>
  </si>
  <si>
    <t>PDOLGTCA</t>
  </si>
  <si>
    <t>PDOLGTEQ</t>
  </si>
  <si>
    <t>PDOLGTND</t>
  </si>
  <si>
    <t>PSLUGTSL</t>
  </si>
  <si>
    <t>PDOLGTCO</t>
  </si>
  <si>
    <t>PDOLGTPU</t>
  </si>
  <si>
    <t>PDOLGTDO</t>
  </si>
  <si>
    <t>PSFRGTC2</t>
  </si>
  <si>
    <t>PMMEGTMM</t>
  </si>
  <si>
    <t>PMMEGTM2</t>
  </si>
  <si>
    <t>PSFRGTSF</t>
  </si>
  <si>
    <t>PLIBGTEN</t>
  </si>
  <si>
    <t>CACAGTAC</t>
  </si>
  <si>
    <t>CPAZGTPT</t>
  </si>
  <si>
    <t>ASDXGTSO</t>
  </si>
  <si>
    <t>ASUMGTSM</t>
  </si>
  <si>
    <t>CTGUGTCH</t>
  </si>
  <si>
    <t>CSJPGTPN</t>
  </si>
  <si>
    <t>CSJPGTSP</t>
  </si>
  <si>
    <t>CTGUGTAE</t>
  </si>
  <si>
    <t>CSAPGTSA</t>
  </si>
  <si>
    <t>CTEJGTTX</t>
  </si>
  <si>
    <t>CHMLGTPR</t>
  </si>
  <si>
    <t>CTEJGTTJ</t>
  </si>
  <si>
    <t>CPATGTPT</t>
  </si>
  <si>
    <t>CSCBGTSD</t>
  </si>
  <si>
    <t>CPAZGTES</t>
  </si>
  <si>
    <t>CPATGTPA</t>
  </si>
  <si>
    <t>CCOMGTSJ</t>
  </si>
  <si>
    <t>CTGUGTLC</t>
  </si>
  <si>
    <t>CHM177</t>
  </si>
  <si>
    <t>CCOMGTCO</t>
  </si>
  <si>
    <t>ASUMGTQT</t>
  </si>
  <si>
    <t>ASDXGTXS</t>
  </si>
  <si>
    <t>CSMJGTVE</t>
  </si>
  <si>
    <t>CSMJGTSA</t>
  </si>
  <si>
    <t>CSMJGTSR</t>
  </si>
  <si>
    <t>CSMJGTSX</t>
  </si>
  <si>
    <t>CPATGTPN</t>
  </si>
  <si>
    <t>BRABGTCU</t>
  </si>
  <si>
    <t>BRABGTSP</t>
  </si>
  <si>
    <t>BSMCGTSF</t>
  </si>
  <si>
    <t>BSMCGTMC</t>
  </si>
  <si>
    <t>BCUBGTCB</t>
  </si>
  <si>
    <t>BCUBGTCU</t>
  </si>
  <si>
    <t>BSALGTME</t>
  </si>
  <si>
    <t>BSALGTLA</t>
  </si>
  <si>
    <t>BSALGTLL</t>
  </si>
  <si>
    <t>YSANGTCP</t>
  </si>
  <si>
    <t>YSANGTPC</t>
  </si>
  <si>
    <t>BRABGTCY</t>
  </si>
  <si>
    <t>BRABGTRA</t>
  </si>
  <si>
    <t>BSJEGTED</t>
  </si>
  <si>
    <t>BSALGTSA</t>
  </si>
  <si>
    <t>BSALGTLB</t>
  </si>
  <si>
    <t>BSMCGTSI</t>
  </si>
  <si>
    <t>YMORGTMO</t>
  </si>
  <si>
    <t>YMORGTMA</t>
  </si>
  <si>
    <t>YSAAGTRA</t>
  </si>
  <si>
    <t>YSAAGTSA</t>
  </si>
  <si>
    <t>YGUAGTCR</t>
  </si>
  <si>
    <t>LJALGTPJ</t>
  </si>
  <si>
    <t>YSASGTFA</t>
  </si>
  <si>
    <t>YSANGTPS</t>
  </si>
  <si>
    <t>YSANGTMC</t>
  </si>
  <si>
    <t>YGUAGTSR</t>
  </si>
  <si>
    <t>BSALGTS2</t>
  </si>
  <si>
    <t>YSANGTAS</t>
  </si>
  <si>
    <t>BSJEGTSJ</t>
  </si>
  <si>
    <t>YSASGTSA</t>
  </si>
  <si>
    <t>BCHOGTEC</t>
  </si>
  <si>
    <t>YMORGTMR</t>
  </si>
  <si>
    <t>YSASGTLS</t>
  </si>
  <si>
    <t>YJICGTEJ</t>
  </si>
  <si>
    <t>BSMCGTCH</t>
  </si>
  <si>
    <t>YSAAGTSG</t>
  </si>
  <si>
    <t>YSCAGTSR</t>
  </si>
  <si>
    <t>BSMCGTSA</t>
  </si>
  <si>
    <t>BSMCGTSG</t>
  </si>
  <si>
    <t>YJICGTJX</t>
  </si>
  <si>
    <t>HSPSGTSL</t>
  </si>
  <si>
    <t>HSPSGTSP</t>
  </si>
  <si>
    <t>HCHUGTCH</t>
  </si>
  <si>
    <t>HJACGTJO</t>
  </si>
  <si>
    <t>HCHUGTSE</t>
  </si>
  <si>
    <t>HSIIGTSP</t>
  </si>
  <si>
    <t>HSMAGTCH</t>
  </si>
  <si>
    <t>HSPSGTSR</t>
  </si>
  <si>
    <t>HSMAGTIA</t>
  </si>
  <si>
    <t>HSMAGTIX</t>
  </si>
  <si>
    <t>HMALGTCH</t>
  </si>
  <si>
    <t>HDEMGTCB</t>
  </si>
  <si>
    <t>HLIBGTLI</t>
  </si>
  <si>
    <t>KCHAGTCA</t>
  </si>
  <si>
    <t>KSJCGTAP</t>
  </si>
  <si>
    <t>KSJCGTSJ</t>
  </si>
  <si>
    <t>HUEHGTRH</t>
  </si>
  <si>
    <t>HUEHGTVE</t>
  </si>
  <si>
    <t>HSRPGTS2</t>
  </si>
  <si>
    <t>HMALGTSL</t>
  </si>
  <si>
    <t>KNEBGTN2</t>
  </si>
  <si>
    <t>HNENGTAC</t>
  </si>
  <si>
    <t>HAHUGTLA</t>
  </si>
  <si>
    <t>HSMAGTYA</t>
  </si>
  <si>
    <t>HJACGTCH</t>
  </si>
  <si>
    <t>HNENGTFN</t>
  </si>
  <si>
    <t>HAHUGTCC</t>
  </si>
  <si>
    <t>HAHUGTRL</t>
  </si>
  <si>
    <t>HCUIGPPN</t>
  </si>
  <si>
    <t>HNENGTNE</t>
  </si>
  <si>
    <t>HSSCGTUL</t>
  </si>
  <si>
    <t>HSPSGTSE</t>
  </si>
  <si>
    <t>HSPSGTS4</t>
  </si>
  <si>
    <t>HUEHGTCM</t>
  </si>
  <si>
    <t>HUEHGTH2</t>
  </si>
  <si>
    <t>KNEBGTNE</t>
  </si>
  <si>
    <t>KCUNGTML</t>
  </si>
  <si>
    <t>KSACGTRT</t>
  </si>
  <si>
    <t>HMALGTML</t>
  </si>
  <si>
    <t>HCHIGTC1</t>
  </si>
  <si>
    <t>HSSHGTCH</t>
  </si>
  <si>
    <t>TMOMGTTB</t>
  </si>
  <si>
    <t>QSCSGTM2</t>
  </si>
  <si>
    <t>HTSCGTTS</t>
  </si>
  <si>
    <t>HSJAGTSJ</t>
  </si>
  <si>
    <t>HSIIGTSI</t>
  </si>
  <si>
    <t>HCOLGTSC</t>
  </si>
  <si>
    <t>HSRIGTSS</t>
  </si>
  <si>
    <t>NSIPGTSI</t>
  </si>
  <si>
    <t>QSCSGTDM</t>
  </si>
  <si>
    <t>HAHUGTPE</t>
  </si>
  <si>
    <t>HSJAGTTO</t>
  </si>
  <si>
    <t>HCHIGTCD</t>
  </si>
  <si>
    <t>HCHUGTPE</t>
  </si>
  <si>
    <t>HUCAGTCN</t>
  </si>
  <si>
    <t>HSCBGTFH</t>
  </si>
  <si>
    <t>HSCBGTSC</t>
  </si>
  <si>
    <t>HSBAGTCA</t>
  </si>
  <si>
    <t>HSBAGTCS</t>
  </si>
  <si>
    <t>HSGIGTSG</t>
  </si>
  <si>
    <t>HAGUGTRS</t>
  </si>
  <si>
    <t>HSJIGTSJ</t>
  </si>
  <si>
    <t>HSJIGTS2</t>
  </si>
  <si>
    <t>HSJIGTJO</t>
  </si>
  <si>
    <t>HSPNGTSC</t>
  </si>
  <si>
    <t>KCUNGTCE</t>
  </si>
  <si>
    <t>KSACGTSA</t>
  </si>
  <si>
    <t>HDEMGTDE</t>
  </si>
  <si>
    <t>HUEHGTPZ</t>
  </si>
  <si>
    <t>HDEMGTCA</t>
  </si>
  <si>
    <t>HAHUGTSS</t>
  </si>
  <si>
    <t>HCHUGTSA</t>
  </si>
  <si>
    <t>HSEUGTCH</t>
  </si>
  <si>
    <t>HSCBGTSR</t>
  </si>
  <si>
    <t>HLIBGTME</t>
  </si>
  <si>
    <t>NSIPGTSS</t>
  </si>
  <si>
    <t>KCANGTCA</t>
  </si>
  <si>
    <t>HSBAGTSB</t>
  </si>
  <si>
    <t>HSCHGTVA</t>
  </si>
  <si>
    <t>KSJCGTSA</t>
  </si>
  <si>
    <t>HNENGTGU</t>
  </si>
  <si>
    <t>HNENGTGD</t>
  </si>
  <si>
    <t>HTSCGTC3</t>
  </si>
  <si>
    <t>HNENGTNN</t>
  </si>
  <si>
    <t>HSBAGTCQ</t>
  </si>
  <si>
    <t>HJACGTJC</t>
  </si>
  <si>
    <t>HMALGTLT</t>
  </si>
  <si>
    <t>HCUIGTCC</t>
  </si>
  <si>
    <t>HCUIGTCI</t>
  </si>
  <si>
    <t>KNEBGTTZ</t>
  </si>
  <si>
    <t>KCANGTLI</t>
  </si>
  <si>
    <t>HDEMGTCM</t>
  </si>
  <si>
    <t>HCOLGTNS</t>
  </si>
  <si>
    <t>HNENGTLT</t>
  </si>
  <si>
    <t>HSSHGTSS</t>
  </si>
  <si>
    <t>OSRFGTMA</t>
  </si>
  <si>
    <t>LMATGTMA</t>
  </si>
  <si>
    <t>JQUEGTAM</t>
  </si>
  <si>
    <t>LMATGTEE</t>
  </si>
  <si>
    <t>LMATGTPD</t>
  </si>
  <si>
    <t>JAMIGTAA</t>
  </si>
  <si>
    <t>JAMIGTAM</t>
  </si>
  <si>
    <t>JAMIGTFS</t>
  </si>
  <si>
    <t>LMATGTFC</t>
  </si>
  <si>
    <t>OSRFGTMC</t>
  </si>
  <si>
    <t>OSRFGTSA</t>
  </si>
  <si>
    <t>JAMIGTAS</t>
  </si>
  <si>
    <t>LMATGTMI</t>
  </si>
  <si>
    <t>UIPAGTIP</t>
  </si>
  <si>
    <t>LJALGTJA</t>
  </si>
  <si>
    <t>LSPPGTAU</t>
  </si>
  <si>
    <t>LSPPGTAZ</t>
  </si>
  <si>
    <t>JTPAGTCJ</t>
  </si>
  <si>
    <t>JTPAGTJC</t>
  </si>
  <si>
    <t>LJALGTJ2</t>
  </si>
  <si>
    <t>LJALGTSS</t>
  </si>
  <si>
    <t>OCASGTFL</t>
  </si>
  <si>
    <t>LMONGTMC</t>
  </si>
  <si>
    <t>LMONGTSA</t>
  </si>
  <si>
    <t>UIPAGTCH</t>
  </si>
  <si>
    <t>JSCMGTER</t>
  </si>
  <si>
    <t>LSMCGTPV</t>
  </si>
  <si>
    <t>JPROGTLU</t>
  </si>
  <si>
    <t>JSCMGTCG</t>
  </si>
  <si>
    <t>JPROGTPU</t>
  </si>
  <si>
    <t>USJAGTSO</t>
  </si>
  <si>
    <t>JTPAGTIX</t>
  </si>
  <si>
    <t>JCOMGTCJ</t>
  </si>
  <si>
    <t>JADEGTAD</t>
  </si>
  <si>
    <t>JTPAGTFN</t>
  </si>
  <si>
    <t>JATEGTSC</t>
  </si>
  <si>
    <t>JAMIGTAI</t>
  </si>
  <si>
    <t>JAMIGTTR</t>
  </si>
  <si>
    <t>JSJAGTCA</t>
  </si>
  <si>
    <t>JSJAGTEC</t>
  </si>
  <si>
    <t>JABLGTAB</t>
  </si>
  <si>
    <t>UIPAGTCV</t>
  </si>
  <si>
    <t>LSLJGTSL</t>
  </si>
  <si>
    <t>UIPAGTRM</t>
  </si>
  <si>
    <t>UIPAGTIA</t>
  </si>
  <si>
    <t>JJERGTJE</t>
  </si>
  <si>
    <t>LSLJGTCU</t>
  </si>
  <si>
    <t>JATEGTAT</t>
  </si>
  <si>
    <t>LJALGTIC</t>
  </si>
  <si>
    <t>LMATGTRE</t>
  </si>
  <si>
    <t>LJALGTAD</t>
  </si>
  <si>
    <t>LJALGTUR</t>
  </si>
  <si>
    <t>JZAPGTZA</t>
  </si>
  <si>
    <t>LSMCGTSM</t>
  </si>
  <si>
    <t>JSCMGTSU</t>
  </si>
  <si>
    <t>JSCMGTFL</t>
  </si>
  <si>
    <t>JABLGTOB</t>
  </si>
  <si>
    <t>JSCMGTLJ</t>
  </si>
  <si>
    <t>LJALGTLO</t>
  </si>
  <si>
    <t>LJALGTCL</t>
  </si>
  <si>
    <t>JPROGTAJ</t>
  </si>
  <si>
    <t>JTPAGTTJ</t>
  </si>
  <si>
    <t>JABLGTQU</t>
  </si>
  <si>
    <t>JABLGTLJ</t>
  </si>
  <si>
    <t>JTPAGTAI</t>
  </si>
  <si>
    <t>JTPAGTMA</t>
  </si>
  <si>
    <t>JTPAGTEG</t>
  </si>
  <si>
    <t>JPROGTRT</t>
  </si>
  <si>
    <t>JAMIGTSH</t>
  </si>
  <si>
    <t>JQUEGTDD</t>
  </si>
  <si>
    <t>JQUEGTSG</t>
  </si>
  <si>
    <t>LSPPGTSD</t>
  </si>
  <si>
    <t>HTECGTTE</t>
  </si>
  <si>
    <t>HTECGTJF</t>
  </si>
  <si>
    <t>HTECGTBE</t>
  </si>
  <si>
    <t>QCABGTCB</t>
  </si>
  <si>
    <t>QHUIGTHU</t>
  </si>
  <si>
    <t>QPAAGTCB</t>
  </si>
  <si>
    <t>NSCCGTLB</t>
  </si>
  <si>
    <t>NRBLGTRL</t>
  </si>
  <si>
    <t>NIXCGTIP</t>
  </si>
  <si>
    <t>NCTUGTCU</t>
  </si>
  <si>
    <t>SIBINAL Y TAJUMULCO</t>
  </si>
  <si>
    <t>NSJOGTSO</t>
  </si>
  <si>
    <t>NCTUGTHU</t>
  </si>
  <si>
    <t>NSPSGTPR</t>
  </si>
  <si>
    <t>NSASGTSN</t>
  </si>
  <si>
    <t>NTACGTTA</t>
  </si>
  <si>
    <t>NTACGTSA</t>
  </si>
  <si>
    <t>NTEJGTTE</t>
  </si>
  <si>
    <t>NIXCGTCO</t>
  </si>
  <si>
    <t>NCOMGTCM</t>
  </si>
  <si>
    <t>QPAAGTEE</t>
  </si>
  <si>
    <t>NSASGTAS</t>
  </si>
  <si>
    <t>NCOMGTTU</t>
  </si>
  <si>
    <t>NSLOGTSO</t>
  </si>
  <si>
    <t>NCTUGTAT</t>
  </si>
  <si>
    <t>QSIBGTSB</t>
  </si>
  <si>
    <t>NSRPGTCH</t>
  </si>
  <si>
    <t>TSFAGTEP</t>
  </si>
  <si>
    <t>TSBAGTSB</t>
  </si>
  <si>
    <t>TSBAGTPT</t>
  </si>
  <si>
    <t>TMOMGTPI</t>
  </si>
  <si>
    <t>TMOMGTMP</t>
  </si>
  <si>
    <t>TMOMGTMM</t>
  </si>
  <si>
    <t>QSMAGTSA</t>
  </si>
  <si>
    <t>TSCRGTSC</t>
  </si>
  <si>
    <t>QSCSGTSJ</t>
  </si>
  <si>
    <t>TSCRGTLT</t>
  </si>
  <si>
    <t>TSFAGTCH</t>
  </si>
  <si>
    <t>QSCSGTSV</t>
  </si>
  <si>
    <t>QCANGTCC</t>
  </si>
  <si>
    <t>TSFAGTSF</t>
  </si>
  <si>
    <t>TSAXGTSA</t>
  </si>
  <si>
    <t>TSCRGTCC</t>
  </si>
  <si>
    <t>TOT145</t>
  </si>
  <si>
    <t>TTNCGTAC</t>
  </si>
  <si>
    <t>QESPGTES</t>
  </si>
  <si>
    <t>QMSAGTMS</t>
  </si>
  <si>
    <t>QCAJGTCA</t>
  </si>
  <si>
    <t>QTZLGTQN</t>
  </si>
  <si>
    <t>QESPGTEK</t>
  </si>
  <si>
    <t>QTZLGTFL</t>
  </si>
  <si>
    <t>QSFUGTSF</t>
  </si>
  <si>
    <t>QOLIGTOC</t>
  </si>
  <si>
    <t>TMOMGTMO</t>
  </si>
  <si>
    <t>TMOMGTSA</t>
  </si>
  <si>
    <t>SSCLGTSL</t>
  </si>
  <si>
    <t>QOLIGTBO</t>
  </si>
  <si>
    <t>pais</t>
  </si>
  <si>
    <t>ip</t>
  </si>
  <si>
    <t>modelo</t>
  </si>
  <si>
    <t>sitio</t>
  </si>
  <si>
    <t>estructura_principal</t>
  </si>
  <si>
    <t>estructura_secundaria</t>
  </si>
  <si>
    <t>Guatemala</t>
  </si>
  <si>
    <t>10.105.133.12</t>
  </si>
  <si>
    <t>ASBMGTSAN1T1A01A20ENM2</t>
  </si>
  <si>
    <t>ATN910C-A</t>
  </si>
  <si>
    <t>CELDA SAN BARTOLOME MILPAS ALTAS</t>
  </si>
  <si>
    <t>BUS SAN LUCAS 1</t>
  </si>
  <si>
    <t>BUS SN BARTOLOME MA</t>
  </si>
  <si>
    <t>10.105.133.22</t>
  </si>
  <si>
    <t>ASLMGTFLN1W1A01A04ENM1</t>
  </si>
  <si>
    <t>ATN910D-A</t>
  </si>
  <si>
    <t>CELDA FINCA LA LABOR (BARCENAS -  ANTIGUA)</t>
  </si>
  <si>
    <t>BUS FINCA LA LABOR</t>
  </si>
  <si>
    <t>10.105.133.4</t>
  </si>
  <si>
    <t>ASLMGTLLN1W1A01AA2ENM2</t>
  </si>
  <si>
    <t>CELDA LA LIBERTAD</t>
  </si>
  <si>
    <t>BUS SAN LUCAS 5</t>
  </si>
  <si>
    <t>BUS LA LIBERTAD</t>
  </si>
  <si>
    <t>10.105.133.8</t>
  </si>
  <si>
    <t>ASLMGTPFN1W1A02AA2ENM2</t>
  </si>
  <si>
    <t>CELDA PARQUE FLORENCIA</t>
  </si>
  <si>
    <t>BUS SAN LUCAS 2</t>
  </si>
  <si>
    <t>BUS PARQUE FLORENCIA</t>
  </si>
  <si>
    <t>10.105.133.23</t>
  </si>
  <si>
    <t>ASLMGTSON1W1A01A30ENM1</t>
  </si>
  <si>
    <t>ATN910C-G</t>
  </si>
  <si>
    <t>CELDA SANTO TOMAS MILPAS ALTAS</t>
  </si>
  <si>
    <t>BUS STO TOMAS MA</t>
  </si>
  <si>
    <t>10.105.133.16</t>
  </si>
  <si>
    <t>ASLMGTSUN1W1A01A39ENM2</t>
  </si>
  <si>
    <t>CELDA SANTA LUCIA MILPAS ALTAS</t>
  </si>
  <si>
    <t>NA</t>
  </si>
  <si>
    <t>10.105.133.24</t>
  </si>
  <si>
    <t>ASLSGTSLN2D1A03A331BM1</t>
  </si>
  <si>
    <t>ATN980C</t>
  </si>
  <si>
    <t>10.105.133.25</t>
  </si>
  <si>
    <t>ASLSGTSLN2D1A09A221BM3</t>
  </si>
  <si>
    <t>10.105.133.26</t>
  </si>
  <si>
    <t>ASLSGTSLN1D1A04A09ENM1</t>
  </si>
  <si>
    <t>10.105.133.11</t>
  </si>
  <si>
    <t>ASSAGTCMN1C1A01A02ENM1</t>
  </si>
  <si>
    <t>COMUNIDAD MANZANALES</t>
  </si>
  <si>
    <t>BUS MANZANALES</t>
  </si>
  <si>
    <t>10.105.133.6</t>
  </si>
  <si>
    <t>ASSAGTEJN1D1A02A31ENM1</t>
  </si>
  <si>
    <t>CERRO EL JARDIN</t>
  </si>
  <si>
    <t>BUS CERRO EL JARDIN</t>
  </si>
  <si>
    <t>10.105.133.13</t>
  </si>
  <si>
    <t>ASSAGTJSN1W1A01A08ENM1</t>
  </si>
  <si>
    <t>CELDA JARDINES DE SANTIAGO</t>
  </si>
  <si>
    <t>BUS JARDINES DE SANTIAGO</t>
  </si>
  <si>
    <t>10.105.133.18</t>
  </si>
  <si>
    <t>ASSAGTSAN1T1A02A05ENM1</t>
  </si>
  <si>
    <t>SANTIAGO SACATEPEQUEZ</t>
  </si>
  <si>
    <t>BUS SAN LUCAS 4</t>
  </si>
  <si>
    <t>BUS SANTIAGO SACATEPEQUEZ</t>
  </si>
  <si>
    <t>10.103.85.172</t>
  </si>
  <si>
    <t>CPOCGTP2N1T1A01A30ENM1</t>
  </si>
  <si>
    <t>CELDA POCHUTA II</t>
  </si>
  <si>
    <t>ANILLO ESCUINTLA 1</t>
  </si>
  <si>
    <t>BUS PATULUL 2</t>
  </si>
  <si>
    <t>10.103.85.173</t>
  </si>
  <si>
    <t>CPOCGTPCN1W1A01A04ENM1</t>
  </si>
  <si>
    <t>CELDA POCHUTA</t>
  </si>
  <si>
    <t>10.105.133.9</t>
  </si>
  <si>
    <t>CSAIGTSNN1D1A02A261BM2</t>
  </si>
  <si>
    <t>CELDA SAN ANDRES ITZAPA</t>
  </si>
  <si>
    <t>BUS SAN ANDRES ITZAPA</t>
  </si>
  <si>
    <t>10.103.85.207</t>
  </si>
  <si>
    <t>EDEMGTAEN1T1A01A38ENM1</t>
  </si>
  <si>
    <t>CELDA EL ARENAL ESCUINTLA POSTE 1</t>
  </si>
  <si>
    <t>BUS LA DEMOCRACIA - CEIBA AMELIA</t>
  </si>
  <si>
    <t>10.103.85.145</t>
  </si>
  <si>
    <t>EDEMGTDEN1D1C01A351BM3</t>
  </si>
  <si>
    <t>LA DEMOCRACIA ESCUINTLA</t>
  </si>
  <si>
    <t>10.103.85.143</t>
  </si>
  <si>
    <t>EDEMGTLEN1D1A01A10ENM1</t>
  </si>
  <si>
    <t>CELDA LA DEMOCRACIA ESCUINTLA</t>
  </si>
  <si>
    <t>BUS LA DEMOCRACIA ESCUINTLA</t>
  </si>
  <si>
    <t>10.103.85.54</t>
  </si>
  <si>
    <t>EESCGTAPN1W1A01A04ENM1</t>
  </si>
  <si>
    <t>CELDA AQUA PARK</t>
  </si>
  <si>
    <t>BUS ESCUINTLA 6</t>
  </si>
  <si>
    <t>BUS AQUA PARK</t>
  </si>
  <si>
    <t>10.103.85.138</t>
  </si>
  <si>
    <t>EESCGTE4N1W1A01AA2ENM1</t>
  </si>
  <si>
    <t>CELDA ESCUINTLA IV CEVICHERIA BLANQUI</t>
  </si>
  <si>
    <t>BUS ESCUINTLA 4</t>
  </si>
  <si>
    <t>BUS ESCUINTLA IV CEVICHERIA BLANQUI</t>
  </si>
  <si>
    <t>10.103.85.104</t>
  </si>
  <si>
    <t>EESCGTERN1W1A01A03ENM1</t>
  </si>
  <si>
    <t>CELDA EL RODEO (AUTODROMO LOS VOLCANES)</t>
  </si>
  <si>
    <t>BUS AUTODROMO LOS VOLCANES</t>
  </si>
  <si>
    <t>10.103.85.157</t>
  </si>
  <si>
    <t>EESCGTESN1D1A09A231BM1</t>
  </si>
  <si>
    <t>10.103.85.165</t>
  </si>
  <si>
    <t>EESCGTESN1D1A10A34ENM2</t>
  </si>
  <si>
    <t>BUS ESCUINTLA 9</t>
  </si>
  <si>
    <t>10.103.85.166</t>
  </si>
  <si>
    <t>EESCGTESN1D1A10A39ENM5</t>
  </si>
  <si>
    <t>BUS ESCUINTLA 8</t>
  </si>
  <si>
    <t>10.103.85.171</t>
  </si>
  <si>
    <t>EESCGTESN1D1A09A301BM2</t>
  </si>
  <si>
    <t>10.103.85.213</t>
  </si>
  <si>
    <t>EESCGTESN1D1A10A29ENM6</t>
  </si>
  <si>
    <t>BUS ESCUINTLA 15</t>
  </si>
  <si>
    <t>10.103.85.214</t>
  </si>
  <si>
    <t>EESCGTESN1D1A10A22ENM7</t>
  </si>
  <si>
    <t>BUS ESCUINTLA 16</t>
  </si>
  <si>
    <t>10.103.85.117</t>
  </si>
  <si>
    <t>EESCGTETN1D1A02A37ENM1</t>
  </si>
  <si>
    <t>ESCUINTLA CENTRO (ESC151)_XT_SBA</t>
  </si>
  <si>
    <t>BUS ESCUINTLA 5</t>
  </si>
  <si>
    <t>10.103.85.215</t>
  </si>
  <si>
    <t>EESCGTEVN1W1A01A07ENM1</t>
  </si>
  <si>
    <t>CELDA ESCUINTLA VI</t>
  </si>
  <si>
    <t>10.103.85.59</t>
  </si>
  <si>
    <t>EESCGTGON1W1A01A02ENM1</t>
  </si>
  <si>
    <t>CELDA LAS GOLONDRINAS</t>
  </si>
  <si>
    <t>BUS ESCUINTLA 2</t>
  </si>
  <si>
    <t>BUS LAS GOLONDRINAS</t>
  </si>
  <si>
    <t>10.103.85.179</t>
  </si>
  <si>
    <t>EESCGTJAN1D1A01A241BM1</t>
  </si>
  <si>
    <t>CELDA JACARANDAS (ESCUINTLA II)</t>
  </si>
  <si>
    <t>ANILLO ESCUINTLA 2</t>
  </si>
  <si>
    <t>10.103.85.53</t>
  </si>
  <si>
    <t>EESCGTMAN1W1A01A02ENM1</t>
  </si>
  <si>
    <t>CELDA EL MANGO</t>
  </si>
  <si>
    <t>BUS PRADOS DEL RIO - EL MANGO</t>
  </si>
  <si>
    <t>10.103.85.34</t>
  </si>
  <si>
    <t>EESCGTPAN1W1A02A04ENM1</t>
  </si>
  <si>
    <t>CELDA PALMA REAL ESCUINTLA</t>
  </si>
  <si>
    <t>BUS ESCUINTLA 14</t>
  </si>
  <si>
    <t>10.103.85.208</t>
  </si>
  <si>
    <t>EESCGTRSN1T1A02A17ENM1</t>
  </si>
  <si>
    <t>CELDA RIO SUL</t>
  </si>
  <si>
    <t>BUS RIO SUL</t>
  </si>
  <si>
    <t>10.103.85.187</t>
  </si>
  <si>
    <t>EESCGTRUN1W1A02A35ENM1</t>
  </si>
  <si>
    <t>RIO SUL (ESC251)_XT</t>
  </si>
  <si>
    <t>BUS JACARANDAS - RIO SUL (ESC251)_XT</t>
  </si>
  <si>
    <t>10.103.85.83</t>
  </si>
  <si>
    <t>EESCGTSCN1W1A01A10ENM1</t>
  </si>
  <si>
    <t>CELDA SANTA CECILIA ESCUINTLA</t>
  </si>
  <si>
    <t>BUS SANTA CECILIA ESCUINTLA</t>
  </si>
  <si>
    <t>10.103.85.84</t>
  </si>
  <si>
    <t>EESCGTSEN1W1B04B32ENM1</t>
  </si>
  <si>
    <t>CELDA SARITA ESCUINTLA</t>
  </si>
  <si>
    <t>BUS ESCUINTLA 3</t>
  </si>
  <si>
    <t>BUS TERMINAL ESCUINTLA - SARITA ESCUINTLA</t>
  </si>
  <si>
    <t>10.103.85.156</t>
  </si>
  <si>
    <t>EESCGTSNN1W1A01A15ENM1</t>
  </si>
  <si>
    <t>CELDA SAN ANDRES OSUNA</t>
  </si>
  <si>
    <t>BUS STA LUCIA COTZ - SN ANDRES OSUNA</t>
  </si>
  <si>
    <t>10.103.85.40</t>
  </si>
  <si>
    <t>EESCGTTEN1W1A01A04ENM1</t>
  </si>
  <si>
    <t>CELDA TERMINAL ESCUINTLA</t>
  </si>
  <si>
    <t>10.103.85.110</t>
  </si>
  <si>
    <t>EESCGTTXN1T1A02A13ENM1</t>
  </si>
  <si>
    <t>TIQUISATE_XT_DET</t>
  </si>
  <si>
    <t>BUS TIQUISATE - TIQUISATE XT DET</t>
  </si>
  <si>
    <t>10.103.85.105</t>
  </si>
  <si>
    <t>EGOMGTCON1W1A02AA2ENM2</t>
  </si>
  <si>
    <t>CELDA CERRO COLORADO</t>
  </si>
  <si>
    <t>BUS LA GOMERA - CERRO COLORADO</t>
  </si>
  <si>
    <t>10.103.85.88</t>
  </si>
  <si>
    <t>EGOMGTCON1W1A01AA1YOM1</t>
  </si>
  <si>
    <t>ATN905DC</t>
  </si>
  <si>
    <t>10.103.85.146</t>
  </si>
  <si>
    <t>EGOMGTGON1D1A03A351BM4</t>
  </si>
  <si>
    <t>LA GOMERA</t>
  </si>
  <si>
    <t>10.103.85.212</t>
  </si>
  <si>
    <t>EGOMGTGON1D1B03A05ENM1</t>
  </si>
  <si>
    <t>BUS LA GOMERA 3</t>
  </si>
  <si>
    <t>10.103.85.101</t>
  </si>
  <si>
    <t>EGOMGTGXN1T1A03A22ENM1</t>
  </si>
  <si>
    <t>LA GOMERA_XT_DET</t>
  </si>
  <si>
    <t>BUS LA GOMERA XT DET</t>
  </si>
  <si>
    <t>10.103.85.90</t>
  </si>
  <si>
    <t>EGOMGTLCN1W1A02A28ENM1</t>
  </si>
  <si>
    <t>CELDA LAS CRUCES ESCUINTLA</t>
  </si>
  <si>
    <t>10.103.85.204</t>
  </si>
  <si>
    <t>EGOMGTLGN1T1A03A3511M1</t>
  </si>
  <si>
    <t>ATN950D</t>
  </si>
  <si>
    <t>CELDA LA GOMERA</t>
  </si>
  <si>
    <t>BUS LA GOMERA 2</t>
  </si>
  <si>
    <t>10.103.85.82</t>
  </si>
  <si>
    <t>EGOMGTNTN1W1A01A02ENM1</t>
  </si>
  <si>
    <t>CELDA NUEVO TEXCUACO</t>
  </si>
  <si>
    <t>BUS NUEVO TEXCUACO</t>
  </si>
  <si>
    <t>10.103.85.98</t>
  </si>
  <si>
    <t>EGOMGTSPN1T1A02A22ENM1</t>
  </si>
  <si>
    <t>CELDA SIPACATE</t>
  </si>
  <si>
    <t>10.103.85.80</t>
  </si>
  <si>
    <t>EGUAGTBRN1W1A01A03ENM1</t>
  </si>
  <si>
    <t>CELDA EL BRITO</t>
  </si>
  <si>
    <t>BUS EL MANANTIAL - EL BRITO</t>
  </si>
  <si>
    <t>10.103.85.178</t>
  </si>
  <si>
    <t>EGUAGTEMN1D1A01A121BM2</t>
  </si>
  <si>
    <t>CELDA EL MANANTIAL</t>
  </si>
  <si>
    <t>10.103.85.134</t>
  </si>
  <si>
    <t>EGUAGTGUN1W1A01A06ENM1</t>
  </si>
  <si>
    <t>GUANAGAZAPA</t>
  </si>
  <si>
    <t>BUS EL MANANTIAL - GUANAGAZAPA</t>
  </si>
  <si>
    <t>10.103.85.49</t>
  </si>
  <si>
    <t>EGUAGTMLN1T1A03A22ENM1</t>
  </si>
  <si>
    <t>CELDA MARIA LINDA</t>
  </si>
  <si>
    <t>10.103.85.116</t>
  </si>
  <si>
    <t>EIZTGTCXN1W1A01A04ENM1</t>
  </si>
  <si>
    <t>EL CONACASTE _XT</t>
  </si>
  <si>
    <t>BUS PTO IZTAPA - CONACASTE XT</t>
  </si>
  <si>
    <t>10.103.85.177</t>
  </si>
  <si>
    <t>EIZTGTPZN1D1A02A081BM1</t>
  </si>
  <si>
    <t>CELDA PUERTO DE IZTAPA</t>
  </si>
  <si>
    <t>10.103.85.154</t>
  </si>
  <si>
    <t>EMASGTCUN1W1A03B10ENM1</t>
  </si>
  <si>
    <t>CELDA CUYUTA</t>
  </si>
  <si>
    <t>ANILLO PTO SN JOSE - ESCUINTLA</t>
  </si>
  <si>
    <t>10.103.85.206</t>
  </si>
  <si>
    <t>EMASGTMSN1T1A01A36ENM1</t>
  </si>
  <si>
    <t>CELDA MASAGUA</t>
  </si>
  <si>
    <t>10.103.85.182</t>
  </si>
  <si>
    <t>EMASGTSJN1W1A01A30ENM1</t>
  </si>
  <si>
    <t>CELDA SAN JUAN MIXTAN</t>
  </si>
  <si>
    <t>10.103.85.189</t>
  </si>
  <si>
    <t>EMASGTTPN1T1A01A38ENM1</t>
  </si>
  <si>
    <t>CELDA TECNO PARK</t>
  </si>
  <si>
    <t>BUS EL MANANTIAL - TECNO PARK</t>
  </si>
  <si>
    <t>10.103.85.36</t>
  </si>
  <si>
    <t>ENCOGTERN1W1A01A06ENM1</t>
  </si>
  <si>
    <t>CELDA EL REPARO</t>
  </si>
  <si>
    <t>BUS NUEVA CONCEPCION - CUATRO CAMINOS ESCUINTLA</t>
  </si>
  <si>
    <t>10.103.85.144</t>
  </si>
  <si>
    <t>ENCOGTN3N1D1ENM1</t>
  </si>
  <si>
    <t>CELDA NUEVA CONCEPCION III</t>
  </si>
  <si>
    <t>BUS NUEVA CONCEPCION - NUEVA CONCEPCION III</t>
  </si>
  <si>
    <t>10.103.85.147</t>
  </si>
  <si>
    <t>ENCOGTNCN1D1A05A351BM4</t>
  </si>
  <si>
    <t>NUEVA CONCEPCION</t>
  </si>
  <si>
    <t>10.103.85.217</t>
  </si>
  <si>
    <t>ENCOGTNCN1D1A05A20ENM1</t>
  </si>
  <si>
    <t>BUS NUEVA CONCEPCION</t>
  </si>
  <si>
    <t>10.103.85.218</t>
  </si>
  <si>
    <t>ENCOGTNCN1D1A05A15ENM2</t>
  </si>
  <si>
    <t>10.103.85.102</t>
  </si>
  <si>
    <t>ENCOGTNPN1W1A01AA7ENM2</t>
  </si>
  <si>
    <t>NUEVA CONCEPCION_XT</t>
  </si>
  <si>
    <t>BUS NUEVA CONCEPCION - NUEVA CONCEPCION XT</t>
  </si>
  <si>
    <t>10.103.85.46</t>
  </si>
  <si>
    <t>ENCOGTTEN1T1A02A36ENM2</t>
  </si>
  <si>
    <t>CELDA TECOJATE</t>
  </si>
  <si>
    <t>BUS NUEVA CONCEPCION - LA TROCHA VII</t>
  </si>
  <si>
    <t>10.103.85.132</t>
  </si>
  <si>
    <t>ESIQGTCEN1W1A02A38ENM1</t>
  </si>
  <si>
    <t>CELDA CEILAN</t>
  </si>
  <si>
    <t>10.103.85.51</t>
  </si>
  <si>
    <t>ESIQGTEHN1T1B01A29ENM1</t>
  </si>
  <si>
    <t>CELDA EL HATILLO</t>
  </si>
  <si>
    <t>BUS ESCUINTLA 13</t>
  </si>
  <si>
    <t>SUB BUS 1 ESCUINTLA 13</t>
  </si>
  <si>
    <t>10.103.85.71</t>
  </si>
  <si>
    <t>ESIQGTSEN1T1A03A20ENM1</t>
  </si>
  <si>
    <t>CELDA SIQUINALA CENTRO COUBICADO</t>
  </si>
  <si>
    <t>BUS SIQUINALA CENTRO</t>
  </si>
  <si>
    <t>10.103.85.150</t>
  </si>
  <si>
    <t>ESIQGTSIN1T1D02A351BM3</t>
  </si>
  <si>
    <t>SIQUINALA</t>
  </si>
  <si>
    <t>10.103.85.158</t>
  </si>
  <si>
    <t>ESIQGTSQN1D1A02A39ENM1</t>
  </si>
  <si>
    <t>CELDA SIQUINALA</t>
  </si>
  <si>
    <t>BUS SIQUINALA 1</t>
  </si>
  <si>
    <t>10.103.85.141</t>
  </si>
  <si>
    <t>ESJOGTARN1W1A02A02ENM1</t>
  </si>
  <si>
    <t>CELDA ARIZONA</t>
  </si>
  <si>
    <t>BUS PTO SN JOSE - ARIZONA</t>
  </si>
  <si>
    <t>10.103.85.81</t>
  </si>
  <si>
    <t>ESJOGTBAN1D1A01A19ENM1</t>
  </si>
  <si>
    <t>CELDA LA BARRITA</t>
  </si>
  <si>
    <t>BUS PTO SN JOSE - LINDAMAR</t>
  </si>
  <si>
    <t>10.103.85.120</t>
  </si>
  <si>
    <t>ESJOGTBPN1W1A01A01ENM1</t>
  </si>
  <si>
    <t>BARRIO PEÑATE PUERTO DE SAN JOSE_XT_TR</t>
  </si>
  <si>
    <t>BUS PTO SN JOSE XT TR</t>
  </si>
  <si>
    <t>10.103.85.55</t>
  </si>
  <si>
    <t>ESJOGTCCN1W1A01A03ENM1</t>
  </si>
  <si>
    <t>CELDA CHULAMAR COUBICADO</t>
  </si>
  <si>
    <t>BUS PTO SN JOSE - EL MODELO SN JOSE</t>
  </si>
  <si>
    <t>10.103.85.45</t>
  </si>
  <si>
    <t>ESJOGTL1N1W1A02A20ENM1</t>
  </si>
  <si>
    <t>CELDA LIKIN I</t>
  </si>
  <si>
    <t>BUS LIKIN I</t>
  </si>
  <si>
    <t>10.103.85.121</t>
  </si>
  <si>
    <t>ESJOGTLBN1D1A01A34ENM1</t>
  </si>
  <si>
    <t>CELDA LA LIBERTAD ESCUINTLA</t>
  </si>
  <si>
    <t>10.103.85.125</t>
  </si>
  <si>
    <t>ESJOGTLEN1D1A01A32ENM1</t>
  </si>
  <si>
    <t>LIKIN (ESC215)_XT_SBA</t>
  </si>
  <si>
    <t>BUS LIKIN XT</t>
  </si>
  <si>
    <t>10.103.85.176</t>
  </si>
  <si>
    <t>ESJOGTLIN1D1B01B181BM1</t>
  </si>
  <si>
    <t>LIKIN</t>
  </si>
  <si>
    <t>10.103.85.111</t>
  </si>
  <si>
    <t>ESJOGTMAN1W1A02AA1ENM1</t>
  </si>
  <si>
    <t>CELDA EL MODELO SAN JOSE</t>
  </si>
  <si>
    <t>10.103.85.205</t>
  </si>
  <si>
    <t>ESJOGTPLN1D1A02A35ENM1</t>
  </si>
  <si>
    <t>CELDA PARCELAMIENTO LINARES</t>
  </si>
  <si>
    <t>10.103.85.155</t>
  </si>
  <si>
    <t>ESJOGTPSN1D1B01B241BM1</t>
  </si>
  <si>
    <t>PUERTO DE SAN JOSE</t>
  </si>
  <si>
    <t>10.103.85.184</t>
  </si>
  <si>
    <t>ESJOGTPSN1D1B02B271BM2</t>
  </si>
  <si>
    <t>BUS PTO SN JOSE</t>
  </si>
  <si>
    <t>10.103.85.118</t>
  </si>
  <si>
    <t>ESJOGTPXN1T1A03A28ENM1</t>
  </si>
  <si>
    <t>PUERTO DE SAN JOSE_XT_SBA</t>
  </si>
  <si>
    <t>BUS PTO SN JOSE XT</t>
  </si>
  <si>
    <t>10.103.85.73</t>
  </si>
  <si>
    <t>ESLCGTBSN1W1A01A08ENM1</t>
  </si>
  <si>
    <t>CELDA EL BILBAO SANTA LUCIA COUBICADO</t>
  </si>
  <si>
    <t>BUS STA LUCIA COTZ 1</t>
  </si>
  <si>
    <t>10.103.85.113</t>
  </si>
  <si>
    <t>ESLCGTEVN1W1A01AA8ENM2</t>
  </si>
  <si>
    <t>CELDA ESCUINTLA V (TREBOL)</t>
  </si>
  <si>
    <t>10.103.85.72</t>
  </si>
  <si>
    <t>ESLCGTL3N1T1A01A31ENM1</t>
  </si>
  <si>
    <t>CELDA SANTA LUCIA COTZUMALGUAPA III</t>
  </si>
  <si>
    <t>10.103.85.220</t>
  </si>
  <si>
    <t>ESLCGTLCN1W1B02A10ENM1</t>
  </si>
  <si>
    <t>CELDA SANTA LUCIA COTZUMALGUAPA II</t>
  </si>
  <si>
    <t>10.103.85.76</t>
  </si>
  <si>
    <t>ESLCGTMIN1T1A01A24ENM3</t>
  </si>
  <si>
    <t>CELDA MIRIAN</t>
  </si>
  <si>
    <t>BUS STA LUCIA COTZ - CELDA MIRIAN</t>
  </si>
  <si>
    <t>10.103.85.61</t>
  </si>
  <si>
    <t>ESLCGTPSN1W1A01A03ENM1</t>
  </si>
  <si>
    <t>CELDA LAS PLAYAS SANTA LUCIA COUBICADO</t>
  </si>
  <si>
    <t>10.103.85.209</t>
  </si>
  <si>
    <t>ESLCGTSLN1D1A05A22ENM2</t>
  </si>
  <si>
    <t>SANTA LUCIA COTZUMALGUAPA</t>
  </si>
  <si>
    <t>BUS SANTA LUCIA COTZ 5</t>
  </si>
  <si>
    <t>10.103.85.211</t>
  </si>
  <si>
    <t>ESLCGTSLN1D1B04B09ENM2</t>
  </si>
  <si>
    <t>10.103.85.48</t>
  </si>
  <si>
    <t>ESLCGTTIN1T1A01A37ENM1</t>
  </si>
  <si>
    <t>CELDA TIERRA LINDA COUBICADO</t>
  </si>
  <si>
    <t>10.103.85.52</t>
  </si>
  <si>
    <t>ETIQGTEAN1W1A01A04ENM1</t>
  </si>
  <si>
    <t>CELDA EL ARISCO</t>
  </si>
  <si>
    <t>ANILLO TIQUISATE - STA LUCIA COTZ</t>
  </si>
  <si>
    <t>10.103.85.103</t>
  </si>
  <si>
    <t>ETIQGTPIN1W1A01A13ENM1</t>
  </si>
  <si>
    <t>PINULA_XT_TR</t>
  </si>
  <si>
    <t>10.103.85.58</t>
  </si>
  <si>
    <t>ETIQGTSEN1W1A01AA2ENM2</t>
  </si>
  <si>
    <t>CELDA SEMILLERO</t>
  </si>
  <si>
    <t>10.103.85.210</t>
  </si>
  <si>
    <t>ETIQGTTIN1D1A03A35ENM1</t>
  </si>
  <si>
    <t>TIQUISATE</t>
  </si>
  <si>
    <t>BUS TIQUISATE</t>
  </si>
  <si>
    <t>10.105.133.7</t>
  </si>
  <si>
    <t>GMIXGTLTN1W1A01A03ENM1</t>
  </si>
  <si>
    <t>CELDA LABOR DE CASTILLA</t>
  </si>
  <si>
    <t>BUS LABOR DE CASTILLA</t>
  </si>
  <si>
    <t>10.147.190.132</t>
  </si>
  <si>
    <t>GNCYGTAJN4I1B14A381LV1</t>
  </si>
  <si>
    <t>NEXUS9000C93108TC-FX</t>
  </si>
  <si>
    <t>10.147.190.133</t>
  </si>
  <si>
    <t>GNCYGTAJN4I1B14A351LV2</t>
  </si>
  <si>
    <t>10.105.144.10</t>
  </si>
  <si>
    <t>HSMIGTRCN1W1A01A03ENM1</t>
  </si>
  <si>
    <t>REP_ CERRO BOBI XT</t>
  </si>
  <si>
    <t>ANILLO HUEHUETENANGO 2</t>
  </si>
  <si>
    <t>BUS IXCOY - SOLOMA - EULALIA - BARILLAS - INDEP</t>
  </si>
  <si>
    <t>10.103.91.24</t>
  </si>
  <si>
    <t>IAMAGTMAN1T1B02B34ENM1</t>
  </si>
  <si>
    <t>MARISCOS</t>
  </si>
  <si>
    <t>ANILLO PUERTO BARRIOS 1</t>
  </si>
  <si>
    <t>ANILLO MORALES - MARISCOS</t>
  </si>
  <si>
    <t>10.103.91.5</t>
  </si>
  <si>
    <t>IAMAGTPDN1W1A01A03ENM1</t>
  </si>
  <si>
    <t>CELDA PLAYA DORADA</t>
  </si>
  <si>
    <t>10.103.91.14</t>
  </si>
  <si>
    <t>IAMAGTRBN1T1A01A34ENM1</t>
  </si>
  <si>
    <t>CELDA RIO BLANCO IZABAL</t>
  </si>
  <si>
    <t>BUS MORALES - FRANCESES- ROSARIO - LA PERLA</t>
  </si>
  <si>
    <t>10.103.91.77</t>
  </si>
  <si>
    <t>IESTGTESN1D1B02B11IBM1</t>
  </si>
  <si>
    <t>EL ESTOR</t>
  </si>
  <si>
    <t>BUS PUERTO BARRIOS 3</t>
  </si>
  <si>
    <t>SUB BUS 1 PUERTO BARRIOS 3</t>
  </si>
  <si>
    <t>10.103.91.18</t>
  </si>
  <si>
    <t>ILIVGTBAN1T1A01A21ENM1</t>
  </si>
  <si>
    <t>BUENOS AIRES</t>
  </si>
  <si>
    <t>10.103.91.83</t>
  </si>
  <si>
    <t>ILIVGTBVN1W1A01A03ENM1</t>
  </si>
  <si>
    <t>CELDA BUENA VISTA MIRAMAR</t>
  </si>
  <si>
    <t>BUS BUENA VISTA MIRAMAR</t>
  </si>
  <si>
    <t>10.103.91.84</t>
  </si>
  <si>
    <t>ILIVGTCAN1D1A01A23ENM1</t>
  </si>
  <si>
    <t>CELDA CASTILLO DE SAN FELIPE</t>
  </si>
  <si>
    <t>SUB BUS 8 PUERTO BARRIOS 3</t>
  </si>
  <si>
    <t>10.103.91.86</t>
  </si>
  <si>
    <t>ILIVGTLIN1D1B02A18ENM1</t>
  </si>
  <si>
    <t>LIVINGSTONE</t>
  </si>
  <si>
    <t>BUS SUB ANILLO LIVINGSTON</t>
  </si>
  <si>
    <t>10.103.91.82</t>
  </si>
  <si>
    <t>ILIVGTLVN1D1B02A1711M1</t>
  </si>
  <si>
    <t>CELDA LIVINGSTON</t>
  </si>
  <si>
    <t>10.103.91.85</t>
  </si>
  <si>
    <t>ILIVGTMMN1D1A02A14ENM1</t>
  </si>
  <si>
    <t>CELDA MODESTO MENDEZ</t>
  </si>
  <si>
    <t>SUB BUS 2 PUERTO BARRIOS 3</t>
  </si>
  <si>
    <t>10.103.91.25</t>
  </si>
  <si>
    <t>ILIVGTPGN1T1A01A32ENM1</t>
  </si>
  <si>
    <t>CELDA PLAN GRANDE</t>
  </si>
  <si>
    <t>10.103.91.56</t>
  </si>
  <si>
    <t>ILIVGTRDN1D1A02A11ENM2</t>
  </si>
  <si>
    <t>RIO DULCE</t>
  </si>
  <si>
    <t>SUB BUS 5 PUERTO BARRIOS 3</t>
  </si>
  <si>
    <t>10.103.91.57</t>
  </si>
  <si>
    <t>ILIVGTRDN1T1B05A19ENM3</t>
  </si>
  <si>
    <t>SUB BUS 9 PUERTO BARRIOS 3</t>
  </si>
  <si>
    <t>10.103.91.76</t>
  </si>
  <si>
    <t>ILIVGTRDN1T1C03B191BM1</t>
  </si>
  <si>
    <t>10.103.91.48</t>
  </si>
  <si>
    <t>ILIVGTSLN1R1A01A26ENM1</t>
  </si>
  <si>
    <t>CELDA SANTA LUCIA JIQUITI</t>
  </si>
  <si>
    <t>10.103.91.9</t>
  </si>
  <si>
    <t>IMORGTAGN1W1A01A05ENM1</t>
  </si>
  <si>
    <t>CELDA AGROCARIBE</t>
  </si>
  <si>
    <t>BUS AGROCARIBE - CHAMPONA</t>
  </si>
  <si>
    <t>10.103.91.27</t>
  </si>
  <si>
    <t>IMORGTCBN1W1A01B01ENM1</t>
  </si>
  <si>
    <t>CELDA CASA BLANCA AGROCARIBE</t>
  </si>
  <si>
    <t>10.103.91.10</t>
  </si>
  <si>
    <t>IMORGTCCN1W1A01A02ENM1</t>
  </si>
  <si>
    <t>CELDA CRUCE DE CHAMPONA</t>
  </si>
  <si>
    <t>10.103.91.3</t>
  </si>
  <si>
    <t>IMORGTERN1W1A01AA1YOM1</t>
  </si>
  <si>
    <t>CELDA EL ROSARIO</t>
  </si>
  <si>
    <t>10.103.91.20</t>
  </si>
  <si>
    <t>IMORGTFRN1W1A01AA1ENM2</t>
  </si>
  <si>
    <t>CELDA FRANCESES, CRUCE A RIO DULCE</t>
  </si>
  <si>
    <t>10.103.91.40</t>
  </si>
  <si>
    <t>IMORGTMON1D1B04A161BM6</t>
  </si>
  <si>
    <t>MORALES</t>
  </si>
  <si>
    <t>10.103.91.68</t>
  </si>
  <si>
    <t>IMORGTMON1D1D03A06ENM3</t>
  </si>
  <si>
    <t>BUS SUB MORALES 3</t>
  </si>
  <si>
    <t>10.103.91.78</t>
  </si>
  <si>
    <t>IMORGTMON1D1B01B2611M4</t>
  </si>
  <si>
    <t>10.103.91.94</t>
  </si>
  <si>
    <t>IMORGTMON1D1D01A34ENM2</t>
  </si>
  <si>
    <t>BUS MORALES 3</t>
  </si>
  <si>
    <t>10.103.91.45</t>
  </si>
  <si>
    <t>IMORGTPLN1T1A01A33ENM1</t>
  </si>
  <si>
    <t>CELDA PLAYITAS</t>
  </si>
  <si>
    <t>BUS PLAYITAS - ROSARIO - ZARCO</t>
  </si>
  <si>
    <t>10.103.91.46</t>
  </si>
  <si>
    <t>IMORGTRBN1W1A01A02ENM1</t>
  </si>
  <si>
    <t>CELDA ROSARIO BANANERA</t>
  </si>
  <si>
    <t>10.103.91.19</t>
  </si>
  <si>
    <t>IMORGTSEN1W1A01A05ENM1</t>
  </si>
  <si>
    <t>CELDA SANTA ELENA MORALES</t>
  </si>
  <si>
    <t>10.103.91.50</t>
  </si>
  <si>
    <t>IMORGTZCN1W1A01A03ENM1</t>
  </si>
  <si>
    <t>CELDA ZARCO CREEK</t>
  </si>
  <si>
    <t>10.103.91.80</t>
  </si>
  <si>
    <t>IPBAGTECN1W1A03A25ENM1</t>
  </si>
  <si>
    <t>CELDA EL CINCHADO</t>
  </si>
  <si>
    <t>BUS CINCHADO</t>
  </si>
  <si>
    <t>10.103.91.51</t>
  </si>
  <si>
    <t>IPBAGTEIN1D1A01A201BM3</t>
  </si>
  <si>
    <t>CELDA ENTRE RIOS</t>
  </si>
  <si>
    <t>10.103.91.61</t>
  </si>
  <si>
    <t>IPBAGTM2N1C1A02A06ENM1</t>
  </si>
  <si>
    <t>MSAN 20 CALLE</t>
  </si>
  <si>
    <t>ANILLO PUERTO BARRIOS 2</t>
  </si>
  <si>
    <t>10.103.91.58</t>
  </si>
  <si>
    <t>IPBAGTMDN1C1A01A04ENM1</t>
  </si>
  <si>
    <t>MSAN DOMINGO JUARROS</t>
  </si>
  <si>
    <t>10.103.91.62</t>
  </si>
  <si>
    <t>IPBAGTMJN1C1A02A06ENM1</t>
  </si>
  <si>
    <t>MSAN JUSTO RUFINO BARRIOS</t>
  </si>
  <si>
    <t>10.103.91.60</t>
  </si>
  <si>
    <t>IPBAGTMTN1C1A02A06ENM1</t>
  </si>
  <si>
    <t>MSAN LAS TORRES</t>
  </si>
  <si>
    <t>10.103.91.43</t>
  </si>
  <si>
    <t>IPBAGTP2N1D1B03A10ENM1</t>
  </si>
  <si>
    <t>CELDA PUERTO BARRIOS II</t>
  </si>
  <si>
    <t>10.103.91.47</t>
  </si>
  <si>
    <t>IPBAGTP2N1R1B03A03ENM2</t>
  </si>
  <si>
    <t>10.103.91.53</t>
  </si>
  <si>
    <t>IPBAGTPBN1D1A09A201BM1</t>
  </si>
  <si>
    <t>BUS PUERTO BARRIOS 4</t>
  </si>
  <si>
    <t>10.103.91.90</t>
  </si>
  <si>
    <t>IPBAGTPBN1D1A07A16ENM3</t>
  </si>
  <si>
    <t>10.103.91.91</t>
  </si>
  <si>
    <t>IPBAGTPBN1D1A07A11ENM2</t>
  </si>
  <si>
    <t>BUS PUERTO BARRIOS 5</t>
  </si>
  <si>
    <t>10.103.91.92</t>
  </si>
  <si>
    <t>IPBAGTPBN1D1A07A06ENM5</t>
  </si>
  <si>
    <t>BUS PUERTO BARRIOS 6</t>
  </si>
  <si>
    <t>10.103.91.22</t>
  </si>
  <si>
    <t>IPBAGTPPN1C1A01D10ENM2</t>
  </si>
  <si>
    <t>PRADERA PUERTO BARRIOS (TRD)</t>
  </si>
  <si>
    <t>BUS SNTO TOMAS - PRADERA</t>
  </si>
  <si>
    <t>10.103.91.52</t>
  </si>
  <si>
    <t>IPBAGTSTN1D1C03B351BM7</t>
  </si>
  <si>
    <t>SANTO TOMAS DE CASTILLA</t>
  </si>
  <si>
    <t>10.103.91.79</t>
  </si>
  <si>
    <t>IPBAGTSTN1D1C03B2511M1</t>
  </si>
  <si>
    <t>SUB BUS 1 PUERTO BARRIOS 1</t>
  </si>
  <si>
    <t>10.105.144.2</t>
  </si>
  <si>
    <t>KCHCGTCIN1T1A02A23ENM1</t>
  </si>
  <si>
    <t>CELDA CHICAMAN</t>
  </si>
  <si>
    <t>BUS HUEHUETENANGO 1</t>
  </si>
  <si>
    <t>SUB BUS USPANTAN</t>
  </si>
  <si>
    <t>10.105.33.209</t>
  </si>
  <si>
    <t>KCHHGTZCN1W1A01A25ENM1</t>
  </si>
  <si>
    <t>CELDA ZACUALPA - CHINIQUE II</t>
  </si>
  <si>
    <t>BUS SANTA CRUZ DEL QUICHE 2</t>
  </si>
  <si>
    <t>SUB BUS 3 SANTA CRUZ DEL QUICHE 2</t>
  </si>
  <si>
    <t>10.105.33.208</t>
  </si>
  <si>
    <t>KJOYGTJON1D1A01A17ENM2</t>
  </si>
  <si>
    <t>JOYABAJ</t>
  </si>
  <si>
    <t>10.105.33.196</t>
  </si>
  <si>
    <t>KJOYGTPEN1T1A01A18ENM1</t>
  </si>
  <si>
    <t>CELDA EL PERICON</t>
  </si>
  <si>
    <t>SUB BUS CELDA EL PERICON</t>
  </si>
  <si>
    <t>10.105.146.36</t>
  </si>
  <si>
    <t>KPACGTPCN1W1701A05ENM2</t>
  </si>
  <si>
    <t>CELDA PACHALUM</t>
  </si>
  <si>
    <t>10.105.33.219</t>
  </si>
  <si>
    <t>KPATGTCHN1T1A01A34ENM1</t>
  </si>
  <si>
    <t>CELDA CHICALTE</t>
  </si>
  <si>
    <t>BUS SANTA CRUZ DEL QUICHE 1</t>
  </si>
  <si>
    <t>SUB BUS 5 SANTA CRUZ DEL QUICHE 1</t>
  </si>
  <si>
    <t>10.105.146.4</t>
  </si>
  <si>
    <t>KPATGTPAN1W1A01A15ENM1</t>
  </si>
  <si>
    <t>PATZITE</t>
  </si>
  <si>
    <t>10.105.33.198</t>
  </si>
  <si>
    <t>KSCQGTPAN1W1A01A05ENM1</t>
  </si>
  <si>
    <t>CELDA PANAJXIT</t>
  </si>
  <si>
    <t>BUS SANTA CRUZ DEL QUICHE 5</t>
  </si>
  <si>
    <t>10.105.33.202</t>
  </si>
  <si>
    <t>KSCQGTQUN1T1A05A30ENM1</t>
  </si>
  <si>
    <t>QUICHE_XT</t>
  </si>
  <si>
    <t>SUB BUS 3 SANTA CRUZ DEL QUICHE 1</t>
  </si>
  <si>
    <t>10.105.32.35</t>
  </si>
  <si>
    <t>KSCQGTSCN1D2B03A05F8M7</t>
  </si>
  <si>
    <t>ASR-920-24SZ-M</t>
  </si>
  <si>
    <t>SUB BUS 1 SANTA CRUZ DEL QUICHE 1</t>
  </si>
  <si>
    <t>10.105.32.37</t>
  </si>
  <si>
    <t>KSCQGTSCN1D2B03B10F8M1</t>
  </si>
  <si>
    <t>BUS SANTA CRUZ DEL QUICHE 4</t>
  </si>
  <si>
    <t>10.105.32.46</t>
  </si>
  <si>
    <t>KSCQGTSCN1D1IGM5</t>
  </si>
  <si>
    <t>ME-3600X-24FS-M</t>
  </si>
  <si>
    <t>BUS SANTA CRUZ DEL QUICHE 6</t>
  </si>
  <si>
    <t>10.105.33.195</t>
  </si>
  <si>
    <t>KSCQGTSCN1D1B03B201ENM1</t>
  </si>
  <si>
    <t>SUB BUS SANTA CRUZ DEL QUICHE 3</t>
  </si>
  <si>
    <t>10.105.79.30</t>
  </si>
  <si>
    <t>KUSPGTPGN1T1A02A30ENM1</t>
  </si>
  <si>
    <t>PLAYA GRANDE</t>
  </si>
  <si>
    <t>ANILLO COBAN 1</t>
  </si>
  <si>
    <t>10.103.85.112</t>
  </si>
  <si>
    <t>MPATGTCAN1W1ENM1</t>
  </si>
  <si>
    <t>CELDA COCALES</t>
  </si>
  <si>
    <t>BUS PATULUL - COCALES</t>
  </si>
  <si>
    <t>10.103.85.152</t>
  </si>
  <si>
    <t>MPATGTPAN1D1B04B351BM4</t>
  </si>
  <si>
    <t>PATULUL</t>
  </si>
  <si>
    <t>10.103.85.106</t>
  </si>
  <si>
    <t>MRBRGTRBN1T1B02B27ENM1</t>
  </si>
  <si>
    <t>RIO BRAVO</t>
  </si>
  <si>
    <t>BUS RIO BRAVO 2</t>
  </si>
  <si>
    <t>10.103.85.151</t>
  </si>
  <si>
    <t>MRBRGTRBN1T1C01B351BM2</t>
  </si>
  <si>
    <t>10.103.85.41</t>
  </si>
  <si>
    <t>MSDSGTSMN1T1A01A35ENM1</t>
  </si>
  <si>
    <t>CELDA SAN MAURICIO</t>
  </si>
  <si>
    <t>10.103.99.4</t>
  </si>
  <si>
    <t>NAYUGTCAN1W1A01A22ENM1</t>
  </si>
  <si>
    <t>CELDA CRUCE A TECUN UMAN Y MALACATAN</t>
  </si>
  <si>
    <t>BUS TECUN UMAN 1</t>
  </si>
  <si>
    <t>10.103.99.15</t>
  </si>
  <si>
    <t>NAYUGTTUN1T1D03B32ENM1</t>
  </si>
  <si>
    <t>BUS TECUN UMAN 6</t>
  </si>
  <si>
    <t>10.103.99.16</t>
  </si>
  <si>
    <t>NAYUGTTUN1D1A03A17ENM4</t>
  </si>
  <si>
    <t>BUS TECUN UMAN 4</t>
  </si>
  <si>
    <t>10.103.99.19</t>
  </si>
  <si>
    <t>NAYUGTTUN1T1A06A2211M1</t>
  </si>
  <si>
    <t>BUS TECUN UMAN 8</t>
  </si>
  <si>
    <t>10.105.61.17</t>
  </si>
  <si>
    <t>NNPRGTNRN1W1A01A04ENM1</t>
  </si>
  <si>
    <t>CELDA NUEVO PROGRESO</t>
  </si>
  <si>
    <t>BUS COATEPEQUE 5</t>
  </si>
  <si>
    <t>SUB BUS 9 COATEPEQUE 5</t>
  </si>
  <si>
    <t>10.103.99.8</t>
  </si>
  <si>
    <t>NOCOGTCIN1W1A01A24ENM1</t>
  </si>
  <si>
    <t>CELDA CHIQUIRINES</t>
  </si>
  <si>
    <t>SUB BUS CHIQUIRINES 1</t>
  </si>
  <si>
    <t>10.103.99.11</t>
  </si>
  <si>
    <t>NOCOGTLBN1T1A01A08ENM2</t>
  </si>
  <si>
    <t>CELDA LA BLANCA OCOS</t>
  </si>
  <si>
    <t>BUS TECUN UMAN 5</t>
  </si>
  <si>
    <t>10.103.99.5</t>
  </si>
  <si>
    <t>NOCOGTLLN1W1A01A04ENM1</t>
  </si>
  <si>
    <t>CELDA LOS LIMONES OCOS</t>
  </si>
  <si>
    <t>BUS TECUN UMAN 3</t>
  </si>
  <si>
    <t>10.103.99.18</t>
  </si>
  <si>
    <t>NOCOGTOON1D1A01A35ENM1</t>
  </si>
  <si>
    <t>CELDA OCOS</t>
  </si>
  <si>
    <t>10.105.51.102</t>
  </si>
  <si>
    <t>NQUEGTQUN1T1A01A19ENM1</t>
  </si>
  <si>
    <t>EL QUETZAL</t>
  </si>
  <si>
    <t>SUB BUS 4 COATEPEQUE 5</t>
  </si>
  <si>
    <t>10.105.51.91</t>
  </si>
  <si>
    <t>NQUEGTSIN1W1A01A02ENM1</t>
  </si>
  <si>
    <t>CELDA SINTANA</t>
  </si>
  <si>
    <t>SUB BUS 5 COATEPEQUE 5</t>
  </si>
  <si>
    <t>10.105.61.5</t>
  </si>
  <si>
    <t>NREFGTLRN1D1A01A14ENM1</t>
  </si>
  <si>
    <t>CELDA LA REFORMA</t>
  </si>
  <si>
    <t>BUS COATEPEQUE 4</t>
  </si>
  <si>
    <t>BUS LA REFORMA</t>
  </si>
  <si>
    <t>10.105.51.84</t>
  </si>
  <si>
    <t>NREFGTSJN1W1A01A02ENM1</t>
  </si>
  <si>
    <t>CELDA SAN JOSE IXTAL</t>
  </si>
  <si>
    <t>10.103.85.185</t>
  </si>
  <si>
    <t>OTAXGTCXN1W1A01A15ENM1</t>
  </si>
  <si>
    <t>LA CANDELARIA_XT</t>
  </si>
  <si>
    <t>10.103.85.186</t>
  </si>
  <si>
    <t>OTAXGTTAN1D1A01A20ENM1</t>
  </si>
  <si>
    <t>TAXISCO</t>
  </si>
  <si>
    <t>10.103.91.93</t>
  </si>
  <si>
    <t>PPOPGTLCN1T1A05A01YOM1</t>
  </si>
  <si>
    <t>CELDA LA COMPUERTA</t>
  </si>
  <si>
    <t>SUB BUS 4 PUERTO BARRIOS 3</t>
  </si>
  <si>
    <t>10.103.91.37</t>
  </si>
  <si>
    <t>PSLUGTAPN1D1A01A23ENM1</t>
  </si>
  <si>
    <t>CELDA EL AGUACATE PETEN</t>
  </si>
  <si>
    <t>10.103.91.7</t>
  </si>
  <si>
    <t>PSLUGTCHN1D1A03A35ENM2</t>
  </si>
  <si>
    <t>CELDA CHACTE</t>
  </si>
  <si>
    <t>10.103.91.16</t>
  </si>
  <si>
    <t>PSLUGTCSN1T1A01A34YOM1</t>
  </si>
  <si>
    <t>ATN905-FDC</t>
  </si>
  <si>
    <t>CELDA LA CUMBRE SAN LUIS PETEN</t>
  </si>
  <si>
    <t>10.103.91.81</t>
  </si>
  <si>
    <t>PSLUGTPIN1T1A02A39ENM1</t>
  </si>
  <si>
    <t>CELDA LA PIMIENTA</t>
  </si>
  <si>
    <t>10.103.91.29</t>
  </si>
  <si>
    <t>PSLUGTSCN1T1A01A24ENM1</t>
  </si>
  <si>
    <t>CELDA SANTA CRUZ JALACTE</t>
  </si>
  <si>
    <t>10.103.91.59</t>
  </si>
  <si>
    <t>PSLUGTTON1D1A01A35ENM1</t>
  </si>
  <si>
    <t>CELDA LA TORTUGA</t>
  </si>
  <si>
    <t>10.105.61.15</t>
  </si>
  <si>
    <t>QCOAGTBCN1C1A01A05ENM1</t>
  </si>
  <si>
    <t>BARRIO LAS CASAS</t>
  </si>
  <si>
    <t>ANILLO COATEPEQUE 1</t>
  </si>
  <si>
    <t>10.105.51.89</t>
  </si>
  <si>
    <t>QCOAGTBSN1C1A01A07ENM1</t>
  </si>
  <si>
    <t>BARRIO SAN FRANCISCO</t>
  </si>
  <si>
    <t>10.105.51.101</t>
  </si>
  <si>
    <t>QCOAGTC2N1W1A01AA2ENM3</t>
  </si>
  <si>
    <t>CELDA COATEPEQUE II</t>
  </si>
  <si>
    <t>BUS COATEPEQUE 8</t>
  </si>
  <si>
    <t>10.105.51.96</t>
  </si>
  <si>
    <t>QCOAGTCIN1W1101AA1ENM2</t>
  </si>
  <si>
    <t>CELDA COATEPEQUE Y FINCA FLORENCIA</t>
  </si>
  <si>
    <t>BUS COATEPEQUE 6</t>
  </si>
  <si>
    <t>10.105.61.4</t>
  </si>
  <si>
    <t>QCOAGTCON1T1C01A151BM8</t>
  </si>
  <si>
    <t>10.105.61.9</t>
  </si>
  <si>
    <t>QCOAGTCON1D1301A251BM2</t>
  </si>
  <si>
    <t>BUS COATEPEQUE 2</t>
  </si>
  <si>
    <t>10.105.51.85</t>
  </si>
  <si>
    <t>QCOAGTCRN1W1A01AA2ENM2</t>
  </si>
  <si>
    <t>CELDA COATEPEQUE ORIENTE (T1-341) COUBICADO</t>
  </si>
  <si>
    <t>SUB BUS 8 COATEPEQUE 5</t>
  </si>
  <si>
    <t>10.105.51.90</t>
  </si>
  <si>
    <t>QCOAGTCSN1C1A01A01ENM1</t>
  </si>
  <si>
    <t>COLONIA SAN ANTONIO</t>
  </si>
  <si>
    <t>BUS COATEPEQUE 3</t>
  </si>
  <si>
    <t>10.105.51.79</t>
  </si>
  <si>
    <t>QCOAGTEPN1C1A01A05ENM1</t>
  </si>
  <si>
    <t>ESCUELA DE PARVULOS EL JARDIN</t>
  </si>
  <si>
    <t>10.105.51.78</t>
  </si>
  <si>
    <t>QCOAGTHNN1C1A01A07ENM1</t>
  </si>
  <si>
    <t>HOSPITAL NACIONAL DE COATEPEQUE</t>
  </si>
  <si>
    <t>10.105.51.77</t>
  </si>
  <si>
    <t>QCOAGTIIN1C1A01A09ENM1</t>
  </si>
  <si>
    <t>IGLESIA IGSUU</t>
  </si>
  <si>
    <t>10.105.51.92</t>
  </si>
  <si>
    <t>QCOAGTLMN1D1A02A25ENM1</t>
  </si>
  <si>
    <t>CELDA LAS MARAVILLAS</t>
  </si>
  <si>
    <t>BUS COATEPEQUE 1</t>
  </si>
  <si>
    <t>10.105.51.86</t>
  </si>
  <si>
    <t>QCOAGTLUN1W1A01AA3ENM1</t>
  </si>
  <si>
    <t>CELDA LA UNION COATEPEQUE</t>
  </si>
  <si>
    <t>BUS COATEPEQUE 7</t>
  </si>
  <si>
    <t>10.105.51.68</t>
  </si>
  <si>
    <t>QCOAGTMIN1T1A01A35ENM2</t>
  </si>
  <si>
    <t>CELDA MIRANDIA</t>
  </si>
  <si>
    <t>BUS PALMAS - MIRANDIA</t>
  </si>
  <si>
    <t>10.105.51.82</t>
  </si>
  <si>
    <t>QCOAGTNHN1T1A01A28YOM1</t>
  </si>
  <si>
    <t>CELDA NUEVO CHUATUJ</t>
  </si>
  <si>
    <t>SUB BUS 1 COATEPEQUE 8</t>
  </si>
  <si>
    <t>10.105.51.104</t>
  </si>
  <si>
    <t>QCOAGTPAN1T1A01A01ENM1</t>
  </si>
  <si>
    <t>LAS PALMAS</t>
  </si>
  <si>
    <t>10.105.51.105</t>
  </si>
  <si>
    <t>QCOAGTSAN1T1A01A22ENM1</t>
  </si>
  <si>
    <t>CELDA SAN RAFAEL PACAYA II</t>
  </si>
  <si>
    <t>BUS SN RAFAEL PACAYA - CELDA PACAYA</t>
  </si>
  <si>
    <t>10.105.51.87</t>
  </si>
  <si>
    <t>QCOAGTSCN1W1A02A04ENM1</t>
  </si>
  <si>
    <t>CELDA SAN ISIDRO COATEPEQUE</t>
  </si>
  <si>
    <t>SUB BUS 3 COATEPEQUE 5</t>
  </si>
  <si>
    <t>10.103.99.7</t>
  </si>
  <si>
    <t>QCOAGTSMN1T1A01A24ENM1</t>
  </si>
  <si>
    <t>CELDA SANTA MARIA EL NARANJO</t>
  </si>
  <si>
    <t>SUB BUS 1 TECUN UMAN 1</t>
  </si>
  <si>
    <t>10.105.51.80</t>
  </si>
  <si>
    <t>QCOAGTTEN1C1A01A02ENM1</t>
  </si>
  <si>
    <t>LA TERMINAL</t>
  </si>
  <si>
    <t>10.105.51.83</t>
  </si>
  <si>
    <t>QCOAGTUON1W1A01A11ENM1</t>
  </si>
  <si>
    <t>LA UNION COATEPEQUE_XT</t>
  </si>
  <si>
    <t>10.105.51.100</t>
  </si>
  <si>
    <t>QCOLGTCON1D1A02A19ENM1</t>
  </si>
  <si>
    <t>COLOMBA COSTA CUCA</t>
  </si>
  <si>
    <t>SUB BUS 1 COATEPEQUE 5</t>
  </si>
  <si>
    <t>10.105.51.120</t>
  </si>
  <si>
    <t>QCOLGTCON1D1A02A12ENM1</t>
  </si>
  <si>
    <t>10.105.61.13</t>
  </si>
  <si>
    <t>QCOLGTEPN1D1B02A22ENM1</t>
  </si>
  <si>
    <t>CERRO EL PARAISO</t>
  </si>
  <si>
    <t>10.105.51.93</t>
  </si>
  <si>
    <t>QCOLGTFFN1T1A01A36ENM1</t>
  </si>
  <si>
    <t>CELDA FINCA FLORENCIA</t>
  </si>
  <si>
    <t>BUS COATEPEQUE 9</t>
  </si>
  <si>
    <t>10.105.51.99</t>
  </si>
  <si>
    <t>QCOLGTLMN1T1A01A28ENM1</t>
  </si>
  <si>
    <t>CELDA LAS MERCEDES</t>
  </si>
  <si>
    <t>10.105.51.95</t>
  </si>
  <si>
    <t>QCOLGTXIN1W1A01A05ENM1</t>
  </si>
  <si>
    <t>CELDA XAB Y FINCA FLORENCIA</t>
  </si>
  <si>
    <t>10.105.51.74</t>
  </si>
  <si>
    <t>QFCCGTFON1D1A03AA1ENM2</t>
  </si>
  <si>
    <t>CELDA FLORES COSTA CUCA</t>
  </si>
  <si>
    <t>SUB BUS 10 COATEPEQUE 5</t>
  </si>
  <si>
    <t>10.105.51.69</t>
  </si>
  <si>
    <t>QFCCGTFXN1T1A01A26ENM1</t>
  </si>
  <si>
    <t>CELDA FINCA XELAJU COSTA CUCA</t>
  </si>
  <si>
    <t>10.105.61.10</t>
  </si>
  <si>
    <t>QGENGTECN1W1A01A06ENM1</t>
  </si>
  <si>
    <t>CELDA FINCA EL CARMEN</t>
  </si>
  <si>
    <t>SUB BUS 1 COATEPEQUE 9</t>
  </si>
  <si>
    <t>10.105.51.121</t>
  </si>
  <si>
    <t>QGENGTGEN1T1A01A2811M1</t>
  </si>
  <si>
    <t>GENOVA</t>
  </si>
  <si>
    <t>10.105.51.97</t>
  </si>
  <si>
    <t>QGENGTGXN1W1A01A05ENM1</t>
  </si>
  <si>
    <t>GENOVA_XT_SBA</t>
  </si>
  <si>
    <t>10.105.51.72</t>
  </si>
  <si>
    <t>QGENGTSMN1W1A01A03ENM1</t>
  </si>
  <si>
    <t>SAN MIGUELITO</t>
  </si>
  <si>
    <t>10.105.38.4</t>
  </si>
  <si>
    <t>QTZLGTAQN1W1A02AA2ENM2</t>
  </si>
  <si>
    <t>CELDA AEREOPUERTO QUETZALTENANGO</t>
  </si>
  <si>
    <t>BUS QUETZALTENANGO 1</t>
  </si>
  <si>
    <t>10.105.38.18</t>
  </si>
  <si>
    <t>QTZLGTPXN1W1A01AA1ENM2</t>
  </si>
  <si>
    <t>CELDA PERIFERICO XELA COUBICADO</t>
  </si>
  <si>
    <t>BUS QUETZALTENANGO 3</t>
  </si>
  <si>
    <t>10.105.38.21</t>
  </si>
  <si>
    <t>QTZLGTQ4N1W1EN2AA3ENM1</t>
  </si>
  <si>
    <t>CELDA QUETZALTENANGO IV</t>
  </si>
  <si>
    <t>BUS QUETZALTENANGO 6</t>
  </si>
  <si>
    <t>BUS QUETZ IV - CHITUX - PACAJA</t>
  </si>
  <si>
    <t>10.105.38.16</t>
  </si>
  <si>
    <t>QTZLGTQ8N1W1B01AA3ENM2</t>
  </si>
  <si>
    <t>CELDA QUETZALTENANGO VIII (LLANOS DEL PINAL) - PALAJUNOJ</t>
  </si>
  <si>
    <t>BUS QUETZALTENANGO 5</t>
  </si>
  <si>
    <t>10.105.38.22</t>
  </si>
  <si>
    <t>QTZLGTQSN1W1A01AA1YOM1</t>
  </si>
  <si>
    <t>CELDA QUETZALTENANGO X (SALIDA A ALMOLONGA)</t>
  </si>
  <si>
    <t>BUS QUETZALTENANGO 4</t>
  </si>
  <si>
    <t>BUS QUETZALTENANGO X</t>
  </si>
  <si>
    <t>10.105.38.6</t>
  </si>
  <si>
    <t>QTZLGTSSN3W1A01AA1ENM1</t>
  </si>
  <si>
    <t>CELDA SAN JOSE CHIQUILAJA</t>
  </si>
  <si>
    <t>BUS AEROPUERTO QTZL - CHIQUILAJA</t>
  </si>
  <si>
    <t>10.105.38.11</t>
  </si>
  <si>
    <t>QTZLGTXCN1T1C01A3911M3</t>
  </si>
  <si>
    <t>BUS QUETZALTENANGO 7</t>
  </si>
  <si>
    <t>10.105.38.12</t>
  </si>
  <si>
    <t>QTZLGTXCN2D1D01B241BM2</t>
  </si>
  <si>
    <t>10.105.38.2</t>
  </si>
  <si>
    <t>QTZLGTXCN2D1B01B301BM1</t>
  </si>
  <si>
    <t>10.103.80.6</t>
  </si>
  <si>
    <t>SNAHGTALN1W2A02A20ENM2</t>
  </si>
  <si>
    <t>CELDA ALASKA</t>
  </si>
  <si>
    <t>BUS TOTONICAPAN 3</t>
  </si>
  <si>
    <t>10.103.80.10</t>
  </si>
  <si>
    <t>SNAHGTNAN1D1A01A14ENM1</t>
  </si>
  <si>
    <t>NAHUALA</t>
  </si>
  <si>
    <t>SUB BUS 2 TOTONICAPAN 3</t>
  </si>
  <si>
    <t>10.103.80.13</t>
  </si>
  <si>
    <t>SNAHGTNAN1T1A02A33ENM2</t>
  </si>
  <si>
    <t>10.103.85.196</t>
  </si>
  <si>
    <t>SSATGTSAN1D1A01A11ENM2</t>
  </si>
  <si>
    <t>SANTIAGO ATITLAN</t>
  </si>
  <si>
    <t>BUS DE SAN LUCAS TOLIMAN</t>
  </si>
  <si>
    <t>10.103.85.197</t>
  </si>
  <si>
    <t>SSATGTSAN1T1A01A25ENM1</t>
  </si>
  <si>
    <t>10.103.85.199</t>
  </si>
  <si>
    <t>SSLTGTSLN1D1B01A06ENM1</t>
  </si>
  <si>
    <t>SAN LUCAS TOLIMAN</t>
  </si>
  <si>
    <t>10.103.85.198</t>
  </si>
  <si>
    <t>SSLTGTSUN1T1A01A43ENM1</t>
  </si>
  <si>
    <t>CELDA SAN LUCAS TOLIMAN</t>
  </si>
  <si>
    <t>10.103.85.201</t>
  </si>
  <si>
    <t>SSLTGTTSN1W1A02AA3ENM2</t>
  </si>
  <si>
    <t>CELDA TIERRA SANTA</t>
  </si>
  <si>
    <t>10.103.80.7</t>
  </si>
  <si>
    <t>TSAXGTPTN1D1A01A28ENM1</t>
  </si>
  <si>
    <t>CELDA PALOMORA TOTONICAPAN</t>
  </si>
  <si>
    <t>BUS TOTONICAPAN 1</t>
  </si>
  <si>
    <t>BUS PALOMORA</t>
  </si>
  <si>
    <t>10.105.146.6</t>
  </si>
  <si>
    <t>TSMCGTERN1T1A01A34ENM1</t>
  </si>
  <si>
    <t>CELDA EL RANCHO TOTONICAPAN</t>
  </si>
  <si>
    <t>BUS SOLOLA 5</t>
  </si>
  <si>
    <t>BUS POCOJIL - PATZITE - STA MARIA CHIQ - RANCHO</t>
  </si>
  <si>
    <t>10.105.146.5</t>
  </si>
  <si>
    <t>TSMCGTSMN1W1A02A09ENM1</t>
  </si>
  <si>
    <t>CELDA SANTA MARIA CHIQUIMULA</t>
  </si>
  <si>
    <t>10.103.80.9</t>
  </si>
  <si>
    <t>TTNCGTLVN1W1A02A09ENM1</t>
  </si>
  <si>
    <t>CELDA LOS VASQUEZ</t>
  </si>
  <si>
    <t>BUS LOS VASQUEZ</t>
  </si>
  <si>
    <t>10.103.80.15</t>
  </si>
  <si>
    <t>TTNCGTTTN1D1C05A04ENM3</t>
  </si>
  <si>
    <t>BUS TOTONICAPAN 2</t>
  </si>
  <si>
    <t>10.103.80.16</t>
  </si>
  <si>
    <t>TTNCGTTTN1D1C05A28ENM4</t>
  </si>
  <si>
    <t>10.103.80.21</t>
  </si>
  <si>
    <t>TTNCGTTTN1D1C04A2011M1</t>
  </si>
  <si>
    <t>10.103.80.8</t>
  </si>
  <si>
    <t>TTNCGTXAN1T1A02A19ENM1</t>
  </si>
  <si>
    <t>CELDA XANTUN</t>
  </si>
  <si>
    <t>BUS XANTUN</t>
  </si>
  <si>
    <t>10.105.79.4</t>
  </si>
  <si>
    <t>VCAHGTPCN1W1A02B16ENM1</t>
  </si>
  <si>
    <t>CELDA PINARES CAHABON</t>
  </si>
  <si>
    <t>ANILLO COBAN 2</t>
  </si>
  <si>
    <t>ANILLO SEUBUB - CHICOJL - BANCAB</t>
  </si>
  <si>
    <t>10.105.79.24</t>
  </si>
  <si>
    <t>VCHAGTSAN1T1A01A16ENM2</t>
  </si>
  <si>
    <t>CELDA SAN AGUSTIN CHAHAL</t>
  </si>
  <si>
    <t>10.105.79.19</t>
  </si>
  <si>
    <t>VCHIGTCNN1T1A01A20ENM1</t>
  </si>
  <si>
    <t>CELDA CANLECH</t>
  </si>
  <si>
    <t>10.105.79.14</t>
  </si>
  <si>
    <t>VCOBGTCON1D1C04A42ENM2</t>
  </si>
  <si>
    <t>BUS COBAN 12</t>
  </si>
  <si>
    <t>10.105.79.27</t>
  </si>
  <si>
    <t>VFBCGTEPN1W1A03A15ENM1</t>
  </si>
  <si>
    <t>CELDA EL PANTANAL</t>
  </si>
  <si>
    <t>10.105.79.9</t>
  </si>
  <si>
    <t>VFBCGTF2N1W1A02A01ENM1</t>
  </si>
  <si>
    <t>CELDA FRAY BARTOLOME DE LAS CASAS II</t>
  </si>
  <si>
    <t>SUB BUS 1 ANILLO COBAN 1</t>
  </si>
  <si>
    <t>10.105.79.26</t>
  </si>
  <si>
    <t>VFBCGTFBN1D1B03A15ENM1</t>
  </si>
  <si>
    <t>FRAY BARTOLOME DE LAS CASAS</t>
  </si>
  <si>
    <t>10.105.79.25</t>
  </si>
  <si>
    <t>VFBCGTPFN1T1B01B15ENM2</t>
  </si>
  <si>
    <t>PASIVO FRAY BARTOLOME</t>
  </si>
  <si>
    <t>10.103.91.69</t>
  </si>
  <si>
    <t>VPANGTASN1T1A01A18ENM1</t>
  </si>
  <si>
    <t>CELDA ALDEA SALAC</t>
  </si>
  <si>
    <t>10.103.91.23</t>
  </si>
  <si>
    <t>VPANGTPAN1D1A04B40ENM1</t>
  </si>
  <si>
    <t>PANZOS</t>
  </si>
  <si>
    <t>10.103.91.88</t>
  </si>
  <si>
    <t>VPANGTT2N1W1A01A34ENM1</t>
  </si>
  <si>
    <t>CELDA TELEMAN II (COUBICADO)</t>
  </si>
  <si>
    <t>10.103.91.4</t>
  </si>
  <si>
    <t>VPANGTTEN1T1A01A35ENM1</t>
  </si>
  <si>
    <t>CELDA TELEMAN</t>
  </si>
  <si>
    <t>10.103.91.30</t>
  </si>
  <si>
    <t>VPANGTTIN1T1A02A10ENM2</t>
  </si>
  <si>
    <t>LA TINTA</t>
  </si>
  <si>
    <t>10.105.79.23</t>
  </si>
  <si>
    <t>VSCVGTCHN1D1A01A06ENM1</t>
  </si>
  <si>
    <t>CERRO CHIKUT</t>
  </si>
  <si>
    <t>10.105.79.11</t>
  </si>
  <si>
    <t>VSCVGTSCN1D1B01A3411M2</t>
  </si>
  <si>
    <t>SAN CRISTOBAL VERAPAZ</t>
  </si>
  <si>
    <t>BUS SAN CRISTOBAL VERAPAZ</t>
  </si>
  <si>
    <t>10.103.91.12</t>
  </si>
  <si>
    <t>VSENGTSEN1W1A01A16ENM1</t>
  </si>
  <si>
    <t>CELDA SENAHU</t>
  </si>
  <si>
    <t>10.105.79.29</t>
  </si>
  <si>
    <t>VSPCGTHEN1D1A01A24ENA1</t>
  </si>
  <si>
    <t>HIDROELECTRICA RENACE 2_XT</t>
  </si>
  <si>
    <t>BUS STA CRUZ VRPZ - TACTIC - PURULHA</t>
  </si>
  <si>
    <t>10.103.91.35</t>
  </si>
  <si>
    <t>VTUCGTCTN1T1A01A39ENM1</t>
  </si>
  <si>
    <t>CELDA CARRETERA TUCURU LA TINTA</t>
  </si>
  <si>
    <t>10.103.91.21</t>
  </si>
  <si>
    <t>VTUCGTTIN1W1B02AA3ENM1</t>
  </si>
  <si>
    <t>CELDA TUCURU COUBICADO</t>
  </si>
  <si>
    <t>10.10.22.50</t>
  </si>
  <si>
    <t>NOC_TURBONETT_TOR</t>
  </si>
  <si>
    <t>1941/K9</t>
  </si>
  <si>
    <t>Turbonett</t>
  </si>
  <si>
    <t>10.179.28.29</t>
  </si>
  <si>
    <t>ANGTGTANN1B1B03B02EIM2</t>
  </si>
  <si>
    <t>NE40E-X8A</t>
  </si>
  <si>
    <t>PE ANTIGUA GUATEMALA I</t>
  </si>
  <si>
    <t>10.179.28.30</t>
  </si>
  <si>
    <t>ANGTGTANN1B1B04B02EIM3</t>
  </si>
  <si>
    <t>PE ANTIGUA GUATEMALA II</t>
  </si>
  <si>
    <t>10.179.28.94</t>
  </si>
  <si>
    <t>ASLSGTSLN2T1A05A22EIM1</t>
  </si>
  <si>
    <t>PE SAN LUCAS I</t>
  </si>
  <si>
    <t>10.178.80.12</t>
  </si>
  <si>
    <t>BCUBGTTCN1T1A02A12ENM1</t>
  </si>
  <si>
    <t>CELDA TRES CRUCES</t>
  </si>
  <si>
    <t>SUB BUS 2 SANTA CRUZ DEL QUICHE 2</t>
  </si>
  <si>
    <t>10.174.171.17</t>
  </si>
  <si>
    <t>BGRAGTGAN1W1A1AA10ENM2</t>
  </si>
  <si>
    <t>CELDA GRANADOS</t>
  </si>
  <si>
    <t>ANILLO MONTE VERDE 1</t>
  </si>
  <si>
    <t>BUS CHUARRANCHO - GRANADOS - EL CHOL</t>
  </si>
  <si>
    <t>10.179.28.31</t>
  </si>
  <si>
    <t>CHMLGTCMN1T2C06B02EIM1</t>
  </si>
  <si>
    <t>PE CHIMALTENANGO I</t>
  </si>
  <si>
    <t>10.179.28.32</t>
  </si>
  <si>
    <t>CHMLGTCMN1T2C06B02EIM2</t>
  </si>
  <si>
    <t>PE CHIMALTENANGO II</t>
  </si>
  <si>
    <t>10.179.28.27</t>
  </si>
  <si>
    <t>EESCGTESN1T1A03B02EIM3</t>
  </si>
  <si>
    <t>PE ESCUINTLA 1</t>
  </si>
  <si>
    <t>10.179.28.28</t>
  </si>
  <si>
    <t>EESCGTESN1T1A04B02EIM4</t>
  </si>
  <si>
    <t>PE ESCUINTLA 2</t>
  </si>
  <si>
    <t>10.178.64.1</t>
  </si>
  <si>
    <t>EGOMGTCAN1W1A01A2111M1</t>
  </si>
  <si>
    <t>CELDA CEIBA AMELIA</t>
  </si>
  <si>
    <t>10.178.64.4</t>
  </si>
  <si>
    <t>10.178.64.9</t>
  </si>
  <si>
    <t>10.178.64.8</t>
  </si>
  <si>
    <t>ESLCGTSLN1D1A04A331BM6</t>
  </si>
  <si>
    <t>10.178.64.5</t>
  </si>
  <si>
    <t>ETIQGTTIN1D1A03A331BM5</t>
  </si>
  <si>
    <t>10.179.28.44</t>
  </si>
  <si>
    <t>GAMAGTAMN1D1C04B03EIM1</t>
  </si>
  <si>
    <t>PE AMATITLAN</t>
  </si>
  <si>
    <t>10.178.72.152</t>
  </si>
  <si>
    <t>GCHIGTFEN1W1A01A02ENM1</t>
  </si>
  <si>
    <t>CELDA FAMILIAS DE ESPERANZA CHINAUTLA</t>
  </si>
  <si>
    <t>ANILLO LOURDES 1</t>
  </si>
  <si>
    <t>SUB ANILLO 1 ANILLO LOURDES 1</t>
  </si>
  <si>
    <t>10.174.171.44</t>
  </si>
  <si>
    <t>GCHUGTCUN1D1A02A22ENM4</t>
  </si>
  <si>
    <t>CELDA CHUARRANCHO</t>
  </si>
  <si>
    <t>10.174.171.56</t>
  </si>
  <si>
    <t>GCHUGTCUN1D1A02A24ENM2</t>
  </si>
  <si>
    <t>10.174.172.19</t>
  </si>
  <si>
    <t>GFRAGTACN1T1A01A38ENM1</t>
  </si>
  <si>
    <t>CELDA ALDEA EL CERRITO</t>
  </si>
  <si>
    <t>BUS DON JUSTO 1</t>
  </si>
  <si>
    <t>SUB BUS 1 DON JUSTO 1</t>
  </si>
  <si>
    <t>10.174.172.13</t>
  </si>
  <si>
    <t>GFRAGTAFN1D1A01A26ENM1</t>
  </si>
  <si>
    <t>CELDA LAS ANONAS FRAIJANES</t>
  </si>
  <si>
    <t>ANILLO DON JUSTO 2</t>
  </si>
  <si>
    <t>SUB BUS 5 ANILLO DON JUSTO 2</t>
  </si>
  <si>
    <t>10.174.172.7</t>
  </si>
  <si>
    <t>GFRAGTFON1T1A02A19ENM1</t>
  </si>
  <si>
    <t>CELDA LAS FLORES COUBICADO</t>
  </si>
  <si>
    <t>ANILLO DON JUSTO 1</t>
  </si>
  <si>
    <t>SUB BUS 1 ANILLO DON JUSTO 1</t>
  </si>
  <si>
    <t>10.174.172.36</t>
  </si>
  <si>
    <t>GFRAGTFRN1D1B01A23ENM1</t>
  </si>
  <si>
    <t>FRAIJANES</t>
  </si>
  <si>
    <t>10.174.172.87</t>
  </si>
  <si>
    <t>GFRAGTFRN1D1B01A0911M2</t>
  </si>
  <si>
    <t>10.174.172.2</t>
  </si>
  <si>
    <t>GFRAGTK2N1D1A01A32ENM1</t>
  </si>
  <si>
    <t>KILOMETRO 25.5</t>
  </si>
  <si>
    <t>10.174.172.86</t>
  </si>
  <si>
    <t>GFRAGTK2N1D1A01A2511M1</t>
  </si>
  <si>
    <t>10.179.28.43</t>
  </si>
  <si>
    <t>GFRAGTK2N1Z1B01B03EIM1</t>
  </si>
  <si>
    <t>PE KILOMETRO 25.5 I</t>
  </si>
  <si>
    <t>10.174.172.85</t>
  </si>
  <si>
    <t>GFRAGTRCN1C1A01A10ENM1</t>
  </si>
  <si>
    <t>RESIDENCIAL CASA Y CAMPO</t>
  </si>
  <si>
    <t>10.174.172.4</t>
  </si>
  <si>
    <t>GFRAGTSCN1C1A01A19ENM1</t>
  </si>
  <si>
    <t>SANTIAGO DE COMPOSTELA</t>
  </si>
  <si>
    <t>10.178.72.10</t>
  </si>
  <si>
    <t>GMIXGTBUN1D1D04A351BM8</t>
  </si>
  <si>
    <t>BOULEVARD SAN CRISTOBAL</t>
  </si>
  <si>
    <t>ANILLO EL CARMEN 1</t>
  </si>
  <si>
    <t>10.179.28.62</t>
  </si>
  <si>
    <t>GMIXGTCAN1D1B05A03EIM1</t>
  </si>
  <si>
    <t>PE EL CAMINERO</t>
  </si>
  <si>
    <t>10.179.28.58</t>
  </si>
  <si>
    <t>GMIXGTEMN1C1A00A03EIM2</t>
  </si>
  <si>
    <t>PE EL MILAGRO</t>
  </si>
  <si>
    <t>10.174.171.48</t>
  </si>
  <si>
    <t>GMIXGTENN1D1A03A23ENM1</t>
  </si>
  <si>
    <t>EL ENCINAL</t>
  </si>
  <si>
    <t>ANILLO MONTE VERDE 3</t>
  </si>
  <si>
    <t>10.174.171.42</t>
  </si>
  <si>
    <t>GMIXGTEPN1W1A01A05ENM1</t>
  </si>
  <si>
    <t>CELDA EL PERIODISTA II</t>
  </si>
  <si>
    <t>BUS EL PERIODISTA II</t>
  </si>
  <si>
    <t>10.174.171.75</t>
  </si>
  <si>
    <t>GMIXGTHON1D1A01A1011M1</t>
  </si>
  <si>
    <t>LAS HOJARASCAS</t>
  </si>
  <si>
    <t>ANILLO MONTE VERDE 2</t>
  </si>
  <si>
    <t>10.174.171.13</t>
  </si>
  <si>
    <t>GMIXGTI2N1W1A01A04ENN1</t>
  </si>
  <si>
    <t>MIXCO 2 (GUA040)_XT_SBA</t>
  </si>
  <si>
    <t>BUS EL MILAGRO</t>
  </si>
  <si>
    <t>10.178.77.193</t>
  </si>
  <si>
    <t>GMIXGTKIN181A04A08ENA1</t>
  </si>
  <si>
    <t>KIO</t>
  </si>
  <si>
    <t>ANILLO KIO</t>
  </si>
  <si>
    <t>10.178.77.194</t>
  </si>
  <si>
    <t>GMIXGTKIN181A04A11ENA2</t>
  </si>
  <si>
    <t>10.174.171.39</t>
  </si>
  <si>
    <t>GMIXGTM1N1W1A01A04ENM1</t>
  </si>
  <si>
    <t>CELDA MIRALVALLE I</t>
  </si>
  <si>
    <t>BUS MIRALVALLE</t>
  </si>
  <si>
    <t>10.174.171.46</t>
  </si>
  <si>
    <t>GMIXGTMFN1D1B02A271BM5</t>
  </si>
  <si>
    <t>MOLINO DE LAS FLORES</t>
  </si>
  <si>
    <t>10.174.171.78</t>
  </si>
  <si>
    <t>GMIXGTMFN1D1B02A24ENM1</t>
  </si>
  <si>
    <t>10.174.171.45</t>
  </si>
  <si>
    <t>GMIXGTMIN1D1B01B281BM1</t>
  </si>
  <si>
    <t>MIXCO</t>
  </si>
  <si>
    <t>10.174.171.30</t>
  </si>
  <si>
    <t>GMIXGTMVS1D2B08A09ENM14</t>
  </si>
  <si>
    <t>BUS MONTE VERDE 10</t>
  </si>
  <si>
    <t>10.174.171.57</t>
  </si>
  <si>
    <t>GMIXGTMVS1D2D10A31ENM8</t>
  </si>
  <si>
    <t>BUS MONTE VERDE 5</t>
  </si>
  <si>
    <t>10.174.171.58</t>
  </si>
  <si>
    <t>GMIXGTMVS1D2D10A34ENM9</t>
  </si>
  <si>
    <t>BUS MONTE VERDE 3</t>
  </si>
  <si>
    <t>10.174.171.59</t>
  </si>
  <si>
    <t>GMIXGTMVS1D2D10A25ENM12</t>
  </si>
  <si>
    <t>BUS MONTE VERDE 9</t>
  </si>
  <si>
    <t>10.174.171.60</t>
  </si>
  <si>
    <t>GMIXGTMVS1D2C03A13ENM11</t>
  </si>
  <si>
    <t>BUS MONTE VERDE 1</t>
  </si>
  <si>
    <t>10.174.171.61</t>
  </si>
  <si>
    <t>GMIXGTMVS1D2D10A28ENM7</t>
  </si>
  <si>
    <t>BUS MONTE VERDE 2</t>
  </si>
  <si>
    <t>10.174.171.62</t>
  </si>
  <si>
    <t>GMIXGTMVS1D2D10A22ENM10</t>
  </si>
  <si>
    <t>BUS MONTE VERDE 6</t>
  </si>
  <si>
    <t>10.174.171.66</t>
  </si>
  <si>
    <t>GMIXGTMVS1D2D10A04ENM13</t>
  </si>
  <si>
    <t>10.174.171.76</t>
  </si>
  <si>
    <t>GMIXGTMVN1T1B05B081BM2</t>
  </si>
  <si>
    <t>BUS MONTE VERDE 4</t>
  </si>
  <si>
    <t>10.174.171.77</t>
  </si>
  <si>
    <t>GMIXGTMVS1D2D10A19ENM1</t>
  </si>
  <si>
    <t>10.179.28.13</t>
  </si>
  <si>
    <t>GMIXGTMVN1T1B02B02EIM3</t>
  </si>
  <si>
    <t>PE MONTE VERDE I</t>
  </si>
  <si>
    <t>10.179.28.14</t>
  </si>
  <si>
    <t>GMIXGTMVN1T1B03B02EIM4</t>
  </si>
  <si>
    <t>PE MONTE VERDE II</t>
  </si>
  <si>
    <t>10.174.171.37</t>
  </si>
  <si>
    <t>GMIXGTNIN1D1A02A18ENM1</t>
  </si>
  <si>
    <t>NIMAJAY</t>
  </si>
  <si>
    <t>BUS NIMAJAY - LOS PINOS</t>
  </si>
  <si>
    <t>10.178.72.8</t>
  </si>
  <si>
    <t>GMIXGTPAN1D1C01A1511M1</t>
  </si>
  <si>
    <t>PAISAJES</t>
  </si>
  <si>
    <t>10.179.28.65</t>
  </si>
  <si>
    <t>GMIXGTPJN1C1B06A03EIM2</t>
  </si>
  <si>
    <t>PE PRIMERO DE JULIO I</t>
  </si>
  <si>
    <t>10.178.72.9</t>
  </si>
  <si>
    <t>GMIXGTSJN1D1A02A1511M1</t>
  </si>
  <si>
    <t>SAN JACINTO</t>
  </si>
  <si>
    <t>10.179.28.64</t>
  </si>
  <si>
    <t>GMIXGTSNN1D1D04A03EIM2</t>
  </si>
  <si>
    <t>PE BOSQUES SN NICOLAS I</t>
  </si>
  <si>
    <t>10.184.12.1</t>
  </si>
  <si>
    <t>GNCYGT3NN2D1B02A28ECM1</t>
  </si>
  <si>
    <t>7609-S</t>
  </si>
  <si>
    <t>MONTE MARIA (CT AGUILAR BATRES)_XT</t>
  </si>
  <si>
    <t>10.184.12.10</t>
  </si>
  <si>
    <t>GNCYGT3NN2W1B03B24FFC1</t>
  </si>
  <si>
    <t>ASR9K</t>
  </si>
  <si>
    <t>10.184.12.12</t>
  </si>
  <si>
    <t>GNCYGT3NN2W1B06B23FFC2</t>
  </si>
  <si>
    <t>10.184.12.2</t>
  </si>
  <si>
    <t>GNCYGT3NN2D1B03A26ECM2</t>
  </si>
  <si>
    <t>10.184.12.50</t>
  </si>
  <si>
    <t>GNCYGT3NN2I1D09B36ERR1</t>
  </si>
  <si>
    <t>NEXUS5548</t>
  </si>
  <si>
    <t>10.184.12.51</t>
  </si>
  <si>
    <t>GNCYGT3NN2I1D09B28ERR2</t>
  </si>
  <si>
    <t>10.178.75.130</t>
  </si>
  <si>
    <t>GNCYGT3ZN2I1A09B39ENM4</t>
  </si>
  <si>
    <t>EL ZAPOTE_XT CT</t>
  </si>
  <si>
    <t>10.179.28.96</t>
  </si>
  <si>
    <t>GNCYGT3ZN2I2D02A194BV1</t>
  </si>
  <si>
    <t>NETENGINE8000X8</t>
  </si>
  <si>
    <t>MPBN ZAPOTE</t>
  </si>
  <si>
    <t>10.179.28.97</t>
  </si>
  <si>
    <t>GNCYGT3ZN2I2E02B194BV2</t>
  </si>
  <si>
    <t>10.179.28.59</t>
  </si>
  <si>
    <t>GNCYGTACN1D1B09A03EIM2</t>
  </si>
  <si>
    <t>PE ACATAN I</t>
  </si>
  <si>
    <t>10.16.217.84</t>
  </si>
  <si>
    <t>GNCYGTAJN2D1IGM28</t>
  </si>
  <si>
    <t>BUS CENTRO 4</t>
  </si>
  <si>
    <t>10.16.226.7</t>
  </si>
  <si>
    <t>GNCYGTAJN4D1IRM7</t>
  </si>
  <si>
    <t>ME-3400-24TS-D</t>
  </si>
  <si>
    <t>10.16.226.8</t>
  </si>
  <si>
    <t>GNCYGTAJN4D1IRM8</t>
  </si>
  <si>
    <t>10.179.0.1</t>
  </si>
  <si>
    <t>GNCYGTAJN2D2B01A02YNC1</t>
  </si>
  <si>
    <t>NE9000-20</t>
  </si>
  <si>
    <t>CORE</t>
  </si>
  <si>
    <t>10.179.28.107</t>
  </si>
  <si>
    <t>GNCYGTAJN4W1E12A174BV1</t>
  </si>
  <si>
    <t>10.179.28.109</t>
  </si>
  <si>
    <t>GNCYGTAJN2D2C03B2741C1</t>
  </si>
  <si>
    <t>NETENGINE8000M14</t>
  </si>
  <si>
    <t>10.179.28.2</t>
  </si>
  <si>
    <t>GNCYGTAJN2D2C02B02EII1</t>
  </si>
  <si>
    <t>NE40E-X16A</t>
  </si>
  <si>
    <t>ISLA DE CACHING</t>
  </si>
  <si>
    <t>10.179.28.40</t>
  </si>
  <si>
    <t>GNCYGTAJN4W1AA06A03EIV2</t>
  </si>
  <si>
    <t>10.179.28.70</t>
  </si>
  <si>
    <t>GNCYGTAJN2D2C03B03EIM9</t>
  </si>
  <si>
    <t>PE CENTRO 2</t>
  </si>
  <si>
    <t>10.179.28.81</t>
  </si>
  <si>
    <t>GNCYGTAJN3C2F01B03EIB1</t>
  </si>
  <si>
    <t>IMS CENTRO</t>
  </si>
  <si>
    <t>10.179.28.82</t>
  </si>
  <si>
    <t>GNCYGTAJN3C2F02B03EIB2</t>
  </si>
  <si>
    <t>10.179.28.83</t>
  </si>
  <si>
    <t>GNCYGTAJN2D1B04B03EIM12</t>
  </si>
  <si>
    <t>PE CENTRO 1</t>
  </si>
  <si>
    <t>10.179.28.86</t>
  </si>
  <si>
    <t>GNCYGTAJN4I1C05A03EIE1</t>
  </si>
  <si>
    <t>10.179.28.87</t>
  </si>
  <si>
    <t>GNCYGTAJN4I1C06A03EIE2</t>
  </si>
  <si>
    <t>10.16.117.41</t>
  </si>
  <si>
    <t>GNCYGTAKN2D2IGM24</t>
  </si>
  <si>
    <t>BUS TIVOLI 4</t>
  </si>
  <si>
    <t>BUS SUB TIVOLI 4 2</t>
  </si>
  <si>
    <t>10.16.117.42</t>
  </si>
  <si>
    <t>GNCYGTAKN2D2IGM25</t>
  </si>
  <si>
    <t>BUS TIVOLI 17</t>
  </si>
  <si>
    <t>10.16.117.46</t>
  </si>
  <si>
    <t>GNCYGTAKN2D1IGM32</t>
  </si>
  <si>
    <t>BUS TIVOLI 18</t>
  </si>
  <si>
    <t>10.16.117.48</t>
  </si>
  <si>
    <t>GNCYGTAKN2D1214A07F8M40</t>
  </si>
  <si>
    <t>BUS TIVOLI 23</t>
  </si>
  <si>
    <t>10.16.21.116</t>
  </si>
  <si>
    <t>GNCYGTAKN1D1IRM1</t>
  </si>
  <si>
    <t>ANILLO TIVOLI 1</t>
  </si>
  <si>
    <t>10.16.21.12</t>
  </si>
  <si>
    <t>GNCYGTAKN2D1C24A21F8M42</t>
  </si>
  <si>
    <t>BUS TIVOLI 5</t>
  </si>
  <si>
    <t>10.16.21.212</t>
  </si>
  <si>
    <t>GNCYGTAKN1N1EUR1</t>
  </si>
  <si>
    <t>WS-C2960G-24TC-L</t>
  </si>
  <si>
    <t>10.16.21.63</t>
  </si>
  <si>
    <t>GNCYGTAKN1N1A03A44F8M41</t>
  </si>
  <si>
    <t>BUS TIVOLI 7</t>
  </si>
  <si>
    <t>N/A</t>
  </si>
  <si>
    <t>10.16.21.64</t>
  </si>
  <si>
    <t>GNCYGTAKN1N1A04A35F8M42</t>
  </si>
  <si>
    <t>10.16.21.87</t>
  </si>
  <si>
    <t>GNCYGTAKN2D1B29A25F8M1</t>
  </si>
  <si>
    <t>ANILLO TIVOLI 2</t>
  </si>
  <si>
    <t>ANILLO SUB TIVOLI 2 1</t>
  </si>
  <si>
    <t>10.16.238.2</t>
  </si>
  <si>
    <t>GNCYGTAKN2D2EWR1</t>
  </si>
  <si>
    <t>2911/K9</t>
  </si>
  <si>
    <t>BUS SUB TIVOLI 4 1</t>
  </si>
  <si>
    <t>10.179.28.68</t>
  </si>
  <si>
    <t>GNCYGTAKN2H1A02A03EIH1</t>
  </si>
  <si>
    <t>IPTV, HFC TIVOLI</t>
  </si>
  <si>
    <t>10.179.28.69</t>
  </si>
  <si>
    <t>GNCYGTAKN2H1A03A03EIH2</t>
  </si>
  <si>
    <t>10.179.28.79</t>
  </si>
  <si>
    <t>GNCYGTAKN2D1C07A03EIM5</t>
  </si>
  <si>
    <t>PE TIVOLI I</t>
  </si>
  <si>
    <t>10.179.28.80</t>
  </si>
  <si>
    <t>GNCYGTAKN2D1C08A03EIM6</t>
  </si>
  <si>
    <t>PE TIVOLI II</t>
  </si>
  <si>
    <t>10.178.72.138</t>
  </si>
  <si>
    <t>GNCYGTANN1W1A01A04ENM1</t>
  </si>
  <si>
    <t>CELDA LOS ANGELES ZONA 18</t>
  </si>
  <si>
    <t>SUB BUS 8 ANILLO LOURDES 1</t>
  </si>
  <si>
    <t>10.178.68.137</t>
  </si>
  <si>
    <t>GNCYGTAUN1D1A01A21ENM2</t>
  </si>
  <si>
    <t>CELDA LA AURORA</t>
  </si>
  <si>
    <t>BUS VILLA DE GUADALUPE 3</t>
  </si>
  <si>
    <t>10.178.68.129</t>
  </si>
  <si>
    <t>GNCYGTB3N181A03A15ENA1</t>
  </si>
  <si>
    <t>GBM</t>
  </si>
  <si>
    <t>ANILLO GBM</t>
  </si>
  <si>
    <t>10.178.68.130</t>
  </si>
  <si>
    <t>GNCYGTB3N182A03A17ENA2</t>
  </si>
  <si>
    <t>10.178.72.7</t>
  </si>
  <si>
    <t>GNCYGTCLN1D1A02B12ENM1</t>
  </si>
  <si>
    <t>CONDOMINIO DEL VALLE</t>
  </si>
  <si>
    <t>10.16.21.13</t>
  </si>
  <si>
    <t>GNCYGTDIN2D2A04A09F8M5</t>
  </si>
  <si>
    <t>DISPENSARIO ZONA 5</t>
  </si>
  <si>
    <t>BUS TIVOLI 11</t>
  </si>
  <si>
    <t>BUS DISPENSARIO Z.5 2</t>
  </si>
  <si>
    <t>10.179.28.10</t>
  </si>
  <si>
    <t>GNCYGTECN1D1A12B02EIM3</t>
  </si>
  <si>
    <t>PE EL CARMEN</t>
  </si>
  <si>
    <t>10.179.28.9</t>
  </si>
  <si>
    <t>GNCYGTECN1D1A11B02EIM2</t>
  </si>
  <si>
    <t>10.178.68.132</t>
  </si>
  <si>
    <t>GNCYGTELN1D1B01B381BM12</t>
  </si>
  <si>
    <t>ELGIN</t>
  </si>
  <si>
    <t>ANILLO VILLA DE GUADALUPE 1</t>
  </si>
  <si>
    <t>10.178.68.134</t>
  </si>
  <si>
    <t>GNCYGTEPS1D1A01A26ENM2</t>
  </si>
  <si>
    <t>EUROPLAZA</t>
  </si>
  <si>
    <t>BUS EUROPLAZA</t>
  </si>
  <si>
    <t>10.16.24.31</t>
  </si>
  <si>
    <t>GNCYGTG2N2D1IRM1</t>
  </si>
  <si>
    <t>GUARDA VIEJO ARRIBA</t>
  </si>
  <si>
    <t>BUS GUARDA VIEJO 2</t>
  </si>
  <si>
    <t>10.178.68.4</t>
  </si>
  <si>
    <t>GNCYGTG2N2D2C08B38ENM2</t>
  </si>
  <si>
    <t>BUS GUARDA VIEJO 18</t>
  </si>
  <si>
    <t>10.179.0.2</t>
  </si>
  <si>
    <t>GNCYGTG2N2D4B01A02YNC1</t>
  </si>
  <si>
    <t>10.179.0.3</t>
  </si>
  <si>
    <t>GNCYGTG2N2D4B08B02YNT1</t>
  </si>
  <si>
    <t>NE9000-8</t>
  </si>
  <si>
    <t>10.179.0.9</t>
  </si>
  <si>
    <t>GNCYGTG2N2D4A05A2141C1</t>
  </si>
  <si>
    <t>10.179.28.108</t>
  </si>
  <si>
    <t>GNCYGTG2N2D4A05A2941C2</t>
  </si>
  <si>
    <t>10.179.28.49</t>
  </si>
  <si>
    <t>GNCYGTG2N2D4A05A03EIM9</t>
  </si>
  <si>
    <t>PE GUARDA VIEJO  1</t>
  </si>
  <si>
    <t>10.179.28.50</t>
  </si>
  <si>
    <t>GNCYGTG2N2D4A06A03EIM10</t>
  </si>
  <si>
    <t>PE GUARDA VIEJO 2</t>
  </si>
  <si>
    <t>10.16.24.39</t>
  </si>
  <si>
    <t>GNCYGTGVN2D1IRM7</t>
  </si>
  <si>
    <t>GUARDA VIEJO ABAJO</t>
  </si>
  <si>
    <t>10.179.28.102</t>
  </si>
  <si>
    <t>GNCYGTGVN2P0A06A174BN0</t>
  </si>
  <si>
    <t>IPTV GUARDA</t>
  </si>
  <si>
    <t>10.179.28.103</t>
  </si>
  <si>
    <t>GNCYGTGVN2P0D05B174BN1</t>
  </si>
  <si>
    <t>10.179.28.105</t>
  </si>
  <si>
    <t>GNCYGTGVN2W1J13A174BN2</t>
  </si>
  <si>
    <t>10.179.28.3</t>
  </si>
  <si>
    <t>GNCYGTGVN2P0C03A02EII1</t>
  </si>
  <si>
    <t>10.179.28.47</t>
  </si>
  <si>
    <t>GNCYGTGVN1C2B03B03EIB1</t>
  </si>
  <si>
    <t>10.179.28.48</t>
  </si>
  <si>
    <t>GNCYGTGVN1C2B04B03EIB2</t>
  </si>
  <si>
    <t>10.178.72.129</t>
  </si>
  <si>
    <t>GNCYGTLLN1D1C04B351BM7</t>
  </si>
  <si>
    <t>LLANO LARGO</t>
  </si>
  <si>
    <t>10.178.72.148</t>
  </si>
  <si>
    <t>GNCYGTLLN1D1C04A33ENM1</t>
  </si>
  <si>
    <t>SUB BUS 6 ANILLO LOURDES 1</t>
  </si>
  <si>
    <t>10.179.28.11</t>
  </si>
  <si>
    <t>GNCYGTLON2D1D02A02EIM2</t>
  </si>
  <si>
    <t>PE LOURDES</t>
  </si>
  <si>
    <t>10.179.28.12</t>
  </si>
  <si>
    <t>GNCYGTLON2D1D01A02EIM3</t>
  </si>
  <si>
    <t>10.179.28.89</t>
  </si>
  <si>
    <t>GNCYGTLON1D5C05A17EIQ1</t>
  </si>
  <si>
    <t>NE40E-X8</t>
  </si>
  <si>
    <t>10.179.28.45</t>
  </si>
  <si>
    <t>GNCYGTMON1D1B06A15EIM2</t>
  </si>
  <si>
    <t>LA MONTAÑA</t>
  </si>
  <si>
    <t>PE LA MONTAÑA</t>
  </si>
  <si>
    <t>10.179.28.22</t>
  </si>
  <si>
    <t>GNCYGTNMN1T1B05A02EIM1</t>
  </si>
  <si>
    <t>PE NIMAJUYU I</t>
  </si>
  <si>
    <t>10.179.28.23</t>
  </si>
  <si>
    <t>GNCYGTPAS1D3C03B03EIM1</t>
  </si>
  <si>
    <t>PE PARROQUIA I</t>
  </si>
  <si>
    <t>10.179.28.24</t>
  </si>
  <si>
    <t>GNCYGTPAS1D3C01B03EIM2</t>
  </si>
  <si>
    <t>PE PARROQUIA II</t>
  </si>
  <si>
    <t>10.179.28.66</t>
  </si>
  <si>
    <t>GNCYGTREN1T1A07A03EIM2</t>
  </si>
  <si>
    <t>PE REFORMITA</t>
  </si>
  <si>
    <t>10.179.28.57</t>
  </si>
  <si>
    <t>GNCYGTRLN1D1B05A03EIM2</t>
  </si>
  <si>
    <t>PE UNIVERSIDAD RAFAEL LANDIVAR</t>
  </si>
  <si>
    <t>10.179.28.46</t>
  </si>
  <si>
    <t>GNCYGTSIN1C1B01A03EIM2</t>
  </si>
  <si>
    <t>PE SAN ISIDRO</t>
  </si>
  <si>
    <t>10.178.68.139</t>
  </si>
  <si>
    <t>GNCYGTSZS1D1A02A05ENM2</t>
  </si>
  <si>
    <t>ZONA PRADERA</t>
  </si>
  <si>
    <t>BUS ZONA PRADERA</t>
  </si>
  <si>
    <t>10.179.28.17</t>
  </si>
  <si>
    <t>GNCYGTUTN1C1B07B02EIM2</t>
  </si>
  <si>
    <t>PE UTATLAN I</t>
  </si>
  <si>
    <t>10.179.28.18</t>
  </si>
  <si>
    <t>GNCYGTUTN1C1B08B02EIM3</t>
  </si>
  <si>
    <t>PE UTATLAN II</t>
  </si>
  <si>
    <t>10.178.72.130</t>
  </si>
  <si>
    <t>GNCYGTVDN1C1A01A02ENM2</t>
  </si>
  <si>
    <t>VILLAS DE ALCALA</t>
  </si>
  <si>
    <t>SUB BUS 2 ANILLO LOURDES 1</t>
  </si>
  <si>
    <t>10.178.68.136</t>
  </si>
  <si>
    <t>GNCYGTVGS1D1E03B031BM2</t>
  </si>
  <si>
    <t>10.179.28.121</t>
  </si>
  <si>
    <t>GNCYGTVGN1C1H01A1854V1</t>
  </si>
  <si>
    <t>NETENGINE8000F8</t>
  </si>
  <si>
    <t>10.179.28.122</t>
  </si>
  <si>
    <t>GNCYGTVGN1C1H02A1854V2</t>
  </si>
  <si>
    <t>10.179.28.19</t>
  </si>
  <si>
    <t>GNCYGTVGS1D1E05B02EIM3</t>
  </si>
  <si>
    <t>PE VILLA DE GUADALUPE 1</t>
  </si>
  <si>
    <t>10.179.28.20</t>
  </si>
  <si>
    <t>GNCYGTVGN1T1E06B02EIM4</t>
  </si>
  <si>
    <t>PE VILLA DE GUADALUPE 2</t>
  </si>
  <si>
    <t>10.179.28.41</t>
  </si>
  <si>
    <t>GNCYGTVHS1Z1C02A02EIM2</t>
  </si>
  <si>
    <t>PE VISTA HERMOSA I</t>
  </si>
  <si>
    <t>10.179.28.42</t>
  </si>
  <si>
    <t>GNCYGTVHS1Z1C03A02EIM3</t>
  </si>
  <si>
    <t>PE VISTA HERMOSA II</t>
  </si>
  <si>
    <t>10.178.72.149</t>
  </si>
  <si>
    <t>GNCYGTVKN1C1A01AA9ENM2</t>
  </si>
  <si>
    <t>VILLA ATLANTIS</t>
  </si>
  <si>
    <t>10.16.117.116</t>
  </si>
  <si>
    <t>GNCYGTZAN5G1A01A01IRMF</t>
  </si>
  <si>
    <t>TORRE ZONA 08</t>
  </si>
  <si>
    <t>10.16.117.117</t>
  </si>
  <si>
    <t>GNCYGTZAN5G1A01A03IRMI</t>
  </si>
  <si>
    <t>10.16.117.118</t>
  </si>
  <si>
    <t>GNCYGTZAN5G1A01A05IRMJ</t>
  </si>
  <si>
    <t>ME-3400E-24TS-M</t>
  </si>
  <si>
    <t>10.16.117.119</t>
  </si>
  <si>
    <t>GNCYGTZAN5G1A01A07IRMK</t>
  </si>
  <si>
    <t>ME-3400EG-12CS-M</t>
  </si>
  <si>
    <t>10.16.117.123</t>
  </si>
  <si>
    <t>GNCYGTZAN2G2A03A26ENMG</t>
  </si>
  <si>
    <t>10.16.117.124</t>
  </si>
  <si>
    <t>GNCYGTZAN2G2A01A27ENMH</t>
  </si>
  <si>
    <t>10.16.222.44</t>
  </si>
  <si>
    <t>GNCYGTZAN2G2A07A21ENM10</t>
  </si>
  <si>
    <t>10.16.222.45</t>
  </si>
  <si>
    <t>GNCYGTZAN2G2A07A16ENM11</t>
  </si>
  <si>
    <t>10.178.68.3</t>
  </si>
  <si>
    <t>GNCYGTZAN231A04A32ENS1</t>
  </si>
  <si>
    <t>10.178.68.5</t>
  </si>
  <si>
    <t>10.178.68.6</t>
  </si>
  <si>
    <t>10.179.28.84</t>
  </si>
  <si>
    <t>GNCYGTZAN2G2A00B22EIM3</t>
  </si>
  <si>
    <t>10.179.28.85</t>
  </si>
  <si>
    <t>GNCYGTZAN2G2A00B44EIM4</t>
  </si>
  <si>
    <t>10.178.72.136</t>
  </si>
  <si>
    <t>GPALGTAUN1T1A01A36ENM1</t>
  </si>
  <si>
    <t>CELDA AZACUALPILLA</t>
  </si>
  <si>
    <t>SUB BUS 1 ANILLO LOURDES 1</t>
  </si>
  <si>
    <t>10.178.72.131</t>
  </si>
  <si>
    <t>GPALGTFIN1C1A01A09ENM1</t>
  </si>
  <si>
    <t>EL FISCAL</t>
  </si>
  <si>
    <t>SUB BUS 7 ANILLO LOURDES 1</t>
  </si>
  <si>
    <t>10.174.172.39</t>
  </si>
  <si>
    <t>GSCPGTBLN1D1A01A12ENM1</t>
  </si>
  <si>
    <t>BOSQUE DE LAS LUCES</t>
  </si>
  <si>
    <t>BUS DON JUSTO 19</t>
  </si>
  <si>
    <t>10.174.172.89</t>
  </si>
  <si>
    <t>GSCPGTCCN1D1A02A38ENM1</t>
  </si>
  <si>
    <t>CENTRO CORPORATIVO MUXBAL</t>
  </si>
  <si>
    <t>SUB BUS 3 DON JUSTO 19</t>
  </si>
  <si>
    <t>10.16.47.50</t>
  </si>
  <si>
    <t>GSCPGTCRN1C1A01A03F8M1</t>
  </si>
  <si>
    <t>CRISTO REY</t>
  </si>
  <si>
    <t>BUS DON JUSTO 7</t>
  </si>
  <si>
    <t>10.174.172.20</t>
  </si>
  <si>
    <t>GSCPGTDJN1D1B04B12ENM19</t>
  </si>
  <si>
    <t>BUS DON JUSTO 9</t>
  </si>
  <si>
    <t>10.174.172.21</t>
  </si>
  <si>
    <t>GSCPGTDJN1D1B04B18ENM20</t>
  </si>
  <si>
    <t>BUS DON JUSTO 11</t>
  </si>
  <si>
    <t>10.174.172.40</t>
  </si>
  <si>
    <t>GSCPGTDJN1Z1C03A31ENM1</t>
  </si>
  <si>
    <t>BUS DON JUSTO 12</t>
  </si>
  <si>
    <t>10.174.172.41</t>
  </si>
  <si>
    <t>GSCPGTDJN1Z1A04A29ENM3</t>
  </si>
  <si>
    <t>BUS DON JUSTO 6</t>
  </si>
  <si>
    <t>10.174.172.42</t>
  </si>
  <si>
    <t>GSCPGTDJN1Z1A04A20ENM4</t>
  </si>
  <si>
    <t>BUS DON JUSTO 13</t>
  </si>
  <si>
    <t>10.174.172.43</t>
  </si>
  <si>
    <t>GSCPGTDJN1Z1A04A23ENM5</t>
  </si>
  <si>
    <t>10.174.172.45</t>
  </si>
  <si>
    <t>GSCPGTDJN1Z1A04A15ENM17</t>
  </si>
  <si>
    <t>BUS DON JUSTO 15</t>
  </si>
  <si>
    <t>10.174.172.46</t>
  </si>
  <si>
    <t>GSCPGTDJN1Z1C03A26ENM10</t>
  </si>
  <si>
    <t>BUS DON JUSTO 16</t>
  </si>
  <si>
    <t>10.174.172.56</t>
  </si>
  <si>
    <t>GSCPGTDJN1D1D05A11ENM14</t>
  </si>
  <si>
    <t>BUS DON JUSTO 10</t>
  </si>
  <si>
    <t>10.174.172.68</t>
  </si>
  <si>
    <t>GSCPGTDJN1D1A05B21ENM16</t>
  </si>
  <si>
    <t>BUS DON JUSTO 18</t>
  </si>
  <si>
    <t>10.174.172.69</t>
  </si>
  <si>
    <t>GSCPGTDJN1D1B04A28ENM2</t>
  </si>
  <si>
    <t>BUS DON JUSTO 5</t>
  </si>
  <si>
    <t>10.174.172.70</t>
  </si>
  <si>
    <t>GSCPGTDJN1D1D05A38ENM7</t>
  </si>
  <si>
    <t>BUS DON JUSTO 2</t>
  </si>
  <si>
    <t>10.174.172.71</t>
  </si>
  <si>
    <t>GSCPGTDJN1D1D05A24ENM8</t>
  </si>
  <si>
    <t>BUS DON JUSTO 3</t>
  </si>
  <si>
    <t>10.174.172.72</t>
  </si>
  <si>
    <t>GSCPGTDJN1D1D05A20ENM9</t>
  </si>
  <si>
    <t>BUS DON JUSTO 4</t>
  </si>
  <si>
    <t>10.174.172.73</t>
  </si>
  <si>
    <t>GSCPGTDJN1D1D05A05ENM13</t>
  </si>
  <si>
    <t>BUS DON JUSTO 8</t>
  </si>
  <si>
    <t>10.174.172.77</t>
  </si>
  <si>
    <t>GSCPGTDJN1D1B04B321BM6</t>
  </si>
  <si>
    <t>BUS DON JUSTO 17</t>
  </si>
  <si>
    <t>10.179.28.15</t>
  </si>
  <si>
    <t>GSCPGTDJN1C1A07B02EIM3</t>
  </si>
  <si>
    <t>PE DON JUSTO I</t>
  </si>
  <si>
    <t>10.179.28.16</t>
  </si>
  <si>
    <t>GSCPGTDJN1C1A08B02EIM4</t>
  </si>
  <si>
    <t>PE DON JUSTO II</t>
  </si>
  <si>
    <t>10.174.172.79</t>
  </si>
  <si>
    <t>GSCPGTMLN1W1A01A03ENM1</t>
  </si>
  <si>
    <t>CELDA EL MANZANO LA LIBERTAD</t>
  </si>
  <si>
    <t>10.174.172.10</t>
  </si>
  <si>
    <t>GSCPGTNAN1W1A01A07ENM1</t>
  </si>
  <si>
    <t>NODO EL PAJON_XT</t>
  </si>
  <si>
    <t>PAJON XT</t>
  </si>
  <si>
    <t>10.174.172.9</t>
  </si>
  <si>
    <t>GSCPGTPJN1W1A01A39ENM1</t>
  </si>
  <si>
    <t>CELDA EL PAJON</t>
  </si>
  <si>
    <t>PAJON - CIENAGA GRANDE</t>
  </si>
  <si>
    <t>10.178.68.133</t>
  </si>
  <si>
    <t>GSCPGTPUN1D1C07B2511M1</t>
  </si>
  <si>
    <t>EL PUEBLITO</t>
  </si>
  <si>
    <t>BUS VILLA DE GUADALUPE 7</t>
  </si>
  <si>
    <t>10.174.172.25</t>
  </si>
  <si>
    <t>GSCPGTSDN1W1A01AC7ENM2</t>
  </si>
  <si>
    <t>LA SIERRA DON JUSTO</t>
  </si>
  <si>
    <t>BUS LA SIERRA DON JUSTO</t>
  </si>
  <si>
    <t>10.174.172.24</t>
  </si>
  <si>
    <t>GSCPGTSON1D1A02A25ENM1</t>
  </si>
  <si>
    <t>CELDA SANTO DOMINGO</t>
  </si>
  <si>
    <t>SUB BUS 1 DON JUSTO 19</t>
  </si>
  <si>
    <t>10.174.172.27</t>
  </si>
  <si>
    <t>GSCPGTVVN1W1A01AC7ENM2</t>
  </si>
  <si>
    <t>VILA VERDE</t>
  </si>
  <si>
    <t>BUS VILA VERDE</t>
  </si>
  <si>
    <t>10.178.72.132</t>
  </si>
  <si>
    <t>GSJGGTSJN1D1A04A33ENM1</t>
  </si>
  <si>
    <t>SAN JOSE DEL GOLFO</t>
  </si>
  <si>
    <t>10.174.172.8</t>
  </si>
  <si>
    <t>GSJPGTCIN1W1A02A13ENM1</t>
  </si>
  <si>
    <t>CONCEPCION PINULA_XT_SBA</t>
  </si>
  <si>
    <t>BUS DON JUSTO 14</t>
  </si>
  <si>
    <t>SUB BUS 1 DON JUSTO 14</t>
  </si>
  <si>
    <t>10.174.172.28</t>
  </si>
  <si>
    <t>GSJPGTPIN1D1B03A08ENM1</t>
  </si>
  <si>
    <t>PINABETES</t>
  </si>
  <si>
    <t>BUS PINABETES</t>
  </si>
  <si>
    <t>10.174.172.23</t>
  </si>
  <si>
    <t>GSJPGTRSN1C1A01A10ENM1</t>
  </si>
  <si>
    <t>RESIDENCIALES SAN JOSE</t>
  </si>
  <si>
    <t>SUB BUS 1 ANILLO DON JUSTO 2</t>
  </si>
  <si>
    <t>10.16.47.24</t>
  </si>
  <si>
    <t>GSJPGTSJN1D1B05A10IGM1</t>
  </si>
  <si>
    <t>ME-3600X-24TS-M</t>
  </si>
  <si>
    <t>SAN JOSE PINULA</t>
  </si>
  <si>
    <t>10.16.47.46</t>
  </si>
  <si>
    <t>GSJPGTSJN1D1B05A15F8M5</t>
  </si>
  <si>
    <t>10.174.172.15</t>
  </si>
  <si>
    <t>GSJPGTSJN1D1A03A14ENM3</t>
  </si>
  <si>
    <t>10.174.172.58</t>
  </si>
  <si>
    <t>GSJPGTSJN1D1B05A2711M1</t>
  </si>
  <si>
    <t>10.174.172.92</t>
  </si>
  <si>
    <t>GSJPGTSJN1D1B05A22ENM2</t>
  </si>
  <si>
    <t>SUB BUS 3 DON JUSTO 14</t>
  </si>
  <si>
    <t>10.174.172.17</t>
  </si>
  <si>
    <t>GSJPGTSON1W1A01A03ENM1</t>
  </si>
  <si>
    <t>CELDA SAN JOSE PINULA II</t>
  </si>
  <si>
    <t>10.174.172.18</t>
  </si>
  <si>
    <t>GSJPGTSUN1T1A01A15ENM1</t>
  </si>
  <si>
    <t>SAN JOSE PINULA (GUA102)_XT</t>
  </si>
  <si>
    <t>SUB BUS 2 ANILLO DON JUSTO 2</t>
  </si>
  <si>
    <t>10.174.171.14</t>
  </si>
  <si>
    <t>GSJSGTCBN1T1A01A35ENM3</t>
  </si>
  <si>
    <t>CELDA CRUZ BLANCA</t>
  </si>
  <si>
    <t>BUS CRUZ BLANCA</t>
  </si>
  <si>
    <t>10.174.171.69</t>
  </si>
  <si>
    <t>GSJSGTCSN1C1A01A20ENM1</t>
  </si>
  <si>
    <t>CELDA CONDADO SAN JUAN</t>
  </si>
  <si>
    <t>BUS CONDADO SAN JUAN</t>
  </si>
  <si>
    <t>10.174.171.74</t>
  </si>
  <si>
    <t>GSJSGTCUN1D1B01A261BM1</t>
  </si>
  <si>
    <t>CELDA CIUDAD QUETZAL</t>
  </si>
  <si>
    <t>10.174.171.10</t>
  </si>
  <si>
    <t>GSJSGTSAN1W1A03AA2ENM1</t>
  </si>
  <si>
    <t>CELDA SAJCAVILLA</t>
  </si>
  <si>
    <t>BUS SAJCAVILLA - CHITOL</t>
  </si>
  <si>
    <t>10.174.171.12</t>
  </si>
  <si>
    <t>GSJSGTSDN1W1B01A03ENM1</t>
  </si>
  <si>
    <t>SAN PEDRO - SANTO DOMINGO XENACOJ_XT_TR</t>
  </si>
  <si>
    <t>BUS SUB SN PEDRO SAC 1 - PACHALUM - MONTUFAR</t>
  </si>
  <si>
    <t>10.174.171.72</t>
  </si>
  <si>
    <t>GSJSGTSJN2D1A01A151BM1</t>
  </si>
  <si>
    <t>SAN JUAN SACATEPEQUEZ</t>
  </si>
  <si>
    <t>10.179.28.63</t>
  </si>
  <si>
    <t>GSMPGTFRN1D1C03A03EIM2</t>
  </si>
  <si>
    <t>PE EL FRUTAL I</t>
  </si>
  <si>
    <t>10.174.197.4</t>
  </si>
  <si>
    <t>GSMPGTPFN1C1C01AC7ENM2</t>
  </si>
  <si>
    <t>PASEO DE LAS FUENTES</t>
  </si>
  <si>
    <t>BUS VILLA HERMOSA 2</t>
  </si>
  <si>
    <t>BUS PASEO DE LAS FUENTES</t>
  </si>
  <si>
    <t>10.174.197.5</t>
  </si>
  <si>
    <t>GSMPGTREN1C1A01A10ENM2</t>
  </si>
  <si>
    <t>RESIDENCIALES PETAPA II</t>
  </si>
  <si>
    <t>BUS VILLA HERMOSA 3</t>
  </si>
  <si>
    <t>10.174.197.6</t>
  </si>
  <si>
    <t>GSMPGTRPN1C1A01AA6ENM2</t>
  </si>
  <si>
    <t>RESIDENCIALES PETAPA I</t>
  </si>
  <si>
    <t>10.178.72.151</t>
  </si>
  <si>
    <t>GSPAGTLLN1W1A13A01ENM2</t>
  </si>
  <si>
    <t>CELDA LAGUNILLA LO DE REYES</t>
  </si>
  <si>
    <t>10.178.72.150</t>
  </si>
  <si>
    <t>GSPAGTSPN1D1A02A17ENM1</t>
  </si>
  <si>
    <t>SAN PEDRO AYAMPUC</t>
  </si>
  <si>
    <t>10.174.171.71</t>
  </si>
  <si>
    <t>GSPSGTPSN1D1A01A351BM1</t>
  </si>
  <si>
    <t>SAN PEDRO SACATEPEQUEZ</t>
  </si>
  <si>
    <t>10.174.171.80</t>
  </si>
  <si>
    <t>GSPSGTPSN1D1A06A25ENM2</t>
  </si>
  <si>
    <t>BUS SAN PEDRO SAC</t>
  </si>
  <si>
    <t>10.174.171.9</t>
  </si>
  <si>
    <t>GSPSGTSEN1T1A01A18ENM1</t>
  </si>
  <si>
    <t>SAN PEDRO SACATEPEQUEZ GUATEMALA (GUA109)_XT</t>
  </si>
  <si>
    <t>BUS SN PEDRO SAC XT</t>
  </si>
  <si>
    <t>10.174.171.6</t>
  </si>
  <si>
    <t>GSRAGTPAN1T1A01A38ENM2</t>
  </si>
  <si>
    <t>CELDA PAMOCA</t>
  </si>
  <si>
    <t>BUS PAMOCA</t>
  </si>
  <si>
    <t>10.174.171.73</t>
  </si>
  <si>
    <t>GSRAGTSRN1D1A01A341BM3</t>
  </si>
  <si>
    <t>SAN RAYMUNDO</t>
  </si>
  <si>
    <t>10.174.172.80</t>
  </si>
  <si>
    <t>GVCAGTFEN1D1B01A21ENM1</t>
  </si>
  <si>
    <t>CELDA FINCA ESTANZUELA</t>
  </si>
  <si>
    <t>ANILLO ESTANZUELA - BARILLAS</t>
  </si>
  <si>
    <t>10.174.172.48</t>
  </si>
  <si>
    <t>GVCAGTM1N1W1A01B03ENM1</t>
  </si>
  <si>
    <t>CELDA MOTOTRACK I CIUDAD DE DIOS COUBICADO</t>
  </si>
  <si>
    <t>CUMBRE SAN NICOLAS - MOTOTRACK</t>
  </si>
  <si>
    <t>10.174.172.6</t>
  </si>
  <si>
    <t>GVCAGTRSN1T1A02A26ENM1</t>
  </si>
  <si>
    <t>CELDA RESIDENCIALES SAN CARLOS COUBICADO</t>
  </si>
  <si>
    <t>SAN CARLOS - COLMENITA</t>
  </si>
  <si>
    <t>10.174.172.81</t>
  </si>
  <si>
    <t>GVCAGTSEN1C1A01A12ENM1</t>
  </si>
  <si>
    <t>SANTA ELENA BARILLAS</t>
  </si>
  <si>
    <t>SUB ANILLO 1 ANILLO DON JUSTO 1</t>
  </si>
  <si>
    <t>10.174.172.88</t>
  </si>
  <si>
    <t>GVCAGTSLN1T1A01A09ENM1</t>
  </si>
  <si>
    <t>CELDA SANTA ELENA BARILLAS</t>
  </si>
  <si>
    <t>10.174.197.7</t>
  </si>
  <si>
    <t>GVCAGTVHN1D1A03A37ENM2</t>
  </si>
  <si>
    <t>BUS VILLA HERMOSA 4</t>
  </si>
  <si>
    <t>10.174.197.8</t>
  </si>
  <si>
    <t>GVCAGTVHN1D1A03B26ENM3</t>
  </si>
  <si>
    <t>BUS VILLA HERMOSA 7</t>
  </si>
  <si>
    <t>10.174.197.9</t>
  </si>
  <si>
    <t>GVCAGTVHN1D1A03B30ENM7</t>
  </si>
  <si>
    <t>BUS VILLA HERMOSA 1</t>
  </si>
  <si>
    <t>10.179.28.21</t>
  </si>
  <si>
    <t>GVCAGTVHN1D1E04A01EIM2</t>
  </si>
  <si>
    <t>PE VILLA HERMOSA I</t>
  </si>
  <si>
    <t>10.174.178.9</t>
  </si>
  <si>
    <t>GVNUGTBAN1D1B01B131BM1</t>
  </si>
  <si>
    <t>BARCENAS</t>
  </si>
  <si>
    <t>BUS VILLA NUEVA 11</t>
  </si>
  <si>
    <t>10.174.178.21</t>
  </si>
  <si>
    <t>GVNUGTBNN1W1A01A03ENM1</t>
  </si>
  <si>
    <t>CELDA BILLBOARD LLANRESA CENTRAL VILLA NUEVA</t>
  </si>
  <si>
    <t>BUS VILLA NUEVA 7</t>
  </si>
  <si>
    <t>BUS BILLBOARD LLANRESA CENTRAL VN</t>
  </si>
  <si>
    <t>10.174.178.18</t>
  </si>
  <si>
    <t>GVNUGTFEN1W1A01A03ENM1</t>
  </si>
  <si>
    <t>CELDA LA FELICIDAD VILLA NUEVA</t>
  </si>
  <si>
    <t>BUS VILLA NUEVA 6</t>
  </si>
  <si>
    <t>10.174.178.16</t>
  </si>
  <si>
    <t>GVNUGTLVN1C1A01A30ENM5</t>
  </si>
  <si>
    <t>LINDA VISTA</t>
  </si>
  <si>
    <t>BUS VILLA NUEVA 4</t>
  </si>
  <si>
    <t>10.174.178.17</t>
  </si>
  <si>
    <t>GVNUGTNUN1D1B01A24ENM2</t>
  </si>
  <si>
    <t>CELDA NACIONES UNIDAS</t>
  </si>
  <si>
    <t>BUS VILLA NUEVA 8</t>
  </si>
  <si>
    <t>10.174.178.23</t>
  </si>
  <si>
    <t>GVNUGTNUN1D1B01A10ENM1</t>
  </si>
  <si>
    <t>10.174.178.12</t>
  </si>
  <si>
    <t>GVNUGTSJN1D1A01A08ENM2</t>
  </si>
  <si>
    <t>SAN JOSE VILLA NUEVA</t>
  </si>
  <si>
    <t>BUS VILLA NUEVA 3</t>
  </si>
  <si>
    <t>10.174.178.20</t>
  </si>
  <si>
    <t>GVNUGTSJN1D1A01A1111M2</t>
  </si>
  <si>
    <t>BUS VILLA NUEVA 12</t>
  </si>
  <si>
    <t>10.174.178.13</t>
  </si>
  <si>
    <t>GVNUGTSVN1W1A01A06ENM1</t>
  </si>
  <si>
    <t>CELDA SAN JOSE VILLA NUEVA IV</t>
  </si>
  <si>
    <t>BUS BUS SN JOSE VN 1 - COL CASA CAMPO - SN JOSE VN IV</t>
  </si>
  <si>
    <t>10.174.178.10</t>
  </si>
  <si>
    <t>GVNUGTVNN2D2A06A251BM2</t>
  </si>
  <si>
    <t>BUS VILLA NUEVA 5</t>
  </si>
  <si>
    <t>10.174.178.11</t>
  </si>
  <si>
    <t>GVNUGTVNN2D2A05A211BM3</t>
  </si>
  <si>
    <t>BUS VILLA NUEVA 1</t>
  </si>
  <si>
    <t>10.174.178.7</t>
  </si>
  <si>
    <t>GVNUGTVNN1T1A05A14ENM11</t>
  </si>
  <si>
    <t>BUS VILLA NUEVA 10</t>
  </si>
  <si>
    <t>10.174.178.8</t>
  </si>
  <si>
    <t>GVNUGTVNN2D2A06A191BM1</t>
  </si>
  <si>
    <t>10.179.28.25</t>
  </si>
  <si>
    <t>GVNUGTVNN2D2C04A02EIM3</t>
  </si>
  <si>
    <t>PE VILLA NUEVA II</t>
  </si>
  <si>
    <t>10.179.28.26</t>
  </si>
  <si>
    <t>GVNUGTVNN2D2C05A02EIM4</t>
  </si>
  <si>
    <t>PE VILLA NUEVA I</t>
  </si>
  <si>
    <t>10.178.80.2</t>
  </si>
  <si>
    <t>HAGUGTLCN1C1A03A03ENM1</t>
  </si>
  <si>
    <t>CELDA LLANO COYOTE</t>
  </si>
  <si>
    <t>BUS SANTA CRUZ DEL QUICHE 3</t>
  </si>
  <si>
    <t>SUB BUS 1 SANTA CRUZ DEL QUICHE 3</t>
  </si>
  <si>
    <t>10.179.28.36</t>
  </si>
  <si>
    <t>HMALGTHCN1T1A04B02EIM2</t>
  </si>
  <si>
    <t>CELDA HUEHUETENANGO CAMBOTE</t>
  </si>
  <si>
    <t>PE HUEHUETENANGO II</t>
  </si>
  <si>
    <t>10.179.28.35</t>
  </si>
  <si>
    <t>HUEHGTHUN1T1A07A02EIM1</t>
  </si>
  <si>
    <t>PE HUEHUETENANGO I</t>
  </si>
  <si>
    <t>10.179.28.52</t>
  </si>
  <si>
    <t>IAMAGTAMN1D1B06B23EIM1</t>
  </si>
  <si>
    <t>PE LOS AMATES I</t>
  </si>
  <si>
    <t>10.179.0.5</t>
  </si>
  <si>
    <t>IPBAGTPBN1D1A09A02YNT2</t>
  </si>
  <si>
    <t>10.179.28.6</t>
  </si>
  <si>
    <t>IPBAGTPBN1D1A10A02EIM4</t>
  </si>
  <si>
    <t>PE PUERTO BARRIOS I</t>
  </si>
  <si>
    <t>10.179.28.67</t>
  </si>
  <si>
    <t>IPBAGTPBN1D1A10A25EIM1</t>
  </si>
  <si>
    <t>NE40E-X3A</t>
  </si>
  <si>
    <t>BB AMX</t>
  </si>
  <si>
    <t>10.179.0.7</t>
  </si>
  <si>
    <t>JTPAGTJUN1C1A03A02YNM3</t>
  </si>
  <si>
    <t>10.179.28.101</t>
  </si>
  <si>
    <t>JTPAGTJUN1C1A07A40EII1</t>
  </si>
  <si>
    <t>ISLA DE CACHING ORIENTE</t>
  </si>
  <si>
    <t>10.179.28.110</t>
  </si>
  <si>
    <t>JTPAGTJUN1C1A03A3941C2</t>
  </si>
  <si>
    <t>10.179.28.8</t>
  </si>
  <si>
    <t>JTPAGTJUN1C1A04A02EIM1</t>
  </si>
  <si>
    <t>PE JUTIAPA</t>
  </si>
  <si>
    <t>10.178.80.4</t>
  </si>
  <si>
    <t>KCHHGTCIN1W1A01A05ENM1</t>
  </si>
  <si>
    <t>CELDA CHICHE</t>
  </si>
  <si>
    <t>SUB BUS 2 SANTA CRUZ DEL QUICHE 1</t>
  </si>
  <si>
    <t>10.178.80.1</t>
  </si>
  <si>
    <t>KCHNGTCIN1D1A02A19ENM1</t>
  </si>
  <si>
    <t>CELDA CHINIQUE</t>
  </si>
  <si>
    <t>10.178.80.14</t>
  </si>
  <si>
    <t>KJOYGTBON1T1A01A38ENM1</t>
  </si>
  <si>
    <t>CELDA EL BOQUERON</t>
  </si>
  <si>
    <t>10.178.80.15</t>
  </si>
  <si>
    <t>KJOYGTJON1D1A01A361BM3</t>
  </si>
  <si>
    <t>10.178.80.16</t>
  </si>
  <si>
    <t>KJOYGTJZN1W1A01A10ENM1</t>
  </si>
  <si>
    <t>CELDA JOYABAJ - ZACUALPA</t>
  </si>
  <si>
    <t>SUB BUS 1 SANTA CRUZ DEL QUICHE 2</t>
  </si>
  <si>
    <t>10.178.80.3</t>
  </si>
  <si>
    <t>KSAIGTSAN1C1B02A40ENM1</t>
  </si>
  <si>
    <t>SAN ANTONIO ILOTENANGO</t>
  </si>
  <si>
    <t>SUB BUS 4 SANTA CRUZ DEL QUICHE 1</t>
  </si>
  <si>
    <t>10.178.80.8</t>
  </si>
  <si>
    <t>KSCQGTQIN1W1A01A01ENM2</t>
  </si>
  <si>
    <t>CELDA QUICHE II</t>
  </si>
  <si>
    <t>10.178.80.7</t>
  </si>
  <si>
    <t>KSCQGTSCN1D1B03B201BM1</t>
  </si>
  <si>
    <t>10.179.28.93</t>
  </si>
  <si>
    <t>KSCQGTSCN1C1B05B22EIM1</t>
  </si>
  <si>
    <t>PE SANTA CRUZ DEL QUICHE</t>
  </si>
  <si>
    <t>10.178.80.13</t>
  </si>
  <si>
    <t>KSPJGTCHN1W1A01A04ENM1</t>
  </si>
  <si>
    <t>CELDA CHUITZALIC</t>
  </si>
  <si>
    <t>10.178.80.9</t>
  </si>
  <si>
    <t>KSPJGTPJN1D1A01A22ENM1</t>
  </si>
  <si>
    <t>CELDA SAN PEDRO JOCOPILAS</t>
  </si>
  <si>
    <t>10.178.80.10</t>
  </si>
  <si>
    <t>KZACGTZAN1D1A02A34ENM1</t>
  </si>
  <si>
    <t>ZACUALPA</t>
  </si>
  <si>
    <t>10.178.80.11</t>
  </si>
  <si>
    <t>KZACGTZCN1T1A01A35ENM2</t>
  </si>
  <si>
    <t>CELDA ZACUALPA - CHINIQUE I</t>
  </si>
  <si>
    <t>10.179.28.33</t>
  </si>
  <si>
    <t>MZTNGTMZN1T1A19A02EIM2</t>
  </si>
  <si>
    <t>PE MAZATENANGO</t>
  </si>
  <si>
    <t>10.179.28.78</t>
  </si>
  <si>
    <t>NAYUGTTUN1T1A06A22EIM1</t>
  </si>
  <si>
    <t>PE TECUN UMAN</t>
  </si>
  <si>
    <t>10.179.28.74</t>
  </si>
  <si>
    <t>NMALGTMAN1D1A02A03EIM2</t>
  </si>
  <si>
    <t>PE MALACATAN I</t>
  </si>
  <si>
    <t>10.178.77.3</t>
  </si>
  <si>
    <t>NPAJGTPAN1D1A01A09ENM1</t>
  </si>
  <si>
    <t>PAJAPITA</t>
  </si>
  <si>
    <t>10.179.28.34</t>
  </si>
  <si>
    <t>NSMAGTSMN1C1B06B02EIM1</t>
  </si>
  <si>
    <t>PE SAN MARCOS I</t>
  </si>
  <si>
    <t>10.179.28.73</t>
  </si>
  <si>
    <t>OBARGTBAN1T1D04A03EIM3</t>
  </si>
  <si>
    <t>PE BARBERENA</t>
  </si>
  <si>
    <t>10.179.28.39</t>
  </si>
  <si>
    <t>PFLOGTSEN1D1B02B02EIM1</t>
  </si>
  <si>
    <t>PE SANTA ELENA PETEN 1</t>
  </si>
  <si>
    <t>10.179.28.71</t>
  </si>
  <si>
    <t>PPOPGTPON1T1D05A03EIM2</t>
  </si>
  <si>
    <t>PE POPTUN I</t>
  </si>
  <si>
    <t>10.179.28.72</t>
  </si>
  <si>
    <t>PSAYGTSAN1C1A08A03EIM2</t>
  </si>
  <si>
    <t>PE SAYAXCHE</t>
  </si>
  <si>
    <t>10.179.28.76</t>
  </si>
  <si>
    <t>QCOAGTCON1T1A04A22EIM2</t>
  </si>
  <si>
    <t>PE COATEPEQUE I</t>
  </si>
  <si>
    <t>10.178.80.67</t>
  </si>
  <si>
    <t>10.178.80.65</t>
  </si>
  <si>
    <t>10.178.80.66</t>
  </si>
  <si>
    <t>10.178.80.68</t>
  </si>
  <si>
    <t>10.178.65.6</t>
  </si>
  <si>
    <t>QTZLGTAIN1C1A01A01ENM0</t>
  </si>
  <si>
    <t>ALDEAS INFANTILES</t>
  </si>
  <si>
    <t>ANILLO QUETZALTENANGO 3</t>
  </si>
  <si>
    <t>10.178.65.7</t>
  </si>
  <si>
    <t>QTZLGTCGN1C1A01A01ENM0</t>
  </si>
  <si>
    <t>CEMENTERIO GENERAL QUETZALTENANGO</t>
  </si>
  <si>
    <t>ANILLO QUETZALTENANGO 1</t>
  </si>
  <si>
    <t>10.178.65.10</t>
  </si>
  <si>
    <t>QTZLGTEPN1C1A01A01ENM0</t>
  </si>
  <si>
    <t>ESCUELA DE PARVULOS JESUS RODAS</t>
  </si>
  <si>
    <t>ANILLO QUETZALTENANGO 2</t>
  </si>
  <si>
    <t>10.178.65.11</t>
  </si>
  <si>
    <t>QTZLGTERN1C1A01A01ENM0</t>
  </si>
  <si>
    <t>ESTADIO MARIO CAMPOSECO</t>
  </si>
  <si>
    <t>10.178.65.12</t>
  </si>
  <si>
    <t>QTZLGTIAN1C1A01A01ENM0</t>
  </si>
  <si>
    <t>IGLESIA SAN BARTOLOME</t>
  </si>
  <si>
    <t>10.178.65.13</t>
  </si>
  <si>
    <t>QTZLGTISN1C1A01A01ENM0</t>
  </si>
  <si>
    <t>IGLESIA SAN NICOLAS</t>
  </si>
  <si>
    <t>10.179.0.4</t>
  </si>
  <si>
    <t>QTZLGTLFN2T1E02A02YNT2</t>
  </si>
  <si>
    <t>CORE OCCIDENTE</t>
  </si>
  <si>
    <t>10.179.28.113</t>
  </si>
  <si>
    <t>QTZLGTLFN2T1E04A4141A1</t>
  </si>
  <si>
    <t>10.179.28.115</t>
  </si>
  <si>
    <t>QTZLGTLFN2W1A05B204BV0</t>
  </si>
  <si>
    <t>MPBN OCCIDENTE</t>
  </si>
  <si>
    <t>10.179.28.116</t>
  </si>
  <si>
    <t>QTZLGTLFN2W1A06B204BV1</t>
  </si>
  <si>
    <t>10.179.28.4</t>
  </si>
  <si>
    <t>QTZLGTLFN2T1E03A02EIM3</t>
  </si>
  <si>
    <t>PE LA FLORESTA I</t>
  </si>
  <si>
    <t>10.179.28.5</t>
  </si>
  <si>
    <t>QTZLGTLFN1D1E04A02EIM2</t>
  </si>
  <si>
    <t>PE LA FLORESTA II</t>
  </si>
  <si>
    <t>10.179.28.98</t>
  </si>
  <si>
    <t>QTZLGTLFN2T1E01A40EII1</t>
  </si>
  <si>
    <t>ISLA DE CACHING OCCIDENTE</t>
  </si>
  <si>
    <t>10.178.65.14</t>
  </si>
  <si>
    <t>QTZLGTLGN1C1A01A01ENM0</t>
  </si>
  <si>
    <t>LICEO GUATEMALA</t>
  </si>
  <si>
    <t>10.178.65.15</t>
  </si>
  <si>
    <t>QTZLGTMON1C1A01A01ENM0</t>
  </si>
  <si>
    <t>MERCADO LAS FLORES</t>
  </si>
  <si>
    <t>10.178.65.9</t>
  </si>
  <si>
    <t>QTZLGTOON1C1A01A01ENM0</t>
  </si>
  <si>
    <t>COLONIA MOLINA</t>
  </si>
  <si>
    <t>10.178.65.8</t>
  </si>
  <si>
    <t>QTZLGTPUN1C1A01A01ENM0</t>
  </si>
  <si>
    <t>COLONIA EL PARAISO QUETZALTENANGO</t>
  </si>
  <si>
    <t>10.178.65.16</t>
  </si>
  <si>
    <t>QTZLGTTMN1C1A01A01ENM0</t>
  </si>
  <si>
    <t>TANQUE LA MUÑECA</t>
  </si>
  <si>
    <t>10.179.28.92</t>
  </si>
  <si>
    <t>QTZLGTXCN2D2B01B22EIM1</t>
  </si>
  <si>
    <t>PE QUETZALTENANGO I</t>
  </si>
  <si>
    <t>10.179.0.8</t>
  </si>
  <si>
    <t>RTLHGTRUN1D2A01A02YNC1</t>
  </si>
  <si>
    <t>10.179.28.112</t>
  </si>
  <si>
    <t>RTLHGTRUN1D1A06A4141A1</t>
  </si>
  <si>
    <t>10.179.28.55</t>
  </si>
  <si>
    <t>RTLHGTRUN1D2C02B03EIM1</t>
  </si>
  <si>
    <t>PE RETALHULEU I</t>
  </si>
  <si>
    <t>10.179.28.56</t>
  </si>
  <si>
    <t>RTLHGTRUN1D2C03B03EIM2</t>
  </si>
  <si>
    <t>PE RETALHULEU II</t>
  </si>
  <si>
    <t>10.179.28.99</t>
  </si>
  <si>
    <t>RTLHGTRUN1D2C04B40EII1</t>
  </si>
  <si>
    <t>10.179.28.38</t>
  </si>
  <si>
    <t>SLLAGTSLN1T2C01B02EIM2</t>
  </si>
  <si>
    <t>PE SOLOLA 1</t>
  </si>
  <si>
    <t>10.178.80.6</t>
  </si>
  <si>
    <t>TSLRGTLPN1W1A01A28ENM2</t>
  </si>
  <si>
    <t>CELDA LA PRIMAVERA</t>
  </si>
  <si>
    <t>10.179.28.77</t>
  </si>
  <si>
    <t>TTNCGTTTN1D1C05B03EIM2</t>
  </si>
  <si>
    <t>PE TOTONICAPAN I</t>
  </si>
  <si>
    <t>10.179.28.53</t>
  </si>
  <si>
    <t>UCHIGTCHN1D1B04B03EIM2</t>
  </si>
  <si>
    <t>PE CHIQUIMULA I</t>
  </si>
  <si>
    <t>10.179.28.37</t>
  </si>
  <si>
    <t>VCOBGTCON1T1B09A02EIM3</t>
  </si>
  <si>
    <t>PE COBAN I</t>
  </si>
  <si>
    <t>10.178.71.4</t>
  </si>
  <si>
    <t>VSCRGTSCN1D1A04A1011M2</t>
  </si>
  <si>
    <t>SANTA CRUZ VERAPAZ</t>
  </si>
  <si>
    <t>10.179.28.75</t>
  </si>
  <si>
    <t>YGUAGTGUN1D1C00A03EIM1</t>
  </si>
  <si>
    <t>PE GUASTATOYA 1</t>
  </si>
  <si>
    <t>10.178.72.133</t>
  </si>
  <si>
    <t>YSAPGTSDN1W1A01A12ENM1</t>
  </si>
  <si>
    <t>CELDA SANTO DOMINGO LOS OCOTES</t>
  </si>
  <si>
    <t>10.179.0.6</t>
  </si>
  <si>
    <t>ZCPAGTZCN1T1A08A02YNT3</t>
  </si>
  <si>
    <t>10.179.28.100</t>
  </si>
  <si>
    <t>ZCPAGTZCN2D1A07A40EII1</t>
  </si>
  <si>
    <t>10.179.28.111</t>
  </si>
  <si>
    <t>ZCPAGTZCN2D1A08A4141C1</t>
  </si>
  <si>
    <t>10.179.28.117</t>
  </si>
  <si>
    <t>ZCPAGTZCN2W1A01B204BV0</t>
  </si>
  <si>
    <t>MPBN ORIENTE</t>
  </si>
  <si>
    <t>10.179.28.118</t>
  </si>
  <si>
    <t>ZCPAGTZCN2W1A04B204BV1</t>
  </si>
  <si>
    <t>10.179.28.7</t>
  </si>
  <si>
    <t>ZCPAGTZCN1T1A09A02EIM1</t>
  </si>
  <si>
    <t>PE ZACAPA I</t>
  </si>
  <si>
    <t>10.179.28.88</t>
  </si>
  <si>
    <t>ZRHOGTRHN1D1C01A23EIM3</t>
  </si>
  <si>
    <t>PE RIO HONDO I</t>
  </si>
  <si>
    <t>10.16.4.68</t>
  </si>
  <si>
    <t>CEN-CSC007009-M8</t>
  </si>
  <si>
    <t>NEXUSC7009</t>
  </si>
  <si>
    <t>DATACENTER CENTRO</t>
  </si>
  <si>
    <t>10.16.4.69</t>
  </si>
  <si>
    <t>CEN-CSC007009-M9</t>
  </si>
  <si>
    <t>10.184.12.11</t>
  </si>
  <si>
    <t>GUAAB3R-RR</t>
  </si>
  <si>
    <t>ASR1001-X</t>
  </si>
  <si>
    <t>AGUILAR BATRES</t>
  </si>
  <si>
    <t>10.184.12.13</t>
  </si>
  <si>
    <t>GUAAB6R-INTX</t>
  </si>
  <si>
    <t>10.184.12.14</t>
  </si>
  <si>
    <t>GUAZA1R-CORE</t>
  </si>
  <si>
    <t>10.184.12.15</t>
  </si>
  <si>
    <t>GUAZA3R-RR</t>
  </si>
  <si>
    <t>10.184.12.16</t>
  </si>
  <si>
    <t>GUAZA2R-CORE</t>
  </si>
  <si>
    <t>10.184.12.17</t>
  </si>
  <si>
    <t>GUAAB7R-OPERADORES_1</t>
  </si>
  <si>
    <t>10.184.12.18</t>
  </si>
  <si>
    <t>GUAAB8R-OPERADORES_2</t>
  </si>
  <si>
    <t>10.184.12.19</t>
  </si>
  <si>
    <t>CT_7606_INT_01</t>
  </si>
  <si>
    <t>7606</t>
  </si>
  <si>
    <t>10.184.12.20</t>
  </si>
  <si>
    <t>ZAP_7609_INT_01</t>
  </si>
  <si>
    <t>10.184.12.27</t>
  </si>
  <si>
    <t>ZAP_12006_01</t>
  </si>
  <si>
    <t>12006/PRP</t>
  </si>
  <si>
    <t>10.184.12.28</t>
  </si>
  <si>
    <t>ZAP_12006_02</t>
  </si>
  <si>
    <t>10.184.12.29</t>
  </si>
  <si>
    <t>ZAP_6506_01</t>
  </si>
  <si>
    <t>WS-C6506-E</t>
  </si>
  <si>
    <t>10.184.12.30</t>
  </si>
  <si>
    <t>ZAP_6506_02</t>
  </si>
  <si>
    <t>10.184.12.3</t>
  </si>
  <si>
    <t>Petapa</t>
  </si>
  <si>
    <t>10.184.12.31</t>
  </si>
  <si>
    <t>CT_6504_CPD_01</t>
  </si>
  <si>
    <t>WS-C6504-E</t>
  </si>
  <si>
    <t>10.184.12.32</t>
  </si>
  <si>
    <t>CT_6504_CPD_02</t>
  </si>
  <si>
    <t>10.184.12.4</t>
  </si>
  <si>
    <t>Reforma_Inn</t>
  </si>
  <si>
    <t>Reforma</t>
  </si>
  <si>
    <t>10.184.12.45</t>
  </si>
  <si>
    <t>PE_CENTRALIZADO</t>
  </si>
  <si>
    <t>7606-S</t>
  </si>
  <si>
    <t>10.184.12.46</t>
  </si>
  <si>
    <t>PE_CENTRALIZADO_ZAPOTE</t>
  </si>
  <si>
    <t>10.184.12.48</t>
  </si>
  <si>
    <t>GUAAB11R-CORE</t>
  </si>
  <si>
    <t>10.184.12.49</t>
  </si>
  <si>
    <t>GUAAB12R-CORE</t>
  </si>
  <si>
    <t>10.184.12.5</t>
  </si>
  <si>
    <t>Salesiano</t>
  </si>
  <si>
    <t>10.184.12.52</t>
  </si>
  <si>
    <t>SW_C4507R+E_Zap</t>
  </si>
  <si>
    <t>WS-C4507R+E</t>
  </si>
  <si>
    <t>10.184.12.6</t>
  </si>
  <si>
    <t>Tikal</t>
  </si>
  <si>
    <t>10.184.12.67</t>
  </si>
  <si>
    <t>ATN910-GBM-ER2</t>
  </si>
  <si>
    <t>10.184.12.68</t>
  </si>
  <si>
    <t>ATN910-GBM-ER1</t>
  </si>
  <si>
    <t>10.184.12.7</t>
  </si>
  <si>
    <t>Torre_Cafe</t>
  </si>
  <si>
    <t>TORRE CAFE</t>
  </si>
  <si>
    <t>10.184.12.8</t>
  </si>
  <si>
    <t>Unicentro</t>
  </si>
  <si>
    <t>UNICENTRO</t>
  </si>
  <si>
    <t>10.184.12.9</t>
  </si>
  <si>
    <t>Zapote</t>
  </si>
  <si>
    <t>10.179.28.106</t>
  </si>
  <si>
    <t>None</t>
  </si>
  <si>
    <t>10.179.28.123</t>
  </si>
  <si>
    <t>10.179.28.124</t>
  </si>
  <si>
    <t>10.179.28.125</t>
  </si>
  <si>
    <t>10.179.28.126</t>
  </si>
  <si>
    <t>10.179.28.246</t>
  </si>
  <si>
    <t>10.184.12.60</t>
  </si>
  <si>
    <t>10.184.12.61</t>
  </si>
  <si>
    <t>10.184.12.62</t>
  </si>
  <si>
    <t>10.192.0.44</t>
  </si>
  <si>
    <t>GNCYGTAJN2D2B04A30FFC3</t>
  </si>
  <si>
    <t>ROUTE REFLECTOR</t>
  </si>
  <si>
    <t>10.192.32.57</t>
  </si>
  <si>
    <t>GNCYGTAJN2T1ECM3</t>
  </si>
  <si>
    <t>7609</t>
  </si>
  <si>
    <t>10.192.33.116</t>
  </si>
  <si>
    <t>GNCYGTAJN2T1A02A30F3C5</t>
  </si>
  <si>
    <t>SERVICIOS ESPECIALES</t>
  </si>
  <si>
    <t>10.192.33.172</t>
  </si>
  <si>
    <t>GNCYGTAJN2D2FWI1</t>
  </si>
  <si>
    <t>CRS-8/S-B</t>
  </si>
  <si>
    <t>ISLA DE SERVICIOS</t>
  </si>
  <si>
    <t>10.192.33.23</t>
  </si>
  <si>
    <t>GNCYGTAJN4W1B16B04FWV3</t>
  </si>
  <si>
    <t>10.192.33.93</t>
  </si>
  <si>
    <t>GNCYGTAJN4I1FFM9</t>
  </si>
  <si>
    <t>10.192.33.96</t>
  </si>
  <si>
    <t>GNCYGTAJN4I1FWV2</t>
  </si>
  <si>
    <t>10.192.34.155</t>
  </si>
  <si>
    <t>GNCYGTAJN2T1A02A20F3T2</t>
  </si>
  <si>
    <t>10.192.35.171</t>
  </si>
  <si>
    <t>GNCYGTAJN2D2106A05YIC1</t>
  </si>
  <si>
    <t>IOS-XRV9000</t>
  </si>
  <si>
    <t>10.192.35.172</t>
  </si>
  <si>
    <t>GNCYGTAJN2D2106A05YIC2</t>
  </si>
  <si>
    <t>10.192.32.165</t>
  </si>
  <si>
    <t>GNCYGTAKN2D2ECM2</t>
  </si>
  <si>
    <t>BUS TIVOLI 10</t>
  </si>
  <si>
    <t>10.192.35.105</t>
  </si>
  <si>
    <t>GNCYGTAKS1D1F3C4</t>
  </si>
  <si>
    <t>10.192.35.106</t>
  </si>
  <si>
    <t>GNCYGTAKS1D1F3C3</t>
  </si>
  <si>
    <t>10.192.0.28</t>
  </si>
  <si>
    <t>GNCYGTG2N2D4F3T2</t>
  </si>
  <si>
    <t>10.192.33.115</t>
  </si>
  <si>
    <t>GNCYGTG2N2D4B06A12F3C4</t>
  </si>
  <si>
    <t>10.192.33.171</t>
  </si>
  <si>
    <t>GNCYGTG2N2D4FWI1</t>
  </si>
  <si>
    <t>10.192.33.173</t>
  </si>
  <si>
    <t>GNCYGTG2N2D4F6I1</t>
  </si>
  <si>
    <t>10.192.33.174</t>
  </si>
  <si>
    <t>GNCYGTG2N2D4F6I2</t>
  </si>
  <si>
    <t>10.192.33.242</t>
  </si>
  <si>
    <t>GNCYGTG2N2D1IRD2</t>
  </si>
  <si>
    <t>SERVIDORES ODAP</t>
  </si>
  <si>
    <t>10.192.33.48</t>
  </si>
  <si>
    <t>GNCYGTG2N2D4FFM8</t>
  </si>
  <si>
    <t>10.192.33.97</t>
  </si>
  <si>
    <t>GNCYGTG2N2W1FFV2</t>
  </si>
  <si>
    <t>10.192.34.156</t>
  </si>
  <si>
    <t>GNCYGTG2N2D4B06A05F3T2</t>
  </si>
  <si>
    <t>10.192.35.108</t>
  </si>
  <si>
    <t>GNCYGTG2N2D4F3C4</t>
  </si>
  <si>
    <t>10.192.35.109</t>
  </si>
  <si>
    <t>GNCYGTG2N2D4F3C3</t>
  </si>
  <si>
    <t>10.192.35.173</t>
  </si>
  <si>
    <t>GNCYGTG2N2T2E08A05YIC1</t>
  </si>
  <si>
    <t>10.192.35.174</t>
  </si>
  <si>
    <t>GNCYGTG2N2T2E08A05YIC2</t>
  </si>
  <si>
    <t>10.192.32.152</t>
  </si>
  <si>
    <t>GNCYGTGVN2W1K03A00EIV2</t>
  </si>
  <si>
    <t>10.192.32.51</t>
  </si>
  <si>
    <t>GNCYGTGVN1T1ECM1</t>
  </si>
  <si>
    <t>10.192.32.58</t>
  </si>
  <si>
    <t>GNCYGTGVN1T1ECM2</t>
  </si>
  <si>
    <t>10.192.32.59</t>
  </si>
  <si>
    <t>GNCYGTGVN2W1F13B23EIV4</t>
  </si>
  <si>
    <t>10.192.33.11</t>
  </si>
  <si>
    <t>GNCYGTGVN2W1K02A04FWV2</t>
  </si>
  <si>
    <t>10.192.1.63</t>
  </si>
  <si>
    <t>GNCYGTVGS1D3805A00EIA1</t>
  </si>
  <si>
    <t>10.192.33.117</t>
  </si>
  <si>
    <t>GNCYGTVGN1C1I03A05EIA2</t>
  </si>
  <si>
    <t>10.192.33.9</t>
  </si>
  <si>
    <t>10.192.33.95</t>
  </si>
  <si>
    <t>GNCYGTVGN1C1FFM3</t>
  </si>
  <si>
    <t>10.192.33.98</t>
  </si>
  <si>
    <t>GNCYGTVGN1C1FFM4</t>
  </si>
  <si>
    <t>10.192.33.209</t>
  </si>
  <si>
    <t>NAYUGTTUN1D1A04A01FFM2</t>
  </si>
  <si>
    <t>BUS TECUN UMAN 7</t>
  </si>
  <si>
    <t>10.192.35.99</t>
  </si>
  <si>
    <t>NAYUGTTUN1D1ESA1</t>
  </si>
  <si>
    <t>ASR1001</t>
  </si>
  <si>
    <t>SUB BUS 2 TECUN UMAN 7</t>
  </si>
  <si>
    <t>10.192.33.126</t>
  </si>
  <si>
    <t>mPE_GBM</t>
  </si>
  <si>
    <t>ME-3800X-24FS-M</t>
  </si>
  <si>
    <t>PE_GBM</t>
  </si>
  <si>
    <t>10.192.33.243</t>
  </si>
  <si>
    <t>CEN-CSC003400-C1</t>
  </si>
  <si>
    <t>SERVIDORES SINRONIA</t>
  </si>
  <si>
    <t>10.192.33.22</t>
  </si>
  <si>
    <t>VDG-CSC003600-D2</t>
  </si>
  <si>
    <t>BUS GUARDA VIEJO 14</t>
  </si>
  <si>
    <t>10.192.33.72</t>
  </si>
  <si>
    <t>mPE_2_GBM</t>
  </si>
  <si>
    <t>10.192.33.94</t>
  </si>
  <si>
    <t>GDV-CSC00ASR9006-PS1</t>
  </si>
  <si>
    <t>10.87.1.16</t>
  </si>
  <si>
    <t>AALOGTA2N1C1A01A07ENM1</t>
  </si>
  <si>
    <t>CELDA ALOTENANGO II</t>
  </si>
  <si>
    <t>ANILLO ANTIGUA GUATEMALA 2</t>
  </si>
  <si>
    <t>SUB BUS 1 ANILLO ANTIGUA GUATEMALA 2</t>
  </si>
  <si>
    <t>10.87.1.11</t>
  </si>
  <si>
    <t>AALOGTSJN1C1A01A06ENM1</t>
  </si>
  <si>
    <t>ALOTENANGO</t>
  </si>
  <si>
    <t>BUS ALOTENANGO</t>
  </si>
  <si>
    <t>10.87.1.26</t>
  </si>
  <si>
    <t>ACVIGTCIN1D1A01A17ENM1</t>
  </si>
  <si>
    <t>CELDA CIUDAD VIEJA</t>
  </si>
  <si>
    <t>10.87.1.20</t>
  </si>
  <si>
    <t>ACVIGTCVN1D1A03A181BM1</t>
  </si>
  <si>
    <t>CIUDAD VIEJA</t>
  </si>
  <si>
    <t>10.87.1.4</t>
  </si>
  <si>
    <t>AJOCGTJON1D1C01A281BM1</t>
  </si>
  <si>
    <t>JOCOTENANGO</t>
  </si>
  <si>
    <t>ANILLO ANTIGUA GUATEMALA 1</t>
  </si>
  <si>
    <t>10.87.1.30</t>
  </si>
  <si>
    <t>AJOCGTJSN1W1A01AA3ENM2</t>
  </si>
  <si>
    <t>JOCOTENANGO (SAC188)_XT</t>
  </si>
  <si>
    <t>BUS JOCOTENANGO (SAC188)_XT</t>
  </si>
  <si>
    <t>10.87.1.45</t>
  </si>
  <si>
    <t>ANGTGTAIN1W1A01B21ENM1</t>
  </si>
  <si>
    <t>ANTIGUA II_XT_SBA</t>
  </si>
  <si>
    <t>BUS ANTIGUA GUATEMALA 4</t>
  </si>
  <si>
    <t>10.87.1.36</t>
  </si>
  <si>
    <t>ANGTGTANN1T1C04B10ENM11</t>
  </si>
  <si>
    <t>BUS ANTIGUA GUATEMALA 3</t>
  </si>
  <si>
    <t>10.87.1.47</t>
  </si>
  <si>
    <t>ANGTGTANN1D1C02A051BM4</t>
  </si>
  <si>
    <t>BUS ANTIGUA GUATEMALA 2</t>
  </si>
  <si>
    <t>10.87.1.62</t>
  </si>
  <si>
    <t>ANGTGTANN1D1C04A201BM5</t>
  </si>
  <si>
    <t>BUS ANTIGUA GUATEMALA 1</t>
  </si>
  <si>
    <t>10.87.1.12</t>
  </si>
  <si>
    <t>ANGTGTATN1W1C01AA6ENM1</t>
  </si>
  <si>
    <t>CELDA LA AZOTEA ANTIGUA COUBICADO</t>
  </si>
  <si>
    <t>10.87.1.41</t>
  </si>
  <si>
    <t>ANGTGTCEN1T1A04B18ENM1</t>
  </si>
  <si>
    <t>CABREJO_XT</t>
  </si>
  <si>
    <t>10.87.1.23</t>
  </si>
  <si>
    <t>ANGTGTRAN1W1A02AA1YOM1</t>
  </si>
  <si>
    <t>CELDA RETANA ANTIGUA IV</t>
  </si>
  <si>
    <t>BUS RETANA ANTIGUA IV</t>
  </si>
  <si>
    <t>10.87.1.29</t>
  </si>
  <si>
    <t>ANGTGTSCN1T1A02A18ENM1</t>
  </si>
  <si>
    <t>CELDA SAN CRISTOBAL EL ALTO</t>
  </si>
  <si>
    <t>10.87.1.60</t>
  </si>
  <si>
    <t>ANGTGTSCN1T1A02A18ENM2</t>
  </si>
  <si>
    <t>10.87.1.38</t>
  </si>
  <si>
    <t>ASAAGTSAN1T1A01A28ENM2</t>
  </si>
  <si>
    <t>CELDA SAN ANTONIO AGUAS CALIENTES</t>
  </si>
  <si>
    <t>BUS SAN ANTONIO AGUAS CALIENTES</t>
  </si>
  <si>
    <t>10.87.3.12</t>
  </si>
  <si>
    <t>ASDXGTSON1D1A01A04ENM2</t>
  </si>
  <si>
    <t>CELDA SANTO DOMINGO XENACOJ</t>
  </si>
  <si>
    <t>ANILLO CHIMALTENANGO 1</t>
  </si>
  <si>
    <t>SUB ANILLO 1</t>
  </si>
  <si>
    <t>10.87.3.150</t>
  </si>
  <si>
    <t>ASDXGTXSN1R1A01A34ENM1</t>
  </si>
  <si>
    <t>CELDA XENACOJ SUMPANGO</t>
  </si>
  <si>
    <t>BUS XENACOJ SUMPANGO</t>
  </si>
  <si>
    <t>10.87.1.59</t>
  </si>
  <si>
    <t>ASMDGTSMN1W1A01A03ENM1</t>
  </si>
  <si>
    <t>CELDA SAN MIGUEL DUEÑAS COUBICADO</t>
  </si>
  <si>
    <t>BUS SAN MIGUEL DUEÑAS COUBICADO</t>
  </si>
  <si>
    <t>10.87.1.51</t>
  </si>
  <si>
    <t>ASMJGTMJN1D1A02A12ENM1</t>
  </si>
  <si>
    <t>CELDA SANTA MARIA DE JESUS</t>
  </si>
  <si>
    <t>BUS SANTA MARIA DE JESUS</t>
  </si>
  <si>
    <t>10.72.13.28</t>
  </si>
  <si>
    <t>ASSAGTPAN1D1IRM1</t>
  </si>
  <si>
    <t>PANORAMA</t>
  </si>
  <si>
    <t>PE ANTIGUA GUATEMALA</t>
  </si>
  <si>
    <t>BUS 3</t>
  </si>
  <si>
    <t>10.87.3.14</t>
  </si>
  <si>
    <t>ASUMGTSMN1W1A02B33ENM2</t>
  </si>
  <si>
    <t>CELDA SUMPANGO</t>
  </si>
  <si>
    <t>10.87.3.10</t>
  </si>
  <si>
    <t>ASUMGTSUN1D1C02A16ENM2</t>
  </si>
  <si>
    <t>SUMPANGO</t>
  </si>
  <si>
    <t>10.87.3.158</t>
  </si>
  <si>
    <t>ASUMGTSUN1D1A02A1011M1</t>
  </si>
  <si>
    <t>10.72.49.180</t>
  </si>
  <si>
    <t>BPURGTPRN1D1A03B07ENM1</t>
  </si>
  <si>
    <t>CELDA PURULHA</t>
  </si>
  <si>
    <t>10.72.49.40</t>
  </si>
  <si>
    <t>BSALGTCAN1T1A01A26ENM1</t>
  </si>
  <si>
    <t>CELDA CRUCE A CHILASCO</t>
  </si>
  <si>
    <t>10.72.49.175</t>
  </si>
  <si>
    <t>BSALGTNPN1W1A01A02ENM1</t>
  </si>
  <si>
    <t>CELDA NIÑO PERDIDO</t>
  </si>
  <si>
    <t>10.72.49.190</t>
  </si>
  <si>
    <t>BSALGTUBN1W1A01A05ENM1</t>
  </si>
  <si>
    <t>CELDA UNION BARRIOS</t>
  </si>
  <si>
    <t>10.72.49.168</t>
  </si>
  <si>
    <t>BSJEGTSBN1C1A01A21ENM1</t>
  </si>
  <si>
    <t>CELDA SANTA BARBARA Y MATANZAS</t>
  </si>
  <si>
    <t>10.87.3.11</t>
  </si>
  <si>
    <t>CACAGTACN1T1A02A27ENM1</t>
  </si>
  <si>
    <t>ACATENANGO</t>
  </si>
  <si>
    <t>ANILLO CHIMALTENANGO 3</t>
  </si>
  <si>
    <t>BUS ACATENANGO</t>
  </si>
  <si>
    <t>10.72.10.67</t>
  </si>
  <si>
    <t>CACAGTQUN1W1A01A12ENM1</t>
  </si>
  <si>
    <t>CELDA QUISAJCHE</t>
  </si>
  <si>
    <t>BUS STA LUCIA COTZ 2</t>
  </si>
  <si>
    <t>10.87.3.157</t>
  </si>
  <si>
    <t>CCOMGTCON1C1A01A2911M1</t>
  </si>
  <si>
    <t>COMALAPA</t>
  </si>
  <si>
    <t>SUB BUS 2 ANILLO CHIMALTENANGO 3</t>
  </si>
  <si>
    <t>10.87.3.149</t>
  </si>
  <si>
    <t>CCOMGTSJN1D1A02A12ENM1</t>
  </si>
  <si>
    <t>CELDA SAN JUAN COMALAPA</t>
  </si>
  <si>
    <t>10.87.3.140</t>
  </si>
  <si>
    <t>CHMLGTC4N1W1A05A26ENM1</t>
  </si>
  <si>
    <t>CELDA CHIMALTENANGO IV</t>
  </si>
  <si>
    <t>10.72.9.7</t>
  </si>
  <si>
    <t>CHMLGTCMN1D1IGM7</t>
  </si>
  <si>
    <t>PE CHIMALTENANGO</t>
  </si>
  <si>
    <t>BUS 2</t>
  </si>
  <si>
    <t>10.87.3.135</t>
  </si>
  <si>
    <t>CHMLGTCMN1D1C07B13ENM9</t>
  </si>
  <si>
    <t>CHIMALTENANGO 4</t>
  </si>
  <si>
    <t>10.87.3.141</t>
  </si>
  <si>
    <t>CHMLGTCMN1D1B03B181BM4</t>
  </si>
  <si>
    <t>BUS CHIMALTENANGO 2</t>
  </si>
  <si>
    <t>10.87.3.156</t>
  </si>
  <si>
    <t>CHMLGTCMN1D1C03B241BM1</t>
  </si>
  <si>
    <t>BUS CHIMALTENANGO 5</t>
  </si>
  <si>
    <t>10.87.3.133</t>
  </si>
  <si>
    <t>CHMLGTCXN1T1A03A38ENM1</t>
  </si>
  <si>
    <t>CHIMALTENANGO 2_XT_DET</t>
  </si>
  <si>
    <t>10.87.1.27</t>
  </si>
  <si>
    <t>CHMLGTLAN1W1A01A03ENM1</t>
  </si>
  <si>
    <t>CELDA LOS APOSENTOS</t>
  </si>
  <si>
    <t>BUS SAN ANDRES IZTAPA</t>
  </si>
  <si>
    <t>10.87.1.14</t>
  </si>
  <si>
    <t>CPARGTPRN1D1A01A40ENM2</t>
  </si>
  <si>
    <t>CELDA PARRAMOS</t>
  </si>
  <si>
    <t>BUS SAN ANDRES IZTAPA - PARRAMOS</t>
  </si>
  <si>
    <t>10.87.3.145</t>
  </si>
  <si>
    <t>CPATGTPTN1C1B03B351BM3</t>
  </si>
  <si>
    <t>PATZUN</t>
  </si>
  <si>
    <t>10.87.3.144</t>
  </si>
  <si>
    <t>CPAZGTPTN1D1B01B231BM3</t>
  </si>
  <si>
    <t>CELDA PATZICIA</t>
  </si>
  <si>
    <t>10.87.1.61</t>
  </si>
  <si>
    <t>CSAIGTSAN1D1A02A18ENM1</t>
  </si>
  <si>
    <t>SAN ANDRES ITZAPA</t>
  </si>
  <si>
    <t>10.87.1.48</t>
  </si>
  <si>
    <t>CSAIGTSDN1D1A01A30ENM1</t>
  </si>
  <si>
    <t>CELDA SAN ANDRES ITZAPA II</t>
  </si>
  <si>
    <t>BUS SAN ANDRES IZTAPA - SAN ANDRES IZTAPA II</t>
  </si>
  <si>
    <t>10.87.3.138</t>
  </si>
  <si>
    <t>CSAPGTSAN1T1A01A38ENM1</t>
  </si>
  <si>
    <t>SANTA APOLONIA</t>
  </si>
  <si>
    <t>SUB BUS 1 ANILLO CHIMALTENANGO 3</t>
  </si>
  <si>
    <t>10.87.3.153</t>
  </si>
  <si>
    <t>CSMJGTSAN1W1A01A01ENM1</t>
  </si>
  <si>
    <t>CELDA LOS SAUCES</t>
  </si>
  <si>
    <t>BUS CHIMALTENANGO 1</t>
  </si>
  <si>
    <t>10.87.3.137</t>
  </si>
  <si>
    <t>CSMJGTSMN1D1A01A18ENM3</t>
  </si>
  <si>
    <t>SAN MARTIN JILOTEPEQUE</t>
  </si>
  <si>
    <t>10.87.3.155</t>
  </si>
  <si>
    <t>CSMJGTSXN1D1A02A13ENM1</t>
  </si>
  <si>
    <t>CELDA LOS SAUCES XEJUJ</t>
  </si>
  <si>
    <t>SUB BUS 2 CHIMALTENANGO 1</t>
  </si>
  <si>
    <t>10.87.3.154</t>
  </si>
  <si>
    <t>CSMJGTVEN1T1A02A23ENM1</t>
  </si>
  <si>
    <t>CELDA LAS VENTURAS</t>
  </si>
  <si>
    <t>BUS XENACOJ SUMPANGO - LAS VENTURAS</t>
  </si>
  <si>
    <t>10.72.10.66</t>
  </si>
  <si>
    <t>CSPYGTYEN1T1A01A18ENM1</t>
  </si>
  <si>
    <t>YEPOCAPA</t>
  </si>
  <si>
    <t>10.87.3.142</t>
  </si>
  <si>
    <t>CTEJGTTEN1D1D04A211BM1</t>
  </si>
  <si>
    <t>EL TEJAR</t>
  </si>
  <si>
    <t>10.87.3.15</t>
  </si>
  <si>
    <t>CTEJGTTJN1T1A01B39ENM2</t>
  </si>
  <si>
    <t>CELDA EL TEJAR</t>
  </si>
  <si>
    <t>10.87.3.13</t>
  </si>
  <si>
    <t>CTGUGTCHN1W1A02A13ENM1</t>
  </si>
  <si>
    <t>CELDA CHICHAVAC</t>
  </si>
  <si>
    <t>BUS CHICHAVAC - PANEYA</t>
  </si>
  <si>
    <t>10.87.3.147</t>
  </si>
  <si>
    <t>CTGUGTTGN1D1B04A321BM1</t>
  </si>
  <si>
    <t>TECPAN GUATEMALA</t>
  </si>
  <si>
    <t>10.87.3.146</t>
  </si>
  <si>
    <t>CZARGTZRN1D1B01A321BM2</t>
  </si>
  <si>
    <t>CELDA ZARAGOZA</t>
  </si>
  <si>
    <t>ANILLO CHIMALTENANGO 4</t>
  </si>
  <si>
    <t>10.72.40.183</t>
  </si>
  <si>
    <t>EESCGTCBN1W1A03A05ENM1</t>
  </si>
  <si>
    <t>CELDA LA CEIBA</t>
  </si>
  <si>
    <t>BUS ESCUINTLA 7</t>
  </si>
  <si>
    <t>10.72.40.185</t>
  </si>
  <si>
    <t>EESCGTE3N1W1A01A12ENM2</t>
  </si>
  <si>
    <t>CELDA ESCUINTLA III</t>
  </si>
  <si>
    <t>BUS ESCUINTLA 11</t>
  </si>
  <si>
    <t>10.72.23.27</t>
  </si>
  <si>
    <t>EGOMGTGON1D1IGM2</t>
  </si>
  <si>
    <t>BUS LA GOMERA 1</t>
  </si>
  <si>
    <t>10.72.40.182</t>
  </si>
  <si>
    <t>EMASGTMSN1W1A01A20ENM2</t>
  </si>
  <si>
    <t>10.72.40.173</t>
  </si>
  <si>
    <t>ENCOGTCON1T1A01A34ENM3</t>
  </si>
  <si>
    <t>CELDA COYOLATE</t>
  </si>
  <si>
    <t>BUS STA LUCIA COTZ - COYOLATE</t>
  </si>
  <si>
    <t>10.72.40.188</t>
  </si>
  <si>
    <t>ENCOGTLTN1W1A02A02ENM2</t>
  </si>
  <si>
    <t>CELDA LA TROCHA VII</t>
  </si>
  <si>
    <t>10.72.40.175</t>
  </si>
  <si>
    <t>ENCOGTSJN1T1A01A30ENM1</t>
  </si>
  <si>
    <t>CELDA SAN JOSE MOGOLLON</t>
  </si>
  <si>
    <t>BUS NUEVA CONCEPCION - SAN JOSE MOGOLLON</t>
  </si>
  <si>
    <t>10.72.40.179</t>
  </si>
  <si>
    <t>ENCOGTT1N1T1A01A20ENM1</t>
  </si>
  <si>
    <t>CELDA TROCHAS 12 Y 13</t>
  </si>
  <si>
    <t>10.31.135.205</t>
  </si>
  <si>
    <t>EPALGTPAN1D1B05B361BM5</t>
  </si>
  <si>
    <t>PALIN</t>
  </si>
  <si>
    <t>ANILLO AMATITLAN 1</t>
  </si>
  <si>
    <t>10.31.135.253</t>
  </si>
  <si>
    <t>EPALGTPLN1W1A01A38ENM1</t>
  </si>
  <si>
    <t>CELDA PALIN</t>
  </si>
  <si>
    <t>BUS PALIN</t>
  </si>
  <si>
    <t>10.31.135.245</t>
  </si>
  <si>
    <t>EPALGTPMN1W1A01A06ENM1</t>
  </si>
  <si>
    <t>CELDA PALIN - AMATITLAN</t>
  </si>
  <si>
    <t>BUS AMATITLAN 7</t>
  </si>
  <si>
    <t>10.31.135.202</t>
  </si>
  <si>
    <t>EPALGTVLN1D1A01A27ENM1</t>
  </si>
  <si>
    <t>CELDA VALLE DE LAS FLORES PALIN</t>
  </si>
  <si>
    <t>BUS VALLE DE LAS FLORES PALIN</t>
  </si>
  <si>
    <t>10.72.40.189</t>
  </si>
  <si>
    <t>ESIQGTSQN1W1A02A02ENM2</t>
  </si>
  <si>
    <t>BUS SIQUINALA 2</t>
  </si>
  <si>
    <t>10.72.40.176</t>
  </si>
  <si>
    <t>ESJOGTFSN1R1A01A01YOM1</t>
  </si>
  <si>
    <t>CELDA SANTA ISABEL COUBICADO</t>
  </si>
  <si>
    <t>10.72.40.187</t>
  </si>
  <si>
    <t>ESJOGTLMN1W1A02A05ENM3</t>
  </si>
  <si>
    <t>CELDA LINDAMAR</t>
  </si>
  <si>
    <t>10.72.40.180</t>
  </si>
  <si>
    <t>ESLCGTLCN1W1A01A06ENM3</t>
  </si>
  <si>
    <t>10.72.40.165</t>
  </si>
  <si>
    <t>ESLCGTUCN1W1A01A04ENM1</t>
  </si>
  <si>
    <t>CELDA UVG CAMPUS SUR</t>
  </si>
  <si>
    <t>10.31.135.199</t>
  </si>
  <si>
    <t>ESVPGTCCN1W1A01A04ENM1</t>
  </si>
  <si>
    <t>CELDA EL CEDRO CALDERAS</t>
  </si>
  <si>
    <t>BUS AMATITLAN II - SAN JUAN AMATITLAN - CEDRO CALDERAS</t>
  </si>
  <si>
    <t>10.31.135.216</t>
  </si>
  <si>
    <t>ESVPGTSVN1W1A02A17ENM1</t>
  </si>
  <si>
    <t>SAN VICENTE PACAYA</t>
  </si>
  <si>
    <t>BUS SAN VICENTE PACAYA</t>
  </si>
  <si>
    <t>10.72.40.163</t>
  </si>
  <si>
    <t>ETIQGTNPN1T1A02A24ENM1</t>
  </si>
  <si>
    <t>CELDA NUEVA PROVIDENCIA TIQUISATE</t>
  </si>
  <si>
    <t>BUS TIQUISATE - NUEVA PROVIDENCIA</t>
  </si>
  <si>
    <t>10.31.12.29</t>
  </si>
  <si>
    <t>GAMAGTA2N1D1B01A25F8M2</t>
  </si>
  <si>
    <t>CELDA AMATITLAN II</t>
  </si>
  <si>
    <t>10.31.135.203</t>
  </si>
  <si>
    <t>GAMAGTA2N1C1C01A28ENM1</t>
  </si>
  <si>
    <t>10.31.135.221</t>
  </si>
  <si>
    <t>GAMAGTAMN1D1A04A19ENM4</t>
  </si>
  <si>
    <t>BUS AMATITLAN 6</t>
  </si>
  <si>
    <t>10.31.135.228</t>
  </si>
  <si>
    <t>GAMAGTAMN1T1B04A15ENM5</t>
  </si>
  <si>
    <t>BUS AMATITLAN 3</t>
  </si>
  <si>
    <t>10.31.135.229</t>
  </si>
  <si>
    <t>GAMAGTAMN1T1B04A10ENM6</t>
  </si>
  <si>
    <t>10.31.135.233</t>
  </si>
  <si>
    <t>GAMAGTAMN1D1B04A24ENM1</t>
  </si>
  <si>
    <t>BUS AMATITLAN 2</t>
  </si>
  <si>
    <t>10.31.135.235</t>
  </si>
  <si>
    <t>GAMAGTAMN1D1B03A331BM2</t>
  </si>
  <si>
    <t>BUS AMATITLAN 4</t>
  </si>
  <si>
    <t>10.31.135.244</t>
  </si>
  <si>
    <t>GAMAGTAMN1D1B03A31ENM3</t>
  </si>
  <si>
    <t>BUS AMATITLAN 8</t>
  </si>
  <si>
    <t>10.31.135.208</t>
  </si>
  <si>
    <t>GAMAGTASN1T1A01A38ENM3</t>
  </si>
  <si>
    <t>CELDA ASIOLE</t>
  </si>
  <si>
    <t>10.31.135.207</t>
  </si>
  <si>
    <t>GAMAGTAXN1W1A01A08ENM1</t>
  </si>
  <si>
    <t>AMATITLAN CENTRO_XT_SBA</t>
  </si>
  <si>
    <t>BUS AMATITLAN 1</t>
  </si>
  <si>
    <t>BUS AMATITLAN CERRO</t>
  </si>
  <si>
    <t>10.31.135.201</t>
  </si>
  <si>
    <t>GAMAGTCPN1D1A01A39ENM1</t>
  </si>
  <si>
    <t>CELDA COLONIA LA PRIMAVERA AMATITLAN</t>
  </si>
  <si>
    <t>BUS LA PRIMAVERA - PARQUE INDUSTRIAL</t>
  </si>
  <si>
    <t>10.31.135.212</t>
  </si>
  <si>
    <t>GAMAGTCSN1W1A01A21ENM1</t>
  </si>
  <si>
    <t>CELDA COLONIA SAN JUAN BAUTISTA COUBICADO</t>
  </si>
  <si>
    <t>BUS SN JUAN BAUTISTA</t>
  </si>
  <si>
    <t>10.31.204.77</t>
  </si>
  <si>
    <t>GAMAGTEZN1T1A01A38ENM2</t>
  </si>
  <si>
    <t>CELDA EL ZAPOTE</t>
  </si>
  <si>
    <t>BUS EL FRUTAL 3</t>
  </si>
  <si>
    <t>10.31.135.219</t>
  </si>
  <si>
    <t>GAMAGTLNN1R1A02A08ENM1</t>
  </si>
  <si>
    <t>CELDA LOTIFICACION SAN JUAN AMATITLAN</t>
  </si>
  <si>
    <t>10.31.135.206</t>
  </si>
  <si>
    <t>GAMAGTPGN1T1A01A33ENM2</t>
  </si>
  <si>
    <t>CELDA PUENTE LA GLORIA AMATITLAN COUBICADO</t>
  </si>
  <si>
    <t>BUS AMATITLAN 5</t>
  </si>
  <si>
    <t>10.31.204.67</t>
  </si>
  <si>
    <t>GAMAGTRZN1D1A01A12ENM1</t>
  </si>
  <si>
    <t>CELDA RIVERA AZUL SAN LUCAS AMATITLAN</t>
  </si>
  <si>
    <t>BUS RIVERA AZUL</t>
  </si>
  <si>
    <t>10.31.135.217</t>
  </si>
  <si>
    <t>GAMAGTSAN1W1A01A19ENM1</t>
  </si>
  <si>
    <t>CELDA LOS SAUCES AMATITLAN</t>
  </si>
  <si>
    <t>BUS LOS SAUCES</t>
  </si>
  <si>
    <t>10.78.16.11</t>
  </si>
  <si>
    <t>GCHIGTCAN1W1A01A26ENM1</t>
  </si>
  <si>
    <t>CELDA EL CHAN</t>
  </si>
  <si>
    <t>SUB BUS 15 ANILLO LOURDES 1</t>
  </si>
  <si>
    <t>10.78.18.21</t>
  </si>
  <si>
    <t>GCHIGTCPN1W1A01AA1YOM1</t>
  </si>
  <si>
    <t>CELDA CHINAUTLA POSTE 1 HUAWEI</t>
  </si>
  <si>
    <t>ANILLO PARROQUIA 1</t>
  </si>
  <si>
    <t>BUS JOCOTALES SANTA FAZ - CHINAUTLA</t>
  </si>
  <si>
    <t>10.31.225.61</t>
  </si>
  <si>
    <t>GCHIGTJSN1W1A01A05ENM1</t>
  </si>
  <si>
    <t>CELDA JOCOTALES - SANTA FAZ</t>
  </si>
  <si>
    <t>10.78.18.24</t>
  </si>
  <si>
    <t>GCHIGTPGN1W1A01A03ENM1</t>
  </si>
  <si>
    <t>CELDA LA PEDRERA GRAMILLA</t>
  </si>
  <si>
    <t>BUS SANTA LUISA 1 - LA PEDRERA GRAMILLA</t>
  </si>
  <si>
    <t>10.31.239.13</t>
  </si>
  <si>
    <t>GCHIGTTUN1W1A01AA5YOM1</t>
  </si>
  <si>
    <t>TIERRA NUEVA 3_XT</t>
  </si>
  <si>
    <t>BUS BOSQUES SN NICOLAS 1</t>
  </si>
  <si>
    <t>BUS TIERRA NUEVA - 3</t>
  </si>
  <si>
    <t>10.31.238.5</t>
  </si>
  <si>
    <t>GCHIGTVIN1C1A01A11ENM1</t>
  </si>
  <si>
    <t>VILLAS DEL MILAGRO II</t>
  </si>
  <si>
    <t>BUS EL MILAGRO 4</t>
  </si>
  <si>
    <t>10.31.233.169</t>
  </si>
  <si>
    <t>GCHUGTC2N1W1A01A03ENM1</t>
  </si>
  <si>
    <t>CELDA CHUARRANCHO II</t>
  </si>
  <si>
    <t>10.31.236.56</t>
  </si>
  <si>
    <t>GFRAGTDDN1W1A01A03ENM1</t>
  </si>
  <si>
    <t>CELDA LO DE DIEGUEZ</t>
  </si>
  <si>
    <t>SUB BUS 2 DON JUSTO 14</t>
  </si>
  <si>
    <t>10.31.236.57</t>
  </si>
  <si>
    <t>GFRAGTF2N1T1A01A36ENM1</t>
  </si>
  <si>
    <t>CELDA FRAIJANES II</t>
  </si>
  <si>
    <t>10.31.236.59</t>
  </si>
  <si>
    <t>GFRAGTFCN1W1A01AA1ENM1</t>
  </si>
  <si>
    <t>CELDA FINCA COLOMBIA</t>
  </si>
  <si>
    <t>FINCA COLOMBA - PAVON - ARRAZOLA</t>
  </si>
  <si>
    <t>10.31.236.58</t>
  </si>
  <si>
    <t>GFRAGTPAN1W1A01A11ENM1</t>
  </si>
  <si>
    <t>PAVON_XT_SBA</t>
  </si>
  <si>
    <t>10.31.21.133</t>
  </si>
  <si>
    <t>GMIXGTA2N1W1A01A02ENM1</t>
  </si>
  <si>
    <t>CELDA MIRALVALLE II</t>
  </si>
  <si>
    <t>10.31.238.10</t>
  </si>
  <si>
    <t>GMIXGTACN1W1A01A10ENM1</t>
  </si>
  <si>
    <t>CELDA SACOJ</t>
  </si>
  <si>
    <t>BUS EL MILAGRO 2</t>
  </si>
  <si>
    <t>10.31.233.165</t>
  </si>
  <si>
    <t>GMIXGTAIN1C1101A03ENM1</t>
  </si>
  <si>
    <t>ATN910IDC</t>
  </si>
  <si>
    <t>MSAN SAN IGNACIO</t>
  </si>
  <si>
    <t>BUS MSAN SN IGNACIO</t>
  </si>
  <si>
    <t>10.78.10.108</t>
  </si>
  <si>
    <t>GMIXGTB0N1T1A01A27ENM2</t>
  </si>
  <si>
    <t>BALCONES DE SAN CRISTOBAL (GUA058)_XT_SBA</t>
  </si>
  <si>
    <t>BUS EL CARMEN 3</t>
  </si>
  <si>
    <t>SUB BUS 5 EL CARMEN 3</t>
  </si>
  <si>
    <t>10.31.239.15</t>
  </si>
  <si>
    <t>GMIXGTBAN1W1A01A04ENM1</t>
  </si>
  <si>
    <t>CELDA BOSQUES DE SAN NICOLAS III</t>
  </si>
  <si>
    <t>BUS BOSQUES SN NICOLAS 3</t>
  </si>
  <si>
    <t>BUS SUB BOSQUES SN NICOLAS 3 1</t>
  </si>
  <si>
    <t>10.78.10.151</t>
  </si>
  <si>
    <t>GMIXGTBDN1W1A01A01ENM1</t>
  </si>
  <si>
    <t>CELDA LA BENDICION DE DIOS</t>
  </si>
  <si>
    <t>BUS 3 ANILLO EL CARMEN 1</t>
  </si>
  <si>
    <t>10.78.10.117</t>
  </si>
  <si>
    <t>GMIXGTBSN1D1B01A21ENM6</t>
  </si>
  <si>
    <t>BALCONES DE SAN CRISTOBAL</t>
  </si>
  <si>
    <t>SUB BUS 2 EL CARMEN 3</t>
  </si>
  <si>
    <t>10.31.232.170</t>
  </si>
  <si>
    <t>GMIXGTC2N1W1A01AA2ENM1</t>
  </si>
  <si>
    <t>CELDA CAROLINGIA II</t>
  </si>
  <si>
    <t>BUS EL CAMINERO 4</t>
  </si>
  <si>
    <t>10.31.232.173</t>
  </si>
  <si>
    <t>GMIXGTCAN1T1A04B11ENM1</t>
  </si>
  <si>
    <t>BUS EL CAMINERO 2</t>
  </si>
  <si>
    <t>BUS EL CAMINERO</t>
  </si>
  <si>
    <t>10.31.232.177</t>
  </si>
  <si>
    <t>GMIXGTCAN1D1B04A16ENM2</t>
  </si>
  <si>
    <t>10.31.233.175</t>
  </si>
  <si>
    <t>GMIXGTCJN1W1A02A01ENM2</t>
  </si>
  <si>
    <t>CELDA LOS CELAJES (MIXCO II)</t>
  </si>
  <si>
    <t>BUS LOS CELAJES</t>
  </si>
  <si>
    <t>10.78.10.103</t>
  </si>
  <si>
    <t>GMIXGTCON1C1A02A17ENM1</t>
  </si>
  <si>
    <t>COMOSA</t>
  </si>
  <si>
    <t>10.78.11.165</t>
  </si>
  <si>
    <t>GMIXGTCON1C1A02A16ENM3</t>
  </si>
  <si>
    <t>BUS 5 ANILLO EL CARMEN 1</t>
  </si>
  <si>
    <t>10.31.232.174</t>
  </si>
  <si>
    <t>GMIXGTCRN1W1A02AA2YOM1</t>
  </si>
  <si>
    <t>CELDA CAROLINGIA</t>
  </si>
  <si>
    <t>SUB BUS 1 EL CAMINERO 4</t>
  </si>
  <si>
    <t>10.31.233.180</t>
  </si>
  <si>
    <t>GMIXGTCSN1T1A02A24ENM1</t>
  </si>
  <si>
    <t>CIUDAD SATELITE</t>
  </si>
  <si>
    <t>BUS CDAD SATELLITE</t>
  </si>
  <si>
    <t>10.78.10.36</t>
  </si>
  <si>
    <t>GMIXGTCSN1T1A01A38ENM1</t>
  </si>
  <si>
    <t>SUB BUS 3 EL CARMEN 3</t>
  </si>
  <si>
    <t>10.31.21.152</t>
  </si>
  <si>
    <t>GMIXGTCZN1W1A01AA1ENM2</t>
  </si>
  <si>
    <t>CELDA CABAÑA SUIZA</t>
  </si>
  <si>
    <t>BUS CABANA SUIZA</t>
  </si>
  <si>
    <t>10.78.14.8</t>
  </si>
  <si>
    <t>GMIXGTD2N1R1ENM1</t>
  </si>
  <si>
    <t>CELDA CONDADO EL NARANJO II</t>
  </si>
  <si>
    <t>ANILLO UTATLAN 1</t>
  </si>
  <si>
    <t>BUS CONDADO NARANJO II</t>
  </si>
  <si>
    <t>10.31.238.12</t>
  </si>
  <si>
    <t>GMIXGTEMN1D1A03A17ENM3</t>
  </si>
  <si>
    <t>10.31.238.8</t>
  </si>
  <si>
    <t>GMIXGTEMN1D1A03A261BM1</t>
  </si>
  <si>
    <t>BUS EL MILAGRO 3</t>
  </si>
  <si>
    <t>10.31.27.29</t>
  </si>
  <si>
    <t>GMIXGTFNN1C1A07A25ENM1</t>
  </si>
  <si>
    <t>FUNDABIEM</t>
  </si>
  <si>
    <t>10.78.10.104</t>
  </si>
  <si>
    <t>GMIXGTGSN1C1A01A03ENM1</t>
  </si>
  <si>
    <t>GRANJAS DE SAN CRISTOBAL</t>
  </si>
  <si>
    <t>10.31.239.19</t>
  </si>
  <si>
    <t>GMIXGTJNN1T1A02A14ENM1</t>
  </si>
  <si>
    <t>JARDINES DE MINERVA (GUA055)_XT</t>
  </si>
  <si>
    <t>BUS JARDINES DE MINERVA XT</t>
  </si>
  <si>
    <t>10.31.233.168</t>
  </si>
  <si>
    <t>GMIXGTM6N1C1A01A04ENM1</t>
  </si>
  <si>
    <t>MSAN COLONIA PABLO VI</t>
  </si>
  <si>
    <t>BUS MSAN COLONIA PABLO VI</t>
  </si>
  <si>
    <t>10.31.233.170</t>
  </si>
  <si>
    <t>GMIXGTMEN1W1A02A04ENM2</t>
  </si>
  <si>
    <t>CELDA MONTE REAL</t>
  </si>
  <si>
    <t>BUS MONTE VERDE 7</t>
  </si>
  <si>
    <t>10.78.10.53</t>
  </si>
  <si>
    <t>GMIXGTMGN1T1A01A35ENM1</t>
  </si>
  <si>
    <t>CELDA MEGAFRATER</t>
  </si>
  <si>
    <t>SUB BUS 1 EL CARMEN 3</t>
  </si>
  <si>
    <t>10.31.21.145</t>
  </si>
  <si>
    <t>GMIXGTMIN2TX101A20ENM1</t>
  </si>
  <si>
    <t>BUS MIXCO 2</t>
  </si>
  <si>
    <t>10.31.21.146</t>
  </si>
  <si>
    <t>GMIXGTMIN1D1B03A22ENM3</t>
  </si>
  <si>
    <t>BUS MIXCO 1</t>
  </si>
  <si>
    <t>10.31.21.147</t>
  </si>
  <si>
    <t>GMIXGTMIN1D1B03A10ENM4</t>
  </si>
  <si>
    <t>BUS MIXCO 3</t>
  </si>
  <si>
    <t>10.31.233.166</t>
  </si>
  <si>
    <t>GMIXGTMJN1C1101A03ENM1</t>
  </si>
  <si>
    <t>MSAN ENTRADA A SAN JACINTO</t>
  </si>
  <si>
    <t>BUS ENTRADA SAN JACINTO</t>
  </si>
  <si>
    <t>10.31.232.165</t>
  </si>
  <si>
    <t>GMIXGTMNN1W1A01A06ENM1</t>
  </si>
  <si>
    <t>CELDA MIXCO NORTE</t>
  </si>
  <si>
    <t>BUS EL CAMINERO 1</t>
  </si>
  <si>
    <t>10.78.10.56</t>
  </si>
  <si>
    <t>GMIXGTN2N1W1A01A02ENM1</t>
  </si>
  <si>
    <t>CELDA EL CAMPANERO II</t>
  </si>
  <si>
    <t>BUS 4 ANILLO EL CARMEN 1</t>
  </si>
  <si>
    <t>10.31.239.23</t>
  </si>
  <si>
    <t>GMIXGTNAN1D1B04A171BM1</t>
  </si>
  <si>
    <t>EL NARANJO</t>
  </si>
  <si>
    <t>10.31.239.27</t>
  </si>
  <si>
    <t>GMIXGTNAN1D1B04A121BM2</t>
  </si>
  <si>
    <t>BUS EL NARANJO</t>
  </si>
  <si>
    <t>10.31.234.4</t>
  </si>
  <si>
    <t>GMIXGTNIN1D1102A01F8M3</t>
  </si>
  <si>
    <t>10.31.21.136</t>
  </si>
  <si>
    <t>GMIXGTNON1W1A01AA2ENM1</t>
  </si>
  <si>
    <t>CELDA NUEVA MONTSERRAT II</t>
  </si>
  <si>
    <t>BUS NUEVA MONTSERRAT II</t>
  </si>
  <si>
    <t>10.31.239.5</t>
  </si>
  <si>
    <t>GMIXGTOAN1W1A01A03ENM1</t>
  </si>
  <si>
    <t>CELDA BOULEVARD EL NARANJO III</t>
  </si>
  <si>
    <t>BUS BOSQUES SN NICOLAS 2</t>
  </si>
  <si>
    <t>BUS ZONA 4 MIXCO - BOULEVARD NARANJO</t>
  </si>
  <si>
    <t>10.78.14.9</t>
  </si>
  <si>
    <t>GMIXGTOJN1R1ENM1</t>
  </si>
  <si>
    <t>CELDA CONDADO EL NARANJO III</t>
  </si>
  <si>
    <t>BUS CONDADO NARANJO III</t>
  </si>
  <si>
    <t>10.78.10.153</t>
  </si>
  <si>
    <t>GMIXGTPCN1D1E03B1811M1</t>
  </si>
  <si>
    <t>PINARES DE SAN CRISTOBAL</t>
  </si>
  <si>
    <t>10.31.231.163</t>
  </si>
  <si>
    <t>GMIXGTPJN1T1A01A10ENM1</t>
  </si>
  <si>
    <t>BUS PRIMERO DE JULIO 1</t>
  </si>
  <si>
    <t>10.31.239.14</t>
  </si>
  <si>
    <t>GMIXGTPMN1W1A01A02ENM1</t>
  </si>
  <si>
    <t>CELDA PRIMERO DE MAYO</t>
  </si>
  <si>
    <t>BUS PRIMERO DE MAYO</t>
  </si>
  <si>
    <t>10.31.148.45</t>
  </si>
  <si>
    <t>GMIXGTPRN1D1A07A1411M1</t>
  </si>
  <si>
    <t>EL PERIODISTA</t>
  </si>
  <si>
    <t>10.78.14.17</t>
  </si>
  <si>
    <t>GMIXGTPRN1D1A07A35ENM2</t>
  </si>
  <si>
    <t>BUS EL PERIODISTA</t>
  </si>
  <si>
    <t>10.31.239.18</t>
  </si>
  <si>
    <t>GMIXGTPVN1W1A02AA1ENM1</t>
  </si>
  <si>
    <t>CELDA PLANES DE MINERVA</t>
  </si>
  <si>
    <t>BUS PLANES DE MINERVA - III</t>
  </si>
  <si>
    <t>10.31.27.34</t>
  </si>
  <si>
    <t>GMIXGTRON1C1I8A0</t>
  </si>
  <si>
    <t>A901-12C-F-D</t>
  </si>
  <si>
    <t>ROOSEVELTH</t>
  </si>
  <si>
    <t>10.78.10.112</t>
  </si>
  <si>
    <t>GMIXGTSCN1D1C01B12ENM4</t>
  </si>
  <si>
    <t>SAN CRISTOBAL</t>
  </si>
  <si>
    <t>SUB BUS 6 EL CARMEN 3</t>
  </si>
  <si>
    <t>10.78.10.154</t>
  </si>
  <si>
    <t>GMIXGTSCN1D1C02B1211M1</t>
  </si>
  <si>
    <t>10.31.239.22</t>
  </si>
  <si>
    <t>GMIXGTSNN1D1A01A24ENM9</t>
  </si>
  <si>
    <t>BUS BOSQUES SN NICOLAS 4</t>
  </si>
  <si>
    <t>BUS SUB BOSQUES SN NICOLAS 2</t>
  </si>
  <si>
    <t>10.31.239.26</t>
  </si>
  <si>
    <t>GMIXGTSNN1D1D01A2211M1</t>
  </si>
  <si>
    <t>10.31.27.28</t>
  </si>
  <si>
    <t>GMIXGTSRN1C1B01A17ENM1</t>
  </si>
  <si>
    <t>10.78.10.158</t>
  </si>
  <si>
    <t>GMIXGTTEN1D1C04A2311M1</t>
  </si>
  <si>
    <t>LAS TERRAZAS</t>
  </si>
  <si>
    <t>10.31.239.17</t>
  </si>
  <si>
    <t>GMIXGTTNN1W1A01A01ENM1</t>
  </si>
  <si>
    <t>CELDA TIERRA NUEVA</t>
  </si>
  <si>
    <t>10.31.27.33</t>
  </si>
  <si>
    <t>GMIXGTVAN1C1I8N0</t>
  </si>
  <si>
    <t>VILLA ALCANTARA</t>
  </si>
  <si>
    <t>10.78.10.122</t>
  </si>
  <si>
    <t>GMIXGTVDN1D1B02A11ENM3</t>
  </si>
  <si>
    <t>VALLE DORADO</t>
  </si>
  <si>
    <t>BUS EL CARMEN 9</t>
  </si>
  <si>
    <t>10.31.238.4</t>
  </si>
  <si>
    <t>GMIXGTVIN1C1A01A15ENM1</t>
  </si>
  <si>
    <t>VILLAS DEL MILAGRO</t>
  </si>
  <si>
    <t>10.31.239.16</t>
  </si>
  <si>
    <t>GMIXGTZ4N1W1A01A02ENM1</t>
  </si>
  <si>
    <t>CELDA MIXCO ZONA 4</t>
  </si>
  <si>
    <t>10.78.12.21</t>
  </si>
  <si>
    <t>GNCYGT09N1C1A01A12ENM1</t>
  </si>
  <si>
    <t>MSAN MADERO</t>
  </si>
  <si>
    <t>BUS GUARDA VIEJO 10</t>
  </si>
  <si>
    <t>BUS MSAN MADERO</t>
  </si>
  <si>
    <t>10.78.16.7</t>
  </si>
  <si>
    <t>GNCYGT1LN1C1A01A10ENM1</t>
  </si>
  <si>
    <t>MSAN COLONIA LOS PINOS</t>
  </si>
  <si>
    <t>SUB BUS 11 ANILLO LOURDES 1</t>
  </si>
  <si>
    <t>10.231.193.156</t>
  </si>
  <si>
    <t>GNCYGT3NN2I1E07A25EUA1</t>
  </si>
  <si>
    <t>WS-C2960X-48TS-L</t>
  </si>
  <si>
    <t>10.78.11.215</t>
  </si>
  <si>
    <t>BUS EL ZAPOTE_XT CT 2</t>
  </si>
  <si>
    <t>10.78.11.40</t>
  </si>
  <si>
    <t>GNCYGT3ZN2I1A10B13ENM3</t>
  </si>
  <si>
    <t>10.78.11.54</t>
  </si>
  <si>
    <t>GNCYGT3ZN1T1C08B37ENM1</t>
  </si>
  <si>
    <t>ANILLO CENTRO 1</t>
  </si>
  <si>
    <t>BUS SUB CENTRO 3</t>
  </si>
  <si>
    <t>10.78.11.59</t>
  </si>
  <si>
    <t>GNCYGT3ZN2I1C02A17ENM2</t>
  </si>
  <si>
    <t>10.78.18.10</t>
  </si>
  <si>
    <t>GNCYGT3ZN2I1A10B08ENM2</t>
  </si>
  <si>
    <t>BUS EL ZAPOTE_XT CT 1</t>
  </si>
  <si>
    <t>10.78.18.69</t>
  </si>
  <si>
    <t>GNCYGT3ZN2I1A09B35ENM5</t>
  </si>
  <si>
    <t>10.78.24.41</t>
  </si>
  <si>
    <t>GNCYGT53S1D1A02A08ENM1</t>
  </si>
  <si>
    <t>EDIFICIO SIXTINO_XT</t>
  </si>
  <si>
    <t>BUS TIVOLI 6</t>
  </si>
  <si>
    <t>BUS SIXTINO</t>
  </si>
  <si>
    <t>10.31.148.48</t>
  </si>
  <si>
    <t>GNCYGT57N1W1A01AA5ENM2</t>
  </si>
  <si>
    <t>COLONIA 4 DE FEBRERO (GUA043)_XT</t>
  </si>
  <si>
    <t>BUS 4 DE FEBRERO XT</t>
  </si>
  <si>
    <t>10.78.16.99</t>
  </si>
  <si>
    <t>GNCYGT65N1D1A01A25ENM1</t>
  </si>
  <si>
    <t>LANCASCO_XT</t>
  </si>
  <si>
    <t>BUS LOURDES 8</t>
  </si>
  <si>
    <t>10.78.16.173</t>
  </si>
  <si>
    <t>GNCYGT66N1W1A02A13ENM1</t>
  </si>
  <si>
    <t>SAN LUIS_XT</t>
  </si>
  <si>
    <t>SUB BUS 12 ANILLO LOURDES 1</t>
  </si>
  <si>
    <t>10.31.255.194</t>
  </si>
  <si>
    <t>GNCYGT6XN1W1A01A02ENM1</t>
  </si>
  <si>
    <t>LOS OCOTES_XT_SBA</t>
  </si>
  <si>
    <t>10.78.25.24</t>
  </si>
  <si>
    <t>GNCYGT84N1W1A01A05ENM1</t>
  </si>
  <si>
    <t>CENTRO MEDICO_XT_SBA</t>
  </si>
  <si>
    <t>BUS CENTRO MEDICO XT</t>
  </si>
  <si>
    <t>10.31.6.204</t>
  </si>
  <si>
    <t>GNCYGTACN1D1B08A05ENM1</t>
  </si>
  <si>
    <t>ANILLO ACATAN 1</t>
  </si>
  <si>
    <t>10.31.6.205</t>
  </si>
  <si>
    <t>GNCYGTACN1D1B08A25ENM2</t>
  </si>
  <si>
    <t>10.31.6.206</t>
  </si>
  <si>
    <t>GNCYGTACN1D1B08A27ENM3</t>
  </si>
  <si>
    <t>10.31.6.212</t>
  </si>
  <si>
    <t>GNCYGTACN1T1B08B19ENM6</t>
  </si>
  <si>
    <t>BUS ACATAN 1</t>
  </si>
  <si>
    <t>10.207.51.116</t>
  </si>
  <si>
    <t>GNCYGTAJN4W1A10B39IGM37</t>
  </si>
  <si>
    <t>10.207.51.117</t>
  </si>
  <si>
    <t>GNCYGTAJN4W1A11B39IGM38</t>
  </si>
  <si>
    <t>10.207.51.124</t>
  </si>
  <si>
    <t>GNCYGTAJN4W1C12B06IGM39</t>
  </si>
  <si>
    <t>10.207.51.125</t>
  </si>
  <si>
    <t>GNCYGTAJN4W1C12B10IGM40</t>
  </si>
  <si>
    <t>10.31.128.107</t>
  </si>
  <si>
    <t>GNCYGTAJN4D1IRM16</t>
  </si>
  <si>
    <t>BUS SUB CENTRO 1</t>
  </si>
  <si>
    <t>10.31.128.140</t>
  </si>
  <si>
    <t>GNCYGTAJN4W1IXM26</t>
  </si>
  <si>
    <t>ME-C3750-24TE</t>
  </si>
  <si>
    <t>10.31.128.141</t>
  </si>
  <si>
    <t>GNCYGTAJN4W1IXM27</t>
  </si>
  <si>
    <t>10.31.19.5</t>
  </si>
  <si>
    <t>GNCYGTAJN4D1IRM2</t>
  </si>
  <si>
    <t>10.31.19.8</t>
  </si>
  <si>
    <t>GNCYGTAJN4I1FGA1</t>
  </si>
  <si>
    <t>MWR2941-DC</t>
  </si>
  <si>
    <t>10.31.207.18</t>
  </si>
  <si>
    <t>GNCYGTAJN4D1IRM14</t>
  </si>
  <si>
    <t>10.31.207.19</t>
  </si>
  <si>
    <t>GNCYGTAJN4D1IRM15</t>
  </si>
  <si>
    <t>10.78.11.194</t>
  </si>
  <si>
    <t>GNCYGTAJN2D1A04A39ENM30</t>
  </si>
  <si>
    <t>10.78.11.197</t>
  </si>
  <si>
    <t>GNCYGTAJN2D1A04A29ENM16</t>
  </si>
  <si>
    <t>10.78.11.198</t>
  </si>
  <si>
    <t>GNCYGTAJN2D1B11A39ENM12</t>
  </si>
  <si>
    <t>10.78.11.199</t>
  </si>
  <si>
    <t>GNCYGTAJN2D1B11A29ENM13</t>
  </si>
  <si>
    <t>10.78.11.200</t>
  </si>
  <si>
    <t>GNCYGTAJN2D1A04A34ENM17</t>
  </si>
  <si>
    <t>BUS CENTRO 2</t>
  </si>
  <si>
    <t>SUB BUS 1 CENTRO 2</t>
  </si>
  <si>
    <t>10.78.11.212</t>
  </si>
  <si>
    <t>GNCYGTAJN2D1B05B131BM4</t>
  </si>
  <si>
    <t>BUS CENTRO 7</t>
  </si>
  <si>
    <t>10.78.11.213</t>
  </si>
  <si>
    <t>GNCYGTAJN2D1B05B201BM5</t>
  </si>
  <si>
    <t>BUS CENTRO 3</t>
  </si>
  <si>
    <t>10.78.11.50</t>
  </si>
  <si>
    <t>GNCYGTAJN2D1C01A35ENM32</t>
  </si>
  <si>
    <t>BUS CENTRO 5</t>
  </si>
  <si>
    <t>10.78.11.52</t>
  </si>
  <si>
    <t>GNCYGTAJN1D1B01A30ENM1</t>
  </si>
  <si>
    <t>BUS CENTRO 8</t>
  </si>
  <si>
    <t>10.78.11.60</t>
  </si>
  <si>
    <t>GNCYGTAJN2D1B05B091BM36</t>
  </si>
  <si>
    <t>10.78.11.61</t>
  </si>
  <si>
    <t>GNCYGTAJS1C1A08B311BM34</t>
  </si>
  <si>
    <t>ANILLO CENTRO 3</t>
  </si>
  <si>
    <t>10.78.11.62</t>
  </si>
  <si>
    <t>GNCYGTAJS1C1A08B371BM35</t>
  </si>
  <si>
    <t>10.31.227.14</t>
  </si>
  <si>
    <t>GNCYGTAKN1N1104A23IGM39</t>
  </si>
  <si>
    <t>BUS SUB ANILLO TIVOLI 2 2</t>
  </si>
  <si>
    <t>10.31.227.15</t>
  </si>
  <si>
    <t>GNCYGTAKN1N1IGM38</t>
  </si>
  <si>
    <t>10.31.227.18</t>
  </si>
  <si>
    <t>GNCYGTAKN2D1IGM20</t>
  </si>
  <si>
    <t>BUS TIVOLI 26</t>
  </si>
  <si>
    <t>10.31.227.30</t>
  </si>
  <si>
    <t>GNCYGTAKN2D1B29A35F8M18</t>
  </si>
  <si>
    <t>BUS TIVOLI 20</t>
  </si>
  <si>
    <t>10.31.23.68</t>
  </si>
  <si>
    <t>GNCYGTAKN2H1ERM0</t>
  </si>
  <si>
    <t>10.31.23.69</t>
  </si>
  <si>
    <t>GNCYGTAKN2H1ERM1</t>
  </si>
  <si>
    <t>10.31.23.70</t>
  </si>
  <si>
    <t>GNCYGTAKN2H1ERM2</t>
  </si>
  <si>
    <t>10.31.23.71</t>
  </si>
  <si>
    <t>GNCYGTAKN2H1ERM3</t>
  </si>
  <si>
    <t>10.31.23.76</t>
  </si>
  <si>
    <t>GNCYGTAKS1H1ISM3</t>
  </si>
  <si>
    <t>WS-C3550-48</t>
  </si>
  <si>
    <t>10.31.27.17</t>
  </si>
  <si>
    <t>GNCYGTAKN2D2IRM27</t>
  </si>
  <si>
    <t>ME-3400-24TS-A</t>
  </si>
  <si>
    <t>BUS TIVOLI 21</t>
  </si>
  <si>
    <t>10.31.27.5</t>
  </si>
  <si>
    <t>GNCYGTAKN2D2E8D4</t>
  </si>
  <si>
    <t>10.78.24.47</t>
  </si>
  <si>
    <t>GNCYGTAKN2D1C23A29ENM1</t>
  </si>
  <si>
    <t>BUS TIVOLI 12</t>
  </si>
  <si>
    <t>10.78.24.48</t>
  </si>
  <si>
    <t>GNCYGTAKN2D1A18B19ENM2</t>
  </si>
  <si>
    <t>BUS TIVOLI 8</t>
  </si>
  <si>
    <t>BUS SUB TIVOLI 8 1</t>
  </si>
  <si>
    <t>10.78.24.49</t>
  </si>
  <si>
    <t>GNCYGTAKN2D1D18B34ENM23</t>
  </si>
  <si>
    <t>BUS TIVOLI 13</t>
  </si>
  <si>
    <t>10.78.24.50</t>
  </si>
  <si>
    <t>GNCYGTAKN2D1D18B39ENM3</t>
  </si>
  <si>
    <t>10.78.25.10</t>
  </si>
  <si>
    <t>GNCYGTAKN2D1A18B09ENM14</t>
  </si>
  <si>
    <t>BUS TIVOLI 22</t>
  </si>
  <si>
    <t>10.78.25.13</t>
  </si>
  <si>
    <t>GNCYGTAKN2D1A18B14ENM15</t>
  </si>
  <si>
    <t>10.78.25.14</t>
  </si>
  <si>
    <t>GNCYGTAKN2D1A18B24ENM21</t>
  </si>
  <si>
    <t>BUS TIVOLI 14</t>
  </si>
  <si>
    <t>10.78.25.15</t>
  </si>
  <si>
    <t>GNCYGTAKN2D1B24A11ENM40</t>
  </si>
  <si>
    <t>BUS TIVOLI 19</t>
  </si>
  <si>
    <t>10.78.25.16</t>
  </si>
  <si>
    <t>GNCYGTAKN2D1A18B29ENM22</t>
  </si>
  <si>
    <t>BUS TIVOLI 27</t>
  </si>
  <si>
    <t>10.78.25.164</t>
  </si>
  <si>
    <t>GNCYGTAKN2D1C23A34ENM17</t>
  </si>
  <si>
    <t>BUS TIVOLI SUB 1</t>
  </si>
  <si>
    <t>10.78.25.17</t>
  </si>
  <si>
    <t>GNCYGTAKN2D1C23A24ENM7</t>
  </si>
  <si>
    <t>10.78.25.18</t>
  </si>
  <si>
    <t>GNCYGTAKN2D1B23A09ENM9</t>
  </si>
  <si>
    <t>BUS TIVOLI 15</t>
  </si>
  <si>
    <t>10.78.25.19</t>
  </si>
  <si>
    <t>GNCYGTAKN2D1B27A161BM4</t>
  </si>
  <si>
    <t>10.78.25.21</t>
  </si>
  <si>
    <t>GNCYGTAKN2D1B27A381BM16</t>
  </si>
  <si>
    <t>10.78.25.25</t>
  </si>
  <si>
    <t>GNCYGTAKN2D1B23A14ENM11</t>
  </si>
  <si>
    <t>BUS SUB TIVOLI 23 1</t>
  </si>
  <si>
    <t>10.78.25.250</t>
  </si>
  <si>
    <t>GNCYGTAKS1T1A01A18ENM29</t>
  </si>
  <si>
    <t>BUS TIVOLI 16</t>
  </si>
  <si>
    <t>10.78.25.26</t>
  </si>
  <si>
    <t>GNCYGTAKN2D1B23A19ENM12</t>
  </si>
  <si>
    <t>BUS TIVOLI 29</t>
  </si>
  <si>
    <t>10.78.25.27</t>
  </si>
  <si>
    <t>GNCYGTAKN2D1B23A04ENM8</t>
  </si>
  <si>
    <t>BUS SUB TIVOLI 23 2</t>
  </si>
  <si>
    <t>10.78.25.30</t>
  </si>
  <si>
    <t>GNCYGTAKN2D1C29A30ENM10</t>
  </si>
  <si>
    <t>BUS TIVOLI 28</t>
  </si>
  <si>
    <t>10.78.25.61</t>
  </si>
  <si>
    <t>GNCYGTAKN2D2IGM34</t>
  </si>
  <si>
    <t>10.78.25.62</t>
  </si>
  <si>
    <t>GNCYGTAKN2D2IGM33</t>
  </si>
  <si>
    <t>BUS TIVOLI 24</t>
  </si>
  <si>
    <t>10.78.25.69</t>
  </si>
  <si>
    <t>GNCYGTAKN2D1IGM28</t>
  </si>
  <si>
    <t>10.78.25.70</t>
  </si>
  <si>
    <t>GNCYGTAKN2D2IGM30</t>
  </si>
  <si>
    <t>BUS TIVOLI 3</t>
  </si>
  <si>
    <t>10.78.25.71</t>
  </si>
  <si>
    <t>GNCYGTAKN2D1B29A15IGM35</t>
  </si>
  <si>
    <t>ANILLO TIVOLI 3</t>
  </si>
  <si>
    <t>10.78.25.72</t>
  </si>
  <si>
    <t>GNCYGTAKN2D1B29A20IGM36</t>
  </si>
  <si>
    <t>10.78.25.8</t>
  </si>
  <si>
    <t>GNCYGTAKN2D1A18B04ENM13</t>
  </si>
  <si>
    <t>BUS SUB ANILLO TIVOLI 2 1</t>
  </si>
  <si>
    <t>10.78.10.101</t>
  </si>
  <si>
    <t>GNCYGTATN1W1A02A03ENM1</t>
  </si>
  <si>
    <t>CELDA ATANASIO TZUL SUR</t>
  </si>
  <si>
    <t>BUS EL CARMEN 11</t>
  </si>
  <si>
    <t>10.31.148.46</t>
  </si>
  <si>
    <t>GNCYGTBEN1T1C06A13ENM2</t>
  </si>
  <si>
    <t>BETHANIA</t>
  </si>
  <si>
    <t>BUS BETHANIA 1</t>
  </si>
  <si>
    <t>10.78.14.15</t>
  </si>
  <si>
    <t>GNCYGTBEN1D1C06A231BM1</t>
  </si>
  <si>
    <t>10.78.14.21</t>
  </si>
  <si>
    <t>GNCYGTBEN1D1C06A34ENM3</t>
  </si>
  <si>
    <t>10.31.10.82</t>
  </si>
  <si>
    <t>GNCYGTBGN1W1A01A09ENM1</t>
  </si>
  <si>
    <t>CELDA COLONIA EL MAESTRO II COUBICADO</t>
  </si>
  <si>
    <t>BUS VISTA HERMOSA 9</t>
  </si>
  <si>
    <t>10.78.24.39</t>
  </si>
  <si>
    <t>GNCYGTBVN1R1ENM1</t>
  </si>
  <si>
    <t>CELDA BANCO INDUSTRIAL TORRE III</t>
  </si>
  <si>
    <t>BUS TIVOLI 9</t>
  </si>
  <si>
    <t>BUS CC Z.4 - BI TORRE III</t>
  </si>
  <si>
    <t>10.78.16.12</t>
  </si>
  <si>
    <t>GNCYGTC3N1W1A01AC6ENM3</t>
  </si>
  <si>
    <t>CELDA CANALITOS</t>
  </si>
  <si>
    <t>BUS LOURDES 5</t>
  </si>
  <si>
    <t>CANALITOS</t>
  </si>
  <si>
    <t>10.78.25.186</t>
  </si>
  <si>
    <t>GNCYGTC4S1D1A01A43ENM3</t>
  </si>
  <si>
    <t>CENTRO COMERCIAL ZONA 4</t>
  </si>
  <si>
    <t>10.78.25.187</t>
  </si>
  <si>
    <t>GNCYGTC4S1D1A03A15ENM4</t>
  </si>
  <si>
    <t>10.78.25.188</t>
  </si>
  <si>
    <t>GNCYGTC4S1D1A03A20ENM2</t>
  </si>
  <si>
    <t>10.78.12.22</t>
  </si>
  <si>
    <t>GNCYGTCFN1W1A01A02ENM2</t>
  </si>
  <si>
    <t>CELDA COLONIA CENTRO AMERICA</t>
  </si>
  <si>
    <t>BUS GUARDA VIEJO 12</t>
  </si>
  <si>
    <t>BUS COLONIA CA</t>
  </si>
  <si>
    <t>10.78.10.38</t>
  </si>
  <si>
    <t>GNCYGTCHN1W1A01A02ENM1</t>
  </si>
  <si>
    <t>CELDA LAS CHARCAS</t>
  </si>
  <si>
    <t>BUS EL CARMEN 10</t>
  </si>
  <si>
    <t>SUB BUS 1 EL CARMEN 10</t>
  </si>
  <si>
    <t>10.78.10.125</t>
  </si>
  <si>
    <t>GNCYGTCLN1T1A01A18ENM4</t>
  </si>
  <si>
    <t>10.78.16.136</t>
  </si>
  <si>
    <t>GNCYGTCMN1D1D04A291BM1</t>
  </si>
  <si>
    <t>COLONIA MAYA</t>
  </si>
  <si>
    <t>10.78.16.138</t>
  </si>
  <si>
    <t>GNCYGTCMN1D1D04A351BM8</t>
  </si>
  <si>
    <t>10.78.16.176</t>
  </si>
  <si>
    <t>GNCYGTCMN1D1D04A25ENM2</t>
  </si>
  <si>
    <t>BUS COLONIA MAYA 1</t>
  </si>
  <si>
    <t>10.78.16.19</t>
  </si>
  <si>
    <t>GNCYGTCMN1D1D01A38ENM6</t>
  </si>
  <si>
    <t>SUB BUS 19 ANILLO LOURDES 1</t>
  </si>
  <si>
    <t>10.78.25.181</t>
  </si>
  <si>
    <t>GNCYGTDIN2D2A04A361BM6</t>
  </si>
  <si>
    <t>10.78.25.29</t>
  </si>
  <si>
    <t>GNCYGTDIN2D2A04A0311M1</t>
  </si>
  <si>
    <t>BUS DISPENSARIO Z.5 1</t>
  </si>
  <si>
    <t>10.78.25.68</t>
  </si>
  <si>
    <t>GNCYGTDIN1D1IGM4</t>
  </si>
  <si>
    <t>BUS DISPENSARIO Z.5 3</t>
  </si>
  <si>
    <t>10.78.16.10</t>
  </si>
  <si>
    <t>GNCYGTDON1D1A01A22ENM1</t>
  </si>
  <si>
    <t>CELDA DISTUN ZONA 18</t>
  </si>
  <si>
    <t>BUS LOURDES 10</t>
  </si>
  <si>
    <t>10.78.15.44</t>
  </si>
  <si>
    <t>GNCYGTDTS1C1A01A10ENM1</t>
  </si>
  <si>
    <t>DESIGN CENTER</t>
  </si>
  <si>
    <t>BUS VILLA DE GUADALUPE 1</t>
  </si>
  <si>
    <t>BUS DESIGN CENTER</t>
  </si>
  <si>
    <t>10.78.10.102</t>
  </si>
  <si>
    <t>GNCYGTECN1D1C06A331BM1</t>
  </si>
  <si>
    <t>10.78.10.109</t>
  </si>
  <si>
    <t>GNCYGTECN1D1B01A10ENM17</t>
  </si>
  <si>
    <t>10.78.10.138</t>
  </si>
  <si>
    <t>GNCYGTECN1D2C07A25ENM10</t>
  </si>
  <si>
    <t>BUS EL CARMEN 1</t>
  </si>
  <si>
    <t>10.78.10.139</t>
  </si>
  <si>
    <t>GNCYGTECN1D2C07A20ENM7</t>
  </si>
  <si>
    <t>BUS EL CARMEN 13</t>
  </si>
  <si>
    <t>10.78.10.140</t>
  </si>
  <si>
    <t>GNCYGTECN1D1C06A24ENM15</t>
  </si>
  <si>
    <t>BUS EL CARMEN 7</t>
  </si>
  <si>
    <t>10.78.10.145</t>
  </si>
  <si>
    <t>GNCYGTECN1D1C06A28ENM8</t>
  </si>
  <si>
    <t>BUS EL CARMEN 2</t>
  </si>
  <si>
    <t>10.78.10.146</t>
  </si>
  <si>
    <t>GNCYGTECN1D2C07A30ENM9</t>
  </si>
  <si>
    <t>BUS EL CARMEN 6</t>
  </si>
  <si>
    <t>10.78.10.39</t>
  </si>
  <si>
    <t>GNCYGTECN1D1C04A29ENM11</t>
  </si>
  <si>
    <t>10.78.10.48</t>
  </si>
  <si>
    <t>GNCYGTECN1D1C04A34ENM14</t>
  </si>
  <si>
    <t>10.78.10.58</t>
  </si>
  <si>
    <t>GNCYGTECN1D1C04A19ENM13</t>
  </si>
  <si>
    <t>10.78.10.59</t>
  </si>
  <si>
    <t>GNCYGTECN1D1C04A24ENM12</t>
  </si>
  <si>
    <t>10.78.17.4</t>
  </si>
  <si>
    <t>GNCYGTEFN1T1A01A22ENM1</t>
  </si>
  <si>
    <t>CELDA ESMERALDA</t>
  </si>
  <si>
    <t>BUS NIMAJUYU 1</t>
  </si>
  <si>
    <t>BUS SN JUAN ENCINOS - ESMERALDA</t>
  </si>
  <si>
    <t>10.78.25.177</t>
  </si>
  <si>
    <t>GNCYGTEGS3D1B02A10ENM2</t>
  </si>
  <si>
    <t>EDIFICIO GEMINIS 10</t>
  </si>
  <si>
    <t>BUS TIVOLI 2 EDIF. GEMINIS</t>
  </si>
  <si>
    <t>10.78.16.27</t>
  </si>
  <si>
    <t>GNCYGTEIN1T1A01A24ENM1</t>
  </si>
  <si>
    <t>CELDA EL PINO</t>
  </si>
  <si>
    <t>SUB BUS 13 ANILLO LOURDES 1</t>
  </si>
  <si>
    <t>10.78.15.36</t>
  </si>
  <si>
    <t>GNCYGTELN1D1B01B36ENM2</t>
  </si>
  <si>
    <t>BUS ELGIN 1</t>
  </si>
  <si>
    <t>10.78.15.37</t>
  </si>
  <si>
    <t>GNCYGTELN1D1B01B31ENM1</t>
  </si>
  <si>
    <t>BUS ELGIN 2</t>
  </si>
  <si>
    <t>10.78.15.20</t>
  </si>
  <si>
    <t>GNCYGTEPN1T1A01A10ENM3</t>
  </si>
  <si>
    <t>10.78.25.174</t>
  </si>
  <si>
    <t>GNCYGTEVN1C1A01AC8ENM2</t>
  </si>
  <si>
    <t>AEREOPUERTO LA AURORA (AERONAUTICA CIVIL)</t>
  </si>
  <si>
    <t>BUS TIVOLI 25</t>
  </si>
  <si>
    <t>10.78.18.28</t>
  </si>
  <si>
    <t>GNCYGTEZN2T1A00A07ENM1</t>
  </si>
  <si>
    <t>EDIFICIO ZONA 6</t>
  </si>
  <si>
    <t>BUS PARROQUIA 8</t>
  </si>
  <si>
    <t>10.31.210.6</t>
  </si>
  <si>
    <t>GNCYGTG2N2D2B07A34F8A1</t>
  </si>
  <si>
    <t>BUS TORRE ZONA 8</t>
  </si>
  <si>
    <t>10.31.26.170</t>
  </si>
  <si>
    <t>GNCYGTG2N2W1IXM16</t>
  </si>
  <si>
    <t>10.31.26.171</t>
  </si>
  <si>
    <t>GNCYGTG2N2W1IXM17</t>
  </si>
  <si>
    <t>10.31.3.17</t>
  </si>
  <si>
    <t>GNCYGTG2N2D2ISM1</t>
  </si>
  <si>
    <t>WS-C3550-24</t>
  </si>
  <si>
    <t>10.78.12.100</t>
  </si>
  <si>
    <t>GNCYGTG2N2D3C06B101BM3</t>
  </si>
  <si>
    <t>BUS GUARDA VIEJO 13</t>
  </si>
  <si>
    <t>10.78.12.107</t>
  </si>
  <si>
    <t>GNCYGTG2N2D3A02A11ENM4</t>
  </si>
  <si>
    <t>BUS GUARDA VIEJO 7</t>
  </si>
  <si>
    <t>10.78.12.14</t>
  </si>
  <si>
    <t>GNCYGTG2N2D1A06A29ENM10</t>
  </si>
  <si>
    <t>BUS GUARDA VIEJO 3</t>
  </si>
  <si>
    <t>10.78.12.17</t>
  </si>
  <si>
    <t>GNCYGTG2N2D3A02A23ENM11</t>
  </si>
  <si>
    <t>BUS GUARDA VIEJO 9</t>
  </si>
  <si>
    <t>10.78.12.27</t>
  </si>
  <si>
    <t>GNCYGTG2N2D3C05B041BM18</t>
  </si>
  <si>
    <t>BUS GUARDA VIEJO 15</t>
  </si>
  <si>
    <t>10.78.12.4</t>
  </si>
  <si>
    <t>GNCYGTG2N2D3C06B041BM19</t>
  </si>
  <si>
    <t>BUS GUARDA VIEJO 11</t>
  </si>
  <si>
    <t>10.78.12.6</t>
  </si>
  <si>
    <t>GNCYGTG2N2D3D06A33ENM14</t>
  </si>
  <si>
    <t>BUS SUB GDV ARRIBA 1</t>
  </si>
  <si>
    <t>10.78.12.7</t>
  </si>
  <si>
    <t>GNCYGTG2N2D1A02A26ENM15</t>
  </si>
  <si>
    <t>BUS SUB GDV ARRIBA 2</t>
  </si>
  <si>
    <t>10.78.12.8</t>
  </si>
  <si>
    <t>GNCYGTG2N2D1C02B18ENM8</t>
  </si>
  <si>
    <t>10.78.12.9</t>
  </si>
  <si>
    <t>GNCYGTG2N2D1C02B08ENM9</t>
  </si>
  <si>
    <t>BUS GUARDA VIEJO 4</t>
  </si>
  <si>
    <t>10.78.29.34</t>
  </si>
  <si>
    <t>GNCYGTG2N2D4106A30IGC2</t>
  </si>
  <si>
    <t>BUS GUARDA VIEJO 17</t>
  </si>
  <si>
    <t>10.78.10.156</t>
  </si>
  <si>
    <t>GNCYGTGIN2D1A05A221BM2</t>
  </si>
  <si>
    <t>GINSA PETAPA (CAVISA)</t>
  </si>
  <si>
    <t>BUS EL CARMEN 5</t>
  </si>
  <si>
    <t>10.78.10.157</t>
  </si>
  <si>
    <t>GNCYGTGIN2D1A05A271BM1</t>
  </si>
  <si>
    <t>10.31.147.4</t>
  </si>
  <si>
    <t>GNCYGTGVN2D1IGM8</t>
  </si>
  <si>
    <t>10.31.147.5</t>
  </si>
  <si>
    <t>GNCYGTGVN2D1IGM9</t>
  </si>
  <si>
    <t>10.31.26.9</t>
  </si>
  <si>
    <t>GNCYGTGVN2D1IRM13</t>
  </si>
  <si>
    <t>BUS GUARDA VIEJO 8</t>
  </si>
  <si>
    <t>BUS SUB GDV ABAJO 1</t>
  </si>
  <si>
    <t>10.31.3.18</t>
  </si>
  <si>
    <t>GNCYGTGVN1D1ISM2</t>
  </si>
  <si>
    <t>WS-C3550-24-DC-SMI</t>
  </si>
  <si>
    <t>10.78.12.11</t>
  </si>
  <si>
    <t>GNCYGTGVN1T1B07A22ENM5</t>
  </si>
  <si>
    <t>BUS GUARDA VIEJO 5</t>
  </si>
  <si>
    <t>10.78.12.25</t>
  </si>
  <si>
    <t>GNCYGTGVN1T1A01A13ENM3</t>
  </si>
  <si>
    <t>BUS SUB GDV ABAJO 2</t>
  </si>
  <si>
    <t>10.78.12.28</t>
  </si>
  <si>
    <t>GNCYGTGVN2P0B06B26ENM22</t>
  </si>
  <si>
    <t>10.78.33.130</t>
  </si>
  <si>
    <t>GNCYGTGVN2P0B06A37IGM20</t>
  </si>
  <si>
    <t>GRANJA DE BRAS</t>
  </si>
  <si>
    <t>10.87.0.240</t>
  </si>
  <si>
    <t>GNCYGTGVN2P0C01A3915A28</t>
  </si>
  <si>
    <t>CE6881-48S6CQ</t>
  </si>
  <si>
    <t>10.87.0.241</t>
  </si>
  <si>
    <t>GNCYGTGVN2P0C01A3715A27</t>
  </si>
  <si>
    <t>10.87.0.242</t>
  </si>
  <si>
    <t>GNCYGTGVN2P0C02A3715A29</t>
  </si>
  <si>
    <t>10.87.0.243</t>
  </si>
  <si>
    <t>GNCYGTGVN2P0C02A3815A30</t>
  </si>
  <si>
    <t>10.31.27.32</t>
  </si>
  <si>
    <t>GNCYGTHCN1C1I8N0</t>
  </si>
  <si>
    <t>HINCAPIE</t>
  </si>
  <si>
    <t>10.78.15.52</t>
  </si>
  <si>
    <t>GNCYGTHNS1W1A01AA2YOM1</t>
  </si>
  <si>
    <t>CELDA HOTEL INTERCONTINENTAL</t>
  </si>
  <si>
    <t>BUS VILLA DE GUADALUPE 5</t>
  </si>
  <si>
    <t>BUS HOTEL INTERCONTINENTAL</t>
  </si>
  <si>
    <t>10.31.7.203</t>
  </si>
  <si>
    <t>GNCYGTHRN1T1A01A08ENM1</t>
  </si>
  <si>
    <t>HACIENDA REAL</t>
  </si>
  <si>
    <t>ANILLO SAN ISIDRO - HACIENDA REAL - VH4</t>
  </si>
  <si>
    <t>10.78.18.4</t>
  </si>
  <si>
    <t>GNCYGTIRN1W1A01A05ENM1</t>
  </si>
  <si>
    <t>CELDA CIPRESALES ZONA 6</t>
  </si>
  <si>
    <t>BUS PARROQUIA 2</t>
  </si>
  <si>
    <t>10.78.11.210</t>
  </si>
  <si>
    <t>GNCYGTJAN1D1B03A241BM1</t>
  </si>
  <si>
    <t>JARDINES DE LA ASUNCION</t>
  </si>
  <si>
    <t>ANILLO CENTRO 4</t>
  </si>
  <si>
    <t>10.78.11.36</t>
  </si>
  <si>
    <t>GNCYGTJAN1D1A01A09ENM2</t>
  </si>
  <si>
    <t>BUS JARDINES DE LA ASUNCION 1</t>
  </si>
  <si>
    <t>10.78.11.37</t>
  </si>
  <si>
    <t>GNCYGTJAN1D1A01A14ENM3</t>
  </si>
  <si>
    <t>BUS JARDINES DE LA ASUNCION 2</t>
  </si>
  <si>
    <t>10.78.16.24</t>
  </si>
  <si>
    <t>GNCYGTJHN1W1A01A03ENM1</t>
  </si>
  <si>
    <t>CELDA JUANA DE ARCO I</t>
  </si>
  <si>
    <t>JUANA DE ARCO</t>
  </si>
  <si>
    <t>10.78.17.25</t>
  </si>
  <si>
    <t>GNCYGTJRN1D1A01A23ENM2</t>
  </si>
  <si>
    <t>JUSTO RUFINO BARRIOS</t>
  </si>
  <si>
    <t>ANILLO NIMAJUYU 2</t>
  </si>
  <si>
    <t>10.78.17.27</t>
  </si>
  <si>
    <t>GNCYGTJRN1D1B01A16ENM1</t>
  </si>
  <si>
    <t>BUS JUSTO RUFINO BARRIOS</t>
  </si>
  <si>
    <t>10.31.225.60</t>
  </si>
  <si>
    <t>GNCYGTJTN1W1A01A04ENM1</t>
  </si>
  <si>
    <t>CELDA JOCOTALES - SANTA LUISA</t>
  </si>
  <si>
    <t>BUS JOCOTALES - SANTA LUISA</t>
  </si>
  <si>
    <t>10.78.15.38</t>
  </si>
  <si>
    <t>GNCYGTKDN1R1ENM1</t>
  </si>
  <si>
    <t>CELDA CENTRO COMERCIAL ARKADIA</t>
  </si>
  <si>
    <t>ANILLO VILLA DE GUADALUPE 2</t>
  </si>
  <si>
    <t>BUS C.C. ARKADIA</t>
  </si>
  <si>
    <t>10.78.15.41</t>
  </si>
  <si>
    <t>GNCYGTKDN1D1A01A23ENM1</t>
  </si>
  <si>
    <t>10.78.12.102</t>
  </si>
  <si>
    <t>GNCYGTKJN1D1B02A17ENM1</t>
  </si>
  <si>
    <t>CELDA KAMINAL JUYU</t>
  </si>
  <si>
    <t>BUS GUARDA VIEJO 16</t>
  </si>
  <si>
    <t>10.78.15.6</t>
  </si>
  <si>
    <t>GNCYGTKMS1W1A01A04ENM1</t>
  </si>
  <si>
    <t>CELDA OAKLAND MALL</t>
  </si>
  <si>
    <t>BUS OAKLAND MALL</t>
  </si>
  <si>
    <t>10.78.16.4</t>
  </si>
  <si>
    <t>GNCYGTKNN1W1A02A02ENM1</t>
  </si>
  <si>
    <t>CELDA KENNEDY</t>
  </si>
  <si>
    <t>SUB BUS 17 ANILLO LOURDES 1</t>
  </si>
  <si>
    <t>10.78.12.12</t>
  </si>
  <si>
    <t>GNCYGTKUN1R1ENM1</t>
  </si>
  <si>
    <t>CELDA KAMINAL JUYU I</t>
  </si>
  <si>
    <t>BUS GUARDA VIEJO 1</t>
  </si>
  <si>
    <t>BUS KAMINAL JUYU I</t>
  </si>
  <si>
    <t>10.78.15.115</t>
  </si>
  <si>
    <t>GNCYGTLGN1W1A01A04ENM1</t>
  </si>
  <si>
    <t>CELDA BILLBOARD ELGIN</t>
  </si>
  <si>
    <t>BUS BILLBOARD ELGIN 2</t>
  </si>
  <si>
    <t>10.78.16.175</t>
  </si>
  <si>
    <t>10.78.16.112</t>
  </si>
  <si>
    <t>GNCYGTLON2D1D05A241BM1</t>
  </si>
  <si>
    <t>BUS LOURDES 7</t>
  </si>
  <si>
    <t>10.78.16.143</t>
  </si>
  <si>
    <t>GNCYGTLON2C1A04A08ENM7</t>
  </si>
  <si>
    <t>BUS LOURDES 3</t>
  </si>
  <si>
    <t>10.78.16.144</t>
  </si>
  <si>
    <t>GNCYGTLON1D1A04A32ENM11</t>
  </si>
  <si>
    <t>BUS LOURDES 6</t>
  </si>
  <si>
    <t>10.78.16.145</t>
  </si>
  <si>
    <t>GNCYGTLON2D1A04A13ENM9</t>
  </si>
  <si>
    <t>BUS LOURDES 9</t>
  </si>
  <si>
    <t>10.78.16.146</t>
  </si>
  <si>
    <t>GNCYGTLON1D2A06A32ENM2</t>
  </si>
  <si>
    <t>BUS LOURDES 1</t>
  </si>
  <si>
    <t>10.78.16.147</t>
  </si>
  <si>
    <t>GNCYGTLON1D2A06A41ENM4</t>
  </si>
  <si>
    <t>BUS LOURDES 4</t>
  </si>
  <si>
    <t>10.78.16.148</t>
  </si>
  <si>
    <t>GNCYGTLON1D2A06A45ENM5</t>
  </si>
  <si>
    <t>BUS LOURDES 2</t>
  </si>
  <si>
    <t>10.78.16.149</t>
  </si>
  <si>
    <t>GNCYGTLON1D1A04A36ENM12</t>
  </si>
  <si>
    <t>10.31.225.50</t>
  </si>
  <si>
    <t>GNCYGTLRN1W1A01A05ENM1</t>
  </si>
  <si>
    <t>CELDA LA REINITA</t>
  </si>
  <si>
    <t>ANILLO PARROQUIA 2</t>
  </si>
  <si>
    <t>SUB BUS 1 ANILLO PARROQUIA 2</t>
  </si>
  <si>
    <t>10.78.15.10</t>
  </si>
  <si>
    <t>GNCYGTMAS3D1B05A30ENM3</t>
  </si>
  <si>
    <t>LAS MARGARITAS</t>
  </si>
  <si>
    <t>BUS VILLA DE GUADALUPE 4</t>
  </si>
  <si>
    <t>10.78.15.105</t>
  </si>
  <si>
    <t>GNCYGTMAS3D1B01A27ENM1</t>
  </si>
  <si>
    <t>BUS LAS MARGARITAS 2</t>
  </si>
  <si>
    <t>10.78.15.11</t>
  </si>
  <si>
    <t>GNCYGTMAS3D1B01A22ENM2</t>
  </si>
  <si>
    <t>BUS LAS MARGARITAS 1</t>
  </si>
  <si>
    <t>10.31.10.76</t>
  </si>
  <si>
    <t>GNCYGTMBN1D1B01B351BM6</t>
  </si>
  <si>
    <t>MONTE BELLO</t>
  </si>
  <si>
    <t>BUS VISTA HERMOSA 1</t>
  </si>
  <si>
    <t>10.31.10.81</t>
  </si>
  <si>
    <t>GNCYGTMBN1T1A02A06ENM5</t>
  </si>
  <si>
    <t>BUS MONTE BELLO 1</t>
  </si>
  <si>
    <t>10.31.27.21</t>
  </si>
  <si>
    <t>GNCYGTMLN1C1A03A03ENM1</t>
  </si>
  <si>
    <t>MIRAFLORES</t>
  </si>
  <si>
    <t>10.31.27.22</t>
  </si>
  <si>
    <t>GNCYGTMMS1D1A01A06ENM1</t>
  </si>
  <si>
    <t>MULTIMEDICA</t>
  </si>
  <si>
    <t>10.31.8.202</t>
  </si>
  <si>
    <t>GNCYGTMON1T1C01A16ENM1</t>
  </si>
  <si>
    <t>10.31.8.203</t>
  </si>
  <si>
    <t>GNCYGTMON1D1B04A11ENM4</t>
  </si>
  <si>
    <t>BUS LA MONTAÑA 1</t>
  </si>
  <si>
    <t>10.31.8.9</t>
  </si>
  <si>
    <t>GNCYGTMON1D1IAM5</t>
  </si>
  <si>
    <t>ASR-903</t>
  </si>
  <si>
    <t>10.78.12.104</t>
  </si>
  <si>
    <t>GNCYGTMRN1D1C10B39ENM3</t>
  </si>
  <si>
    <t>BUS MIRAFLORES 1</t>
  </si>
  <si>
    <t>10.78.12.29</t>
  </si>
  <si>
    <t>GNCYGTMRN1D1C09B391BM8</t>
  </si>
  <si>
    <t>10.78.11.211</t>
  </si>
  <si>
    <t>GNCYGTMZN1D1A03A1011M1</t>
  </si>
  <si>
    <t>CELDA MORAZAN ZONA 02</t>
  </si>
  <si>
    <t>10.78.16.16</t>
  </si>
  <si>
    <t>GNCYGTNEN1W1A01A23ENM1</t>
  </si>
  <si>
    <t>CELDA PINARES DEL NORTE</t>
  </si>
  <si>
    <t>SUB BUS 10 ANILLO LOURDES 1</t>
  </si>
  <si>
    <t>10.78.10.45</t>
  </si>
  <si>
    <t>GNCYGTNHN1W1A01A02ENM1</t>
  </si>
  <si>
    <t>CELDA CENTRO ESCOLAR LAS CHARCAS</t>
  </si>
  <si>
    <t>CENTRO ESCOLAR LAS CHARCAS</t>
  </si>
  <si>
    <t>10.78.17.19</t>
  </si>
  <si>
    <t>GNCYGTNMN1D1A03A24ENM2</t>
  </si>
  <si>
    <t>BUS NIMAJUYU 3</t>
  </si>
  <si>
    <t>10.78.17.20</t>
  </si>
  <si>
    <t>GNCYGTNMN1D3A03A15ENM3</t>
  </si>
  <si>
    <t>10.78.17.29</t>
  </si>
  <si>
    <t>GNCYGTNMN1T1B03A121BM1</t>
  </si>
  <si>
    <t>ANILLO NIMAJUYU 1</t>
  </si>
  <si>
    <t>10.31.27.19</t>
  </si>
  <si>
    <t>GNCYGTNTN1T1A04A30ENM1</t>
  </si>
  <si>
    <t>10.78.15.61</t>
  </si>
  <si>
    <t>GNCYGTO2N1W1A01AA4ENM2</t>
  </si>
  <si>
    <t>CELDA CONCEPCION II ZONA 10</t>
  </si>
  <si>
    <t>BUS VILLA DE GUADALUPE 2</t>
  </si>
  <si>
    <t>BUS CONCEPCION II Z10</t>
  </si>
  <si>
    <t>10.78.16.15</t>
  </si>
  <si>
    <t>GNCYGTODN1W1A02A05ENM1</t>
  </si>
  <si>
    <t>CELDA LOMAS DEL NORTE</t>
  </si>
  <si>
    <t>LOMAS DEL NORTE</t>
  </si>
  <si>
    <t>10.78.16.17</t>
  </si>
  <si>
    <t>GNCYGTOMN1W1A01A02ENM1</t>
  </si>
  <si>
    <t>CELDA COLONIA MAYA II</t>
  </si>
  <si>
    <t>SUB BUS 16 ANILLO LOURDES 1</t>
  </si>
  <si>
    <t>10.78.17.11</t>
  </si>
  <si>
    <t>GNCYGTOXN1T1A03A04ENM2</t>
  </si>
  <si>
    <t>CELDA COLONIA MORSE COUBICADO</t>
  </si>
  <si>
    <t>10.78.18.6</t>
  </si>
  <si>
    <t>GNCYGTP4N1W1B01AA1ENM2</t>
  </si>
  <si>
    <t>CELDA PROYECTOS 4-4 COUBICADO</t>
  </si>
  <si>
    <t>10.31.11.21</t>
  </si>
  <si>
    <t>GNCYGTPAN1D1IAM1</t>
  </si>
  <si>
    <t>BUS PARROQUIA 7</t>
  </si>
  <si>
    <t>10.78.18.23</t>
  </si>
  <si>
    <t>GNCYGTPAS1D1C02B16ENM10</t>
  </si>
  <si>
    <t>BUS PARROQUIA 3</t>
  </si>
  <si>
    <t>10.78.18.25</t>
  </si>
  <si>
    <t>GNCYGTPAS1D3C02B181BM11</t>
  </si>
  <si>
    <t>10.78.18.26</t>
  </si>
  <si>
    <t>GNCYGTPAS1D3C04B401BM12</t>
  </si>
  <si>
    <t>ANILLO PARROQUIA 3</t>
  </si>
  <si>
    <t>10.78.15.34</t>
  </si>
  <si>
    <t>GNCYGTPZN1W1A01A07ENM1</t>
  </si>
  <si>
    <t>CELDA PAMPLONA ZONA 13</t>
  </si>
  <si>
    <t>BUS PAMPLONA Z13</t>
  </si>
  <si>
    <t>10.78.18.3</t>
  </si>
  <si>
    <t>GNCYGTQXN1T1A02A22ENM2</t>
  </si>
  <si>
    <t>LA PARROQUIA_XT</t>
  </si>
  <si>
    <t>BUS PARROQUIA 6</t>
  </si>
  <si>
    <t>10.31.18.10</t>
  </si>
  <si>
    <t>GNCYGTREN1D1A02A10IGM6</t>
  </si>
  <si>
    <t>BUS REFORMITA 1</t>
  </si>
  <si>
    <t>10.31.18.228</t>
  </si>
  <si>
    <t>GNCYGTRES1D1A02A07ENM6</t>
  </si>
  <si>
    <t>10.31.18.229</t>
  </si>
  <si>
    <t>GNCYGTRES1D1A02A35ENM1</t>
  </si>
  <si>
    <t>BUS 1</t>
  </si>
  <si>
    <t>10.31.18.230</t>
  </si>
  <si>
    <t>GNCYGTRES1D1A02A17ENM4</t>
  </si>
  <si>
    <t>BUS 4</t>
  </si>
  <si>
    <t>10.31.18.231</t>
  </si>
  <si>
    <t>GNCYGTRES1D1A02A12ENM5</t>
  </si>
  <si>
    <t>BUS 5</t>
  </si>
  <si>
    <t>10.31.18.232</t>
  </si>
  <si>
    <t>GNCYGTRES1D1A02A30ENM2</t>
  </si>
  <si>
    <t>10.31.18.233</t>
  </si>
  <si>
    <t>GNCYGTRES1D1A02A25ENM3</t>
  </si>
  <si>
    <t>10.31.18.9</t>
  </si>
  <si>
    <t>GNCYGTREN1D1IAM1</t>
  </si>
  <si>
    <t>BUS 6</t>
  </si>
  <si>
    <t>10.31.27.26</t>
  </si>
  <si>
    <t>GNCYGTRIN3T1B02A37ENM3</t>
  </si>
  <si>
    <t>ARISTOS</t>
  </si>
  <si>
    <t>10.31.27.6</t>
  </si>
  <si>
    <t>GNCYGTRIN1A1EGM3</t>
  </si>
  <si>
    <t>RSP16</t>
  </si>
  <si>
    <t>10.78.24.37</t>
  </si>
  <si>
    <t>GNCYGTRIN3T1B02A17ENM1</t>
  </si>
  <si>
    <t>BUS TIVOLI 1 ARISTOS</t>
  </si>
  <si>
    <t>10.78.25.169</t>
  </si>
  <si>
    <t>GNCYGTRIN3T1B02A22ENM2</t>
  </si>
  <si>
    <t>10.31.9.197</t>
  </si>
  <si>
    <t>GNCYGTRLN1D1C02A13ENM1</t>
  </si>
  <si>
    <t>BUS UNIVERSIDAD RAFAEL LANDIVAR</t>
  </si>
  <si>
    <t>10.31.27.20</t>
  </si>
  <si>
    <t>GNCYGTRMN1D1C04A06ENM1</t>
  </si>
  <si>
    <t>10.78.17.16</t>
  </si>
  <si>
    <t>GNCYGTRUN1T1B02A25ENM1</t>
  </si>
  <si>
    <t>CELDA LOMA REAL COUBICADO</t>
  </si>
  <si>
    <t>BUS NIMAJUYU 4</t>
  </si>
  <si>
    <t>10.31.225.56</t>
  </si>
  <si>
    <t>GNCYGTRVN1D1A01A0411M1</t>
  </si>
  <si>
    <t>RESIDENCIALES VILLAS DE SAN ANGEL</t>
  </si>
  <si>
    <t>10.78.25.12</t>
  </si>
  <si>
    <t>GNCYGTS0N1R1ENM1</t>
  </si>
  <si>
    <t>CELDA LA MISION ZONA 10</t>
  </si>
  <si>
    <t>BUS LA MISION Z.10</t>
  </si>
  <si>
    <t>10.78.16.157</t>
  </si>
  <si>
    <t>GNCYGTSAN1W1A01A13ENM1</t>
  </si>
  <si>
    <t>CELDA SANTA CLARA ATLANTICO</t>
  </si>
  <si>
    <t>10.31.7.199</t>
  </si>
  <si>
    <t>GNCYGTSDN1W1A01AA1YOM1</t>
  </si>
  <si>
    <t>CELDA CLUB SAN ISIDRO</t>
  </si>
  <si>
    <t>CLUB SAN ISIDRO</t>
  </si>
  <si>
    <t>10.31.7.11</t>
  </si>
  <si>
    <t>GNCYGTSIN1D1IAM4</t>
  </si>
  <si>
    <t>BUS SAN ISIDRO 1</t>
  </si>
  <si>
    <t>10.31.7.201</t>
  </si>
  <si>
    <t>GNCYGTSIN1D1A02A10ENM3</t>
  </si>
  <si>
    <t>10.31.7.202</t>
  </si>
  <si>
    <t>GNCYGTSIN1D1A02A13ENM2</t>
  </si>
  <si>
    <t>10.78.12.103</t>
  </si>
  <si>
    <t>GNCYGTSJN1D1A03A15ENM1</t>
  </si>
  <si>
    <t>SAN JORGE</t>
  </si>
  <si>
    <t>BUS GUARDA VIEJO 6</t>
  </si>
  <si>
    <t>10.31.225.55</t>
  </si>
  <si>
    <t>GNCYGTSLN1D1B04A081BM1</t>
  </si>
  <si>
    <t>SANTA LUISA</t>
  </si>
  <si>
    <t>10.78.18.11</t>
  </si>
  <si>
    <t>GNCYGTSLN1D1A07A31ENM2</t>
  </si>
  <si>
    <t>10.78.18.12</t>
  </si>
  <si>
    <t>GNCYGTSLN1D1A04A28ENM1</t>
  </si>
  <si>
    <t>BUS SANTA LUISA 1</t>
  </si>
  <si>
    <t>10.31.6.198</t>
  </si>
  <si>
    <t>GNCYGTSON1W1A01A07ENM1</t>
  </si>
  <si>
    <t>CELDA SANTA ROSITA</t>
  </si>
  <si>
    <t>BUS SANTA ROSITA</t>
  </si>
  <si>
    <t>10.78.16.137</t>
  </si>
  <si>
    <t>GNCYGTSRN1D1A05A321BM1</t>
  </si>
  <si>
    <t>SAN RAFAEL ZONA 18</t>
  </si>
  <si>
    <t>SUB BUS 14 ANILLO LOURDES 1</t>
  </si>
  <si>
    <t>10.78.16.139</t>
  </si>
  <si>
    <t>GNCYGTSRN1D1A05A361BM8</t>
  </si>
  <si>
    <t>10.78.16.174</t>
  </si>
  <si>
    <t>GNCYGTSRN1D1A05A28ENM2</t>
  </si>
  <si>
    <t>SUB BUS 20 ANILLO LOURDES 1</t>
  </si>
  <si>
    <t>10.31.10.70</t>
  </si>
  <si>
    <t>GNCYGTT1N1W1A01A08ENM1</t>
  </si>
  <si>
    <t>CELDA LOTIFICACION SAN RAFAEL I POSTE</t>
  </si>
  <si>
    <t>SUB BUS 3 VISTA HERMOSA 1</t>
  </si>
  <si>
    <t>10.78.15.47</t>
  </si>
  <si>
    <t>GNCYGTT3S1D1A01A13ENM1</t>
  </si>
  <si>
    <t>CELDA TORRE ZONA PRADERA III</t>
  </si>
  <si>
    <t>BUS TORRE PRADERA III</t>
  </si>
  <si>
    <t>10.31.27.23</t>
  </si>
  <si>
    <t>GNCYGTTAN1D1A01A31ENM1</t>
  </si>
  <si>
    <t>10.78.12.23</t>
  </si>
  <si>
    <t>GNCYGTTFA1W1A03A04ENM1</t>
  </si>
  <si>
    <t>CELDA TIKAL FUTURA</t>
  </si>
  <si>
    <t>BUS TIKAL FUTURA</t>
  </si>
  <si>
    <t>10.78.12.30</t>
  </si>
  <si>
    <t>GNCYGTTKN1D1B04B391BM4</t>
  </si>
  <si>
    <t>10.31.27.24</t>
  </si>
  <si>
    <t>GNCYGTTUN1C1A04A05ENM1</t>
  </si>
  <si>
    <t>TIKAL FUTURA</t>
  </si>
  <si>
    <t>10.31.27.31</t>
  </si>
  <si>
    <t>GNCYGTUPN1C1I8N0</t>
  </si>
  <si>
    <t>10.31.5.11</t>
  </si>
  <si>
    <t>GNCYGTUTN1D2IGM2</t>
  </si>
  <si>
    <t>BUS UTATLAN 2</t>
  </si>
  <si>
    <t>10.78.14.16</t>
  </si>
  <si>
    <t>GNCYGTUTN1D1A05A301BM4</t>
  </si>
  <si>
    <t>ANILLO UTATLAN 2</t>
  </si>
  <si>
    <t>10.78.14.19</t>
  </si>
  <si>
    <t>GNCYGTUTN1D1A04A131BM1</t>
  </si>
  <si>
    <t>BUS UTATLAN 4</t>
  </si>
  <si>
    <t>10.78.14.20</t>
  </si>
  <si>
    <t>GNCYGTUTN1D1B06A38ENM2</t>
  </si>
  <si>
    <t>10.78.14.14</t>
  </si>
  <si>
    <t>GNCYGTV2N1D1A01A25ENM1</t>
  </si>
  <si>
    <t>VILLA LINDA II</t>
  </si>
  <si>
    <t>BUS VILLA LINDA II</t>
  </si>
  <si>
    <t>10.31.7.198</t>
  </si>
  <si>
    <t>GNCYGTV4N1D1A01A21ENM2</t>
  </si>
  <si>
    <t>CELDA VISTA HERMOSA IV</t>
  </si>
  <si>
    <t>BUS VISTA HERMOSA IV</t>
  </si>
  <si>
    <t>10.31.2.14</t>
  </si>
  <si>
    <t>GNCYGTVGS1D1IRM1</t>
  </si>
  <si>
    <t>PE VILLA DE GUADALUPE 1 BUS 9</t>
  </si>
  <si>
    <t>10.31.3.12</t>
  </si>
  <si>
    <t>GNCYGTVGN1C1IRM13</t>
  </si>
  <si>
    <t>10.31.3.27</t>
  </si>
  <si>
    <t>GNCYGTVGN1D1IGM21</t>
  </si>
  <si>
    <t>10.31.3.8</t>
  </si>
  <si>
    <t>GNCYGTVGS1D3IGM19</t>
  </si>
  <si>
    <t>PE VILLA DE GUADALUPE 2 BUS 1</t>
  </si>
  <si>
    <t>10.31.31.15</t>
  </si>
  <si>
    <t>GNCYGTVGS1D1A13A18F8M12</t>
  </si>
  <si>
    <t>10.31.31.7</t>
  </si>
  <si>
    <t>GNCYGTVGS1D1A13A14F8M8</t>
  </si>
  <si>
    <t>BUS VILLA DE GUADALUPE 8</t>
  </si>
  <si>
    <t>10.78.15.108</t>
  </si>
  <si>
    <t>GNCYGTVGS1D1A14A25ENM22</t>
  </si>
  <si>
    <t>PE VILLA DE GUADALUPE 2 BUS 5</t>
  </si>
  <si>
    <t>10.78.15.109</t>
  </si>
  <si>
    <t>GNCYGTVGS1D1G14A34ENM18</t>
  </si>
  <si>
    <t>PE VILLA DE GUADALUPE 2 BUS 4</t>
  </si>
  <si>
    <t>10.78.15.110</t>
  </si>
  <si>
    <t>GNCYGTVGS1D1A14A15ENM1</t>
  </si>
  <si>
    <t>PE VILLA DE GUADALUPE 2 BUS 7</t>
  </si>
  <si>
    <t>10.78.15.111</t>
  </si>
  <si>
    <t>GNCYGTVGS1D1G13A19ENM9</t>
  </si>
  <si>
    <t>BUS VILLA DE GUADALUPE 9</t>
  </si>
  <si>
    <t>10.78.15.114</t>
  </si>
  <si>
    <t>GNCYGTVGS1D1A14A05ENM5</t>
  </si>
  <si>
    <t>PE VILLA DE GUADALUPE 1 BUS 4</t>
  </si>
  <si>
    <t>10.78.15.117</t>
  </si>
  <si>
    <t>GNCYGTVGN1D1G11A04ENM15</t>
  </si>
  <si>
    <t>PE VILLA DE GUADALUPE 2 BUS 6</t>
  </si>
  <si>
    <t>10.78.15.16</t>
  </si>
  <si>
    <t>GNCYGTVGS1D1208A15ENM26</t>
  </si>
  <si>
    <t>PE VILLA DE GUADALUPE 1 BUS 3</t>
  </si>
  <si>
    <t>10.78.15.22</t>
  </si>
  <si>
    <t>GNCYGTVGS1D1A08A25ENM28</t>
  </si>
  <si>
    <t>PE VILLA DE GUADALUPE 1 BUS 8</t>
  </si>
  <si>
    <t>10.78.15.27</t>
  </si>
  <si>
    <t>GNCYGTVGS1D1E03B361BM29</t>
  </si>
  <si>
    <t>ANILLO VILLA DE GUADALUPE 4</t>
  </si>
  <si>
    <t>10.78.15.39</t>
  </si>
  <si>
    <t>GNCYGTVGS1DQA12A17ENM6</t>
  </si>
  <si>
    <t>BUS VILLA DE GUADALUPE 10</t>
  </si>
  <si>
    <t>10.78.15.40</t>
  </si>
  <si>
    <t>GNCYGTVGS1D1A12A20ENM11</t>
  </si>
  <si>
    <t>BUS VILLA DE GUADALUPE 11</t>
  </si>
  <si>
    <t>10.78.15.43</t>
  </si>
  <si>
    <t>GNCYGTVGS1D1A13A30ENM7</t>
  </si>
  <si>
    <t>10.78.15.46</t>
  </si>
  <si>
    <t>GNCYGTVGN1D1A08A20ENM27</t>
  </si>
  <si>
    <t>SUB BUS 1 ANILLO VILLA DE GUADALUPE 1</t>
  </si>
  <si>
    <t>10.78.15.56</t>
  </si>
  <si>
    <t>GNCYGTVGS1D1A08A32ENM28</t>
  </si>
  <si>
    <t>10.31.10.66</t>
  </si>
  <si>
    <t>GNCYGTVHS1D1A06A42ENM3</t>
  </si>
  <si>
    <t>BUS VISTA HERMOSA 8</t>
  </si>
  <si>
    <t>10.31.10.67</t>
  </si>
  <si>
    <t>GNCYGTVHS1D1A06A37ENM5</t>
  </si>
  <si>
    <t>BUS VISTA HERMOSA 6</t>
  </si>
  <si>
    <t>10.31.10.68</t>
  </si>
  <si>
    <t>GNCYGTVHS1D1C03B34ENM6</t>
  </si>
  <si>
    <t>BUS VISTA HERMOSA 7</t>
  </si>
  <si>
    <t>10.31.10.72</t>
  </si>
  <si>
    <t>GNCYGTVHS1D1A04A23ENM7</t>
  </si>
  <si>
    <t>BUS VISTA HERMOSA 2</t>
  </si>
  <si>
    <t>10.31.10.88</t>
  </si>
  <si>
    <t>GNCYGTVHS1D1C03A25ENM13</t>
  </si>
  <si>
    <t>10.31.10.91</t>
  </si>
  <si>
    <t>GNCYGTVHS1D1C04B1211M1</t>
  </si>
  <si>
    <t>BUS VISTA HERMOSA 11</t>
  </si>
  <si>
    <t>10.31.10.94</t>
  </si>
  <si>
    <t>GNCYGTVHS1D1C03B181BM12</t>
  </si>
  <si>
    <t>ANILLO VISTA HERMOSA 1</t>
  </si>
  <si>
    <t>10.78.14.18</t>
  </si>
  <si>
    <t>GNCYGTVLN1D1A02A28ENM1</t>
  </si>
  <si>
    <t>VILLA LINDA</t>
  </si>
  <si>
    <t>10.78.18.68</t>
  </si>
  <si>
    <t>GNCYGTVRN1C1A01A20ENM1</t>
  </si>
  <si>
    <t>VILLAS DE ARCANGEL</t>
  </si>
  <si>
    <t>10.31.27.27</t>
  </si>
  <si>
    <t>GNCYGTVUN1C1C01A27ENM1</t>
  </si>
  <si>
    <t>10.31.27.8</t>
  </si>
  <si>
    <t>GNCYGTVUN1C1ACA1</t>
  </si>
  <si>
    <t>3845</t>
  </si>
  <si>
    <t>10.78.17.22</t>
  </si>
  <si>
    <t>GNCYGTVVN1D1B02A15ENM1</t>
  </si>
  <si>
    <t>VIENTOS DEL VALLE</t>
  </si>
  <si>
    <t>10.31.6.202</t>
  </si>
  <si>
    <t>GNCYGTY3N1W1A01A03ENM1</t>
  </si>
  <si>
    <t>CELDA VILLA DEPORTIVA CAYALA</t>
  </si>
  <si>
    <t>BUS VILLA DEPORTIVA CAYALA</t>
  </si>
  <si>
    <t>10.78.24.36</t>
  </si>
  <si>
    <t>GNCYGTZ4N1R1ENM1</t>
  </si>
  <si>
    <t>CELDA CENTRO COMERCIAL ZONA 4</t>
  </si>
  <si>
    <t>10.31.138.100</t>
  </si>
  <si>
    <t>GNCYGTZAN2G2A04A43F8A2</t>
  </si>
  <si>
    <t>10.31.210.2</t>
  </si>
  <si>
    <t>GNCYGTZAN2G2A04B07F8M1</t>
  </si>
  <si>
    <t>10.31.221.10</t>
  </si>
  <si>
    <t>GNCYGTZAN2D1IRN6</t>
  </si>
  <si>
    <t>10.31.221.11</t>
  </si>
  <si>
    <t>GNCYGTZAN2D1IRN7</t>
  </si>
  <si>
    <t>10.31.221.12</t>
  </si>
  <si>
    <t>GNCYGTZAN2D1IRN8</t>
  </si>
  <si>
    <t>10.31.221.13</t>
  </si>
  <si>
    <t>GNCYGTZAN2D1IRN9</t>
  </si>
  <si>
    <t>10.31.221.14</t>
  </si>
  <si>
    <t>GNCYGTZAN2D1IRNA</t>
  </si>
  <si>
    <t>10.31.221.15</t>
  </si>
  <si>
    <t>GNCYGTZAN2D1IRNB</t>
  </si>
  <si>
    <t>10.31.221.16</t>
  </si>
  <si>
    <t>GNCYGTZAN2D1IRNC</t>
  </si>
  <si>
    <t>10.31.221.17</t>
  </si>
  <si>
    <t>GNCYGTZAN2D1IRND</t>
  </si>
  <si>
    <t>10.31.221.18</t>
  </si>
  <si>
    <t>GNCYGTZAN2D1IRNE</t>
  </si>
  <si>
    <t>10.31.221.20</t>
  </si>
  <si>
    <t>GNCYGTZAN2I1ERN0</t>
  </si>
  <si>
    <t>10.31.221.21</t>
  </si>
  <si>
    <t>GNCYGTZAN2I1ERN1</t>
  </si>
  <si>
    <t>10.31.221.22</t>
  </si>
  <si>
    <t>GNCYGTZAN2I1ERN2</t>
  </si>
  <si>
    <t>10.31.221.23</t>
  </si>
  <si>
    <t>GNCYGTZAN2I1ERN3</t>
  </si>
  <si>
    <t>10.31.221.24</t>
  </si>
  <si>
    <t>GNCYGTZAN2D1A0AA24IGMG</t>
  </si>
  <si>
    <t>10.31.221.25</t>
  </si>
  <si>
    <t>GNCYGTZAN2D1A0AA29IGMH</t>
  </si>
  <si>
    <t>10.31.221.27</t>
  </si>
  <si>
    <t>GNCYGTZAN2I1ERN4</t>
  </si>
  <si>
    <t>10.31.221.28</t>
  </si>
  <si>
    <t>GNCYGTZAN2I1ERN5</t>
  </si>
  <si>
    <t>10.31.221.4</t>
  </si>
  <si>
    <t>GNCYGTZAN2D1IRN0</t>
  </si>
  <si>
    <t>10.31.221.5</t>
  </si>
  <si>
    <t>GNCYGTZAN2D1IRN1</t>
  </si>
  <si>
    <t>10.31.221.6</t>
  </si>
  <si>
    <t>GNCYGTZAN2D1IRN2</t>
  </si>
  <si>
    <t>10.31.221.7</t>
  </si>
  <si>
    <t>GNCYGTZAN2D1IRN3</t>
  </si>
  <si>
    <t>10.31.221.8</t>
  </si>
  <si>
    <t>GNCYGTZAN2D1IRN4</t>
  </si>
  <si>
    <t>10.31.221.9</t>
  </si>
  <si>
    <t>GNCYGTZAN2D1IRN5</t>
  </si>
  <si>
    <t>10.78.25.22</t>
  </si>
  <si>
    <t>GNCYGTZAA1W1A01A08ENM2</t>
  </si>
  <si>
    <t>10.78.25.9</t>
  </si>
  <si>
    <t>GNCYGTZAN1D1A01A27ENM3</t>
  </si>
  <si>
    <t>10.78.25.7</t>
  </si>
  <si>
    <t>GNCYGTZJA1W1A01A01ENM1</t>
  </si>
  <si>
    <t>CELDA SMALL SAT ZONA 9 NIVEL 8</t>
  </si>
  <si>
    <t>BUS SMALL SAT</t>
  </si>
  <si>
    <t>10.78.16.156</t>
  </si>
  <si>
    <t>GPALGTACN1T1A02A37ENM1</t>
  </si>
  <si>
    <t>CELDA AGUA CALIENTE</t>
  </si>
  <si>
    <t>10.78.16.22</t>
  </si>
  <si>
    <t>GPALGTAUN1T1A01A15YOM1</t>
  </si>
  <si>
    <t>10.78.16.179</t>
  </si>
  <si>
    <t>GPALGTAZN1C1A01A01ENM1</t>
  </si>
  <si>
    <t>AZACUALPILLA</t>
  </si>
  <si>
    <t>SUB BUS 21 ANILLO LOURDES 1</t>
  </si>
  <si>
    <t>10.78.16.117</t>
  </si>
  <si>
    <t>GPALGTCAN1W1A03A09ENM1</t>
  </si>
  <si>
    <t>CELDA CRUCE A PALENCIA</t>
  </si>
  <si>
    <t>10.78.16.122</t>
  </si>
  <si>
    <t>GPALGTJAN1D1A02A29ENM1</t>
  </si>
  <si>
    <t>LA JOYA DE PALENCIA (GUA103)_XT</t>
  </si>
  <si>
    <t>10.78.16.170</t>
  </si>
  <si>
    <t>GPALGTJNN1C1A01A40ENM1</t>
  </si>
  <si>
    <t>JARDINES DEL NORTE</t>
  </si>
  <si>
    <t>10.78.16.105</t>
  </si>
  <si>
    <t>GPALGTJON1W1A01AA2ENM2</t>
  </si>
  <si>
    <t>CELDA JARDINES DEL NORTE</t>
  </si>
  <si>
    <t>10.78.16.124</t>
  </si>
  <si>
    <t>GPALGTJPN1R1A01A01ENM1</t>
  </si>
  <si>
    <t>CELDA LA JOYA DE PALENCIA POSTE</t>
  </si>
  <si>
    <t>10.78.16.107</t>
  </si>
  <si>
    <t>GPALGTMIN1D1A01A08ENM1</t>
  </si>
  <si>
    <t>LOS MIXCOS_XT_SBA</t>
  </si>
  <si>
    <t>10.78.16.114</t>
  </si>
  <si>
    <t>GPALGTPLN1T1A01A30ENM1</t>
  </si>
  <si>
    <t>CELDA PALENCIA</t>
  </si>
  <si>
    <t>10.78.16.123</t>
  </si>
  <si>
    <t>GPALGTPLN1T1B01A39ENM2</t>
  </si>
  <si>
    <t>10.78.16.178</t>
  </si>
  <si>
    <t>GPALGTTEN1T1A01A33ENM1</t>
  </si>
  <si>
    <t>CELDA LOS TECOMATES</t>
  </si>
  <si>
    <t>10.31.236.51</t>
  </si>
  <si>
    <t>GSCPGTALN1T1A01A17ENM1</t>
  </si>
  <si>
    <t>CELDA ALTAMURA</t>
  </si>
  <si>
    <t>10.31.10.83</t>
  </si>
  <si>
    <t>GSCPGTARN1C1A01AA4ENM2</t>
  </si>
  <si>
    <t>SANTA ROSALIA</t>
  </si>
  <si>
    <t>SUB BUS 1 VISTA HERMOSA 1</t>
  </si>
  <si>
    <t>10.31.236.42</t>
  </si>
  <si>
    <t>GSCPGTCIN1R1ENM1</t>
  </si>
  <si>
    <t>CRISTO REY XT</t>
  </si>
  <si>
    <t>10.78.15.50</t>
  </si>
  <si>
    <t>GSCPGTCMN1T1A01A22ENM1</t>
  </si>
  <si>
    <t>CELDA CUCHILLA EL CARMEN</t>
  </si>
  <si>
    <t>SUB BUS 2 VILLA DE GUADALUPE 7</t>
  </si>
  <si>
    <t>10.31.236.62</t>
  </si>
  <si>
    <t>GSCPGTCON5W1A01A06ENM1</t>
  </si>
  <si>
    <t>CELDA CONDADO CONCEPCION</t>
  </si>
  <si>
    <t>10.78.15.116</t>
  </si>
  <si>
    <t>GSCPGTCSN1C1A01A10ENM1</t>
  </si>
  <si>
    <t>ALDEA EL CARMEN</t>
  </si>
  <si>
    <t>BUS VILLA DE GUADALUPE 6</t>
  </si>
  <si>
    <t>10.31.236.43</t>
  </si>
  <si>
    <t>GSCPGTIPN1W1A01A05ENM1</t>
  </si>
  <si>
    <t>CELDA PIEDRA PARADA</t>
  </si>
  <si>
    <t>10.31.10.77</t>
  </si>
  <si>
    <t>GSCPGTMBN1T1A02A06ENM2</t>
  </si>
  <si>
    <t>CELDA MONTE BELLO</t>
  </si>
  <si>
    <t>BUS MONTE BELLO 3</t>
  </si>
  <si>
    <t>10.31.10.75</t>
  </si>
  <si>
    <t>GSCPGTMCN1W1A01AA1ENM1</t>
  </si>
  <si>
    <t>CELDA MIRADOR CARRETERA EL SALVADOR POSTE</t>
  </si>
  <si>
    <t>SUB BUS 4 VISTA HERMOSA 1</t>
  </si>
  <si>
    <t>10.31.236.35</t>
  </si>
  <si>
    <t>GSCPGTMXA1W1A01A04ENM1</t>
  </si>
  <si>
    <t>CELDA MUXBAL</t>
  </si>
  <si>
    <t>MUXBAL</t>
  </si>
  <si>
    <t>10.31.10.87</t>
  </si>
  <si>
    <t>GSCPGTSBN1W1A01AA1ENM1</t>
  </si>
  <si>
    <t>CELDA SANTA ROSALIA BAJOS LIRIOS</t>
  </si>
  <si>
    <t>SUB BUS 2 VISTA HERMOSA 1</t>
  </si>
  <si>
    <t>10.78.15.51</t>
  </si>
  <si>
    <t>GSCPGTSCN1D1A02A35ENM1</t>
  </si>
  <si>
    <t>CELDA SANTA CATARINA PINULA</t>
  </si>
  <si>
    <t>SUB BUS 1 VILLA DE GUADALUPE 7</t>
  </si>
  <si>
    <t>10.31.10.86</t>
  </si>
  <si>
    <t>GSCPGTSSN1W1A01AA1ENM1</t>
  </si>
  <si>
    <t>CELDA SANTA ROSALIA LAS MAGNOLIAS</t>
  </si>
  <si>
    <t>10.31.10.85</t>
  </si>
  <si>
    <t>GSCPGTSVN1W1A01AA4ENM1</t>
  </si>
  <si>
    <t>CELDA SANTA ROSALIA VILLAS DEL PARQUE</t>
  </si>
  <si>
    <t>10.31.236.49</t>
  </si>
  <si>
    <t>GSJPGTMCN1W1A01AA2ENM2</t>
  </si>
  <si>
    <t>CELDA MONTE CRISTO SAN JOSE PINULA</t>
  </si>
  <si>
    <t>SUB BUS 4 ANILLO DON JUSTO 2</t>
  </si>
  <si>
    <t>10.31.233.184</t>
  </si>
  <si>
    <t>GSJSGTACN1W1A01AB2YOM1</t>
  </si>
  <si>
    <t>CELDA ALDEA CHITOL</t>
  </si>
  <si>
    <t>10.31.21.154</t>
  </si>
  <si>
    <t>GSJSGTAMN1W1A03AA1ENM1</t>
  </si>
  <si>
    <t>CELDA ALDEA MONTUFAR</t>
  </si>
  <si>
    <t>10.31.233.177</t>
  </si>
  <si>
    <t>GSJSGTCAN1W1A01AA1ENM2</t>
  </si>
  <si>
    <t>CELDA CARRANZA</t>
  </si>
  <si>
    <t>BUS CARRANZA - CDAD QUETZAL CARR</t>
  </si>
  <si>
    <t>10.31.233.167</t>
  </si>
  <si>
    <t>GSJSGTCQN1C1ENM4</t>
  </si>
  <si>
    <t>CIUDAD QUETZAL</t>
  </si>
  <si>
    <t>BUS CDAD QUETZAL</t>
  </si>
  <si>
    <t>10.31.233.189</t>
  </si>
  <si>
    <t>GSJSGTPIN1R1A01A01YOM1</t>
  </si>
  <si>
    <t>CELDA LOS PIRIR</t>
  </si>
  <si>
    <t>10.31.233.172</t>
  </si>
  <si>
    <t>GSJSGTSUN1T1A01A38ENM3</t>
  </si>
  <si>
    <t>CELDA SUACITE</t>
  </si>
  <si>
    <t>10.78.24.5</t>
  </si>
  <si>
    <t>GSMPGTAVN1W1A01A01ENM1</t>
  </si>
  <si>
    <t>CELDA ALAMEDAS DE VILLAFLORES COUBICADO</t>
  </si>
  <si>
    <t>BUS ALAMEDAS DE VILLA FLORES</t>
  </si>
  <si>
    <t>10.78.24.24</t>
  </si>
  <si>
    <t>GSMPGTFLN1D1A01A39ENM1</t>
  </si>
  <si>
    <t>CELDA FINCA LOLITA</t>
  </si>
  <si>
    <t>BUS FINCA LOLITA - LOS ALAMOS</t>
  </si>
  <si>
    <t>10.31.204.70</t>
  </si>
  <si>
    <t>GSMPGTFRN1D1A02A20ENM2</t>
  </si>
  <si>
    <t>BUS EL FRUTAL 5</t>
  </si>
  <si>
    <t>10.31.204.82</t>
  </si>
  <si>
    <t>GSMPGTFRN1D1A02A15ENM1</t>
  </si>
  <si>
    <t>BUS EL FRUTAL 8</t>
  </si>
  <si>
    <t>10.31.204.90</t>
  </si>
  <si>
    <t>GSMPGTFRN1C1C03A33ENM5</t>
  </si>
  <si>
    <t>BUS EL FRUTAL 2</t>
  </si>
  <si>
    <t>10.31.204.91</t>
  </si>
  <si>
    <t>GSMPGTFRN1C1C03A38ENM6</t>
  </si>
  <si>
    <t>BUS EL FRUTAL 1</t>
  </si>
  <si>
    <t>10.31.204.80</t>
  </si>
  <si>
    <t>GSMPGTFVN1C1A01A08ENM1</t>
  </si>
  <si>
    <t>FUENTES DEL VALLE IV (CONDADO EL CARMEN)</t>
  </si>
  <si>
    <t>BUS EL FRUTAL 4</t>
  </si>
  <si>
    <t>10.31.204.74</t>
  </si>
  <si>
    <t>GSMPGTGRN1W1A01A02ENM1</t>
  </si>
  <si>
    <t>CELDA GRANJAS GERONA COUBICADO</t>
  </si>
  <si>
    <t>BUS EL FRUTAL 7</t>
  </si>
  <si>
    <t>10.78.24.15</t>
  </si>
  <si>
    <t>GSMPGTLLN1W1A01A03ENM1</t>
  </si>
  <si>
    <t>CELDA VILLA HERMOSA II</t>
  </si>
  <si>
    <t>SUB BUS 1 VILLA  HERMOSA 1</t>
  </si>
  <si>
    <t>10.78.24.29</t>
  </si>
  <si>
    <t>GSMPGTPAN1W1A01AA1ENM1</t>
  </si>
  <si>
    <t>CELDA PRADOS DE VILLA HERMOSA III</t>
  </si>
  <si>
    <t>BUS PRADOS DE VILLA HERMOSA III</t>
  </si>
  <si>
    <t>10.78.24.7</t>
  </si>
  <si>
    <t>GSMPGTPLN1W1A01A03ENM1</t>
  </si>
  <si>
    <t>CELDA PRADOS DE VILLA HERMOSA</t>
  </si>
  <si>
    <t>BUS PRADOS DE VILLA HERMOSA - II - IV</t>
  </si>
  <si>
    <t>10.31.15.29</t>
  </si>
  <si>
    <t>GSMPGTRRN1C1A02A09F8M2</t>
  </si>
  <si>
    <t>RIBERA DEL RIO</t>
  </si>
  <si>
    <t>BUS VILLA HERMOSA 6</t>
  </si>
  <si>
    <t>10.31.204.71</t>
  </si>
  <si>
    <t>GSMPGTSMN1D1A01A12ENM2</t>
  </si>
  <si>
    <t>CELDA SAN MIGUEL PETAPA</t>
  </si>
  <si>
    <t>BUS EL FRUTAL 9</t>
  </si>
  <si>
    <t>10.78.24.26</t>
  </si>
  <si>
    <t>GSMPGTVIN1T1A01A22ENM1</t>
  </si>
  <si>
    <t>VILLA HERMOSA_XT_DET</t>
  </si>
  <si>
    <t>BUS VILLA HERMOSA XT DET</t>
  </si>
  <si>
    <t>10.78.16.21</t>
  </si>
  <si>
    <t>GSPAGTASN1W1A01A03ENM1</t>
  </si>
  <si>
    <t>CELDA ALTOS DE SANTA MARIA</t>
  </si>
  <si>
    <t>10.78.16.30</t>
  </si>
  <si>
    <t>GSPAGTGCN1W1A01A03ENM1</t>
  </si>
  <si>
    <t>CELDA GREYSTONE COUBICADO</t>
  </si>
  <si>
    <t>10.78.16.172</t>
  </si>
  <si>
    <t>GSPAGTSPN1D1A02A39ENM2</t>
  </si>
  <si>
    <t>10.78.16.110</t>
  </si>
  <si>
    <t>GSPAGTSSN1W1A01A08ENM1</t>
  </si>
  <si>
    <t>SAN JOSE NACAHUIL_XT_SBA</t>
  </si>
  <si>
    <t>10.31.233.183</t>
  </si>
  <si>
    <t>GSPSGTCQN1W1A01A05ENM1</t>
  </si>
  <si>
    <t>CELDA CIUDAD QUETZAL CARRETERA COUBICADO</t>
  </si>
  <si>
    <t>10.31.233.174</t>
  </si>
  <si>
    <t>GSPSGTPAN1W1C04B06ENM2</t>
  </si>
  <si>
    <t>CELDA SAN PEDRO SACATEPEQUEZ</t>
  </si>
  <si>
    <t>10.31.232.175</t>
  </si>
  <si>
    <t>GSPSGTVEN1W1A01A04ENM1</t>
  </si>
  <si>
    <t>CELDA VISTA HERMOSA SACATEPEQUEZ</t>
  </si>
  <si>
    <t>BUS EL CAMINERO 3</t>
  </si>
  <si>
    <t>10.31.232.169</t>
  </si>
  <si>
    <t>GSPSGTVRN1W1A01A03ENM1</t>
  </si>
  <si>
    <t>CELDA VISTA HERMOSA SACATEPEQUEZ II</t>
  </si>
  <si>
    <t>BUS VISTA HERMOSA SACATEPEQUEZ II</t>
  </si>
  <si>
    <t>10.31.233.190</t>
  </si>
  <si>
    <t>GSRAGTLVN1D1A01A19ENM1</t>
  </si>
  <si>
    <t>CELDA LLANO DE LA VIRGEN</t>
  </si>
  <si>
    <t>BUS LLANO DE LA VIRGEN</t>
  </si>
  <si>
    <t>10.78.15.100</t>
  </si>
  <si>
    <t>GUATGTFINAW1A01A02ENM1</t>
  </si>
  <si>
    <t>CELDA FORUM INDOOR</t>
  </si>
  <si>
    <t>10.78.17.14</t>
  </si>
  <si>
    <t>GVCAGTBCN1W1A01A01ENM1</t>
  </si>
  <si>
    <t>CELDA BOCA DEL MONTE III</t>
  </si>
  <si>
    <t>BUS BOCA DEL MONTE 3</t>
  </si>
  <si>
    <t>10.78.17.23</t>
  </si>
  <si>
    <t>GVCAGTBMN1D1B02A21ENM2</t>
  </si>
  <si>
    <t>BOCA DEL MONTE</t>
  </si>
  <si>
    <t>BUS BOCA DEL MONTE 2</t>
  </si>
  <si>
    <t>10.78.17.28</t>
  </si>
  <si>
    <t>GVCAGTBMN1D1B07A121BM1</t>
  </si>
  <si>
    <t>10.78.17.5</t>
  </si>
  <si>
    <t>GVCAGTBON1D1B07A34ENM3</t>
  </si>
  <si>
    <t>CELDA BOCA DEL MONTE</t>
  </si>
  <si>
    <t>10.78.17.9</t>
  </si>
  <si>
    <t>GVCAGTBON1D1B07A29ENM4</t>
  </si>
  <si>
    <t>10.78.17.10</t>
  </si>
  <si>
    <t>GVCAGTBXN1T1A02A31ENM1</t>
  </si>
  <si>
    <t>BOCA DEL MONTE_XT</t>
  </si>
  <si>
    <t>BUS BOCA DEL MONTE XT</t>
  </si>
  <si>
    <t>10.31.236.60</t>
  </si>
  <si>
    <t>GVCAGTCSN1D1A01A33ENM1</t>
  </si>
  <si>
    <t>CELDA CUMBRES DE SAN NICOLAS</t>
  </si>
  <si>
    <t>10.31.204.66</t>
  </si>
  <si>
    <t>GVCAGTCVN1W1A01A06ENM1</t>
  </si>
  <si>
    <t>CELDA COLMENAS VILLA CANALES</t>
  </si>
  <si>
    <t>BUS COLMENAS</t>
  </si>
  <si>
    <t>10.87.2.118</t>
  </si>
  <si>
    <t>GVCAGTJGN1T1A01A30ENM3</t>
  </si>
  <si>
    <t>CELDA EL JOCOTILLO GUATEMALA</t>
  </si>
  <si>
    <t>BUS BARBERENA 3</t>
  </si>
  <si>
    <t>BUS BARBERENA II - LAS MERCEDES</t>
  </si>
  <si>
    <t>10.78.17.7</t>
  </si>
  <si>
    <t>GVCAGTMAN1C1A01A06ENM1</t>
  </si>
  <si>
    <t>MSAN ALDEA EL PORVENIR</t>
  </si>
  <si>
    <t>10.31.204.72</t>
  </si>
  <si>
    <t>GVCAGTSJN1W1A01A30ENM1</t>
  </si>
  <si>
    <t>CELDA SAN JOSE EL TABLON</t>
  </si>
  <si>
    <t>BUS SN JOSE EL TABLON</t>
  </si>
  <si>
    <t>10.87.2.99</t>
  </si>
  <si>
    <t>GVCAGTSRN1T1A01A30ENM1</t>
  </si>
  <si>
    <t>CELDA SAN RAFAEL VILLA CANALES</t>
  </si>
  <si>
    <t>10.78.17.13</t>
  </si>
  <si>
    <t>GVCAGTTXN1T1A03A33ENM1</t>
  </si>
  <si>
    <t>TACASA_XT_SBA</t>
  </si>
  <si>
    <t>BUS TACASA XT</t>
  </si>
  <si>
    <t>10.31.204.92</t>
  </si>
  <si>
    <t>GVCAGTVCN1D1A01B10ENM3</t>
  </si>
  <si>
    <t>VILLA CANALES</t>
  </si>
  <si>
    <t>SUB BUS 1 EL FRUTAL 3</t>
  </si>
  <si>
    <t>10.31.204.94</t>
  </si>
  <si>
    <t>GVCAGTVCN1D1A01A1311M1</t>
  </si>
  <si>
    <t>10.78.24.27</t>
  </si>
  <si>
    <t>GVCAGTVHN1D1B03E26ENM5</t>
  </si>
  <si>
    <t>10.78.24.28</t>
  </si>
  <si>
    <t>GVCAGTVHN1D1A03B22ENM4</t>
  </si>
  <si>
    <t>BUS VILLA HERMOSA 5</t>
  </si>
  <si>
    <t>10.31.223.245</t>
  </si>
  <si>
    <t>GVNUGTAGN1C1A01AA2ENM2</t>
  </si>
  <si>
    <t>MAGA</t>
  </si>
  <si>
    <t>BUS VILLA NUEVA 2</t>
  </si>
  <si>
    <t>10.31.17.6</t>
  </si>
  <si>
    <t>GVNUGTBAN1D1IXM1</t>
  </si>
  <si>
    <t>BUS SUB BARCENAS 1</t>
  </si>
  <si>
    <t>10.31.223.228</t>
  </si>
  <si>
    <t>GVNUGTBAN1D1B01A17ENM2</t>
  </si>
  <si>
    <t>10.31.223.239</t>
  </si>
  <si>
    <t>GVNUGTBAN1D1B01B09ENM3</t>
  </si>
  <si>
    <t>10.31.223.254</t>
  </si>
  <si>
    <t>GVNUGTBRN1W1A01A39ENM1</t>
  </si>
  <si>
    <t>CELDA BARCENAS</t>
  </si>
  <si>
    <t>BUS BARCENAS - RES DEL SUR</t>
  </si>
  <si>
    <t>10.78.10.196</t>
  </si>
  <si>
    <t>GVNUGTBUN1W1A01A09ENM1</t>
  </si>
  <si>
    <t>EL BUCARO_XT</t>
  </si>
  <si>
    <t>BUS EL CARMEN 4</t>
  </si>
  <si>
    <t>SUB BUS 1 EL CARMEN 4</t>
  </si>
  <si>
    <t>10.31.223.244</t>
  </si>
  <si>
    <t>GVNUGTC2N3W1A01A02ENM1</t>
  </si>
  <si>
    <t>CELDA RESIDENCIALES CATALINA II</t>
  </si>
  <si>
    <t>BUS RES CATALINA II</t>
  </si>
  <si>
    <t>10.78.10.133</t>
  </si>
  <si>
    <t>GVNUGTCMN1D1B03A11ENM4</t>
  </si>
  <si>
    <t>CENTRAL DE MAYOREO</t>
  </si>
  <si>
    <t>10.78.10.41</t>
  </si>
  <si>
    <t>GVNUGTCMN1D1B02A1411M1</t>
  </si>
  <si>
    <t>10.78.10.114</t>
  </si>
  <si>
    <t>GVNUGTCON1D1A03A22ENM2</t>
  </si>
  <si>
    <t>COLINAS DE MONTE MARIA</t>
  </si>
  <si>
    <t>BUS EL CARMEN 8</t>
  </si>
  <si>
    <t>10.31.223.242</t>
  </si>
  <si>
    <t>GVNUGTEVN1W1A01A03ENM1</t>
  </si>
  <si>
    <t>CELDA LA ESTANCIA VILLA NUEVA</t>
  </si>
  <si>
    <t>BUS LA ESTANCIA VN</t>
  </si>
  <si>
    <t>10.78.24.20</t>
  </si>
  <si>
    <t>GVNUGTF2N1C1A01A13ENM2</t>
  </si>
  <si>
    <t>FUENTES DEL VALLE II</t>
  </si>
  <si>
    <t>10.78.24.21</t>
  </si>
  <si>
    <t>GVNUGTF3N1C1A01AA7ENM2</t>
  </si>
  <si>
    <t>FUENTES DEL VALLE III</t>
  </si>
  <si>
    <t>10.78.24.14</t>
  </si>
  <si>
    <t>GVNUGTFLN1W1A02AA8ENM2</t>
  </si>
  <si>
    <t>EL FRUTAL_XT</t>
  </si>
  <si>
    <t>10.78.24.25</t>
  </si>
  <si>
    <t>GVNUGTFVN1C1A01AC2ENM2</t>
  </si>
  <si>
    <t>FUENTES DEL VALLE I</t>
  </si>
  <si>
    <t>10.31.223.252</t>
  </si>
  <si>
    <t>GVNUGTLVN1D1A01A20ENM4</t>
  </si>
  <si>
    <t>BUS LINDA VISTA</t>
  </si>
  <si>
    <t>10.78.10.52</t>
  </si>
  <si>
    <t>GVNUGTMAN1W1B04A11ENM1</t>
  </si>
  <si>
    <t>CELDA MONTE MARIA</t>
  </si>
  <si>
    <t>10.31.204.75</t>
  </si>
  <si>
    <t>GVNUGTMGN1W1A01A02ENM1</t>
  </si>
  <si>
    <t>CELDA MAYAN GOLF</t>
  </si>
  <si>
    <t>BUS EL FRUTAL 6</t>
  </si>
  <si>
    <t>10.78.10.107</t>
  </si>
  <si>
    <t>GVNUGTMMN1T1A01A14ENM7</t>
  </si>
  <si>
    <t>MONTE MARIA</t>
  </si>
  <si>
    <t>SUB BUS 1 EL CARMEN 8</t>
  </si>
  <si>
    <t>10.78.11.167</t>
  </si>
  <si>
    <t>GVNUGTMMN1D1A04A16ENM2</t>
  </si>
  <si>
    <t>10.78.11.171</t>
  </si>
  <si>
    <t>GVNUGTMMN1T1A01A15ENM6</t>
  </si>
  <si>
    <t>10.78.11.164</t>
  </si>
  <si>
    <t>GVNUGTMXN1T1A01A28ENM1</t>
  </si>
  <si>
    <t>EL MEZQUITAL_XT_DET</t>
  </si>
  <si>
    <t>10.31.223.235</t>
  </si>
  <si>
    <t>GVNUGTNNN1D1A02A18ENM1</t>
  </si>
  <si>
    <t>NACIONES UNIDAS_XT</t>
  </si>
  <si>
    <t>BUS NACIONES UNIDAS XT</t>
  </si>
  <si>
    <t>10.31.223.248</t>
  </si>
  <si>
    <t>GVNUGTP2N1W1A01A03ENM1</t>
  </si>
  <si>
    <t>CELDA PLANES DE BARCENAS II</t>
  </si>
  <si>
    <t>10.31.223.233</t>
  </si>
  <si>
    <t>GVNUGTPBN1W1A01A06ENM1</t>
  </si>
  <si>
    <t>CELDA PLANES DE BARCENAS</t>
  </si>
  <si>
    <t>BUS PLANES DE BARCENAS</t>
  </si>
  <si>
    <t>10.78.10.100</t>
  </si>
  <si>
    <t>GVNUGTPDN1D1A01A33ENM1</t>
  </si>
  <si>
    <t>CELDA PERONIA II</t>
  </si>
  <si>
    <t>SUB BUS 4 EL CARMEN 3</t>
  </si>
  <si>
    <t>10.31.204.73</t>
  </si>
  <si>
    <t>GVNUGTPIN1W1A01A02ENM1</t>
  </si>
  <si>
    <t>CELDA PLANES DE VILLA NUEVA II</t>
  </si>
  <si>
    <t>BUS PLANES DE V. NUEVA II</t>
  </si>
  <si>
    <t>10.31.204.89</t>
  </si>
  <si>
    <t>GVNUGTPVN1D1A01A23ENM2</t>
  </si>
  <si>
    <t>CELDA PLANES DE VILLA NUEVA</t>
  </si>
  <si>
    <t>10.31.223.232</t>
  </si>
  <si>
    <t>GVNUGTRSN1R1A02A02ENM1</t>
  </si>
  <si>
    <t>CELDA RESIDENCIALES DEL SUR</t>
  </si>
  <si>
    <t>10.31.204.93</t>
  </si>
  <si>
    <t>GVNUGTTIN1W1A01A04ENM1</t>
  </si>
  <si>
    <t>CELDA TICAMEX</t>
  </si>
  <si>
    <t>BUS EL FRUTAL 10</t>
  </si>
  <si>
    <t>10.31.27.25</t>
  </si>
  <si>
    <t>GVNUGTVEN1C1B04A18ENM1</t>
  </si>
  <si>
    <t>10.31.223.246</t>
  </si>
  <si>
    <t>GVNUGTVMN1W1A01A02ENM1</t>
  </si>
  <si>
    <t>CELDA VALLE DE MARIA COUBICADO</t>
  </si>
  <si>
    <t>10.31.17.11</t>
  </si>
  <si>
    <t>GVNUGTVNN1D1IRM3</t>
  </si>
  <si>
    <t>BUS SUB VILLA NUEVA 1 3</t>
  </si>
  <si>
    <t>10.31.17.14</t>
  </si>
  <si>
    <t>GVNUGTVNN1D1IRM5</t>
  </si>
  <si>
    <t>BUS SUB VILLA NUEVA 1 2</t>
  </si>
  <si>
    <t>10.31.17.21</t>
  </si>
  <si>
    <t>GVNUGTVNN1D1IRM7</t>
  </si>
  <si>
    <t>BUS SUB VILLA NUEVA 1 5</t>
  </si>
  <si>
    <t>10.31.17.22</t>
  </si>
  <si>
    <t>GVNUGTVNN1D1IGM8</t>
  </si>
  <si>
    <t>BUS VILLA NUEVA 13</t>
  </si>
  <si>
    <t>10.31.17.24</t>
  </si>
  <si>
    <t>GVNUGTVNN2D2IGM8</t>
  </si>
  <si>
    <t>10.31.17.26</t>
  </si>
  <si>
    <t>GVNUGTVNN2D2A06A12IGM10</t>
  </si>
  <si>
    <t>BUS SUB VILLA NUEVA 1 1</t>
  </si>
  <si>
    <t>10.31.17.27</t>
  </si>
  <si>
    <t>GVNUGTVNN2D2A05A08F8M11</t>
  </si>
  <si>
    <t>BUS VILLA NUEVA 9</t>
  </si>
  <si>
    <t>10.31.17.9</t>
  </si>
  <si>
    <t>GVNUGTVNN1D1IRM2</t>
  </si>
  <si>
    <t>BUS SUB VILLA NUEVA 1 4</t>
  </si>
  <si>
    <t>10.31.223.251</t>
  </si>
  <si>
    <t>GVNUGTVON1W1A01A02ENM1</t>
  </si>
  <si>
    <t>CELDA VILLA ROMANA</t>
  </si>
  <si>
    <t>BUS VILLA ROMANA</t>
  </si>
  <si>
    <t>10.31.223.227</t>
  </si>
  <si>
    <t>GVNUGTVUN1W1A01A04ENM1</t>
  </si>
  <si>
    <t>CELDA VILLA NUEVA III</t>
  </si>
  <si>
    <t>BUS VILLA NUEVA III</t>
  </si>
  <si>
    <t>10.72.49.125</t>
  </si>
  <si>
    <t>HSCBGTMAN1T1A03A28ENM1</t>
  </si>
  <si>
    <t>CELDA MAYALAN</t>
  </si>
  <si>
    <t>BUS CELDA MAYALAN</t>
  </si>
  <si>
    <t>10.72.11.233</t>
  </si>
  <si>
    <t>IAMAGTAMN1T1A03A32ENM3</t>
  </si>
  <si>
    <t>BUS LOS AMATES 3</t>
  </si>
  <si>
    <t>10.72.11.245</t>
  </si>
  <si>
    <t>IAMAGTAMN1D1B01A16ENM2</t>
  </si>
  <si>
    <t>BUS LOS AMATES 1</t>
  </si>
  <si>
    <t>10.72.11.228</t>
  </si>
  <si>
    <t>IAMAGTAPN1W1A01A09ENM1</t>
  </si>
  <si>
    <t>CELDA AMATES PUEBLO</t>
  </si>
  <si>
    <t>BUS LOS AMATES PUEBLO</t>
  </si>
  <si>
    <t>10.72.43.110</t>
  </si>
  <si>
    <t>IAMAGTCMN1R1A01A18ENM1</t>
  </si>
  <si>
    <t>CELDA CRUCE A MARISCOS</t>
  </si>
  <si>
    <t>10.72.43.116</t>
  </si>
  <si>
    <t>IAMAGTCRN1W1A01A03ENM1</t>
  </si>
  <si>
    <t>CELDA CRISTINA</t>
  </si>
  <si>
    <t>10.72.11.230</t>
  </si>
  <si>
    <t>IAMAGTDAN1W1A01A07ENM1</t>
  </si>
  <si>
    <t>CELDA DAKOTA</t>
  </si>
  <si>
    <t>BUS LOS AMATES 2</t>
  </si>
  <si>
    <t>10.72.11.232</t>
  </si>
  <si>
    <t>IAMAGTLAN1T1A02A28ENM1</t>
  </si>
  <si>
    <t>CELDA LOS AMATES</t>
  </si>
  <si>
    <t>10.72.11.235</t>
  </si>
  <si>
    <t>IAMAGTLAN1D1B03A28ENM2</t>
  </si>
  <si>
    <t>10.72.11.247</t>
  </si>
  <si>
    <t>IAMAGTLAN1D1B03A33ENM4</t>
  </si>
  <si>
    <t>BUS LOS AMATES 4</t>
  </si>
  <si>
    <t>10.72.11.229</t>
  </si>
  <si>
    <t>IAMAGTLTN1W1A01A03ENM1</t>
  </si>
  <si>
    <t>CELDA CERRO LOS AMATES</t>
  </si>
  <si>
    <t>BUS CERROS LOS AMATES</t>
  </si>
  <si>
    <t>10.72.43.113</t>
  </si>
  <si>
    <t>IAMAGTMMN1R1A01A01YOM1</t>
  </si>
  <si>
    <t>CELDA MIRADOR MARISCOS</t>
  </si>
  <si>
    <t>10.72.11.234</t>
  </si>
  <si>
    <t>IAMAGTQUN1W1A01AA3ENM2</t>
  </si>
  <si>
    <t>QUIRIGUA</t>
  </si>
  <si>
    <t>BUS LOS AMATES 5</t>
  </si>
  <si>
    <t>10.72.43.118</t>
  </si>
  <si>
    <t>IAMAGTSEN1W1A01A04ENM1</t>
  </si>
  <si>
    <t>CELDA SEMINOLA</t>
  </si>
  <si>
    <t>10.72.31.15</t>
  </si>
  <si>
    <t>ILIVGTLIN1D1B02A10F8M3</t>
  </si>
  <si>
    <t>10.72.43.124</t>
  </si>
  <si>
    <t>ILIVGTSNN1C1A01A02ENM2</t>
  </si>
  <si>
    <t>CELDA SAN ANTONIO SEJA</t>
  </si>
  <si>
    <t>SUB BUS 6 PUERTO BARRIOS 3</t>
  </si>
  <si>
    <t>10.72.43.119</t>
  </si>
  <si>
    <t>ILIVGTTIN1W1A01A01ENM1</t>
  </si>
  <si>
    <t>CELDA TIJAX</t>
  </si>
  <si>
    <t>SUB BUS 7 PUERTO BARRIOS 3</t>
  </si>
  <si>
    <t>10.72.43.125</t>
  </si>
  <si>
    <t>IMORGTBAN1R1A01A01YOM1</t>
  </si>
  <si>
    <t>CELDA LA BARRANCA IZABAL</t>
  </si>
  <si>
    <t>BUS MORALES II - LA LIB - TOTOPOSTE - BARRANCA</t>
  </si>
  <si>
    <t>10.72.43.111</t>
  </si>
  <si>
    <t>IMORGTHPN1W1A01A02ENM1</t>
  </si>
  <si>
    <t>CELDA HACIENDA LA PERLA</t>
  </si>
  <si>
    <t>10.72.43.112</t>
  </si>
  <si>
    <t>IMORGTLLN1W1A01A02ENM1</t>
  </si>
  <si>
    <t>CELDA LA LIBERTAD MORALES</t>
  </si>
  <si>
    <t>10.72.43.121</t>
  </si>
  <si>
    <t>IMORGTM2N1W1A02AA2ENM2</t>
  </si>
  <si>
    <t>CELDA MORALES II</t>
  </si>
  <si>
    <t>10.72.43.114</t>
  </si>
  <si>
    <t>IMORGTM3N1W1A01AA9ENM3</t>
  </si>
  <si>
    <t>CELDA MORALES III (HERMOSA PATRICIA)</t>
  </si>
  <si>
    <t>10.72.43.12</t>
  </si>
  <si>
    <t>IMORGTMON1D1IRM1</t>
  </si>
  <si>
    <t>BUS SUB MORALES 1</t>
  </si>
  <si>
    <t>10.87.136.100</t>
  </si>
  <si>
    <t>IMORGTMON1D1C04B12F8M5</t>
  </si>
  <si>
    <t>ANILLO MORALES</t>
  </si>
  <si>
    <t>10.72.43.115</t>
  </si>
  <si>
    <t>IMORGTPIN1D1A01A29ENM1</t>
  </si>
  <si>
    <t>CELDA PICUATZ</t>
  </si>
  <si>
    <t>10.72.43.126</t>
  </si>
  <si>
    <t>IMORGTTON1W1A01A02ENM1</t>
  </si>
  <si>
    <t>CELDA TOTOPOSTE</t>
  </si>
  <si>
    <t>10.72.43.109</t>
  </si>
  <si>
    <t>IPBAGTMHN1C1A01A04ENM1</t>
  </si>
  <si>
    <t>MSAN HENRY STOCK</t>
  </si>
  <si>
    <t>10.72.43.100</t>
  </si>
  <si>
    <t>IPBAGTMPN1R1ENM1</t>
  </si>
  <si>
    <t>CELDA EL MITCH PUERTO BARRIOS</t>
  </si>
  <si>
    <t>10.72.43.98</t>
  </si>
  <si>
    <t>IPBAGTPAN1W1A01AA2YOM1</t>
  </si>
  <si>
    <t>CELDA PUERTO BARRIOS III</t>
  </si>
  <si>
    <t>BUS PUERTO BARRIOS 1</t>
  </si>
  <si>
    <t>BUS PUERTO BARRIOS III - CHAMPONA</t>
  </si>
  <si>
    <t>10.72.43.25</t>
  </si>
  <si>
    <t>IPBAGTPBN1D1A04A07FFM4</t>
  </si>
  <si>
    <t>10.72.43.104</t>
  </si>
  <si>
    <t>IPBAGTPPN1C1101A03ENM1</t>
  </si>
  <si>
    <t>BUS PRADERA PUERTO BARRIOS (TRD)</t>
  </si>
  <si>
    <t>10.87.0.188</t>
  </si>
  <si>
    <t>JABLGTLGN1T1A01A10ENM1</t>
  </si>
  <si>
    <t>CELDA LLANO GRANDE JUTIAPA</t>
  </si>
  <si>
    <t>ANILLO CHIQUIMULA 1</t>
  </si>
  <si>
    <t>BUS LLANO GRANDE</t>
  </si>
  <si>
    <t>10.87.2.157</t>
  </si>
  <si>
    <t>JCONGTAZN1D1A01A22ENM1</t>
  </si>
  <si>
    <t>CELDA AZULCO</t>
  </si>
  <si>
    <t>ANILLO BARBERENA 2</t>
  </si>
  <si>
    <t>BUS CONGUACO - BUENOS AIRES AZULCO</t>
  </si>
  <si>
    <t>10.87.2.2</t>
  </si>
  <si>
    <t>JCONGTCAN1T1A01A30ENM1</t>
  </si>
  <si>
    <t>CELDA CRUCE A CONGUACO</t>
  </si>
  <si>
    <t>10.87.2.7</t>
  </si>
  <si>
    <t>JCONGTCNN1D1A01A21ENM2</t>
  </si>
  <si>
    <t>CELDA CONGUACO</t>
  </si>
  <si>
    <t>10.87.2.153</t>
  </si>
  <si>
    <t>JCONGTTMN1W1A01A17ENM1</t>
  </si>
  <si>
    <t>CELDA TIERRA MORADA</t>
  </si>
  <si>
    <t>10.87.2.152</t>
  </si>
  <si>
    <t>JJALGTBAN1W1A01A03ENM1</t>
  </si>
  <si>
    <t>CELDA BUENOS AIRES AZULCO</t>
  </si>
  <si>
    <t>10.87.2.111</t>
  </si>
  <si>
    <t>JJALGTECN1W1A01A04ENM1</t>
  </si>
  <si>
    <t>CELDA EL COCO</t>
  </si>
  <si>
    <t>BUS EL COCO</t>
  </si>
  <si>
    <t>10.87.2.176</t>
  </si>
  <si>
    <t>JJALGTJLN1D1B02A101BM1</t>
  </si>
  <si>
    <t>CELDA JALPATAGUA</t>
  </si>
  <si>
    <t>10.87.2.5</t>
  </si>
  <si>
    <t>JJALGTSIN1W1A01A06ENM1</t>
  </si>
  <si>
    <t>CELDA SAN IXTAN</t>
  </si>
  <si>
    <t>BUS SAN IXTAN</t>
  </si>
  <si>
    <t>10.87.2.190</t>
  </si>
  <si>
    <t>JJALGTTBN1T1A01A35ENM1</t>
  </si>
  <si>
    <t>CELDA TIERRA BLANCA</t>
  </si>
  <si>
    <t>BUS TIERRA BLANCA</t>
  </si>
  <si>
    <t>10.87.2.122</t>
  </si>
  <si>
    <t>JJALGTVNN1W1A01134ENM1</t>
  </si>
  <si>
    <t>VALLE NUEVO</t>
  </si>
  <si>
    <t>BUS VALLE NUEVO</t>
  </si>
  <si>
    <t>10.87.2.27</t>
  </si>
  <si>
    <t>JMOYGTCAN1W1A01A03ENM1</t>
  </si>
  <si>
    <t>CELDA CRUCE A MOYUTA</t>
  </si>
  <si>
    <t>BUS CRUCE A MOYUTA</t>
  </si>
  <si>
    <t>10.87.2.172</t>
  </si>
  <si>
    <t>JMOYGTCPN1D1B01A221BM1</t>
  </si>
  <si>
    <t>CIUDAD PEDRO DE ALVARADO</t>
  </si>
  <si>
    <t>10.87.2.28</t>
  </si>
  <si>
    <t>JMOYGTENN1W1A01A04ENM1</t>
  </si>
  <si>
    <t>CELDA EL NARANJO JUTIAPA</t>
  </si>
  <si>
    <t>BUS EL SALAMAR - CERRO EL NARANJO</t>
  </si>
  <si>
    <t>10.87.2.26</t>
  </si>
  <si>
    <t>JMOYGTETN1R1A01A01YOM1</t>
  </si>
  <si>
    <t>CELDA EL TORO</t>
  </si>
  <si>
    <t>BUS EL TORO</t>
  </si>
  <si>
    <t>10.87.2.174</t>
  </si>
  <si>
    <t>JMOYGTMON1D1C02A341BM1</t>
  </si>
  <si>
    <t>MOYUTA</t>
  </si>
  <si>
    <t>10.87.2.29</t>
  </si>
  <si>
    <t>JMOYGTPSN1R1A01A01ENM1</t>
  </si>
  <si>
    <t>CELDA PINO DE SANTA CRUZ</t>
  </si>
  <si>
    <t>BUS PINO DE SANTA CRUZ</t>
  </si>
  <si>
    <t>10.87.2.30</t>
  </si>
  <si>
    <t>JMOYGTSLN1T1A01A30ENM1</t>
  </si>
  <si>
    <t>CELDA EL SALAMAR</t>
  </si>
  <si>
    <t>10.87.2.12</t>
  </si>
  <si>
    <t>JPASGTCAN1R1A01A01ENM1</t>
  </si>
  <si>
    <t>CELDA CRUCE A LAS LISAS</t>
  </si>
  <si>
    <t>BUS CRUCE A LAS LISAS - FINCA LA PLACETA</t>
  </si>
  <si>
    <t>10.87.2.22</t>
  </si>
  <si>
    <t>JPASGTLCN1W1A01A04ENM1</t>
  </si>
  <si>
    <t>CELDA LAGUNA DEL COMENDADOR</t>
  </si>
  <si>
    <t>BUS NANCINTA - LAGUNA DEL COMENDADOR</t>
  </si>
  <si>
    <t>10.87.2.25</t>
  </si>
  <si>
    <t>JPASGTLTN1W1A01A03ENM1</t>
  </si>
  <si>
    <t>CELDA FINCA LA TRINIDAD</t>
  </si>
  <si>
    <t>10.87.2.173</t>
  </si>
  <si>
    <t>JPASGTOAN1D1A03A121BM1</t>
  </si>
  <si>
    <t>CELDA OJO DE AGUA TIA MARIA</t>
  </si>
  <si>
    <t>10.87.2.103</t>
  </si>
  <si>
    <t>JPASGTPAN1C1A01AA2ENM2</t>
  </si>
  <si>
    <t>PASACO</t>
  </si>
  <si>
    <t>10.87.2.23</t>
  </si>
  <si>
    <t>JPASGTQUN1T1A03A31ENM1</t>
  </si>
  <si>
    <t>CELDA EL QUETZAL PASACO</t>
  </si>
  <si>
    <t>10.72.20.5</t>
  </si>
  <si>
    <t>JTPAGTJUN1D1IGM2</t>
  </si>
  <si>
    <t>ANILLO JUTIAPA - QUEZADA</t>
  </si>
  <si>
    <t>10.72.5.29</t>
  </si>
  <si>
    <t>JTPAGTJUN1D1IGM8</t>
  </si>
  <si>
    <t>ANILLO JUTIAPA 1</t>
  </si>
  <si>
    <t>SUB ANILLO 2 JUTIAPA 1</t>
  </si>
  <si>
    <t>10.72.49.103</t>
  </si>
  <si>
    <t>KCHCGTBEN1T1A02A34ENM1</t>
  </si>
  <si>
    <t>CELDA BELEJUB</t>
  </si>
  <si>
    <t>BUS TUCANJA - BELEJUB</t>
  </si>
  <si>
    <t>10.72.42.105</t>
  </si>
  <si>
    <t>KCHIGTCUN1R1A01A34ENM1</t>
  </si>
  <si>
    <t>CHUPOL</t>
  </si>
  <si>
    <t>10.72.42.119</t>
  </si>
  <si>
    <t>KCHIGTPON1W1A01AA5ENM1</t>
  </si>
  <si>
    <t>CELDA CERRO POCOJIL</t>
  </si>
  <si>
    <t>10.72.42.232</t>
  </si>
  <si>
    <t>KCHIGTXAN1D1A01A16ENM1</t>
  </si>
  <si>
    <t>CELDA XABILAGUACH</t>
  </si>
  <si>
    <t>10.72.49.109</t>
  </si>
  <si>
    <t>KIXCGTLTN1T1A02A16ENM1</t>
  </si>
  <si>
    <t>CELDA LA TRINITARIA IXCAN</t>
  </si>
  <si>
    <t>BUS TRINITARIA - LA VEINTE - MAYALAN - SN RAMON</t>
  </si>
  <si>
    <t>10.72.49.105</t>
  </si>
  <si>
    <t>KIXCGTPNN1T1A02A29ENM1</t>
  </si>
  <si>
    <t>CELDA PUEBLO NUEVO LA RESURECCION</t>
  </si>
  <si>
    <t>10.72.49.51</t>
  </si>
  <si>
    <t>KIXCGTSJN1D1A01A36ENM1</t>
  </si>
  <si>
    <t>CELDA SAN JOSE LA VEINTE</t>
  </si>
  <si>
    <t>10.72.49.106</t>
  </si>
  <si>
    <t>KUSPGTPGN1T1A01A40ENM3</t>
  </si>
  <si>
    <t>10.72.5.9</t>
  </si>
  <si>
    <t>LJALGTJAN1D1IGM1</t>
  </si>
  <si>
    <t>JALAPA</t>
  </si>
  <si>
    <t>BUS JALAPA - ALDEA EL DIVISADERO - URLANTA</t>
  </si>
  <si>
    <t>10.72.20.28</t>
  </si>
  <si>
    <t>LSLJGTSLN1D1IRM1</t>
  </si>
  <si>
    <t>SAN LUIS JILOTEPEQUE</t>
  </si>
  <si>
    <t>BUS SAN LUIS JILOTEPEQUE - PANPACAYA</t>
  </si>
  <si>
    <t>10.72.20.29</t>
  </si>
  <si>
    <t>LSLJGTSLN1D1IGM2</t>
  </si>
  <si>
    <t>10.72.20.11</t>
  </si>
  <si>
    <t>LSPPGTSPN1D1B01A12F8M2</t>
  </si>
  <si>
    <t>SAN PEDRO PINULA</t>
  </si>
  <si>
    <t>BUS SAN PEDRO PINULA - FINCA LA PIEDRONA</t>
  </si>
  <si>
    <t>10.87.11.94</t>
  </si>
  <si>
    <t>MCHIGTCCN1D1A01A11ENM1</t>
  </si>
  <si>
    <t>CELDA CONCEPCION CHINAN</t>
  </si>
  <si>
    <t>ANILLO MAZATENANGO 1</t>
  </si>
  <si>
    <t>BUS CONCEPCION CHINAN</t>
  </si>
  <si>
    <t>10.72.36.148</t>
  </si>
  <si>
    <t>MCHIGTCIN1W1A02A23ENM2</t>
  </si>
  <si>
    <t>CELDA CHICACAO</t>
  </si>
  <si>
    <t>ANILLO NAHUALATE - CHICACAO</t>
  </si>
  <si>
    <t>10.87.11.59</t>
  </si>
  <si>
    <t>MCHIGTCIN1T1A02A18ENM1</t>
  </si>
  <si>
    <t>10.87.11.51</t>
  </si>
  <si>
    <t>MCHIGTNAN1W1A02A21ENM1</t>
  </si>
  <si>
    <t>CELDA NAHUALATE</t>
  </si>
  <si>
    <t>10.87.11.93</t>
  </si>
  <si>
    <t>MCUYGTCUN1D1C01B211BM1</t>
  </si>
  <si>
    <t>CUYOTENANGO</t>
  </si>
  <si>
    <t>BUS MAZATENANGO 7</t>
  </si>
  <si>
    <t>10.87.11.38</t>
  </si>
  <si>
    <t>MCUYGTFEN1W1A02A06ENM1</t>
  </si>
  <si>
    <t>CELDA FINCA ENTRE RIOS</t>
  </si>
  <si>
    <t>SUB BUS 4 MAZATENANGO 7</t>
  </si>
  <si>
    <t>10.87.11.36</t>
  </si>
  <si>
    <t>MCUYGTM2N1W1D02A10ENM1</t>
  </si>
  <si>
    <t>CELDA LA MAQUINA II</t>
  </si>
  <si>
    <t>SUB BUS 3 MAZATENANGO 7</t>
  </si>
  <si>
    <t>10.87.11.42</t>
  </si>
  <si>
    <t>MCUYGTM5N1W1A01AA1YOM1</t>
  </si>
  <si>
    <t>CELDA MAZATENANGO V (SANTA ISABEL)</t>
  </si>
  <si>
    <t>BUS MAZATENANGO 5</t>
  </si>
  <si>
    <t>BUS (SANTA ISABEL)</t>
  </si>
  <si>
    <t>10.87.11.60</t>
  </si>
  <si>
    <t>MCUYGTMAN1D1B01A08ENM2</t>
  </si>
  <si>
    <t>LA MAQUINA</t>
  </si>
  <si>
    <t>10.87.11.78</t>
  </si>
  <si>
    <t>MCUYGTMAS1D1A01A37ENM1</t>
  </si>
  <si>
    <t>10.72.36.135</t>
  </si>
  <si>
    <t>MCUYGTPAN1W1A01A07ENM1</t>
  </si>
  <si>
    <t>CELDA PATUT</t>
  </si>
  <si>
    <t>10.72.40.162</t>
  </si>
  <si>
    <t>MPATGTCSN1T1A01A34ENM1</t>
  </si>
  <si>
    <t>CELDA COCALES - SAN CARLOS</t>
  </si>
  <si>
    <t>10.72.40.184</t>
  </si>
  <si>
    <t>MPATGTPAN1D1B02A05ENM3</t>
  </si>
  <si>
    <t>10.72.52.164</t>
  </si>
  <si>
    <t>MPNUGTPUN1W1A01A02ENM1</t>
  </si>
  <si>
    <t>CELDA PUEBLO NUEVO SUCHITEPEQUEZ</t>
  </si>
  <si>
    <t>ANILLO RETALHULEU 2</t>
  </si>
  <si>
    <t>BUS PALMAR - NVO SUCHI</t>
  </si>
  <si>
    <t>10.87.11.45</t>
  </si>
  <si>
    <t>MSAMGTSAN1D1A01A311BM1</t>
  </si>
  <si>
    <t>CELDA SAMAYAC</t>
  </si>
  <si>
    <t>10.87.11.43</t>
  </si>
  <si>
    <t>MSANGTETN1D1A03A041BM1</t>
  </si>
  <si>
    <t>CELDA EL TRIUNFO</t>
  </si>
  <si>
    <t>10.87.11.73</t>
  </si>
  <si>
    <t>MSANGTIPN1W1A01A02ENM1</t>
  </si>
  <si>
    <t>CELDA INGENIO PALO GORDO</t>
  </si>
  <si>
    <t>BUS PALO GORDO - INGENIO PALO GORDO</t>
  </si>
  <si>
    <t>10.87.11.85</t>
  </si>
  <si>
    <t>MSANGTPGN1C1A01A14ENM1</t>
  </si>
  <si>
    <t>CELDA PALO GORDO</t>
  </si>
  <si>
    <t>10.72.36.55</t>
  </si>
  <si>
    <t>MSANGTSAN1D1A02A20F8M5</t>
  </si>
  <si>
    <t>SAN ANTONIO SUCHITEPEQUEZ</t>
  </si>
  <si>
    <t>ANILLO SAN ANTONIO SUCHITEPEQUEZ</t>
  </si>
  <si>
    <t>10.87.11.41</t>
  </si>
  <si>
    <t>MSANGTSAN1D1C01B101BM1</t>
  </si>
  <si>
    <t>10.87.11.70</t>
  </si>
  <si>
    <t>MSANGTSAN1D1A01A36ENM2</t>
  </si>
  <si>
    <t>BUS SAN ANTONIO SUCHITEPEQUEZ</t>
  </si>
  <si>
    <t>10.87.11.71</t>
  </si>
  <si>
    <t>MSANGTSAN1D1A01A18ENM3</t>
  </si>
  <si>
    <t>10.87.11.72</t>
  </si>
  <si>
    <t>MSANGTSAN1D1A04A30ENM4</t>
  </si>
  <si>
    <t>10.87.11.57</t>
  </si>
  <si>
    <t>MSANGTSON1T1A01A32ENM1</t>
  </si>
  <si>
    <t>SAN ANTONIO SUCHITEPEQUEZ_XT_SBA</t>
  </si>
  <si>
    <t>SAN ANTONIO SUCHI XT_SBA</t>
  </si>
  <si>
    <t>10.87.11.49</t>
  </si>
  <si>
    <t>MSANGTTON1W1A01A03ENM1</t>
  </si>
  <si>
    <t>CELDA TONQUIN</t>
  </si>
  <si>
    <t>BUS TONQUIN</t>
  </si>
  <si>
    <t>10.87.11.44</t>
  </si>
  <si>
    <t>MSANGTVSN1T1A01A24ENM1</t>
  </si>
  <si>
    <t>CELDA LAS VARITAS SUCHITEPEQUEZ</t>
  </si>
  <si>
    <t>BUS MAZATENANGO 2</t>
  </si>
  <si>
    <t>BUS LAS VARITAS SUCHI</t>
  </si>
  <si>
    <t>10.72.36.150</t>
  </si>
  <si>
    <t>MSBAGTFVN1T1A01A34ENM2</t>
  </si>
  <si>
    <t>CELDA FINCA VARIEDADES</t>
  </si>
  <si>
    <t>10.72.36.151</t>
  </si>
  <si>
    <t>MSBAGTSBN1T1A01A27ENM2</t>
  </si>
  <si>
    <t>SANTA BARBARA</t>
  </si>
  <si>
    <t>10.87.11.86</t>
  </si>
  <si>
    <t>MSBEGTSBN1W1A01A36ENM1</t>
  </si>
  <si>
    <t>CELDA SAN BERNARDINO</t>
  </si>
  <si>
    <t>BUS SAN BERNARDINO</t>
  </si>
  <si>
    <t>10.87.11.55</t>
  </si>
  <si>
    <t>MSBEGTSEN1C1A01AA4ENM2</t>
  </si>
  <si>
    <t>SAN BERNARDINO</t>
  </si>
  <si>
    <t>10.72.36.147</t>
  </si>
  <si>
    <t>MSDSGTCVN1D1A02A21ENM2</t>
  </si>
  <si>
    <t>CELDA COMUNIDAD LA VEGA</t>
  </si>
  <si>
    <t>10.72.36.142</t>
  </si>
  <si>
    <t>MSDSGTMON1W1A01A04ENM1</t>
  </si>
  <si>
    <t>CELDA MONTERREY</t>
  </si>
  <si>
    <t>BUS SAN JOSE EL IDOLO - LA ESPERANZA</t>
  </si>
  <si>
    <t>10.72.36.137</t>
  </si>
  <si>
    <t>MSDSGTSDN1W1A01A03ENM1</t>
  </si>
  <si>
    <t>CELDA SANTO DOMINGO SUCHITEPEQUEZ</t>
  </si>
  <si>
    <t>BUS STO DOMINGO SUCHI</t>
  </si>
  <si>
    <t>10.72.36.141</t>
  </si>
  <si>
    <t>MSFZGTSAN1R1ENM1</t>
  </si>
  <si>
    <t>CELDA SAN FRANCISCO ZAPOTITLAN</t>
  </si>
  <si>
    <t>BUS SAN FCO ZAPOTITLAN</t>
  </si>
  <si>
    <t>10.87.11.47</t>
  </si>
  <si>
    <t>MSFZGTSAN1D1A03A271BM1</t>
  </si>
  <si>
    <t>10.72.36.152</t>
  </si>
  <si>
    <t>MSJIGTFEN1W1A01A01ENM1</t>
  </si>
  <si>
    <t>CELDA FINCA LA ESPERANZA</t>
  </si>
  <si>
    <t>10.72.36.136</t>
  </si>
  <si>
    <t>MSJIGTSJN1T1A01A27ENM2</t>
  </si>
  <si>
    <t>SAN JOSE EL IDOLO</t>
  </si>
  <si>
    <t>10.72.36.132</t>
  </si>
  <si>
    <t>MSLOGTLPN1W1A01A05ENM1</t>
  </si>
  <si>
    <t>CELDA SAN LORENZO PUEBLO SUCHITEPEQUEZ</t>
  </si>
  <si>
    <t>BUS MAZATENANGO 3</t>
  </si>
  <si>
    <t>SUB BUS 1 MAZATENANGO 3</t>
  </si>
  <si>
    <t>10.72.36.158</t>
  </si>
  <si>
    <t>MSLOGTSGN1W1A01AA1ENM2</t>
  </si>
  <si>
    <t>CELDA SAN GABRIEL - SAN LORENZO</t>
  </si>
  <si>
    <t>10.72.36.157</t>
  </si>
  <si>
    <t>MSMPGTMON1W1A01A02ENM1</t>
  </si>
  <si>
    <t>CELDA MONTELLANO</t>
  </si>
  <si>
    <t>10.87.11.54</t>
  </si>
  <si>
    <t>MSMPGTSIN1W1A01A03ENM1</t>
  </si>
  <si>
    <t>CELDA SAN MIGUEL PANAN</t>
  </si>
  <si>
    <t>BUS SAN MIGUEL PANAN</t>
  </si>
  <si>
    <t>10.87.11.61</t>
  </si>
  <si>
    <t>MSPJGTFCN1T1A01A21ENM1</t>
  </si>
  <si>
    <t>CELDA FINCA CHOCOLA</t>
  </si>
  <si>
    <t>BUS CHOCOLA</t>
  </si>
  <si>
    <t>10.87.11.37</t>
  </si>
  <si>
    <t>MSPJGTMMN1D1A01A09ENM1</t>
  </si>
  <si>
    <t>CELDA MADRE MIA</t>
  </si>
  <si>
    <t>BUS MADRE MIA</t>
  </si>
  <si>
    <t>10.72.36.156</t>
  </si>
  <si>
    <t>MSPJGTSPN1W1A01A08ENM1</t>
  </si>
  <si>
    <t>SAN PABLO JOCOPILAS</t>
  </si>
  <si>
    <t>BUS SAN PABLO JOCOPILAS</t>
  </si>
  <si>
    <t>10.87.11.82</t>
  </si>
  <si>
    <t>MSTUGTSTN1D1A01A18ENM1</t>
  </si>
  <si>
    <t>SANTO TOMAS LA UNION</t>
  </si>
  <si>
    <t>BUS STO TOMAS LA UNION</t>
  </si>
  <si>
    <t>10.87.11.83</t>
  </si>
  <si>
    <t>MSTUGTSTN1D1A01A08ENM2</t>
  </si>
  <si>
    <t>10.72.36.143</t>
  </si>
  <si>
    <t>MZTNGTCCN1C1A01A08ENM1</t>
  </si>
  <si>
    <t>CALZADA CENTENARIO ACEITUNO</t>
  </si>
  <si>
    <t>BUS CALZADA CENTENARIO</t>
  </si>
  <si>
    <t>10.72.36.144</t>
  </si>
  <si>
    <t>MZTNGTCFN1C1A01B07ENM1</t>
  </si>
  <si>
    <t>COLONIA FLOR DEL CAFE</t>
  </si>
  <si>
    <t>BUS COL. FLOR DEL CAFE</t>
  </si>
  <si>
    <t>10.72.36.146</t>
  </si>
  <si>
    <t>MZTNGTCJN1C1A01A07ENM1</t>
  </si>
  <si>
    <t>COLONIA JARDINES</t>
  </si>
  <si>
    <t>BUS COL. JARDINES</t>
  </si>
  <si>
    <t>10.72.36.155</t>
  </si>
  <si>
    <t>MZTNGTCUN1W1A01A04ENM1</t>
  </si>
  <si>
    <t>CELDA CUNSUROC</t>
  </si>
  <si>
    <t>BUS CUNSUROC - TIERRAS DEL PUEBLO</t>
  </si>
  <si>
    <t>10.72.36.145</t>
  </si>
  <si>
    <t>MZTNGTCVN1C1A01A03ENM1</t>
  </si>
  <si>
    <t>COLONIA VILLA LINDA MAZATENANGO</t>
  </si>
  <si>
    <t>BUS COL. VILLA LINDA</t>
  </si>
  <si>
    <t>10.87.11.46</t>
  </si>
  <si>
    <t>MZTNGTMAN1W1A01A28ENM1</t>
  </si>
  <si>
    <t>CELDA MAZATENANGO III - IGSS</t>
  </si>
  <si>
    <t>BUS MAZATENANGO 6</t>
  </si>
  <si>
    <t>10.72.36.140</t>
  </si>
  <si>
    <t>MZTNGTMMN1W1A01A02ENM1</t>
  </si>
  <si>
    <t>CELDA MERCADO MAZATENANGO</t>
  </si>
  <si>
    <t>BUS MERCADO MAZATENANGO</t>
  </si>
  <si>
    <t>10.87.11.56</t>
  </si>
  <si>
    <t>MZTNGTMNN1T1A01A26ENM1</t>
  </si>
  <si>
    <t>MAZATENANGO NODO T1_217</t>
  </si>
  <si>
    <t>BUS MAZATENANGO NODO T1_217</t>
  </si>
  <si>
    <t>10.87.11.58</t>
  </si>
  <si>
    <t>MZTNGTMZN2T1A13A10ENM16</t>
  </si>
  <si>
    <t>BUS MAZATENANGO 1</t>
  </si>
  <si>
    <t>10.87.11.68</t>
  </si>
  <si>
    <t>MZTNGTMZN2T1A13A05ENM12</t>
  </si>
  <si>
    <t>10.87.11.79</t>
  </si>
  <si>
    <t>MZTNGTMZN2D1B04A27ENM8</t>
  </si>
  <si>
    <t>10.87.11.80</t>
  </si>
  <si>
    <t>MZTNGTMZN2D1B04A11ENM9</t>
  </si>
  <si>
    <t>10.87.11.81</t>
  </si>
  <si>
    <t>MZTNGTMZN2D1B04A15ENM10</t>
  </si>
  <si>
    <t>BUS MAZATENANGO 4</t>
  </si>
  <si>
    <t>10.87.11.92</t>
  </si>
  <si>
    <t>MZTNGTMZN2D1A13A271BM1</t>
  </si>
  <si>
    <t>10.87.11.52</t>
  </si>
  <si>
    <t>MZTNGTVZN1D1A01A161BM1</t>
  </si>
  <si>
    <t>CELDA VILLAS DE ZAPOTITLAN</t>
  </si>
  <si>
    <t>10.72.199.76</t>
  </si>
  <si>
    <t>NAYUGTZSN1T1A01A33ENM1</t>
  </si>
  <si>
    <t>CELDA ZANJON SAN LORENZO</t>
  </si>
  <si>
    <t>ANILLO MALACATAN 1</t>
  </si>
  <si>
    <t>ANILLO SOCORRO - CATARINA</t>
  </si>
  <si>
    <t>10.72.199.107</t>
  </si>
  <si>
    <t>NCATGTASN1W1A01A08ENM1</t>
  </si>
  <si>
    <t>CELDA ALDEA EL SITIO</t>
  </si>
  <si>
    <t>10.72.199.100</t>
  </si>
  <si>
    <t>NCATGTCTN1D1B02A38ENM1</t>
  </si>
  <si>
    <t>CELDA CATARINA</t>
  </si>
  <si>
    <t>10.72.199.112</t>
  </si>
  <si>
    <t>NCATGTCTN1D1A02A1911M2</t>
  </si>
  <si>
    <t>10.72.199.118</t>
  </si>
  <si>
    <t>NCATGTPCN1T1A01A28ENM1</t>
  </si>
  <si>
    <t>CELDA LAS PILAS CATARINA</t>
  </si>
  <si>
    <t>BUS LAS PILAS CATARINA 1</t>
  </si>
  <si>
    <t>10.72.199.69</t>
  </si>
  <si>
    <t>NMALGTCAN1W1A02A11ENM3</t>
  </si>
  <si>
    <t>CELDA CRUCE A MALACATAN Y EL CARMEN</t>
  </si>
  <si>
    <t>10.72.199.114</t>
  </si>
  <si>
    <t>NMALGTCFN1D1B01A10ENM1</t>
  </si>
  <si>
    <t>EL CARMEN FRONTERA</t>
  </si>
  <si>
    <t>ANILLO CARMEN FRONTERA - SOCORRO</t>
  </si>
  <si>
    <t>10.72.199.77</t>
  </si>
  <si>
    <t>NMALGTCON1D1A01A36ENM1</t>
  </si>
  <si>
    <t>CELDA COLIMA</t>
  </si>
  <si>
    <t>BUS MALACATAN 1</t>
  </si>
  <si>
    <t>BUS AGUA ESCONDIDA - COLIMA</t>
  </si>
  <si>
    <t>10.72.199.89</t>
  </si>
  <si>
    <t>NMALGTCUN1T1A02A30YOM1</t>
  </si>
  <si>
    <t>CELDA LA CURVA</t>
  </si>
  <si>
    <t>SUB BUS 1 ANILLO MALACATAN 1</t>
  </si>
  <si>
    <t>10.72.199.68</t>
  </si>
  <si>
    <t>NMALGTLCN1W1A01A03ENM1</t>
  </si>
  <si>
    <t>CELDA LOS CERRITOS MALACATAN</t>
  </si>
  <si>
    <t>BUS MALACATAN 2</t>
  </si>
  <si>
    <t>BUS CERRITOS - MONTANA</t>
  </si>
  <si>
    <t>10.72.199.80</t>
  </si>
  <si>
    <t>NMALGTM2N1W1A01A09ENM1</t>
  </si>
  <si>
    <t>CELDA MALACATAN II</t>
  </si>
  <si>
    <t>BUS MALACATAN 3</t>
  </si>
  <si>
    <t>BUS MALACATAN II</t>
  </si>
  <si>
    <t>10.72.199.101</t>
  </si>
  <si>
    <t>NMALGTMAN1D1A03A22ENM3</t>
  </si>
  <si>
    <t>10.72.199.102</t>
  </si>
  <si>
    <t>NMALGTMAN1D1A04A34ENM4</t>
  </si>
  <si>
    <t>10.72.199.111</t>
  </si>
  <si>
    <t>NMALGTMAN1D1A01A221BM1</t>
  </si>
  <si>
    <t>10.72.199.92</t>
  </si>
  <si>
    <t>NMALGTMAN1D1A08A41ENM5</t>
  </si>
  <si>
    <t>BUS MALACATAN 4</t>
  </si>
  <si>
    <t>10.72.199.84</t>
  </si>
  <si>
    <t>NMALGTMLN1W1A01AA1YOM1</t>
  </si>
  <si>
    <t>CELDA LA MONTAÑA MALACATAN</t>
  </si>
  <si>
    <t>10.72.199.110</t>
  </si>
  <si>
    <t>NMALGTNIN1W1A01A03ENM1</t>
  </si>
  <si>
    <t>CELDA NICA</t>
  </si>
  <si>
    <t>BUS NICA</t>
  </si>
  <si>
    <t>10.72.196.178</t>
  </si>
  <si>
    <t>NMALGTSAN1D1A01A07F8M1</t>
  </si>
  <si>
    <t>CELDA SAN ANTONIO SOCORRO</t>
  </si>
  <si>
    <t>10.72.199.115</t>
  </si>
  <si>
    <t>NMALGTSAN1D1A01A21ENM1</t>
  </si>
  <si>
    <t>10.72.199.82</t>
  </si>
  <si>
    <t>NMALGTSAN1W1A01A23ENM2</t>
  </si>
  <si>
    <t>10.72.199.88</t>
  </si>
  <si>
    <t>NMALGTSFN1W1A01AA2YOM1</t>
  </si>
  <si>
    <t>CELDA SAN FRANCISCO NUEVA REFORMA</t>
  </si>
  <si>
    <t>SUB BUS 2 ANILLO MALACATAN 1</t>
  </si>
  <si>
    <t>10.72.199.116</t>
  </si>
  <si>
    <t>NPAJGTNAN1T1A01A30ENM1</t>
  </si>
  <si>
    <t>CELDA NAHUATAN</t>
  </si>
  <si>
    <t>BUS MALACATAN 5</t>
  </si>
  <si>
    <t>10.72.199.104</t>
  </si>
  <si>
    <t>10.72.199.105</t>
  </si>
  <si>
    <t>NPAJGTPAN1D1A01A12ENM2</t>
  </si>
  <si>
    <t>10.72.199.66</t>
  </si>
  <si>
    <t>NPAJGTSMN1W1A01A26ENM1</t>
  </si>
  <si>
    <t>CELDA SAN MIGUEL PAJAPA</t>
  </si>
  <si>
    <t>SUB BUS 1 MALACATAN 5</t>
  </si>
  <si>
    <t>10.72.199.72</t>
  </si>
  <si>
    <t>NRODGTLUN1W1A01A06ENM1</t>
  </si>
  <si>
    <t>CELDA LA UNION EL RODEO</t>
  </si>
  <si>
    <t>10.72.199.78</t>
  </si>
  <si>
    <t>NRODGTRON1T1A01A38ENM1</t>
  </si>
  <si>
    <t>EL RODEO</t>
  </si>
  <si>
    <t>10.72.199.83</t>
  </si>
  <si>
    <t>NRODGTRTN1W1A01A04ENM1</t>
  </si>
  <si>
    <t>CELDA RODEO TUMBADOR</t>
  </si>
  <si>
    <t>10.72.55.26</t>
  </si>
  <si>
    <t>NSIBGTS2N1R1I8M0</t>
  </si>
  <si>
    <t>CELDA SIBINAL II</t>
  </si>
  <si>
    <t>ANILLO SAN MARCOS 1</t>
  </si>
  <si>
    <t>BUS SIBINAL II</t>
  </si>
  <si>
    <t>10.72.199.91</t>
  </si>
  <si>
    <t>NSPAGTPSN1W1A01AA2YOM1</t>
  </si>
  <si>
    <t>CELDA EL PORVENIR SAN MARCOS</t>
  </si>
  <si>
    <t>BUS EL PORVENIR SM</t>
  </si>
  <si>
    <t>10.72.199.70</t>
  </si>
  <si>
    <t>NSPAGTSAN1T1A02A23ENM2</t>
  </si>
  <si>
    <t>CELDA SAN PABLO</t>
  </si>
  <si>
    <t>BUS SN PABLO</t>
  </si>
  <si>
    <t>10.72.199.106</t>
  </si>
  <si>
    <t>NSPAGTSPN1D1A01A13ENM2</t>
  </si>
  <si>
    <t>SAN PABLO</t>
  </si>
  <si>
    <t>10.72.199.125</t>
  </si>
  <si>
    <t>NTUMGTETN1D1A01A17ENM3</t>
  </si>
  <si>
    <t>CELDA EL TUMBADOR</t>
  </si>
  <si>
    <t>10.72.199.113</t>
  </si>
  <si>
    <t>NTUMGTTUN1T1A01A28ENM1</t>
  </si>
  <si>
    <t>EL TUMBADOR</t>
  </si>
  <si>
    <t>10.87.2.185</t>
  </si>
  <si>
    <t>OBARGTB2N1R1A02A02ENM1</t>
  </si>
  <si>
    <t>CELDA BARBERENA II</t>
  </si>
  <si>
    <t>10.87.2.146</t>
  </si>
  <si>
    <t>OBARGTBAN1D1B01A14ENM1</t>
  </si>
  <si>
    <t>10.87.2.147</t>
  </si>
  <si>
    <t>OBARGTBAN1D1D01A24ENM8</t>
  </si>
  <si>
    <t>BUS BARBERENA 5</t>
  </si>
  <si>
    <t>10.87.2.148</t>
  </si>
  <si>
    <t>OBARGTBAN1D1D01A12ENM9</t>
  </si>
  <si>
    <t>BUS BARBERENA 7</t>
  </si>
  <si>
    <t>10.87.2.183</t>
  </si>
  <si>
    <t>OBARGTBAN1D1D02A331BM2</t>
  </si>
  <si>
    <t>BUS BARBERENA 1</t>
  </si>
  <si>
    <t>10.87.2.115</t>
  </si>
  <si>
    <t>OBARGTCEN1D1A03A151BM1</t>
  </si>
  <si>
    <t>EL CERINAL</t>
  </si>
  <si>
    <t>BUS BARBERENA 2</t>
  </si>
  <si>
    <t>10.87.2.101</t>
  </si>
  <si>
    <t>OBARGTFVN1W1A01A02ENM1</t>
  </si>
  <si>
    <t>CELDA FINCA LA VEGA I (LAS ACACIAS - EL CERINAL)</t>
  </si>
  <si>
    <t>SUB BUS 3 BARBERENA 2</t>
  </si>
  <si>
    <t>10.87.2.105</t>
  </si>
  <si>
    <t>OBARGTMPN1W1A01AA1YOM1</t>
  </si>
  <si>
    <t>CELDA MAL PAIS</t>
  </si>
  <si>
    <t>SUB BUS 2 BARBERENA 2</t>
  </si>
  <si>
    <t>10.87.2.24</t>
  </si>
  <si>
    <t>OCHIGTASN1T1A01A30ENM1</t>
  </si>
  <si>
    <t>CELDA ALDEA SANTA ROSA</t>
  </si>
  <si>
    <t>10.87.2.186</t>
  </si>
  <si>
    <t>OCHIGTC2N1W1A01A06ENM1</t>
  </si>
  <si>
    <t>CELDA CHIQUIMULILLA II</t>
  </si>
  <si>
    <t>BUS CHIQUIMULILLA II</t>
  </si>
  <si>
    <t>10.87.2.108</t>
  </si>
  <si>
    <t>OCHIGTCAN1W1A01A04ENM1</t>
  </si>
  <si>
    <t>CELDA CARRETERA A LA TRINIDAD</t>
  </si>
  <si>
    <t>10.87.2.102</t>
  </si>
  <si>
    <t>OCHIGTCCN1W1A01A03ENM1</t>
  </si>
  <si>
    <t>CELDA CRUCE A CERRITOS</t>
  </si>
  <si>
    <t>BUS CRUCE A CERRITOS - LOS CERRITOS</t>
  </si>
  <si>
    <t>10.87.2.171</t>
  </si>
  <si>
    <t>OCHIGTCHN1D1A02A271BM1</t>
  </si>
  <si>
    <t>CHIQUIMULILLA</t>
  </si>
  <si>
    <t>10.87.2.20</t>
  </si>
  <si>
    <t>OCHIGTCVN1W1A01AA2ENM2</t>
  </si>
  <si>
    <t>CELDA CASAS VIEJAS</t>
  </si>
  <si>
    <t>10.87.2.18</t>
  </si>
  <si>
    <t>OCHIGTFEN1W1A01A03ENM1</t>
  </si>
  <si>
    <t>CELDA FINCA LA ENCANTADORA</t>
  </si>
  <si>
    <t>10.87.2.19</t>
  </si>
  <si>
    <t>OCHIGTFPN1W1A01AA2ENM2</t>
  </si>
  <si>
    <t>CELDA FINCA PLACETAS</t>
  </si>
  <si>
    <t>10.87.2.123</t>
  </si>
  <si>
    <t>OCHIGTLCN1W1A01A03ENM1</t>
  </si>
  <si>
    <t>CELDA LOS CERRITOS CHIQUIMULILLA</t>
  </si>
  <si>
    <t>10.87.2.125</t>
  </si>
  <si>
    <t>OCHIGTNAN1T1A01A30ENM1</t>
  </si>
  <si>
    <t>CELDA NANCINTA</t>
  </si>
  <si>
    <t>10.87.2.167</t>
  </si>
  <si>
    <t>OCUIGTCLN1D1B01A36ENM2</t>
  </si>
  <si>
    <t>CELDA CUILAPA</t>
  </si>
  <si>
    <t>BUS CUILAPA - LOS HATILLOS</t>
  </si>
  <si>
    <t>10.87.2.39</t>
  </si>
  <si>
    <t>OCUIGTCLN1D1IXM1</t>
  </si>
  <si>
    <t>10.87.2.134</t>
  </si>
  <si>
    <t>OCUIGTCUN1W1A01AA1YOM1</t>
  </si>
  <si>
    <t>CUILAPA</t>
  </si>
  <si>
    <t>BUS CUILAPA</t>
  </si>
  <si>
    <t>10.87.2.136</t>
  </si>
  <si>
    <t>OCUIGTCUN1D1A04A42ENM1</t>
  </si>
  <si>
    <t>BUS CUILAPA 2</t>
  </si>
  <si>
    <t>10.87.2.163</t>
  </si>
  <si>
    <t>OCUIGTCUN1D1A04A371BM5</t>
  </si>
  <si>
    <t>10.87.2.9</t>
  </si>
  <si>
    <t>OCUIGTFDN1W1A01A19ENM2</t>
  </si>
  <si>
    <t>CELDA FINCA LA DALIA</t>
  </si>
  <si>
    <t>BUS FINCA LA DALIA</t>
  </si>
  <si>
    <t>10.87.2.133</t>
  </si>
  <si>
    <t>OCUIGTMCN1W1A01A33ENM1</t>
  </si>
  <si>
    <t>CELDA MOLINO CERRO</t>
  </si>
  <si>
    <t>ANILLO JALPATAGUA - EL JOCOTILLO</t>
  </si>
  <si>
    <t>10.87.2.21</t>
  </si>
  <si>
    <t>OCUIGTMNN1W1A01A01ENM1</t>
  </si>
  <si>
    <t>CELDA MONTECILLOS</t>
  </si>
  <si>
    <t>BUS BARBERENA 6</t>
  </si>
  <si>
    <t>10.87.2.124</t>
  </si>
  <si>
    <t>OGUAGTGAN1T1A01A32ENM2</t>
  </si>
  <si>
    <t>CELDA GUAZACAPAN</t>
  </si>
  <si>
    <t>BUS GUAZACAPAN</t>
  </si>
  <si>
    <t>10.87.2.120</t>
  </si>
  <si>
    <t>OGUAGTPON1T1B01A34ENM1</t>
  </si>
  <si>
    <t>CELDA PAPATURRO OJO DE AGUA</t>
  </si>
  <si>
    <t>BUS PAPATURRO OJO DE AGUA - PAPATURRO</t>
  </si>
  <si>
    <t>10.87.2.10</t>
  </si>
  <si>
    <t>ONSRGTCAN1W1A01A04ENM1</t>
  </si>
  <si>
    <t>CELDA CASILLAS</t>
  </si>
  <si>
    <t>ANILLO BARBERENA 1</t>
  </si>
  <si>
    <t>10.87.2.135</t>
  </si>
  <si>
    <t>ONSRGTCSN1D1A01A25ENM1</t>
  </si>
  <si>
    <t>CELDA CASILLAS PUEBLO</t>
  </si>
  <si>
    <t>BUS CASILLAS PUEBLO</t>
  </si>
  <si>
    <t>10.87.2.155</t>
  </si>
  <si>
    <t>ONSRGTNSN1T1B03A25ENM2</t>
  </si>
  <si>
    <t>NUEVA SANTA ROSA</t>
  </si>
  <si>
    <t>BUS NUEVA SANTA ROSA</t>
  </si>
  <si>
    <t>10.87.2.178</t>
  </si>
  <si>
    <t>ONSRGTNSN1D1B03A25ENM3</t>
  </si>
  <si>
    <t>BUS NUEVA SANTA ROSA 2</t>
  </si>
  <si>
    <t>10.87.2.181</t>
  </si>
  <si>
    <t>ONSRGTNSN1T1B03A101BM1</t>
  </si>
  <si>
    <t>10.87.2.150</t>
  </si>
  <si>
    <t>OORAGTCON1W1A01A29ENM1</t>
  </si>
  <si>
    <t>CELDA LAS CABEZAS ORATORIO</t>
  </si>
  <si>
    <t>10.87.2.139</t>
  </si>
  <si>
    <t>OORAGTEJN1W1A02B15ENM1</t>
  </si>
  <si>
    <t>CELDA EL JOCOTILLO SANTA ROSA</t>
  </si>
  <si>
    <t>10.87.2.4</t>
  </si>
  <si>
    <t>OORAGTFAN1R1A01A01ENM1</t>
  </si>
  <si>
    <t>CELDA FINCA ARBOLITOS</t>
  </si>
  <si>
    <t>BUS FINCA ARBOLITOS</t>
  </si>
  <si>
    <t>10.87.2.14</t>
  </si>
  <si>
    <t>OORAGTO2N1W1A01A04ENM1</t>
  </si>
  <si>
    <t>CELDA ORATORIO II</t>
  </si>
  <si>
    <t>10.87.2.177</t>
  </si>
  <si>
    <t>OORAGTOAN1D1A01A121BM1</t>
  </si>
  <si>
    <t>CELDA ORATORIO</t>
  </si>
  <si>
    <t>10.87.2.156</t>
  </si>
  <si>
    <t>OORAGTORN1D1A03A14ENM1</t>
  </si>
  <si>
    <t>ORATORIO</t>
  </si>
  <si>
    <t>10.87.2.16</t>
  </si>
  <si>
    <t>OORAGTZAN1W1A01A03ENM1</t>
  </si>
  <si>
    <t>CELDA EL ZAPOTILLO</t>
  </si>
  <si>
    <t>10.87.2.3</t>
  </si>
  <si>
    <t>OPNVGTPVN1T1A01A33ENM1</t>
  </si>
  <si>
    <t>CELDA PUEBLO NUEVO VIÑAS</t>
  </si>
  <si>
    <t>SUB BUS 1 BARBERENA 2</t>
  </si>
  <si>
    <t>10.87.2.113</t>
  </si>
  <si>
    <t>OSCNGTATN1W1A01A02ENM1</t>
  </si>
  <si>
    <t>CELDA ALDEA TEOCINTE</t>
  </si>
  <si>
    <t>BUS ALDEA TEOCINTE</t>
  </si>
  <si>
    <t>10.87.2.114</t>
  </si>
  <si>
    <t>OSCNGTDGN1T1A01A31ENM1</t>
  </si>
  <si>
    <t>CELDA DON GREGORIO SANTA ROSA</t>
  </si>
  <si>
    <t>BUS DON GREGORIO STA ROSA</t>
  </si>
  <si>
    <t>10.87.2.182</t>
  </si>
  <si>
    <t>OSCNGTSCN1D1B02A30ENM1</t>
  </si>
  <si>
    <t>CELDA SANTA CRUZ NARANJO</t>
  </si>
  <si>
    <t>10.87.2.117</t>
  </si>
  <si>
    <t>OSMIGTHAN1W1A01A05ENM1</t>
  </si>
  <si>
    <t>CELDA LOS HATILLOS</t>
  </si>
  <si>
    <t>10.87.2.154</t>
  </si>
  <si>
    <t>OSMIGTSMN1D1A02A10ENM1</t>
  </si>
  <si>
    <t>SANTA MARIA IXHUATAN</t>
  </si>
  <si>
    <t>10.87.2.8</t>
  </si>
  <si>
    <t>OSMIGTSMN1D1A02A36ENM2</t>
  </si>
  <si>
    <t>10.87.2.143</t>
  </si>
  <si>
    <t>OSRLGTAMN1W1A01AA1ENM2</t>
  </si>
  <si>
    <t>CELDA AMBERES</t>
  </si>
  <si>
    <t>10.87.2.13</t>
  </si>
  <si>
    <t>OSRLGTCMN1D1B02A37ENM1</t>
  </si>
  <si>
    <t>CELDA CRUZ DE LA MISION</t>
  </si>
  <si>
    <t>10.87.2.109</t>
  </si>
  <si>
    <t>OSRLGTSSN1T1A01A34ENM1</t>
  </si>
  <si>
    <t>CELDA EL SALITRE SANTA ROSA</t>
  </si>
  <si>
    <t>10.31.236.52</t>
  </si>
  <si>
    <t>OSRLGTYSN1T1A01A23ENM1</t>
  </si>
  <si>
    <t>CELDA YUMANES</t>
  </si>
  <si>
    <t>10.87.2.188</t>
  </si>
  <si>
    <t>OTAXGTAMN1W1A01A28ENM1</t>
  </si>
  <si>
    <t>CELDA ALDEA MONTERRICO</t>
  </si>
  <si>
    <t>BUS ALDEA MONTERRICO</t>
  </si>
  <si>
    <t>10.87.2.110</t>
  </si>
  <si>
    <t>OTAXGTCAN1T1A01A21ENM1</t>
  </si>
  <si>
    <t>CELDA CACAHUITO</t>
  </si>
  <si>
    <t>BUS TAXISCO II - CACAHUITO</t>
  </si>
  <si>
    <t>10.87.2.138</t>
  </si>
  <si>
    <t>OTAXGTSUN1W1A01AA3ENM1</t>
  </si>
  <si>
    <t>CELDA SAN LUIS OBISPO COUBICADO</t>
  </si>
  <si>
    <t>BUS SAN LUIS OBISPO</t>
  </si>
  <si>
    <t>10.87.2.107</t>
  </si>
  <si>
    <t>OTAXGTT2N1T1A01A03ENM1</t>
  </si>
  <si>
    <t>CELDA TAXISCO II</t>
  </si>
  <si>
    <t>10.87.2.189</t>
  </si>
  <si>
    <t>OTAXGTTAN1D1A01A361BM1</t>
  </si>
  <si>
    <t>10.87.228.6</t>
  </si>
  <si>
    <t>PANAGTCMN1T1A01A13ENM1</t>
  </si>
  <si>
    <t>CELDA CALZADA MOPAN</t>
  </si>
  <si>
    <t>BUS POPTUN 2</t>
  </si>
  <si>
    <t>BUS CALABAZAL - GRANO DE ORO</t>
  </si>
  <si>
    <t>10.72.233.157</t>
  </si>
  <si>
    <t>PANAGTPUN1T1B02A06ENM2</t>
  </si>
  <si>
    <t>CERRO PURUCILA</t>
  </si>
  <si>
    <t>BUS SANTA ELENA 4</t>
  </si>
  <si>
    <t>10.87.23.85</t>
  </si>
  <si>
    <t>PANAGTSAN1T1A03A16ENM1</t>
  </si>
  <si>
    <t>SANTA ANA</t>
  </si>
  <si>
    <t>BUS SANTA ELENA 9</t>
  </si>
  <si>
    <t>10.87.228.15</t>
  </si>
  <si>
    <t>PDOLGTCAN1D1A03A22ENM1</t>
  </si>
  <si>
    <t>CELDA EL CHAL</t>
  </si>
  <si>
    <t>SUB BUS 1 POPTUN 2</t>
  </si>
  <si>
    <t>10.87.228.8</t>
  </si>
  <si>
    <t>PDOLGTCAN1D1A03A1411M2</t>
  </si>
  <si>
    <t>10.87.228.12</t>
  </si>
  <si>
    <t>PDOLGTCLN1T1A01A25YOM1</t>
  </si>
  <si>
    <t>CELDA CALABAZAL</t>
  </si>
  <si>
    <t>10.87.228.24</t>
  </si>
  <si>
    <t>PDOLGTCON1T1A01A33YOM1</t>
  </si>
  <si>
    <t>CELDA COLPETEN</t>
  </si>
  <si>
    <t>10.87.228.9</t>
  </si>
  <si>
    <t>PDOLGTDON1D1A03A2311M1</t>
  </si>
  <si>
    <t>DOLORES</t>
  </si>
  <si>
    <t>BUS POPTUN 2|</t>
  </si>
  <si>
    <t>10.87.228.20</t>
  </si>
  <si>
    <t>PDOLGTEQN1R1A01A01YOM1</t>
  </si>
  <si>
    <t>CELDA EL QUETZAL PETEN</t>
  </si>
  <si>
    <t>10.87.228.16</t>
  </si>
  <si>
    <t>PDOLGTGON1T1A01A33YOM1</t>
  </si>
  <si>
    <t>CELDA GRANO DE ORO</t>
  </si>
  <si>
    <t>10.87.228.18</t>
  </si>
  <si>
    <t>PDOLGTNDN1D1A02A21ENM3</t>
  </si>
  <si>
    <t>CELDA NUEVAS DELICIAS</t>
  </si>
  <si>
    <t>10.87.228.7</t>
  </si>
  <si>
    <t>PDOLGTPUN1D1A01A39ENM1</t>
  </si>
  <si>
    <t>CELDA LA PUENTE</t>
  </si>
  <si>
    <t>10.87.23.68</t>
  </si>
  <si>
    <t>PFLOGTCAN1W1A01A03ENM1</t>
  </si>
  <si>
    <t>CELDA EL CAOBA</t>
  </si>
  <si>
    <t>BUS SANTA ELENA 1</t>
  </si>
  <si>
    <t>BUS EL CAOBA</t>
  </si>
  <si>
    <t>10.87.23.72</t>
  </si>
  <si>
    <t>PFLOGTCTN1W1A01A08ENM1</t>
  </si>
  <si>
    <t>CELDA CRUCE A TIKAL</t>
  </si>
  <si>
    <t>10.87.23.87</t>
  </si>
  <si>
    <t>PFLOGTCTN1W1A01A04ENM1</t>
  </si>
  <si>
    <t>10.87.23.73</t>
  </si>
  <si>
    <t>PFLOGTEPN1W1A01A23ENM1</t>
  </si>
  <si>
    <t>CELDA LOS ENCUENTROS PETEN</t>
  </si>
  <si>
    <t>BUS SANTA ELENA 8</t>
  </si>
  <si>
    <t>10.87.23.76</t>
  </si>
  <si>
    <t>PFLOGTSEN1D1A05A33ENM1</t>
  </si>
  <si>
    <t>BUS SANTA ELENA 2</t>
  </si>
  <si>
    <t>10.87.23.77</t>
  </si>
  <si>
    <t>PFLOGTSEN1D1A04A39ENM7</t>
  </si>
  <si>
    <t>ANILLO SANTA ELENA 1</t>
  </si>
  <si>
    <t>10.87.23.78</t>
  </si>
  <si>
    <t>PFLOGTSEN1D1A04A17ENM8</t>
  </si>
  <si>
    <t>BUS SANTA ELENA 7</t>
  </si>
  <si>
    <t>10.87.23.79</t>
  </si>
  <si>
    <t>PFLOGTSEN1T1A01A23ENM6</t>
  </si>
  <si>
    <t>BUS SANTA ELENA 6</t>
  </si>
  <si>
    <t>10.87.23.81</t>
  </si>
  <si>
    <t>PFLOGTSEN1D1A01A161BM2</t>
  </si>
  <si>
    <t>BUS SANTA ELENA 5</t>
  </si>
  <si>
    <t>10.72.233.141</t>
  </si>
  <si>
    <t>PFLOGTSMN1W1A01A09ENM1</t>
  </si>
  <si>
    <t>CELDA SAN MIGUEL</t>
  </si>
  <si>
    <t>SUB BUS 1 SANTA ELENA 7</t>
  </si>
  <si>
    <t>10.87.23.90</t>
  </si>
  <si>
    <t>PLIBGTCRN1R1A02A09ENM1</t>
  </si>
  <si>
    <t>LAS CRUCES</t>
  </si>
  <si>
    <t>BUS SUBIN - CRUCES - VISTA H - BETHANIA</t>
  </si>
  <si>
    <t>10.72.233.140</t>
  </si>
  <si>
    <t>PLIBGTEEN1W1B02A02ENM2</t>
  </si>
  <si>
    <t>CELDA EL ESQUELETO</t>
  </si>
  <si>
    <t>BUS JOAQUIN - ESQUELETO - SN DIEGO - PARAISO</t>
  </si>
  <si>
    <t>10.87.23.86</t>
  </si>
  <si>
    <t>PLIBGTENN1D1A01A18ENM1</t>
  </si>
  <si>
    <t>CELDA EL NARANJO PETEN</t>
  </si>
  <si>
    <t>10.87.224.11</t>
  </si>
  <si>
    <t>PLIBGTFCN1D1A01A34ENM2</t>
  </si>
  <si>
    <t>CELDA FINCA EL CHAPAYAL</t>
  </si>
  <si>
    <t>10.87.224.18</t>
  </si>
  <si>
    <t>PLIBGTJON1W1A02A23ENM1</t>
  </si>
  <si>
    <t>CELDA JOSEFINOS</t>
  </si>
  <si>
    <t>10.87.23.75</t>
  </si>
  <si>
    <t>PLIBGTLIN1D1B02B39ENM1</t>
  </si>
  <si>
    <t>LA LIBERTAD PETEN</t>
  </si>
  <si>
    <t>SUB BUS 1 ANILLO SANTA ELENA 1</t>
  </si>
  <si>
    <t>10.87.23.82</t>
  </si>
  <si>
    <t>PLIBGTLIN1D1A03A2611M2</t>
  </si>
  <si>
    <t>10.72.233.149</t>
  </si>
  <si>
    <t>PLIBGTLMN1W1A01A04ENM1</t>
  </si>
  <si>
    <t>CELDA LAS MARIAS PETEN</t>
  </si>
  <si>
    <t>10.72.233.145</t>
  </si>
  <si>
    <t>PLIBGTPAN1D1A01A25ENM1</t>
  </si>
  <si>
    <t>CELDA PALESTINA PETEN</t>
  </si>
  <si>
    <t>10.72.233.143</t>
  </si>
  <si>
    <t>PLIBGTPBN1W1A01A11ENM2</t>
  </si>
  <si>
    <t>CELDA PARCELAMIENTO BETHANIA</t>
  </si>
  <si>
    <t>10.87.23.93</t>
  </si>
  <si>
    <t>PLIBGTPLN1W1A01A13ENM1</t>
  </si>
  <si>
    <t>CELDA PARAISO LAGUNITAS</t>
  </si>
  <si>
    <t>10.72.233.132</t>
  </si>
  <si>
    <t>PLIBGTPPN1W1A01AA1YOM1</t>
  </si>
  <si>
    <t>CELDA EL PARAISO PETEN</t>
  </si>
  <si>
    <t>10.72.233.137</t>
  </si>
  <si>
    <t>PLIBGTSDN1W1A01A01ENM1</t>
  </si>
  <si>
    <t>CELDA SAN DIEGO PETEN</t>
  </si>
  <si>
    <t>10.72.233.135</t>
  </si>
  <si>
    <t>PLIBGTSJN1T1A01A21ENM1</t>
  </si>
  <si>
    <t>CELDA SAN JOAQUIN PETEN</t>
  </si>
  <si>
    <t>10.87.224.4</t>
  </si>
  <si>
    <t>PLIBGTSSN1W1A02A15ENM1</t>
  </si>
  <si>
    <t>CELDA SAN JOSE BUENA FE</t>
  </si>
  <si>
    <t>BUS SAYAXCHE 2</t>
  </si>
  <si>
    <t>10.72.233.144</t>
  </si>
  <si>
    <t>PLIBGTVHN1W1A03A05ENM2</t>
  </si>
  <si>
    <t>CELDA VISTA HERMOSA PETEN</t>
  </si>
  <si>
    <t>10.72.53.13</t>
  </si>
  <si>
    <t>PMMEGTM2N1D1IRM1</t>
  </si>
  <si>
    <t>CELDA MELCHOR DE MENCOS II</t>
  </si>
  <si>
    <t>SUB BUS 1 SANTA ELENA 8</t>
  </si>
  <si>
    <t>10.87.23.89</t>
  </si>
  <si>
    <t>PMMEGTM2N1D1A02A07ENM3</t>
  </si>
  <si>
    <t>10.87.23.70</t>
  </si>
  <si>
    <t>PMMEGTMMN1D1A04A19ENM2</t>
  </si>
  <si>
    <t>MELCHOR DE MENCOS</t>
  </si>
  <si>
    <t>10.87.23.71</t>
  </si>
  <si>
    <t>PMMEGTMMN1D1A02A23ENM1</t>
  </si>
  <si>
    <t>SUB BUS 2 SANTA ELENA 8</t>
  </si>
  <si>
    <t>10.87.228.2</t>
  </si>
  <si>
    <t>PPOPGTAPN1T1A01A32ENM1</t>
  </si>
  <si>
    <t>CELDA AEROPUERTO POPTUN</t>
  </si>
  <si>
    <t>BUS POPTUN 1</t>
  </si>
  <si>
    <t>BUS AEROPUERTO POPTUN</t>
  </si>
  <si>
    <t>10.87.228.26</t>
  </si>
  <si>
    <t>PPOPGTCAN1D1A03A14ENM1</t>
  </si>
  <si>
    <t>CERRO CANCHACAN</t>
  </si>
  <si>
    <t>10.87.228.30</t>
  </si>
  <si>
    <t>PPOPGTMAN1D1A02A07ENM1</t>
  </si>
  <si>
    <t>CELDA MACHAQUILA</t>
  </si>
  <si>
    <t>10.87.228.14</t>
  </si>
  <si>
    <t>PPOPGTPON1D1D04A18ENM5</t>
  </si>
  <si>
    <t>BUS POPTUN 4</t>
  </si>
  <si>
    <t>10.87.228.25</t>
  </si>
  <si>
    <t>PPOPGTPON1D1A04A35ENM4</t>
  </si>
  <si>
    <t>10.87.28.12</t>
  </si>
  <si>
    <t>PPOPGTPON1T1A01A23F8M4</t>
  </si>
  <si>
    <t>10.87.28.15</t>
  </si>
  <si>
    <t>PPOPGTPON1T1A01A16F8M2</t>
  </si>
  <si>
    <t>10.72.233.156</t>
  </si>
  <si>
    <t>PSANGTSAN1T1A01A14ENM2</t>
  </si>
  <si>
    <t>SAN ANDRES</t>
  </si>
  <si>
    <t>SUB BUS 1 SANTA ELENA 5</t>
  </si>
  <si>
    <t>10.87.224.3</t>
  </si>
  <si>
    <t>PSAYGTCMN1T1A01A28ENM1</t>
  </si>
  <si>
    <t>CELDA LAS CAMELIAS</t>
  </si>
  <si>
    <t>BUS SAYAXCHE 3</t>
  </si>
  <si>
    <t>SUB BUS 1 SAYAXCHE 3</t>
  </si>
  <si>
    <t>10.87.224.9</t>
  </si>
  <si>
    <t>PSAYGTFON1T1A01A24ENM1</t>
  </si>
  <si>
    <t>CELDA FINCA BONANZA</t>
  </si>
  <si>
    <t>10.87.224.5</t>
  </si>
  <si>
    <t>PSAYGTPON1D1A01A06ENM2</t>
  </si>
  <si>
    <t>CELDA LAS POZAS</t>
  </si>
  <si>
    <t>10.87.224.12</t>
  </si>
  <si>
    <t>PSAYGTSAN1D1A02A17ENM4</t>
  </si>
  <si>
    <t>10.87.224.20</t>
  </si>
  <si>
    <t>PSAYGTSAN1D1A02A17ENM3</t>
  </si>
  <si>
    <t>BUS SAYAXCHE 4</t>
  </si>
  <si>
    <t>10.87.224.27</t>
  </si>
  <si>
    <t>PSAYGTSRN1T1A01A37ENM1</t>
  </si>
  <si>
    <t>CELDA SANTA ROSA</t>
  </si>
  <si>
    <t>10.87.23.84</t>
  </si>
  <si>
    <t>PSAYGTSUN1D1B02B13ENM1</t>
  </si>
  <si>
    <t>CERRO EL SUBIN</t>
  </si>
  <si>
    <t>10.87.224.13</t>
  </si>
  <si>
    <t>PSAYGTTBN1T1A01A38ENM1</t>
  </si>
  <si>
    <t>CELDA TIERRA BLANCA PETEN</t>
  </si>
  <si>
    <t>10.87.224.16</t>
  </si>
  <si>
    <t>PSAYGTTLN1T1A01A34ENM1</t>
  </si>
  <si>
    <t>CELDA TIERRA LINDA PETEN</t>
  </si>
  <si>
    <t>10.72.49.100</t>
  </si>
  <si>
    <t>PSAYGTTUN1T1A01A32ENM1</t>
  </si>
  <si>
    <t>CELDA EL TUCAN</t>
  </si>
  <si>
    <t>ANILLO EL PATO - RAXRUJA</t>
  </si>
  <si>
    <t>10.72.233.151</t>
  </si>
  <si>
    <t>PSBEGTSEN1W1A01AA1YOM1</t>
  </si>
  <si>
    <t>CELDA SAN BENITO II</t>
  </si>
  <si>
    <t>SUB BUS 2 SANTA ELENA 5</t>
  </si>
  <si>
    <t>10.72.233.139</t>
  </si>
  <si>
    <t>PSBEGTSNN1W1A02A29ENM2</t>
  </si>
  <si>
    <t>CELDA SAN BENITO</t>
  </si>
  <si>
    <t>SUB BUS 3 SANTA ELENA 5</t>
  </si>
  <si>
    <t>10.72.233.147</t>
  </si>
  <si>
    <t>PSBEGTSNN1T1A01A08YOM3</t>
  </si>
  <si>
    <t>10.87.228.4</t>
  </si>
  <si>
    <t>PSFRGTC2N1W1A01A01ENM1</t>
  </si>
  <si>
    <t>CELDA EL CHAL II</t>
  </si>
  <si>
    <t>10.72.233.134</t>
  </si>
  <si>
    <t>PSFRGTSFN1W1102A21ENM2</t>
  </si>
  <si>
    <t>SAN FRANCISCO</t>
  </si>
  <si>
    <t>10.87.23.83</t>
  </si>
  <si>
    <t>PSFRGTSFN1D1A02A19ENM1</t>
  </si>
  <si>
    <t>10.72.49.111</t>
  </si>
  <si>
    <t>PSLUGTCRN1T1A01A29ENM1</t>
  </si>
  <si>
    <t>CELDA CANTON NARANJAL</t>
  </si>
  <si>
    <t>10.87.228.10</t>
  </si>
  <si>
    <t>PSLUGTSLN1D1B04B08ENM2</t>
  </si>
  <si>
    <t>SAN LUIS PETEN</t>
  </si>
  <si>
    <t>BUS POPTUN 3</t>
  </si>
  <si>
    <t>10.87.228.21</t>
  </si>
  <si>
    <t>PSLUGTSLN1D1B05B25ENM1</t>
  </si>
  <si>
    <t>10.72.186.59</t>
  </si>
  <si>
    <t>QCCHGTCCN1W1A01A06ENM1</t>
  </si>
  <si>
    <t>CELDA CONCEPCION CHIQUIRICHAPA</t>
  </si>
  <si>
    <t>ANILLO LA FLORESTA 5</t>
  </si>
  <si>
    <t>BUS CONCEP CHIQUIRICHAPA - TOJALIC</t>
  </si>
  <si>
    <t>10.72.186.40</t>
  </si>
  <si>
    <t>QMSAGTTON1D1A01A17ENM1</t>
  </si>
  <si>
    <t>CELDA TOJALIC</t>
  </si>
  <si>
    <t>10.72.63.103</t>
  </si>
  <si>
    <t>QPALGTPPN1W1A01AA2YOM1</t>
  </si>
  <si>
    <t>CELDA EL PALMAR PUEBLO POSTE</t>
  </si>
  <si>
    <t>10.72.186.49</t>
  </si>
  <si>
    <t>QSFUGTSRN1W1A01A02ENM1</t>
  </si>
  <si>
    <t>CELDA SAN FRANCISCO LA UNION</t>
  </si>
  <si>
    <t>ANILLO LA FLORESTA 9</t>
  </si>
  <si>
    <t>BUS SN FCO LA UNION - XEAJ</t>
  </si>
  <si>
    <t>10.72.186.52</t>
  </si>
  <si>
    <t>QSMSGTSMN1W1A01A09ENM1</t>
  </si>
  <si>
    <t>CELDA SAN MIGUEL SIGUILA</t>
  </si>
  <si>
    <t>BUS SN MIGUEL SIGUILA</t>
  </si>
  <si>
    <t>10.72.186.22</t>
  </si>
  <si>
    <t>QTZLGTCFN1C1A01A01ENM0</t>
  </si>
  <si>
    <t>COLONIA LA FLORESTA</t>
  </si>
  <si>
    <t>ANILLO LA FLORESTA 3</t>
  </si>
  <si>
    <t>10.72.186.38</t>
  </si>
  <si>
    <t>QTZLGTCJN1C1A01A01ENM0</t>
  </si>
  <si>
    <t>CENTRO REGIONAL DE JUSTICIA</t>
  </si>
  <si>
    <t>ANILLO LA FLORESTA 4</t>
  </si>
  <si>
    <t>10.86.36.99</t>
  </si>
  <si>
    <t>QTZLGTCRN1C1A01A01ENM0</t>
  </si>
  <si>
    <t>COLEGIO LA PATRIA</t>
  </si>
  <si>
    <t>10.72.186.20</t>
  </si>
  <si>
    <t>QTZLGTCSN1C1A01A01ENM0</t>
  </si>
  <si>
    <t>COLONIA LOS CEREZOS</t>
  </si>
  <si>
    <t>10.72.186.37</t>
  </si>
  <si>
    <t>QTZLGTEAN1C1A01A01ENM0</t>
  </si>
  <si>
    <t>ESCUELA PARA EL HOGAR</t>
  </si>
  <si>
    <t>10.72.186.15</t>
  </si>
  <si>
    <t>QTZLGTEBN1C1A01A01ENM0</t>
  </si>
  <si>
    <t>ESCUELA BENITO JUAREZ</t>
  </si>
  <si>
    <t>ANILLO LA FLORESTA 8</t>
  </si>
  <si>
    <t>10.72.186.29</t>
  </si>
  <si>
    <t>QTZLGTETN1C1A01A01ENM0</t>
  </si>
  <si>
    <t>MERCADO LOS TRIGALES</t>
  </si>
  <si>
    <t>ANILLO LA FLORESTA 2</t>
  </si>
  <si>
    <t>10.72.186.12</t>
  </si>
  <si>
    <t>QTZLGTGSN1C1A01A01ENM0</t>
  </si>
  <si>
    <t>GASOLINERA SAN CARLOS</t>
  </si>
  <si>
    <t>10.72.186.24</t>
  </si>
  <si>
    <t>QTZLGTHQN1C1A01A01ENM0</t>
  </si>
  <si>
    <t>HOSPITAL DE QUETZALTENANGO</t>
  </si>
  <si>
    <t>ANILLO LA FLORESTA 1</t>
  </si>
  <si>
    <t>10.72.186.13</t>
  </si>
  <si>
    <t>QTZLGTIMN1C1A01A01ENM0</t>
  </si>
  <si>
    <t>IGLESIA LA MERCED</t>
  </si>
  <si>
    <t>10.72.186.30</t>
  </si>
  <si>
    <t>QTZLGTJXN1C1A01A01ENM0</t>
  </si>
  <si>
    <t>JARDINES DE XELAJU</t>
  </si>
  <si>
    <t>10.72.15.6</t>
  </si>
  <si>
    <t>QTZLGTLFN1D1IRM1</t>
  </si>
  <si>
    <t>BUS LA FLORESTA 6</t>
  </si>
  <si>
    <t>10.72.186.43</t>
  </si>
  <si>
    <t>QTZLGTLFN1D1B05A04ENM15</t>
  </si>
  <si>
    <t>BUS LA FLORESTA 7</t>
  </si>
  <si>
    <t>10.72.33.13</t>
  </si>
  <si>
    <t>QTZLGTLFN1D1IGM11</t>
  </si>
  <si>
    <t>ANILLO LA FLORESTA 7</t>
  </si>
  <si>
    <t>10.72.186.36</t>
  </si>
  <si>
    <t>QTZLGTOAN1C1A01A01ENM0</t>
  </si>
  <si>
    <t>CONDOMINIO MARTA ELIZA</t>
  </si>
  <si>
    <t>10.72.186.21</t>
  </si>
  <si>
    <t>QTZLGTODN1C1A01A01ENM0</t>
  </si>
  <si>
    <t>COLONIA DELCO</t>
  </si>
  <si>
    <t>10.72.186.25</t>
  </si>
  <si>
    <t>QTZLGTOEN1C1A01A01ENM0</t>
  </si>
  <si>
    <t>COLONIA LA DEMOCRACIA</t>
  </si>
  <si>
    <t>10.72.186.23</t>
  </si>
  <si>
    <t>QTZLGTOMN1C1A01A01ENM0</t>
  </si>
  <si>
    <t>COLONIA EL MAESTRO QUETZALTENANGO</t>
  </si>
  <si>
    <t>10.72.186.26</t>
  </si>
  <si>
    <t>QTZLGTOSN1C1A01A01ENM0</t>
  </si>
  <si>
    <t>COLONIA SAN GABRIEL</t>
  </si>
  <si>
    <t>10.72.186.27</t>
  </si>
  <si>
    <t>QTZLGTOTN1C1A01A01ENM0</t>
  </si>
  <si>
    <t>CONDOMINIO EL TRIANGULO</t>
  </si>
  <si>
    <t>10.72.186.39</t>
  </si>
  <si>
    <t>QTZLGTPRN1C1A01A01ENM0</t>
  </si>
  <si>
    <t>PUENTE RIO SECO</t>
  </si>
  <si>
    <t>10.72.186.28</t>
  </si>
  <si>
    <t>QTZLGTRTN1C1A01A01ENM0</t>
  </si>
  <si>
    <t>ROTONDA TECUN UMAN</t>
  </si>
  <si>
    <t>10.72.186.14</t>
  </si>
  <si>
    <t>QTZLGTVVN1C1A01A01ENM0</t>
  </si>
  <si>
    <t>VILLA VICTORIA</t>
  </si>
  <si>
    <t>10.72.36.130</t>
  </si>
  <si>
    <t>QZUNGTSAN1T1A02A30ENM2</t>
  </si>
  <si>
    <t>CELDA SANTA MARIA DE JESUS QUETZALTENANGO</t>
  </si>
  <si>
    <t>SUB BUS 5 MAZATENANGO 7</t>
  </si>
  <si>
    <t>10.72.63.39</t>
  </si>
  <si>
    <t>RASIGTASN1C1A01AA2ENM2</t>
  </si>
  <si>
    <t>EL ASINTAL</t>
  </si>
  <si>
    <t>BUS RETALHULEU 4</t>
  </si>
  <si>
    <t>10.72.63.42</t>
  </si>
  <si>
    <t>RASIGTJAN1W1A02BA4YOM1</t>
  </si>
  <si>
    <t>CELDA JEREZ EL ASINTAL COUBICADO</t>
  </si>
  <si>
    <t>ANILLO RETALHULEU 1</t>
  </si>
  <si>
    <t>BUS REU - XAB - JEREZ</t>
  </si>
  <si>
    <t>10.72.52.167</t>
  </si>
  <si>
    <t>RASIGTSXN1D1A01A31ENM1</t>
  </si>
  <si>
    <t>SIBANA / EL XAB</t>
  </si>
  <si>
    <t>BUS RETALHULEU 6</t>
  </si>
  <si>
    <t>10.72.63.78</t>
  </si>
  <si>
    <t>RASIGTXLN1W1A01A02ENM1</t>
  </si>
  <si>
    <t>CELDA XAB Y EL RECREO</t>
  </si>
  <si>
    <t>10.72.63.44</t>
  </si>
  <si>
    <t>RASIGTXZN1D1A02A23ENM1</t>
  </si>
  <si>
    <t>CELDA EL XAB</t>
  </si>
  <si>
    <t>BUS EL XAB</t>
  </si>
  <si>
    <t>10.72.63.50</t>
  </si>
  <si>
    <t>RCHAGT2ON1T1A01A36ENM1</t>
  </si>
  <si>
    <t>CELDA 20 DE OCTUBRE</t>
  </si>
  <si>
    <t>BUS 20 DE OCTUBRE</t>
  </si>
  <si>
    <t>10.72.63.111</t>
  </si>
  <si>
    <t>RCHAGTCAN1T1A01A29ENM1</t>
  </si>
  <si>
    <t>CELDA CHAMPERICO</t>
  </si>
  <si>
    <t>10.72.52.181</t>
  </si>
  <si>
    <t>RCHAGTCHN1T1A04A34ENM2</t>
  </si>
  <si>
    <t>CHAMPERICO</t>
  </si>
  <si>
    <t>BUS CHAMPERICO</t>
  </si>
  <si>
    <t>10.72.63.121</t>
  </si>
  <si>
    <t>RCHAGTCHN1D1A03A10ENM1</t>
  </si>
  <si>
    <t>10.72.63.122</t>
  </si>
  <si>
    <t>RCHAGTGRN1D1A02A34ENM1</t>
  </si>
  <si>
    <t>CELDA GRANADA</t>
  </si>
  <si>
    <t>10.72.52.178</t>
  </si>
  <si>
    <t>RCHAGTNCN1T1A02A28ENM1</t>
  </si>
  <si>
    <t>CELDA NUEVO CAJOLA RETALHULEU</t>
  </si>
  <si>
    <t>BUS NVO CAJOLA</t>
  </si>
  <si>
    <t>10.72.52.179</t>
  </si>
  <si>
    <t>RCHAGTVIN1T1A01A38ENM1</t>
  </si>
  <si>
    <t>CELDA VILOMA</t>
  </si>
  <si>
    <t>BUS VILOMA</t>
  </si>
  <si>
    <t>10.72.63.74</t>
  </si>
  <si>
    <t>RNSCGTCPN1D1A01A37ENM1</t>
  </si>
  <si>
    <t>CELDA CONCEPCION PITAL</t>
  </si>
  <si>
    <t>10.72.63.46</t>
  </si>
  <si>
    <t>RNSCGTNNN1W1A01A03ENM1</t>
  </si>
  <si>
    <t>CELDA NUEVO SAN CARLOS COUBICADO</t>
  </si>
  <si>
    <t>BUS NVO SN CARLOS</t>
  </si>
  <si>
    <t>10.87.11.87</t>
  </si>
  <si>
    <t>RSAVGTBAN1D1A01A36ENM1</t>
  </si>
  <si>
    <t>CELDA BACAJIA</t>
  </si>
  <si>
    <t>SUB BUS 1 MAZATENANGO 7</t>
  </si>
  <si>
    <t>10.87.11.91</t>
  </si>
  <si>
    <t>RSAVGTSNN1T1A01A37ENM1</t>
  </si>
  <si>
    <t>CELDA SAN ANDRES VILLASECA</t>
  </si>
  <si>
    <t>SUB BUS 2 MAZATENANGO 7</t>
  </si>
  <si>
    <t>10.72.52.186</t>
  </si>
  <si>
    <t>RSCMGTSCN1T1A01A24ENM1</t>
  </si>
  <si>
    <t>CELDA SANTA CRUZ MULUA</t>
  </si>
  <si>
    <t>BUS SNTA CRUZ MULUA</t>
  </si>
  <si>
    <t>10.72.52.174</t>
  </si>
  <si>
    <t>RSFEGTASN1W1A01A04ENM1</t>
  </si>
  <si>
    <t>CELDA ALDEA SAN LUIS</t>
  </si>
  <si>
    <t>BUS SAN LUIS</t>
  </si>
  <si>
    <t>10.72.52.175</t>
  </si>
  <si>
    <t>RSFEGTFSN1W1A01A03ENM1</t>
  </si>
  <si>
    <t>CELDA FINCA SAN LUIS POSTE</t>
  </si>
  <si>
    <t>10.72.52.169</t>
  </si>
  <si>
    <t>RSFEGTPAN1D1A01A21ENM1</t>
  </si>
  <si>
    <t>CELDA EL PALMAR</t>
  </si>
  <si>
    <t>10.72.63.60</t>
  </si>
  <si>
    <t>RSFEGTSEN1T1A02A41ENM1</t>
  </si>
  <si>
    <t>SAN FELIPE RETALHULEU (RET138)_XT_SBA</t>
  </si>
  <si>
    <t>BUS SN FELIPE REU XT</t>
  </si>
  <si>
    <t>10.72.63.105</t>
  </si>
  <si>
    <t>RSFEGTSFN1T1D01A3611M2</t>
  </si>
  <si>
    <t>SAN FELIPE</t>
  </si>
  <si>
    <t>10.72.63.113</t>
  </si>
  <si>
    <t>RSFEGTSFN1D1A02A22ENM1</t>
  </si>
  <si>
    <t>10.72.63.51</t>
  </si>
  <si>
    <t>RSFEGTTCN1T1A01A28ENM1</t>
  </si>
  <si>
    <t>CELDA TIERRA COLORADA</t>
  </si>
  <si>
    <t>BUS TIERRA COLORADA</t>
  </si>
  <si>
    <t>10.72.63.48</t>
  </si>
  <si>
    <t>RSMZGTCFN1T1A01A25ENM1</t>
  </si>
  <si>
    <t>CELDA COLONIA FRATERNIDAD</t>
  </si>
  <si>
    <t>BUS COL FRATERNIDAD</t>
  </si>
  <si>
    <t>10.72.52.185</t>
  </si>
  <si>
    <t>RSMZGTCON1T1A01A37ENM1</t>
  </si>
  <si>
    <t>CELDA CANGREJO DE ORO</t>
  </si>
  <si>
    <t>BUS SN MARTIN ZAPOTITLAN - CANGREJO DE ORO</t>
  </si>
  <si>
    <t>10.72.63.114</t>
  </si>
  <si>
    <t>RSMZGTSMN1W1A03A16ENM1</t>
  </si>
  <si>
    <t>CELDA SAN MARTIN ZAPOTITLAN (IRTRA RETALHULEU)</t>
  </si>
  <si>
    <t>10.72.63.52</t>
  </si>
  <si>
    <t>RSSEGTCPN1W1A01AA3YOM1</t>
  </si>
  <si>
    <t>CELDA CANTON PUCA</t>
  </si>
  <si>
    <t>BUS CANTON PUCA</t>
  </si>
  <si>
    <t>10.72.63.107</t>
  </si>
  <si>
    <t>RSSEGTSAN1W1A02AA2YOM1</t>
  </si>
  <si>
    <t>SAN SEBASTIAN RETALHULEU_XT</t>
  </si>
  <si>
    <t>BUS RETALHULEU 1</t>
  </si>
  <si>
    <t>BUS SN SEBASTIAN REU XT</t>
  </si>
  <si>
    <t>10.72.63.101</t>
  </si>
  <si>
    <t>RSSEGTSEN1W1A02AA2ENM3</t>
  </si>
  <si>
    <t>SAN SEBASTIAN RETALHULEU</t>
  </si>
  <si>
    <t>10.72.63.106</t>
  </si>
  <si>
    <t>RSSEGTSEN1T1A01A1711M1</t>
  </si>
  <si>
    <t>10.72.63.108</t>
  </si>
  <si>
    <t>RSSEGTSEN1T1A01A1711M2</t>
  </si>
  <si>
    <t>10.72.52.177</t>
  </si>
  <si>
    <t>RTLHGTAUN1T1A01A38ENM1</t>
  </si>
  <si>
    <t>CELDA ALDEA CUCHUAPAN</t>
  </si>
  <si>
    <t>BUS CUCHUAPAN</t>
  </si>
  <si>
    <t>10.72.63.102</t>
  </si>
  <si>
    <t>RTLHGTCBN1T1A02A1211M1</t>
  </si>
  <si>
    <t>CELDA CABALLO BLANCO</t>
  </si>
  <si>
    <t>10.72.63.89</t>
  </si>
  <si>
    <t>RTLHGTERN1T1A01A32ENM1</t>
  </si>
  <si>
    <t>CELDA EL RECREO</t>
  </si>
  <si>
    <t>BUS EL RECREO</t>
  </si>
  <si>
    <t>10.72.63.104</t>
  </si>
  <si>
    <t>RTLHGTGUN1T1A01A30YOM1</t>
  </si>
  <si>
    <t>CELDA LA GUITARRA RETALHULEU</t>
  </si>
  <si>
    <t>BUS INTECAP - LA GUITARRA</t>
  </si>
  <si>
    <t>10.72.63.124</t>
  </si>
  <si>
    <t>RTLHGTIRN1W1A01A03ENM1</t>
  </si>
  <si>
    <t>CELDA INTECAP RETALHULEU</t>
  </si>
  <si>
    <t>10.72.63.125</t>
  </si>
  <si>
    <t>RTLHGTLTN1W1A02A04ENM1</t>
  </si>
  <si>
    <t>CELDA LA TORTUGA RETALHULEU</t>
  </si>
  <si>
    <t>10.72.63.87</t>
  </si>
  <si>
    <t>RTLHGTMEN1W1A01A03ENM1</t>
  </si>
  <si>
    <t>CELDA MERCADO REU NORTE</t>
  </si>
  <si>
    <t>BUS MERCADO NORTE</t>
  </si>
  <si>
    <t>10.72.63.100</t>
  </si>
  <si>
    <t>RTLHGTMRN1T1A02A35ENM1</t>
  </si>
  <si>
    <t>CELDA LA MONTAÑA RETALHULEU</t>
  </si>
  <si>
    <t>BUS LA MONTANA REU</t>
  </si>
  <si>
    <t>10.72.63.37</t>
  </si>
  <si>
    <t>RTLHGTPEN1T1A01A35ENM1</t>
  </si>
  <si>
    <t>CELDA EL PEDREGAL</t>
  </si>
  <si>
    <t>BUS PEDREGAL</t>
  </si>
  <si>
    <t>10.72.52.183</t>
  </si>
  <si>
    <t>RTLHGTR2N1W1A01A03ENM1</t>
  </si>
  <si>
    <t>CELDA RETALHULEU II</t>
  </si>
  <si>
    <t>10.72.63.75</t>
  </si>
  <si>
    <t>RTLHGTRTN1D1A03A22ENM2</t>
  </si>
  <si>
    <t>RETALHULEU CENTRO (RET137)_XT</t>
  </si>
  <si>
    <t>BUS REU CENTRO XT</t>
  </si>
  <si>
    <t>10.72.63.112</t>
  </si>
  <si>
    <t>RTLHGTRUN1D1B06B241BM7</t>
  </si>
  <si>
    <t>10.72.63.68</t>
  </si>
  <si>
    <t>RTLHGTRUN1D1A05A31ENM2</t>
  </si>
  <si>
    <t>BUS RETALHULEU 7</t>
  </si>
  <si>
    <t>10.72.63.69</t>
  </si>
  <si>
    <t>RTLHGTRUN1D1A05A20ENM3</t>
  </si>
  <si>
    <t>BUS RETALHULEU 8</t>
  </si>
  <si>
    <t>10.72.63.73</t>
  </si>
  <si>
    <t>RTLHGTRUN1D1A05A29ENM1</t>
  </si>
  <si>
    <t>10.72.63.81</t>
  </si>
  <si>
    <t>RTLHGTSFN1T1A01A35ENM1</t>
  </si>
  <si>
    <t>CELDA SANTA FE RETALHULEU</t>
  </si>
  <si>
    <t>BUS STA FE REU</t>
  </si>
  <si>
    <t>10.72.52.165</t>
  </si>
  <si>
    <t>RTLHGTSON1R1ENM1</t>
  </si>
  <si>
    <t>CELDA SAN JOSECITO REU</t>
  </si>
  <si>
    <t>BUS SN JOSESITO</t>
  </si>
  <si>
    <t>10.72.42.107</t>
  </si>
  <si>
    <t>SCONGTCON1W1A0DA05ENM1</t>
  </si>
  <si>
    <t>CELDA CONCEPCION SOLOLA</t>
  </si>
  <si>
    <t>BUS SOLOLA 4</t>
  </si>
  <si>
    <t>10.72.42.164</t>
  </si>
  <si>
    <t>SLLAGTARN1D1A01A27ENM1</t>
  </si>
  <si>
    <t>ARGUETA</t>
  </si>
  <si>
    <t>ANILLO SOLOLA 1</t>
  </si>
  <si>
    <t>BUS ARGUETA</t>
  </si>
  <si>
    <t>10.72.42.234</t>
  </si>
  <si>
    <t>SLLAGTENN1T1A01A16ENM1</t>
  </si>
  <si>
    <t>CELDA LOS ENCUENTROS</t>
  </si>
  <si>
    <t>10.72.42.106</t>
  </si>
  <si>
    <t>SLLAGTLRN1R1A02A04ENM1</t>
  </si>
  <si>
    <t>CELDA LAS TRAMPAS</t>
  </si>
  <si>
    <t>10.72.42.179</t>
  </si>
  <si>
    <t>SLLAGTSLN2D1A04A41ENM2</t>
  </si>
  <si>
    <t>BUS SOLOLA 8</t>
  </si>
  <si>
    <t>10.72.42.180</t>
  </si>
  <si>
    <t>SLLAGTSLN2D1A04A34ENM5</t>
  </si>
  <si>
    <t>BUS SOLOLA 6</t>
  </si>
  <si>
    <t>10.72.42.181</t>
  </si>
  <si>
    <t>SLLAGTSLN2D1B01A05ENM6</t>
  </si>
  <si>
    <t>BUS SOLOLA 3</t>
  </si>
  <si>
    <t>10.72.42.182</t>
  </si>
  <si>
    <t>SLLAGTSLN2D1B01A05ENM7</t>
  </si>
  <si>
    <t>BUS SOLOLA 7</t>
  </si>
  <si>
    <t>10.72.42.183</t>
  </si>
  <si>
    <t>SLLAGTSLN2D1B01A24ENM8</t>
  </si>
  <si>
    <t>10.72.42.184</t>
  </si>
  <si>
    <t>SLLAGTSLN2D1A05A07ENM1</t>
  </si>
  <si>
    <t>BUS SOLOLA 1</t>
  </si>
  <si>
    <t>10.72.42.104</t>
  </si>
  <si>
    <t>SPANGTISN1C1A01A11ENM1</t>
  </si>
  <si>
    <t>IGLESIA SAN FRANCISCO</t>
  </si>
  <si>
    <t>BUS SOLOLA 2</t>
  </si>
  <si>
    <t>BUS PANAJACHEL - IGLESIA - PUENTE AMISTAD</t>
  </si>
  <si>
    <t>10.72.42.168</t>
  </si>
  <si>
    <t>SPANGTPAN2D1B01A101BM1</t>
  </si>
  <si>
    <t>PANAJACHEL</t>
  </si>
  <si>
    <t>10.72.42.173</t>
  </si>
  <si>
    <t>SPANGTPAN1D1B01B33ENM1</t>
  </si>
  <si>
    <t>BUS PANAJACHEL</t>
  </si>
  <si>
    <t>10.72.42.189</t>
  </si>
  <si>
    <t>SPANGTPAN2D1B01B28ENM2</t>
  </si>
  <si>
    <t>10.72.42.103</t>
  </si>
  <si>
    <t>SPANGTPMN1C1A01A11ENM1</t>
  </si>
  <si>
    <t>PUENTE LA AMISTAD</t>
  </si>
  <si>
    <t>10.72.42.123</t>
  </si>
  <si>
    <t>SPLLGTLEN1W1A01A02ENM1</t>
  </si>
  <si>
    <t>CELDA LOS ENCUENTROS ARGUETA</t>
  </si>
  <si>
    <t>SUB BUS CELDA LOS ENCUENTROS ARGUETA</t>
  </si>
  <si>
    <t>10.72.42.170</t>
  </si>
  <si>
    <t>SPLLGTPLN1D1A02A32ENM2</t>
  </si>
  <si>
    <t>CELDA SAN PEDRO LA LAGUNA</t>
  </si>
  <si>
    <t>10.72.42.233</t>
  </si>
  <si>
    <t>SPLLGTPLN1T1C01A39ENM2</t>
  </si>
  <si>
    <t>10.72.42.114</t>
  </si>
  <si>
    <t>SSAPGTAEN1W1A01A05ENM1</t>
  </si>
  <si>
    <t>CELDA AGUA ESCONDIDA PALOPO I</t>
  </si>
  <si>
    <t>BUS GODINEZ CHIQUISTEL</t>
  </si>
  <si>
    <t>10.72.42.231</t>
  </si>
  <si>
    <t>SSAPGTGCN1W1A01A12ENM1</t>
  </si>
  <si>
    <t>CELDA GODINEZ CHIQUISTEL</t>
  </si>
  <si>
    <t>10.72.42.109</t>
  </si>
  <si>
    <t>SSAPGTSAN1T1B01B26ENM1</t>
  </si>
  <si>
    <t>CELDA SAN ANTONIO PALOPO</t>
  </si>
  <si>
    <t>BUS SN ANTONIO PALOPO</t>
  </si>
  <si>
    <t>10.72.42.116</t>
  </si>
  <si>
    <t>SSASGTASN1W1A02A02ENM1</t>
  </si>
  <si>
    <t>SAN ANDRES SEMETABAJ</t>
  </si>
  <si>
    <t>SUB BUS 1 SOLOLA 4</t>
  </si>
  <si>
    <t>10.87.11.39</t>
  </si>
  <si>
    <t>SSCIGTAGN1W1A01A03ENM1</t>
  </si>
  <si>
    <t>CELDA ALDEA GUINEALES</t>
  </si>
  <si>
    <t>BUS STO TOMAS LA UNION - ALDEA GUINEALES</t>
  </si>
  <si>
    <t>10.72.42.117</t>
  </si>
  <si>
    <t>SSCIGTTZN1W1A02A03ENM1</t>
  </si>
  <si>
    <t>CELDA TZUCUBAL</t>
  </si>
  <si>
    <t>BUS TZUCUBAL</t>
  </si>
  <si>
    <t>10.72.42.228</t>
  </si>
  <si>
    <t>SSCLGTSCN1D1A01A21ENM2</t>
  </si>
  <si>
    <t>CELDA SANTA CLARA LA LAGUNA</t>
  </si>
  <si>
    <t>BUS STA CLARA LA LAGUNA</t>
  </si>
  <si>
    <t>10.72.42.185</t>
  </si>
  <si>
    <t>SSCRGTCSN1T1A03A21ENM1</t>
  </si>
  <si>
    <t>CHUEMINIX (SOL706)_XT</t>
  </si>
  <si>
    <t>BUS CHEMINIX XT</t>
  </si>
  <si>
    <t>10.72.42.176</t>
  </si>
  <si>
    <t>SSJCGTCON1D1A01A20ENM1</t>
  </si>
  <si>
    <t>CERRO LINDA VISTA</t>
  </si>
  <si>
    <t>10.72.42.229</t>
  </si>
  <si>
    <t>SSLUGTLUN1D1A01A2111M1</t>
  </si>
  <si>
    <t>SANTA LUCIA UTATLAN</t>
  </si>
  <si>
    <t>10.72.15.25</t>
  </si>
  <si>
    <t>TMOMGTPON1D1IRM1</t>
  </si>
  <si>
    <t>POLOGUA</t>
  </si>
  <si>
    <t>BUS POLOGUA</t>
  </si>
  <si>
    <t>10.72.33.26</t>
  </si>
  <si>
    <t>TMOMGTPON1D1IGM2</t>
  </si>
  <si>
    <t>10.72.186.53</t>
  </si>
  <si>
    <t>TSAXGTCHN1W1A02A06ENM1</t>
  </si>
  <si>
    <t>CELDA CHAJABAL</t>
  </si>
  <si>
    <t>BUS CHAJABAL</t>
  </si>
  <si>
    <t>10.87.0.79</t>
  </si>
  <si>
    <t>UCAMGTLON1W1A01A05ENM1</t>
  </si>
  <si>
    <t>CELDA LELA OBRAJE</t>
  </si>
  <si>
    <t>ANILLO CHIQUIMULA 2</t>
  </si>
  <si>
    <t>BUS JOCOTAN - CAMOTAN - OBRAJE - FLORIDO</t>
  </si>
  <si>
    <t>10.87.0.82</t>
  </si>
  <si>
    <t>UCAMGTSNN1W1A02A16ENM1</t>
  </si>
  <si>
    <t>CELDA SAN ANTONIO FLORIDO</t>
  </si>
  <si>
    <t>10.87.0.80</t>
  </si>
  <si>
    <t>UCHIGTASN1T1A01A28ENM1</t>
  </si>
  <si>
    <t>CELDA ALDEA SHUSHO ABAJO</t>
  </si>
  <si>
    <t>BUS CHIQUIMULA 1</t>
  </si>
  <si>
    <t>BUS EL SHUSHO</t>
  </si>
  <si>
    <t>10.87.0.73</t>
  </si>
  <si>
    <t>UCHIGTBDN1C1A01A11ENM1</t>
  </si>
  <si>
    <t>BARRIO LA DEMOCRACIA</t>
  </si>
  <si>
    <t>BUS CHIQUIMULA 8</t>
  </si>
  <si>
    <t>10.87.0.170</t>
  </si>
  <si>
    <t>UCHIGTC2N1T1A03A11ENM1</t>
  </si>
  <si>
    <t>CELDA CHIQUIMULA II</t>
  </si>
  <si>
    <t>10.87.0.75</t>
  </si>
  <si>
    <t>UCHIGTC3N1W1A03A07ENM2</t>
  </si>
  <si>
    <t>CELDA CHIQUIMULA III</t>
  </si>
  <si>
    <t>BUS CHIQUIMULA 4</t>
  </si>
  <si>
    <t>10.87.0.152</t>
  </si>
  <si>
    <t>UCHIGTCHN1D1B06A19ENM8</t>
  </si>
  <si>
    <t>BUS CHIQUIMULA 2</t>
  </si>
  <si>
    <t>10.87.0.153</t>
  </si>
  <si>
    <t>UCHIGTCHN1D1B06A24ENM6</t>
  </si>
  <si>
    <t>BUS CHIQUIMULA 3</t>
  </si>
  <si>
    <t>10.87.0.154</t>
  </si>
  <si>
    <t>UCHIGTCHN1D1B06A29ENM5</t>
  </si>
  <si>
    <t>BUS CHIQUIMULA 7</t>
  </si>
  <si>
    <t>10.87.0.155</t>
  </si>
  <si>
    <t>UCHIGTCHN1D1B06A34ENM7</t>
  </si>
  <si>
    <t>10.87.0.174</t>
  </si>
  <si>
    <t>UCHIGTCHN1D1B05A351BM8</t>
  </si>
  <si>
    <t>10.87.0.165</t>
  </si>
  <si>
    <t>UCHIGTDIN1T1A01A25ENM1</t>
  </si>
  <si>
    <t>CELDA CERRO DEL INGENIERO</t>
  </si>
  <si>
    <t>BUS CERRO DEL INGENIERIO</t>
  </si>
  <si>
    <t>10.87.0.86</t>
  </si>
  <si>
    <t>UCHIGTEPN1W1A01A29ENM1</t>
  </si>
  <si>
    <t>CELDA EL PINALITO</t>
  </si>
  <si>
    <t>BUS PINALITO - CONACASTE</t>
  </si>
  <si>
    <t>10.87.0.72</t>
  </si>
  <si>
    <t>UCHIGTFLN1C1A01A03ENM1</t>
  </si>
  <si>
    <t>LAS FLORES</t>
  </si>
  <si>
    <t>BUS CHIQUIMULA 9</t>
  </si>
  <si>
    <t>10.87.0.76</t>
  </si>
  <si>
    <t>UCHIGTOSN1W1A02A08ENM1</t>
  </si>
  <si>
    <t>CELDA EL OBRAJE SAN ESTEBAN</t>
  </si>
  <si>
    <t>BUS EL OBRAJE SAN ESTEBAN</t>
  </si>
  <si>
    <t>10.87.0.77</t>
  </si>
  <si>
    <t>UCHIGTSSN1W1A01A31ENM1</t>
  </si>
  <si>
    <t>SAN ESTEBAN</t>
  </si>
  <si>
    <t>10.87.0.157</t>
  </si>
  <si>
    <t>UCMIGTCMN1D1A02A13ENM1</t>
  </si>
  <si>
    <t>CONCEPCION LAS MINAS</t>
  </si>
  <si>
    <t>10.87.0.140</t>
  </si>
  <si>
    <t>UCMIGTEMN1C1A01AA3ENM1</t>
  </si>
  <si>
    <t>LA ERMITA</t>
  </si>
  <si>
    <t>BUS LA ERMITA</t>
  </si>
  <si>
    <t>10.87.0.145</t>
  </si>
  <si>
    <t>UCMIGTLQN1D1B01A20ENM1</t>
  </si>
  <si>
    <t>CELDA LA QUESERA</t>
  </si>
  <si>
    <t>10.87.0.148</t>
  </si>
  <si>
    <t>UESQGTATN1T1A01A37ENM1</t>
  </si>
  <si>
    <t>CELDA ATULAPA</t>
  </si>
  <si>
    <t>BUS ESQUIPULAS - ATULAPA - OLOPA -CAYUR - TONTOLE</t>
  </si>
  <si>
    <t>10.87.0.90</t>
  </si>
  <si>
    <t>UESQGTCJN1W1A01B29ENM1</t>
  </si>
  <si>
    <t>CELDA CUMBRE DE JAWA</t>
  </si>
  <si>
    <t>BUS JAWA</t>
  </si>
  <si>
    <t>10.87.0.78</t>
  </si>
  <si>
    <t>UESQGTE2N1W1A02A05ENM1</t>
  </si>
  <si>
    <t>CELDA ESQUIPULAS II</t>
  </si>
  <si>
    <t>BUS SUB ESQUIPULAS II</t>
  </si>
  <si>
    <t>10.87.0.158</t>
  </si>
  <si>
    <t>UESQGTE3N1W1A01A06ENM1</t>
  </si>
  <si>
    <t>CELDA ESQUIPULAS III COUBICADO</t>
  </si>
  <si>
    <t>BUS SUB ESQUIPULAS III</t>
  </si>
  <si>
    <t>10.72.59.22</t>
  </si>
  <si>
    <t>UESQGTESN2D1A02A12F8M5</t>
  </si>
  <si>
    <t>ESQUIPULAS</t>
  </si>
  <si>
    <t>10.87.0.138</t>
  </si>
  <si>
    <t>UESQGTESN2D1D02B161BM1</t>
  </si>
  <si>
    <t>BUS SUB ESQUIPULAS 1</t>
  </si>
  <si>
    <t>10.87.0.156</t>
  </si>
  <si>
    <t>UESQGTESN2D1D02A221BM6</t>
  </si>
  <si>
    <t>10.87.0.144</t>
  </si>
  <si>
    <t>UESQGTFAN1T1A02A35ENM1</t>
  </si>
  <si>
    <t>CELDA FRONTERA AGUA CALIENTE</t>
  </si>
  <si>
    <t>BUS FRONT AGUA CALIENTE</t>
  </si>
  <si>
    <t>10.87.0.87</t>
  </si>
  <si>
    <t>UIPAGTDTN1T1A01A16ENM1</t>
  </si>
  <si>
    <t>CELDA CERRO DE TONTOLES</t>
  </si>
  <si>
    <t>10.87.0.67</t>
  </si>
  <si>
    <t>UJOCGTJAN1W1A02A25ENM1</t>
  </si>
  <si>
    <t>CELDA JOCOTAN Y CAMOTAN</t>
  </si>
  <si>
    <t>10.87.0.176</t>
  </si>
  <si>
    <t>UJOCGTJON1D1D02B17ENM1</t>
  </si>
  <si>
    <t>JOCOTAN</t>
  </si>
  <si>
    <t>10.87.0.88</t>
  </si>
  <si>
    <t>UJOCGTJON1D1D02B19ENM2</t>
  </si>
  <si>
    <t>10.87.0.93</t>
  </si>
  <si>
    <t>UJOCGTJON1D1D02B12ENM3</t>
  </si>
  <si>
    <t>10.87.0.92</t>
  </si>
  <si>
    <t>UOLOGTLCN1T1A01A28ENM1</t>
  </si>
  <si>
    <t>CELDA LAGUNA DE CAYUR</t>
  </si>
  <si>
    <t>10.87.0.130</t>
  </si>
  <si>
    <t>UOLOGTOLN1D1A01A18ENM1</t>
  </si>
  <si>
    <t>OLOPA</t>
  </si>
  <si>
    <t>10.87.0.177</t>
  </si>
  <si>
    <t>UQUEGTQUN1T1C01A39ENM1</t>
  </si>
  <si>
    <t>QUETZALTEPEQUE</t>
  </si>
  <si>
    <t>10.87.0.91</t>
  </si>
  <si>
    <t>UQUEGTSLN1T1A01A25ENM1</t>
  </si>
  <si>
    <t>CELDA SALFATE</t>
  </si>
  <si>
    <t>SUB BUS 1 CHIQUIMULA 4</t>
  </si>
  <si>
    <t>10.87.0.81</t>
  </si>
  <si>
    <t>USJAGTSAN1W1A02A29ENM1</t>
  </si>
  <si>
    <t>CELDA SAN JACINTO CHIQUIMULA</t>
  </si>
  <si>
    <t>10.87.0.136</t>
  </si>
  <si>
    <t>USJCGTATN1T1A01A36ENM1</t>
  </si>
  <si>
    <t>CELDA ALDEA TIZUBIN</t>
  </si>
  <si>
    <t>10.87.0.171</t>
  </si>
  <si>
    <t>USJEGTSJN1W1A02B22ENM1</t>
  </si>
  <si>
    <t>CELDA SAN JUAN ERMITA</t>
  </si>
  <si>
    <t>BUS SN JUAN ERMITA</t>
  </si>
  <si>
    <t>10.87.0.175</t>
  </si>
  <si>
    <t>USJEGTVEN1W1A01A20ENM2</t>
  </si>
  <si>
    <t>CELDA LAS VEGUITAS</t>
  </si>
  <si>
    <t>10.72.49.110</t>
  </si>
  <si>
    <t>VCAHGTCHN1D1A01A21ENM1</t>
  </si>
  <si>
    <t>CAHABON</t>
  </si>
  <si>
    <t>10.72.49.174</t>
  </si>
  <si>
    <t>VCAHGTPON1R1A01A01YOM1</t>
  </si>
  <si>
    <t>CELDA POCOLA</t>
  </si>
  <si>
    <t>10.72.49.50</t>
  </si>
  <si>
    <t>VCHAGTCHN1W1A01A04ENM1</t>
  </si>
  <si>
    <t>CELDA CHAHAL</t>
  </si>
  <si>
    <t>BUS SEUBUB - CHAHAL</t>
  </si>
  <si>
    <t>10.72.49.102</t>
  </si>
  <si>
    <t>VCHIGTCCN1T1D01A32ENM1</t>
  </si>
  <si>
    <t>CELDA CHISEC</t>
  </si>
  <si>
    <t>10.72.49.121</t>
  </si>
  <si>
    <t>VCHIGTCHN1D1A01A36ENM1</t>
  </si>
  <si>
    <t>CHISEC</t>
  </si>
  <si>
    <t>10.72.49.60</t>
  </si>
  <si>
    <t>VCHIGTCPN1T1A02A17ENM1</t>
  </si>
  <si>
    <t>CELDA CRUCE A ALDEA EL PATO</t>
  </si>
  <si>
    <t>10.72.49.61</t>
  </si>
  <si>
    <t>VCHIGTCQN1C1A03A36ENM1</t>
  </si>
  <si>
    <t>CELDA CHIQUIBUL</t>
  </si>
  <si>
    <t>10.72.49.58</t>
  </si>
  <si>
    <t>VCHIGTELN1T1A01A38ENM1</t>
  </si>
  <si>
    <t>CELDA EL LIMON CHISEC</t>
  </si>
  <si>
    <t>BUS EL LIMON CHISEC</t>
  </si>
  <si>
    <t>10.72.49.36</t>
  </si>
  <si>
    <t>VCHIGTPRN1T1A01A26ENM1</t>
  </si>
  <si>
    <t>CELDA PLAYITAS RUBELSANTO</t>
  </si>
  <si>
    <t>10.72.49.116</t>
  </si>
  <si>
    <t>VCHIGTRAN1W1A01A24ENM1</t>
  </si>
  <si>
    <t>RAXRUJA</t>
  </si>
  <si>
    <t>10.72.49.184</t>
  </si>
  <si>
    <t>VCHIGTRUN1T1A02A27ENM1</t>
  </si>
  <si>
    <t>CELDA RUBELSANTO</t>
  </si>
  <si>
    <t>10.72.49.163</t>
  </si>
  <si>
    <t>VCHIGTSAN1T1A01A35ENM1</t>
  </si>
  <si>
    <t>CELDA SAMOCOCH</t>
  </si>
  <si>
    <t>BUS SEMUY - SAMOCOCH - PLAYA GRANDE</t>
  </si>
  <si>
    <t>10.72.49.189</t>
  </si>
  <si>
    <t>VCHIGTSMN1T1A01A35ENM1</t>
  </si>
  <si>
    <t>CELDA SEMUY</t>
  </si>
  <si>
    <t>10.72.49.47</t>
  </si>
  <si>
    <t>VCHIGTTIN1T1A02A09ENM1</t>
  </si>
  <si>
    <t>CELDA TIERRA LINDA</t>
  </si>
  <si>
    <t>10.72.49.38</t>
  </si>
  <si>
    <t>VCOBGTC2N1W1A01A03ENM1</t>
  </si>
  <si>
    <t>CELDA COBAN II (ESFUERZO 1 Y 2)</t>
  </si>
  <si>
    <t>BUS COBAN 1</t>
  </si>
  <si>
    <t>SUB BUS 7 COBAN 1</t>
  </si>
  <si>
    <t>10.72.49.186</t>
  </si>
  <si>
    <t>VCOBGTC4N1W1A01A02ENM1</t>
  </si>
  <si>
    <t>CELDA COBAN IV (SALIDA A SAN PEDRO CARCHA)</t>
  </si>
  <si>
    <t>BUS COBAN 10</t>
  </si>
  <si>
    <t>10.72.49.170</t>
  </si>
  <si>
    <t>VCOBGTCHN1T1A01A42ENM1</t>
  </si>
  <si>
    <t>CELDA CHICUXAB</t>
  </si>
  <si>
    <t>BUS COBAN 8</t>
  </si>
  <si>
    <t>10.72.17.18</t>
  </si>
  <si>
    <t>VCOBGTCON2D1C03B25F8M9</t>
  </si>
  <si>
    <t>BUS COBAN 6</t>
  </si>
  <si>
    <t>10.72.49.101</t>
  </si>
  <si>
    <t>VCOBGTCON1T1A03A30ENM1</t>
  </si>
  <si>
    <t>BUS COBAN 5</t>
  </si>
  <si>
    <t>10.72.49.117</t>
  </si>
  <si>
    <t>VCOBGTCON1D1C01A05ENM1</t>
  </si>
  <si>
    <t>10.72.49.118</t>
  </si>
  <si>
    <t>VCOBGTCON1D1C01A10ENM8</t>
  </si>
  <si>
    <t>BUS COBAN 3</t>
  </si>
  <si>
    <t>10.72.49.119</t>
  </si>
  <si>
    <t>VCOBGTCON1D1A03A24ENM1</t>
  </si>
  <si>
    <t>BUS COBAN 2</t>
  </si>
  <si>
    <t>10.72.49.42</t>
  </si>
  <si>
    <t>VCOBGTCON1D1C04A331BM4</t>
  </si>
  <si>
    <t>BUS COBAN 9</t>
  </si>
  <si>
    <t>10.72.49.104</t>
  </si>
  <si>
    <t>VCOBGTCPN1T1A02A24ENM1</t>
  </si>
  <si>
    <t>CELDA CHISEC PLAYA GRANDE</t>
  </si>
  <si>
    <t>10.72.49.49</t>
  </si>
  <si>
    <t>VCOBGTCRN1T1A01A19ENM1</t>
  </si>
  <si>
    <t>COBAN ORIENTE_XT</t>
  </si>
  <si>
    <t>BUS COBAN 11</t>
  </si>
  <si>
    <t>10.72.49.166</t>
  </si>
  <si>
    <t>VCOBGTEON1C1A01A16ENM1</t>
  </si>
  <si>
    <t>ESCUELA JOSEFINA JACINTO</t>
  </si>
  <si>
    <t>BUS COBAN 4</t>
  </si>
  <si>
    <t>10.72.49.167</t>
  </si>
  <si>
    <t>VCOBGTMJN1C1A01A12ENM1</t>
  </si>
  <si>
    <t>MSAN JAZMINES II</t>
  </si>
  <si>
    <t>BUS MSAN JAZMINES II</t>
  </si>
  <si>
    <t>10.72.49.165</t>
  </si>
  <si>
    <t>VCOBGTPCN1W1A01A04ENM1</t>
  </si>
  <si>
    <t>CELDA COBAN POSTE C</t>
  </si>
  <si>
    <t>SUB BUS 5 COBAN 1</t>
  </si>
  <si>
    <t>10.72.49.188</t>
  </si>
  <si>
    <t>VCOBGTPEN1W1A01A03ENM1</t>
  </si>
  <si>
    <t>CELDA COBAN POSTE E</t>
  </si>
  <si>
    <t>BUS COBAN POSTES 5</t>
  </si>
  <si>
    <t>10.72.49.41</t>
  </si>
  <si>
    <t>VCOBGTPFN1W1A01A05ENM1</t>
  </si>
  <si>
    <t>CELDA COBAN POSTE F</t>
  </si>
  <si>
    <t>SUB BUS 6 COBAN 1</t>
  </si>
  <si>
    <t>10.72.49.34</t>
  </si>
  <si>
    <t>VCOBGTPGN1W1101AA1YOM1</t>
  </si>
  <si>
    <t>CELDA COBAN POSTE G</t>
  </si>
  <si>
    <t>SUB BUS 4 COBAN 1</t>
  </si>
  <si>
    <t>10.72.49.52</t>
  </si>
  <si>
    <t>VCOBGTSJN1T1A01A21ENM1</t>
  </si>
  <si>
    <t>CELDA SAN JOSE LA COLONIA</t>
  </si>
  <si>
    <t>SUB BUS 1 COBAN 1</t>
  </si>
  <si>
    <t>10.72.49.178</t>
  </si>
  <si>
    <t>VCOBGTTCN1W1A01A04ENM1</t>
  </si>
  <si>
    <t>CELDA TONTEM (COUBICADO)</t>
  </si>
  <si>
    <t>BUS TONTEM</t>
  </si>
  <si>
    <t>10.72.49.99</t>
  </si>
  <si>
    <t>VFBCGTCAN1W1A01A05ENM1</t>
  </si>
  <si>
    <t>CELDA CRUCE A LACHUA</t>
  </si>
  <si>
    <t>10.72.49.185</t>
  </si>
  <si>
    <t>VLANGTSEN1W1A03A25ENM2</t>
  </si>
  <si>
    <t>CELDA SESIPCHE</t>
  </si>
  <si>
    <t>10.72.43.123</t>
  </si>
  <si>
    <t>VPANGTPNN1W1A05A06ENM2</t>
  </si>
  <si>
    <t>CELDA PANZOS</t>
  </si>
  <si>
    <t>10.72.49.173</t>
  </si>
  <si>
    <t>VSCRGTPGN1D1A01A27ENM1</t>
  </si>
  <si>
    <t>CELDA PEÑA DEL GALLO</t>
  </si>
  <si>
    <t>10.72.49.115</t>
  </si>
  <si>
    <t>10.72.49.108</t>
  </si>
  <si>
    <t>VSCVGTSCN1D1B01A20ENM1</t>
  </si>
  <si>
    <t>10.72.49.62</t>
  </si>
  <si>
    <t>VSCVGTSVN1W1A02A04ENM1</t>
  </si>
  <si>
    <t>CELDA SAN CRISTOBAL VERAPAZ</t>
  </si>
  <si>
    <t>10.72.49.179</t>
  </si>
  <si>
    <t>VSCVGTTUN1T1A02A35ENM1</t>
  </si>
  <si>
    <t>CELDA TUCANJA</t>
  </si>
  <si>
    <t>10.72.49.107</t>
  </si>
  <si>
    <t>VSJCGTSJN1D1A02A20ENM1</t>
  </si>
  <si>
    <t>SAN JUAN CHAMELCO</t>
  </si>
  <si>
    <t>ANILLO COBAN - SN JUAN CHAMELCO</t>
  </si>
  <si>
    <t>10.72.49.56</t>
  </si>
  <si>
    <t>VSPCGTBAN1D1A02A22ENM1</t>
  </si>
  <si>
    <t>CELDA BANCAB</t>
  </si>
  <si>
    <t>10.72.49.181</t>
  </si>
  <si>
    <t>VSPCGTCIN1T1B01A25ENM2</t>
  </si>
  <si>
    <t>CELDA CHICOJL</t>
  </si>
  <si>
    <t>ANILLO SEUBUB - CHICOJL</t>
  </si>
  <si>
    <t>10.72.49.48</t>
  </si>
  <si>
    <t>VSPCGTCQN1D1A01A26ENM1</t>
  </si>
  <si>
    <t>CELDA CHIQUILEU</t>
  </si>
  <si>
    <t>10.72.49.169</t>
  </si>
  <si>
    <t>VSPCGTCXN1T1A01A18ENM1</t>
  </si>
  <si>
    <t>CELDA CHAJIXIM</t>
  </si>
  <si>
    <t>10.72.49.37</t>
  </si>
  <si>
    <t>VSPCGTPCN1T1A01A17ENM1</t>
  </si>
  <si>
    <t>CELDA SAN PEDRO CARCHA</t>
  </si>
  <si>
    <t>10.72.49.182</t>
  </si>
  <si>
    <t>VSPCGTSEN1T1A02A33ENM2</t>
  </si>
  <si>
    <t>CELDA SEUBUB</t>
  </si>
  <si>
    <t>10.72.49.54</t>
  </si>
  <si>
    <t>VSPCGTSEN1T1A03A39ENM1</t>
  </si>
  <si>
    <t>BUS SEUBUB</t>
  </si>
  <si>
    <t>10.72.49.112</t>
  </si>
  <si>
    <t>VSPCGTSPN1D1B00A151BM1</t>
  </si>
  <si>
    <t>SAN PEDRO CARCHA</t>
  </si>
  <si>
    <t>10.72.49.177</t>
  </si>
  <si>
    <t>VSPCGTTAN1T1A01A28ENM1</t>
  </si>
  <si>
    <t>CELDA TANCHI</t>
  </si>
  <si>
    <t>10.72.49.122</t>
  </si>
  <si>
    <t>VTACGTTAN1D1A04A31ENM1</t>
  </si>
  <si>
    <t>TACTIC</t>
  </si>
  <si>
    <t>10.72.49.123</t>
  </si>
  <si>
    <t>VTACGTTAN1D1C04B25ENM3</t>
  </si>
  <si>
    <t>10.72.49.124</t>
  </si>
  <si>
    <t>VTACGTTAN1D1C04B19ENM2</t>
  </si>
  <si>
    <t>10.72.49.114</t>
  </si>
  <si>
    <t>VTACGTTCN1T1A01A26ENM1</t>
  </si>
  <si>
    <t>CELDA TACTIC</t>
  </si>
  <si>
    <t>10.72.49.113</t>
  </si>
  <si>
    <t>VTAMGTTMN1D1A01A21ENM1</t>
  </si>
  <si>
    <t>CELDA TAMAHU</t>
  </si>
  <si>
    <t>10.72.4.30</t>
  </si>
  <si>
    <t>YGUAGTGUN1D1A03A10F8M8</t>
  </si>
  <si>
    <t>BUS GUASTATOYA 2</t>
  </si>
  <si>
    <t>10.78.16.26</t>
  </si>
  <si>
    <t>YSAPGTACN1T1A01A38ENM1</t>
  </si>
  <si>
    <t>CELDA AGUA CALIENTE II</t>
  </si>
  <si>
    <t>SUB BUS 3 ANILLO LOURDES 1</t>
  </si>
  <si>
    <t>10.78.16.141</t>
  </si>
  <si>
    <t>YSAPGTSAN1D1A01A17ENM1</t>
  </si>
  <si>
    <t>CELDA SAN ANTONIO LA PAZ</t>
  </si>
  <si>
    <t>SAN ANTONIO LA PAZ</t>
  </si>
  <si>
    <t>10.78.16.158</t>
  </si>
  <si>
    <t>YSAPGTSNN1T1A02A10ENM1</t>
  </si>
  <si>
    <t>SAN ANTONIO LA PAZ (PRO246)_XT</t>
  </si>
  <si>
    <t>10.78.16.8</t>
  </si>
  <si>
    <t>YSAPGTSON1C1A01A06ENM1</t>
  </si>
  <si>
    <t>SANTO DOMINGO LOS OCOTES</t>
  </si>
  <si>
    <t>10.87.12.69</t>
  </si>
  <si>
    <t>ZCABGTCAN1D1A01A12ENM1</t>
  </si>
  <si>
    <t>CABAÑAS</t>
  </si>
  <si>
    <t>BUS ZACAPA 4</t>
  </si>
  <si>
    <t>10.72.19.9</t>
  </si>
  <si>
    <t>ZCABGTRON1C1A01AA2F8M2</t>
  </si>
  <si>
    <t>EL ROSARIO</t>
  </si>
  <si>
    <t>BUS RIO HONDO 3</t>
  </si>
  <si>
    <t>10.72.51.166</t>
  </si>
  <si>
    <t>ZCABGTVIN1W1A01A02ENM1</t>
  </si>
  <si>
    <t>CELDA SAN VICENTE ZACAPA</t>
  </si>
  <si>
    <t>10.72.21.40</t>
  </si>
  <si>
    <t>ZCPAGTBAN1C1A01A04ENM1</t>
  </si>
  <si>
    <t>BANVI</t>
  </si>
  <si>
    <t>BUS ZACAPA 5</t>
  </si>
  <si>
    <t>10.87.12.75</t>
  </si>
  <si>
    <t>ZCPAGTBCN1W1A02A17ENM1</t>
  </si>
  <si>
    <t>CELDA BARRANCO COLORADO</t>
  </si>
  <si>
    <t>BUS ZACAPA 2</t>
  </si>
  <si>
    <t>10.72.21.41</t>
  </si>
  <si>
    <t>ZCPAGTBEN1C1A01A04ENM1</t>
  </si>
  <si>
    <t>BARRIO LA ESTACION</t>
  </si>
  <si>
    <t>BUS ZACAPA 12</t>
  </si>
  <si>
    <t>10.72.21.39</t>
  </si>
  <si>
    <t>ZCPAGTCAN1C1A01A03ENM1</t>
  </si>
  <si>
    <t>LA CALZADA</t>
  </si>
  <si>
    <t>BUS ZACAPA 11</t>
  </si>
  <si>
    <t>10.72.21.35</t>
  </si>
  <si>
    <t>ZCPAGTCBN1W1A01AA1YOM1</t>
  </si>
  <si>
    <t>CELDA COLONIA BUENOS AIRES ZACAPA</t>
  </si>
  <si>
    <t>BUS ZACAPA 8</t>
  </si>
  <si>
    <t xml:space="preserve">BUS BUENOS AIRES </t>
  </si>
  <si>
    <t>10.72.21.37</t>
  </si>
  <si>
    <t>ZCPAGTCSN1W1A01A03ENM1</t>
  </si>
  <si>
    <t>CELDA COLONIA SANTA MARIA ZACAPA</t>
  </si>
  <si>
    <t>BUS ZACAPA 6</t>
  </si>
  <si>
    <t>10.72.21.46</t>
  </si>
  <si>
    <t>ZCPAGTLMN1W1A01AA2ENM1</t>
  </si>
  <si>
    <t>CELDA LA MAJADA ZACAPA</t>
  </si>
  <si>
    <t>BUS ZACAPA 13</t>
  </si>
  <si>
    <t>10.87.12.93</t>
  </si>
  <si>
    <t>ZCPAGTLPN1W1A01A05ENM1</t>
  </si>
  <si>
    <t>CELDA LLANO DE PIEDRA</t>
  </si>
  <si>
    <t>10.72.21.42</t>
  </si>
  <si>
    <t>ZCPAGTMSN1C1A01A01ENM1</t>
  </si>
  <si>
    <t>MSAN SANTA ROSALIA</t>
  </si>
  <si>
    <t>BUS MSAN ROSALIA</t>
  </si>
  <si>
    <t>10.87.12.68</t>
  </si>
  <si>
    <t>ZCPAGTSJN1C1A01AA2ENM1</t>
  </si>
  <si>
    <t>SAN JORGE ZACAPA</t>
  </si>
  <si>
    <t>10.72.21.47</t>
  </si>
  <si>
    <t>ZCPAGTSRN1T1A02A34ENM1</t>
  </si>
  <si>
    <t>CELDA SANTA ROSALIA</t>
  </si>
  <si>
    <t>SUB BUS 1 ZACAPA 6</t>
  </si>
  <si>
    <t>10.72.21.45</t>
  </si>
  <si>
    <t>ZCPAGTZ2N1T1A01A29ENM1</t>
  </si>
  <si>
    <t>CELDA ZACAPA II</t>
  </si>
  <si>
    <t>BUS ZACAPA 7</t>
  </si>
  <si>
    <t>10.72.21.4</t>
  </si>
  <si>
    <t>ZCPAGTZCN2D2IGM10</t>
  </si>
  <si>
    <t>BUS ZACAPA 10</t>
  </si>
  <si>
    <t>10.72.21.5</t>
  </si>
  <si>
    <t>ZCPAGTZCN2D1IRM1</t>
  </si>
  <si>
    <t>BUS ZACAPA 1</t>
  </si>
  <si>
    <t>BUS SUB ZACAPA 1 2</t>
  </si>
  <si>
    <t>10.72.21.6</t>
  </si>
  <si>
    <t>ZCPAGTZCN2D1IRM2</t>
  </si>
  <si>
    <t>BUS SUB ZACAPA 1 3 - EL TEATRO</t>
  </si>
  <si>
    <t>10.87.12.71</t>
  </si>
  <si>
    <t>ZCPAGTZCN2D1B07A401BM1</t>
  </si>
  <si>
    <t>10.87.12.77</t>
  </si>
  <si>
    <t>ZCPAGTZCN2D1B07B29ENM3</t>
  </si>
  <si>
    <t>BUS ZACAPA 14</t>
  </si>
  <si>
    <t>10.87.12.78</t>
  </si>
  <si>
    <t>ZCPAGTZCN2D1B07B23ENM2</t>
  </si>
  <si>
    <t>10.87.12.72</t>
  </si>
  <si>
    <t>ZESTGTESN1D1C03B20ENM2</t>
  </si>
  <si>
    <t>ESTANZUELA</t>
  </si>
  <si>
    <t>BUS ZACAPA 3</t>
  </si>
  <si>
    <t>10.87.12.80</t>
  </si>
  <si>
    <t>ZESTGTESN1D1A04B13ENM1</t>
  </si>
  <si>
    <t>10.87.13.41</t>
  </si>
  <si>
    <t>ZGUAGTETN1W1A01A01ENM1</t>
  </si>
  <si>
    <t>CELDA EL TEMPISQUE ZACAPA</t>
  </si>
  <si>
    <t>10.87.13.46</t>
  </si>
  <si>
    <t>ZGUAGTGUN2T1A01A361BM1</t>
  </si>
  <si>
    <t>GUALAN</t>
  </si>
  <si>
    <t>BUS RIO HONDO 1</t>
  </si>
  <si>
    <t>10.87.13.52</t>
  </si>
  <si>
    <t>ZGUAGTGUN2T1A01A19ENM2</t>
  </si>
  <si>
    <t>SUB BUS GUALAN 1</t>
  </si>
  <si>
    <t>10.87.13.37</t>
  </si>
  <si>
    <t>ZGUAGTMAN1D1A01A26ENM1</t>
  </si>
  <si>
    <t>MAYUELAS</t>
  </si>
  <si>
    <t>BUS MAYUELAS</t>
  </si>
  <si>
    <t>10.87.13.44</t>
  </si>
  <si>
    <t>ZGUAGTSZN1W1A01A29ENM1</t>
  </si>
  <si>
    <t>CELDA SANTIAGO ZACAPA</t>
  </si>
  <si>
    <t>10.72.51.167</t>
  </si>
  <si>
    <t>ZHUIGTHUN1D1A03A09ENM2</t>
  </si>
  <si>
    <t>HUITE</t>
  </si>
  <si>
    <t>10.72.51.168</t>
  </si>
  <si>
    <t>ZHUIGTLRN1W1A01A05ENM3</t>
  </si>
  <si>
    <t>CELDA LA REFORMA ZACAPA</t>
  </si>
  <si>
    <t>10.87.13.48</t>
  </si>
  <si>
    <t>ZRHOGTRHN1D1A04A37ENM3</t>
  </si>
  <si>
    <t>10.87.13.49</t>
  </si>
  <si>
    <t>ZRHOGTRHN1T1A04A1111M1</t>
  </si>
  <si>
    <t>BUS RIO HONDO 4</t>
  </si>
  <si>
    <t>10.72.51.164</t>
  </si>
  <si>
    <t>ZRHOGTSCN1T1A02A11ENM1</t>
  </si>
  <si>
    <t>ALDEA SANTA CRUZ</t>
  </si>
  <si>
    <t>10.72.51.165</t>
  </si>
  <si>
    <t>ZRHOGTSCN1C1A02A10ENM2</t>
  </si>
  <si>
    <t>10.87.13.42</t>
  </si>
  <si>
    <t>ZRHOGTVDN1W1A02A04ENM1</t>
  </si>
  <si>
    <t>VALLE DORADO ZACAPA_XT</t>
  </si>
  <si>
    <t>BUS VALLE DORADO ZACAPA XT</t>
  </si>
  <si>
    <t>10.72.21.43</t>
  </si>
  <si>
    <t>ZSDIGTSDN1D1A01A12ENM1</t>
  </si>
  <si>
    <t>SAN DIEGO</t>
  </si>
  <si>
    <t>BUS ZACAPA 9</t>
  </si>
  <si>
    <t>BUS SAN DIEGO</t>
  </si>
  <si>
    <t>10.87.13.47</t>
  </si>
  <si>
    <t>ZTECGTTEN1T1A03A351BM1</t>
  </si>
  <si>
    <t>TECULUTAN</t>
  </si>
  <si>
    <t>BUS RIO HONDO 2</t>
  </si>
  <si>
    <t>10.87.13.50</t>
  </si>
  <si>
    <t>ZTECGTTEN1D1A06A30ENM1</t>
  </si>
  <si>
    <t>BUS TECULUTAN 3</t>
  </si>
  <si>
    <t>10.87.13.51</t>
  </si>
  <si>
    <t>ZUNIGTLUN1T1A01A22ENM1</t>
  </si>
  <si>
    <t>CELDA LA UNION ZACAPA</t>
  </si>
  <si>
    <t>SUB BUS LA UNION</t>
  </si>
  <si>
    <t>10.87.13.39</t>
  </si>
  <si>
    <t>ZUNIGTUNN1T1A01A35ENM1</t>
  </si>
  <si>
    <t>LA UNION</t>
  </si>
  <si>
    <t>BUS LA UNION</t>
  </si>
  <si>
    <t>10.87.12.82</t>
  </si>
  <si>
    <t>ZUSUGTUSN1C1A02A14ENM1</t>
  </si>
  <si>
    <t>USUMATLAN</t>
  </si>
  <si>
    <t>10.31.2.21</t>
  </si>
  <si>
    <t>GBM-CSC003400-DC01</t>
  </si>
  <si>
    <t>ANILLO VILLA DE GUADALUPE 3</t>
  </si>
  <si>
    <t>BUS GBM</t>
  </si>
  <si>
    <t>10.31.207.16</t>
  </si>
  <si>
    <t>CEN-SVA-4507-01</t>
  </si>
  <si>
    <t>WS-C4507R</t>
  </si>
  <si>
    <t>10.31.207.17</t>
  </si>
  <si>
    <t>CEN-SVA-4507-02</t>
  </si>
  <si>
    <t>SVA</t>
  </si>
  <si>
    <t>10.31.222.161</t>
  </si>
  <si>
    <t>VDG-C6504E-VSS001</t>
  </si>
  <si>
    <t>PE VILLA DE GUADALUPE 2 BUS 3</t>
  </si>
  <si>
    <t>10.31.222.165</t>
  </si>
  <si>
    <t>VDG-C2960-DNS004</t>
  </si>
  <si>
    <t>WS-C2960S-24TS-S</t>
  </si>
  <si>
    <t>10.78.8.5</t>
  </si>
  <si>
    <t>SERVERS_NOC</t>
  </si>
  <si>
    <t>10.20.10.5</t>
  </si>
  <si>
    <t>GW_vlan2443</t>
  </si>
  <si>
    <t>2801</t>
  </si>
  <si>
    <t>10.31.21.150</t>
  </si>
  <si>
    <t>GSJGTC2N1W1A01A04ENM1</t>
  </si>
  <si>
    <t>BUS CDAD QUETZAL II</t>
  </si>
  <si>
    <t>10.72.43.99</t>
  </si>
  <si>
    <t>10.78.7.208</t>
  </si>
  <si>
    <t>ADMIN_MITEL_AEROPUERTO</t>
  </si>
  <si>
    <t>10.87.3.9</t>
  </si>
  <si>
    <t>ASUMGTQTN1C1A01A30ENM1</t>
  </si>
  <si>
    <t>CELDA QUINTAS DEL TEJAR</t>
  </si>
  <si>
    <t>BUS QUINTAS DEL TEJAR</t>
  </si>
  <si>
    <t>10.87.4.132</t>
  </si>
  <si>
    <t>BCHOGTECN1W1A01A05ENM1</t>
  </si>
  <si>
    <t>CELDA EL CHOL</t>
  </si>
  <si>
    <t>ANILLO GUASTATOYA 1</t>
  </si>
  <si>
    <t>BUS RABINAL - CUBULCO - YAGUALES - SN PABLO - CUXBALAN</t>
  </si>
  <si>
    <t>10.87.4.103</t>
  </si>
  <si>
    <t>BCUBGTCBN1T1A01A26ENM1</t>
  </si>
  <si>
    <t>CELDA CUBULCO</t>
  </si>
  <si>
    <t>10.87.4.20</t>
  </si>
  <si>
    <t>BCUBGTCUN1D1A01B22ENM2</t>
  </si>
  <si>
    <t>CUBULCO</t>
  </si>
  <si>
    <t>10.87.4.5</t>
  </si>
  <si>
    <t>BCUBGTCUN1D1A01A30ENM1</t>
  </si>
  <si>
    <t>ANILLO GUASTATOYA 1|BUS RABINAL</t>
  </si>
  <si>
    <t>10.87.4.10</t>
  </si>
  <si>
    <t>BRABGTCUN1D1A01A31ENM1</t>
  </si>
  <si>
    <t>CELDA CERRO CUXBALAM</t>
  </si>
  <si>
    <t>10.87.4.11</t>
  </si>
  <si>
    <t>BRABGTCYN1T1A01A39ENM1</t>
  </si>
  <si>
    <t>CELDA CRUZ DE LOS YAGUALES</t>
  </si>
  <si>
    <t>10.87.4.114</t>
  </si>
  <si>
    <t>BRABGTRAN1D1A05A10ENM2</t>
  </si>
  <si>
    <t>RABINAL</t>
  </si>
  <si>
    <t>10.87.4.126</t>
  </si>
  <si>
    <t>BRABGTRAN1D1A03A221BM1</t>
  </si>
  <si>
    <t>10.87.4.13</t>
  </si>
  <si>
    <t>BRABGTSPN1T1A01A31ENM1</t>
  </si>
  <si>
    <t>CELDA SAN PABLO BAJA VERAPAZ</t>
  </si>
  <si>
    <t>10.87.4.75</t>
  </si>
  <si>
    <t>BSALGTLAN1W1A01A05ENM1</t>
  </si>
  <si>
    <t>CELDA LAS ANONAS</t>
  </si>
  <si>
    <t>BUS LAGUNA BV - ANONAS - TROJAS</t>
  </si>
  <si>
    <t>10.87.4.71</t>
  </si>
  <si>
    <t>BSALGTLBN1W1A01A03ENM1</t>
  </si>
  <si>
    <t>CELDA LA LAGUNA BAJA VERAPAZ</t>
  </si>
  <si>
    <t>10.87.4.18</t>
  </si>
  <si>
    <t>BSALGTLLN1R1A01A01YOM1</t>
  </si>
  <si>
    <t>CELDA LLANO LARGO BAJA VERAPAZ</t>
  </si>
  <si>
    <t>BUS MAJADAS DEL EDEN - LLANO LARGO BV</t>
  </si>
  <si>
    <t>10.87.4.7</t>
  </si>
  <si>
    <t>BSALGTMBN1C1A01A06ENM1</t>
  </si>
  <si>
    <t>MSAN BARRIO EL CONDOR, SALAMA</t>
  </si>
  <si>
    <t>BUS SALAMA - ALDEA LA PAZ - MSAN BO CONDOR</t>
  </si>
  <si>
    <t>10.87.4.108</t>
  </si>
  <si>
    <t>BSALGTMEN1W1A01A02ENM1</t>
  </si>
  <si>
    <t>CELDA MAJADAS DEL EDEN</t>
  </si>
  <si>
    <t>10.87.4.12</t>
  </si>
  <si>
    <t>BSALGTS2N1T1A01A30ENM1</t>
  </si>
  <si>
    <t>CELDA SALAMA II</t>
  </si>
  <si>
    <t>10.87.4.111</t>
  </si>
  <si>
    <t>BSALGTSAN1D1B03A351BM6</t>
  </si>
  <si>
    <t>SALAMA</t>
  </si>
  <si>
    <t>10.87.4.124</t>
  </si>
  <si>
    <t>BSALGTSAN1D1B03B121BM2</t>
  </si>
  <si>
    <t>BUS SALAMA 2</t>
  </si>
  <si>
    <t>10.87.4.140</t>
  </si>
  <si>
    <t>BSALGTSAN1D1B01A22ENM1</t>
  </si>
  <si>
    <t>BUS SALAMA 1</t>
  </si>
  <si>
    <t>10.87.4.110</t>
  </si>
  <si>
    <t>BSJEGTEDN1T1B04A351BM2</t>
  </si>
  <si>
    <t>CERRO EL DURAZNO</t>
  </si>
  <si>
    <t>10.87.4.88</t>
  </si>
  <si>
    <t>BSJEGTSJN1D1A02A26ENM1</t>
  </si>
  <si>
    <t>SAN JERONIMO</t>
  </si>
  <si>
    <t>BUS SALAMA - SN JERONIMO</t>
  </si>
  <si>
    <t>10.87.4.28</t>
  </si>
  <si>
    <t>BSMCGTCHN1T1A01A35ENM1</t>
  </si>
  <si>
    <t>CELDA CHIJUAREZ</t>
  </si>
  <si>
    <t>BUS SN MIGUEL CHICAJ - CHIJUAREZ - SN GABRIEL</t>
  </si>
  <si>
    <t>10.87.4.2</t>
  </si>
  <si>
    <t>BSMCGTMCN1T1A01A29ENM2</t>
  </si>
  <si>
    <t>CELDA SAN MIGUEL CHICAJ</t>
  </si>
  <si>
    <t>10.87.4.8</t>
  </si>
  <si>
    <t>BSMCGTSAN1T1A01A36ENM1</t>
  </si>
  <si>
    <t>CELDA SAN GABRIEL BAJA VERAPAZ</t>
  </si>
  <si>
    <t>10.87.4.100</t>
  </si>
  <si>
    <t>BSMCGTSFN1T1A01A23ENM1</t>
  </si>
  <si>
    <t>CELDA SAN FRANCISCO BAJA VERAPAZ</t>
  </si>
  <si>
    <t>10.87.4.3</t>
  </si>
  <si>
    <t>BSMCGTSGN1T1A01A37ENM1</t>
  </si>
  <si>
    <t>CELDA SAN GABRIEL LAS MINAS</t>
  </si>
  <si>
    <t>10.87.4.72</t>
  </si>
  <si>
    <t>BSMCGTSIN1W1A01A05ENM1</t>
  </si>
  <si>
    <t>CELDA SAN MIGUEL CHICAJ PUEBLO COUBICADO</t>
  </si>
  <si>
    <t>BUS SN MIGUEL CHICAJ</t>
  </si>
  <si>
    <t>10.87.3.3</t>
  </si>
  <si>
    <t>CHMLGTC1N1T1A01A23ENM1</t>
  </si>
  <si>
    <t>CELDA CHIMALTENANGO I</t>
  </si>
  <si>
    <t>SUB BUS 2 CHIMALTENANGO 2</t>
  </si>
  <si>
    <t>10.87.3.6</t>
  </si>
  <si>
    <t>CHMLGTCGN1W1A01A0611M1</t>
  </si>
  <si>
    <t>CELDA CIENAGA GRANDE</t>
  </si>
  <si>
    <t>BUS CHIMALTENANGO 3</t>
  </si>
  <si>
    <t>10.87.3.16</t>
  </si>
  <si>
    <t>CHMLGTPRN1W1A01A05ENM1</t>
  </si>
  <si>
    <t>CELDA PUERTO RICO</t>
  </si>
  <si>
    <t>SUB BUS 4 CHIMALTENANGO 2</t>
  </si>
  <si>
    <t>10.87.3.165</t>
  </si>
  <si>
    <t>CPATGTPAN1D1A03A38ENM1</t>
  </si>
  <si>
    <t>CELDA PATZUN</t>
  </si>
  <si>
    <t>BUS PATZUN</t>
  </si>
  <si>
    <t>10.87.3.168</t>
  </si>
  <si>
    <t>CPATGTPNN1T1A01A34ENM1</t>
  </si>
  <si>
    <t>CELDA PANABAJYA</t>
  </si>
  <si>
    <t>BUS LAS CABRAS</t>
  </si>
  <si>
    <t>10.87.3.4</t>
  </si>
  <si>
    <t>CPAZGTESN1W1A01A09ENM1</t>
  </si>
  <si>
    <t>LA ESPERANZA_XT_SBA</t>
  </si>
  <si>
    <t>BUS LA ESPERANZA_XT_SBA</t>
  </si>
  <si>
    <t>10.87.3.167</t>
  </si>
  <si>
    <t>CSCBGTSDN1T1A01A33ENM1</t>
  </si>
  <si>
    <t>CELDA SANTA CRUZ BALANYA</t>
  </si>
  <si>
    <t>BUS SANTA CRUZ BALANYA</t>
  </si>
  <si>
    <t>10.87.3.30</t>
  </si>
  <si>
    <t>CSJPGTPNN1T1A02A07ENM2</t>
  </si>
  <si>
    <t>CELDA PANEYA</t>
  </si>
  <si>
    <t>10.87.3.17</t>
  </si>
  <si>
    <t>CSJPGTSPN1T1A02A24ENM1</t>
  </si>
  <si>
    <t>CELDA SAN JOSE POAQUIL</t>
  </si>
  <si>
    <t>BUS CHICHAVAC - SAN JOSE POAQUIL</t>
  </si>
  <si>
    <t>10.87.3.5</t>
  </si>
  <si>
    <t>CSMJGTSMN1D1A03A3211M1</t>
  </si>
  <si>
    <t>10.87.3.29</t>
  </si>
  <si>
    <t>CSMJGTSRN1W1A01AA3ENM1</t>
  </si>
  <si>
    <t>CELDA SAN MARTIN JILOTEPEQUE</t>
  </si>
  <si>
    <t>10.87.3.91</t>
  </si>
  <si>
    <t>CSMJGTSXN1W1A02A08F8M2</t>
  </si>
  <si>
    <t>SUB BUS 1 CHIMALTENANGO 1</t>
  </si>
  <si>
    <t>10.87.3.24</t>
  </si>
  <si>
    <t>CTEJGTTXN1T1A01A35ENM1</t>
  </si>
  <si>
    <t>EL TEJAR_XT_DET</t>
  </si>
  <si>
    <t>10.87.3.8</t>
  </si>
  <si>
    <t>CTGUGTAEN1D1A01A31ENM1</t>
  </si>
  <si>
    <t>CELDA AGUA ESCONDIDA</t>
  </si>
  <si>
    <t>BUS CHICHAVAC - AGUA ESCONDIDA</t>
  </si>
  <si>
    <t>10.87.3.23</t>
  </si>
  <si>
    <t>CTGUGTLCN1D1A01A37ENM1</t>
  </si>
  <si>
    <t>CELDA LAS CABRAS</t>
  </si>
  <si>
    <t>10.87.3.27</t>
  </si>
  <si>
    <t>CTGUGTTCN1D1A01A34ENM1</t>
  </si>
  <si>
    <t>TECPAN (CHM177)_XT</t>
  </si>
  <si>
    <t>BUS TECPAN (CHM177)_XT</t>
  </si>
  <si>
    <t>172.17.233.134</t>
  </si>
  <si>
    <t>GMIXGTMVN3T1EUR3</t>
  </si>
  <si>
    <t>172.17.233.135</t>
  </si>
  <si>
    <t>GMIXGTMVN3T1EUR4</t>
  </si>
  <si>
    <t>172.17.233.136</t>
  </si>
  <si>
    <t>GMIXGTMVN3T1EUR5</t>
  </si>
  <si>
    <t>172.17.233.140</t>
  </si>
  <si>
    <t>GMIXGTMVN4T1EUR1</t>
  </si>
  <si>
    <t>172.17.233.142</t>
  </si>
  <si>
    <t>GMIXGTMVN4T1EUR3</t>
  </si>
  <si>
    <t>192.168.70.6</t>
  </si>
  <si>
    <t>GMIXGTMVN1I1EUR1</t>
  </si>
  <si>
    <t>10.98.7.5</t>
  </si>
  <si>
    <t>GNCYGTAJN4I1E9A1</t>
  </si>
  <si>
    <t>7301</t>
  </si>
  <si>
    <t>172.16.3.22</t>
  </si>
  <si>
    <t>GNCYGTAJN4I1ELC1</t>
  </si>
  <si>
    <t>172.16.3.23</t>
  </si>
  <si>
    <t>GNCYGTAJN4I1ELC2</t>
  </si>
  <si>
    <t>172.16.67.16</t>
  </si>
  <si>
    <t>GNCYGTAJN5I2EUR10</t>
  </si>
  <si>
    <t>172.16.68.21</t>
  </si>
  <si>
    <t>GNCYGTAJN6I1EURE</t>
  </si>
  <si>
    <t>WS-C2960S-24TS-L</t>
  </si>
  <si>
    <t>172.16.69.11</t>
  </si>
  <si>
    <t>GNCYGTAJN3I1EUR7</t>
  </si>
  <si>
    <t>172.19.101.228</t>
  </si>
  <si>
    <t>GNCYGTAJN4I1ERM0</t>
  </si>
  <si>
    <t>172.19.101.229</t>
  </si>
  <si>
    <t>GNCYGTAJN4I1ERM1</t>
  </si>
  <si>
    <t>172.19.101.230</t>
  </si>
  <si>
    <t>GNCYGTAJN4I1ERM2</t>
  </si>
  <si>
    <t>172.19.101.231</t>
  </si>
  <si>
    <t>GNCYGTAJN4I1ERM3</t>
  </si>
  <si>
    <t>172.19.101.241</t>
  </si>
  <si>
    <t>GNCYGTAJN4I1EUA34</t>
  </si>
  <si>
    <t>172.19.101.242</t>
  </si>
  <si>
    <t>GNCYGTAJN4I1ERM4</t>
  </si>
  <si>
    <t>172.19.101.243</t>
  </si>
  <si>
    <t>GNCYGTAJN4I1ERM5</t>
  </si>
  <si>
    <t>172.18.49.10</t>
  </si>
  <si>
    <t>GNCYGTAKN1N1EURO</t>
  </si>
  <si>
    <t>192.168.10.4</t>
  </si>
  <si>
    <t>GNCYGTAKN1N1EURK</t>
  </si>
  <si>
    <t>192.168.10.5</t>
  </si>
  <si>
    <t>GNCYGTAKN1N1EURL</t>
  </si>
  <si>
    <t>200.6.192.213</t>
  </si>
  <si>
    <t>GNCYGTAKN1N1EUR2</t>
  </si>
  <si>
    <t>172.17.49.4</t>
  </si>
  <si>
    <t>GNCYGTBBN1J0EUR3</t>
  </si>
  <si>
    <t>CELDA CENTRO COMERCIAL MIRAFLORES</t>
  </si>
  <si>
    <t>172.16.185.221</t>
  </si>
  <si>
    <t>GNCYGTCCN1I1EUR1</t>
  </si>
  <si>
    <t>CALL CENTER ZONA 6</t>
  </si>
  <si>
    <t>172.18.121.6</t>
  </si>
  <si>
    <t>GNCYGTECN1I1EUR6</t>
  </si>
  <si>
    <t>172.17.10.2</t>
  </si>
  <si>
    <t>GNCYGTGVN1T1E0R0</t>
  </si>
  <si>
    <t>172.18.65.4</t>
  </si>
  <si>
    <t>GNCYGTGVN2I1EUR4</t>
  </si>
  <si>
    <t>172.16.33.10</t>
  </si>
  <si>
    <t>GNCYGTLON1I1EUR3</t>
  </si>
  <si>
    <t>172.17.57.6</t>
  </si>
  <si>
    <t>GNCYGTNZN1I1EUR1</t>
  </si>
  <si>
    <t>WS-C2970G-24T-E</t>
  </si>
  <si>
    <t>AGENCIA ATANASIO TZUL</t>
  </si>
  <si>
    <t>172.16.207.35</t>
  </si>
  <si>
    <t>GNCYGTRIN3S1EUR1</t>
  </si>
  <si>
    <t>10.87.4.17</t>
  </si>
  <si>
    <t>GPALGTPLN1R1A01A01YOM1</t>
  </si>
  <si>
    <t xml:space="preserve">BUS PALENCIA </t>
  </si>
  <si>
    <t>10.87.5.179</t>
  </si>
  <si>
    <t>HAGUGTAGN1D1A02A2511M1</t>
  </si>
  <si>
    <t>AGUACATAN</t>
  </si>
  <si>
    <t>10.87.5.17</t>
  </si>
  <si>
    <t>HAGUGTRSN1T1A01A35YOM1</t>
  </si>
  <si>
    <t>CELDA RIO SAN JUAN</t>
  </si>
  <si>
    <t>BUS RIO SN JUAN</t>
  </si>
  <si>
    <t>10.87.5.218</t>
  </si>
  <si>
    <t>HAHUGTCCN1W1A01A06ENM1</t>
  </si>
  <si>
    <t>CELDA CUATRO CAMINOS NENTON</t>
  </si>
  <si>
    <t>ANILLO HUEHUETENANGO 1</t>
  </si>
  <si>
    <t>10.87.5.131</t>
  </si>
  <si>
    <t>HAHUGTLAN1D1B02A26ENM1</t>
  </si>
  <si>
    <t>CELDA LA LAGUNA</t>
  </si>
  <si>
    <t>10.87.5.5</t>
  </si>
  <si>
    <t>HAHUGTLAN1D1A01A26ENM1</t>
  </si>
  <si>
    <t>10.87.5.155</t>
  </si>
  <si>
    <t>HAHUGTPEN1D1A01A29ENM1</t>
  </si>
  <si>
    <t>CELDA PEBILPAN</t>
  </si>
  <si>
    <t>BUS JACAL - FORTUNA - PEBILPAN - YALANC</t>
  </si>
  <si>
    <t>10.87.5.82</t>
  </si>
  <si>
    <t>HAHUGTRLN1W1A01A04ENM1</t>
  </si>
  <si>
    <t>CELDA RANCHO LUCAS</t>
  </si>
  <si>
    <t>BUS RANCHO LUCAS</t>
  </si>
  <si>
    <t>10.87.5.157</t>
  </si>
  <si>
    <t>HAHUGTSNN1D1A01A31ENM1</t>
  </si>
  <si>
    <t>CELDA SANTA ANA HUISTA</t>
  </si>
  <si>
    <t>10.87.5.232</t>
  </si>
  <si>
    <t>HAHUGTSNN1D1B02A22ENM2</t>
  </si>
  <si>
    <t>10.87.5.83</t>
  </si>
  <si>
    <t>HAHUGTSSN1W1A01A02ENM1</t>
  </si>
  <si>
    <t>CELDA SANTA ANA - SAN ANTONIO HUISTA</t>
  </si>
  <si>
    <t>ANILLO HUEHUETENANGO 3</t>
  </si>
  <si>
    <t>SUB ANILLO 1 HUEHUETENANGO 3</t>
  </si>
  <si>
    <t>10.87.5.145</t>
  </si>
  <si>
    <t>HCHIGTC1N1T1A01A39ENM2</t>
  </si>
  <si>
    <t>CELDA CUCHUMATANES I</t>
  </si>
  <si>
    <t>10.87.5.89</t>
  </si>
  <si>
    <t>HCHIGTCDN1W1A02A16ENM1</t>
  </si>
  <si>
    <t>CELDA CUCHUMATANES II</t>
  </si>
  <si>
    <t>ANILLO CUCHU II - CHUY</t>
  </si>
  <si>
    <t>10.87.5.171</t>
  </si>
  <si>
    <t>HCHIGTCHN1D1D03A2311M1</t>
  </si>
  <si>
    <t>CHIANTLA</t>
  </si>
  <si>
    <t>10.87.5.222</t>
  </si>
  <si>
    <t>HCHIGTCIN1T1A02A12ENM2</t>
  </si>
  <si>
    <t>CELDA CHIANTLA</t>
  </si>
  <si>
    <t>10.87.5.100</t>
  </si>
  <si>
    <t>HCHUGTCHN1W1A01A02ENM1</t>
  </si>
  <si>
    <t>CELDA CONCEPCION HUISTA</t>
  </si>
  <si>
    <t>ANILLO HUEHUETENANGO 5</t>
  </si>
  <si>
    <t>BUS JACALTENANGO - CONCEP HUISTA - SECHEU</t>
  </si>
  <si>
    <t>10.87.5.158</t>
  </si>
  <si>
    <t>HCHUGTPEN1T1A02A33ENM1</t>
  </si>
  <si>
    <t>CELDA PETATAN</t>
  </si>
  <si>
    <t>BUS CANTINIL - PETAPAN - VALENTON</t>
  </si>
  <si>
    <t>10.87.5.20</t>
  </si>
  <si>
    <t>HCHUGTSAN1R1A01A01YOM1</t>
  </si>
  <si>
    <t>CELDA SAN ANTONIO HUISTA Y JACALTENANGO</t>
  </si>
  <si>
    <t>10.87.5.73</t>
  </si>
  <si>
    <t>HCHUGTSEN1W1A01AA1YOM1</t>
  </si>
  <si>
    <t>CELDA SECHEU</t>
  </si>
  <si>
    <t>10.87.5.101</t>
  </si>
  <si>
    <t>HCOLGTCON1T1A03A12ENM1</t>
  </si>
  <si>
    <t>COLOTENANGO</t>
  </si>
  <si>
    <t>BUS COLOTENANGO 1</t>
  </si>
  <si>
    <t>10.87.5.196</t>
  </si>
  <si>
    <t>HCOLGTCON1T1A03A17ENM3</t>
  </si>
  <si>
    <t>10.87.5.197</t>
  </si>
  <si>
    <t>HCOLGTCON1T1A03A07ENM2</t>
  </si>
  <si>
    <t>10.87.5.78</t>
  </si>
  <si>
    <t>HCOLGTNSN1W1A01AA1YOM1</t>
  </si>
  <si>
    <t>CELDA NIYA SANTIAGO</t>
  </si>
  <si>
    <t>BUS NIYA SANTIAGO</t>
  </si>
  <si>
    <t>10.87.5.86</t>
  </si>
  <si>
    <t>HCOLGTSCN1T1A01A20ENM1</t>
  </si>
  <si>
    <t>CELDA SANTIAGO CHIMALTENANGO</t>
  </si>
  <si>
    <t>BUS SN IDELFONSO IXTA - SANT CHIMAL</t>
  </si>
  <si>
    <t>10.87.5.229</t>
  </si>
  <si>
    <t>HCUIGTCCN1T1A01A16ENM1</t>
  </si>
  <si>
    <t>CELDA CHAPALA CUILCO</t>
  </si>
  <si>
    <t>BUS CUILCO</t>
  </si>
  <si>
    <t>10.87.5.102</t>
  </si>
  <si>
    <t>HCUIGTCIN1T1A01A30ENM1</t>
  </si>
  <si>
    <t>CELDA CUILCO</t>
  </si>
  <si>
    <t>10.87.5.228</t>
  </si>
  <si>
    <t>HCUIGTCIN1T1A02A28ENM2</t>
  </si>
  <si>
    <t>10.87.5.184</t>
  </si>
  <si>
    <t>HDEMGTCAN1D1C01A1711M1</t>
  </si>
  <si>
    <t>CELDA CAMOJA</t>
  </si>
  <si>
    <t>10.87.5.108</t>
  </si>
  <si>
    <t>HDEMGTCBN1T1A01A31ENM1</t>
  </si>
  <si>
    <t>CELDA EL CABLE</t>
  </si>
  <si>
    <t>BUS EL CABLE</t>
  </si>
  <si>
    <t>10.87.5.77</t>
  </si>
  <si>
    <t>HDEMGTCMN1T1A01A29ENM1</t>
  </si>
  <si>
    <t>CELDA CAMOJAITO</t>
  </si>
  <si>
    <t>BUS CAMOJAITO</t>
  </si>
  <si>
    <t>10.87.5.99</t>
  </si>
  <si>
    <t>HDEMGTDEN1D1A04A2911M1</t>
  </si>
  <si>
    <t>LA DEMOCRACIA HUEHUETENANGO</t>
  </si>
  <si>
    <t>10.87.5.71</t>
  </si>
  <si>
    <t>HJACGTCHN1T1A01A26ENM1</t>
  </si>
  <si>
    <t>CELDA CATARINA JACALTENANGO</t>
  </si>
  <si>
    <t>10.87.5.215</t>
  </si>
  <si>
    <t>HJACGTJCN1D1B01A1911M1</t>
  </si>
  <si>
    <t>CELDA JACALTENANGO</t>
  </si>
  <si>
    <t>10.87.5.72</t>
  </si>
  <si>
    <t>HJACGTJON1W1A01A04ENM1</t>
  </si>
  <si>
    <t>CELDA JACALTENANGO - CONCEPCION HUISTA</t>
  </si>
  <si>
    <t>10.87.5.18</t>
  </si>
  <si>
    <t>HLIBGTLIN1C1A01A04ENM1</t>
  </si>
  <si>
    <t>LA LIBERTAD HUEHUETENANGO</t>
  </si>
  <si>
    <t>10.87.5.29</t>
  </si>
  <si>
    <t>HLIBGTMEN1D1A02A13ENM2</t>
  </si>
  <si>
    <t>CELDA LA MESILLA</t>
  </si>
  <si>
    <t>10.87.5.76</t>
  </si>
  <si>
    <t>HLIBGTMEN1T1A01A40YOM1</t>
  </si>
  <si>
    <t>10.87.5.6</t>
  </si>
  <si>
    <t>HMALGTCCN1W1A01A03ENM1</t>
  </si>
  <si>
    <t>CELDA CAMBOTE COUBICADO</t>
  </si>
  <si>
    <t>BUS HUEHUETENANGO 12</t>
  </si>
  <si>
    <t>10.87.5.136</t>
  </si>
  <si>
    <t>HMALGTLGN1W1A02A30ENM1</t>
  </si>
  <si>
    <t>CELDA CERRO LLANO GRANDE</t>
  </si>
  <si>
    <t>BUS HUEHUETENANGO 5</t>
  </si>
  <si>
    <t>10.87.5.74</t>
  </si>
  <si>
    <t>HMALGTLTN1D1A01A29ENM1</t>
  </si>
  <si>
    <t>CELDA LLANO DE LAS TEJAS</t>
  </si>
  <si>
    <t>BUS HUEHUETENANGO 2</t>
  </si>
  <si>
    <t>BUS LLANO DE TEJAS</t>
  </si>
  <si>
    <t>10.87.5.217</t>
  </si>
  <si>
    <t>HMALGTMAN1T1A02A26ENM1</t>
  </si>
  <si>
    <t>MALACATANCITO</t>
  </si>
  <si>
    <t>10.87.5.14</t>
  </si>
  <si>
    <t>HMALGTMLN1R1A01A01YOM1</t>
  </si>
  <si>
    <t>CELDA MALA</t>
  </si>
  <si>
    <t>BUS CELDA MALA</t>
  </si>
  <si>
    <t>10.87.5.120</t>
  </si>
  <si>
    <t>HMALGTSLN1W1A01A04ENM1</t>
  </si>
  <si>
    <t>CELDA SAN LORENZO HUEHUETENANGO</t>
  </si>
  <si>
    <t>BUS SN LORENZO HUEHUE</t>
  </si>
  <si>
    <t>10.87.5.122</t>
  </si>
  <si>
    <t>HNENGTACN1T1103A34ENM1</t>
  </si>
  <si>
    <t>CELDA EL AGUACATE CHUACULA</t>
  </si>
  <si>
    <t>10.87.5.81</t>
  </si>
  <si>
    <t>HNENGTFNN1T1A01A28ENM1</t>
  </si>
  <si>
    <t>CELDA LA FORTUNA NENTON</t>
  </si>
  <si>
    <t>10.87.5.85</t>
  </si>
  <si>
    <t>HNENGTGDN1T1A01A37ENM1</t>
  </si>
  <si>
    <t>CELDA GRACIAS A DIOS</t>
  </si>
  <si>
    <t>BUS ULNA</t>
  </si>
  <si>
    <t>10.87.5.198</t>
  </si>
  <si>
    <t>HNENGTGUN1W1A01A02ENM1</t>
  </si>
  <si>
    <t>CELDA GUAXACANA</t>
  </si>
  <si>
    <t>BUS HUISTA - CERROS - LIMA</t>
  </si>
  <si>
    <t>10.87.5.94</t>
  </si>
  <si>
    <t>HNENGTLTN1W1A01A06ENM1</t>
  </si>
  <si>
    <t>CELDA TRINIDAD</t>
  </si>
  <si>
    <t>10.87.5.207</t>
  </si>
  <si>
    <t>HNENGTNEN1D1A02A22ENM1</t>
  </si>
  <si>
    <t>NENTON</t>
  </si>
  <si>
    <t>BUS NENTON</t>
  </si>
  <si>
    <t>10.87.5.27</t>
  </si>
  <si>
    <t>HNENGTNNN1W1A01A05ENM2</t>
  </si>
  <si>
    <t>CELDA NENTON</t>
  </si>
  <si>
    <t>10.87.5.182</t>
  </si>
  <si>
    <t>HSAHGTSAN1D1A01A151BM2</t>
  </si>
  <si>
    <t>SAN ANTONIO HUISTA</t>
  </si>
  <si>
    <t>10.87.5.164</t>
  </si>
  <si>
    <t>HSBAGTCAN1W1A01A03ENM1</t>
  </si>
  <si>
    <t>CELDA CRUCE A SANTA BARBARA</t>
  </si>
  <si>
    <t>ANILLO HUEHUETENANGO 4</t>
  </si>
  <si>
    <t>BUS CRUCE STA BARBARA</t>
  </si>
  <si>
    <t>10.87.5.208</t>
  </si>
  <si>
    <t>HSBAGTCQN1W1A01A08ENM1</t>
  </si>
  <si>
    <t>CELDA CRUZ QUEMADA</t>
  </si>
  <si>
    <t>10.87.5.209</t>
  </si>
  <si>
    <t>HSBAGTCSN1W1A01B21ENM1</t>
  </si>
  <si>
    <t>CELDA CHICOL SANTA BARBARA</t>
  </si>
  <si>
    <t>10.87.5.189</t>
  </si>
  <si>
    <t>HSBAGTSBN1T1A01A23ENM1</t>
  </si>
  <si>
    <t>CELDA SANTA BARBARA HUEHUETENANGO</t>
  </si>
  <si>
    <t>BUS HUEHUETENANGO 11</t>
  </si>
  <si>
    <t>BUS STA BARBARA HUEHUE</t>
  </si>
  <si>
    <t>10.87.5.16</t>
  </si>
  <si>
    <t>HSCBGTFHN1W1A01A14ENM1</t>
  </si>
  <si>
    <t>CELDA LA FLORIDA HUEHUETENANGO</t>
  </si>
  <si>
    <t>10.87.5.183</t>
  </si>
  <si>
    <t>HSCBGTSCN1D1D01A171BM1</t>
  </si>
  <si>
    <t>SANTA CRUZ BARILLAS</t>
  </si>
  <si>
    <t>10.87.5.220</t>
  </si>
  <si>
    <t>HSCBGTSRN1T1A03A14ENM1</t>
  </si>
  <si>
    <t>CELDA SAN RAMON HUEHUETENANGO</t>
  </si>
  <si>
    <t>10.87.5.21</t>
  </si>
  <si>
    <t>HSCHGTVAN1W1A01A02ENM1</t>
  </si>
  <si>
    <t>CELDA VALENTON</t>
  </si>
  <si>
    <t>10.87.5.205</t>
  </si>
  <si>
    <t>HSEUGTCHN1D1A02A14ENM1</t>
  </si>
  <si>
    <t>CHEMALITO</t>
  </si>
  <si>
    <t>10.87.5.115</t>
  </si>
  <si>
    <t>HSEUGTSEN1T1A01A10YOM3</t>
  </si>
  <si>
    <t>SANTA EULALIA</t>
  </si>
  <si>
    <t>10.87.5.206</t>
  </si>
  <si>
    <t>HSEUGTSEN1D1A01A31ENM1</t>
  </si>
  <si>
    <t>10.87.5.168</t>
  </si>
  <si>
    <t>HSGIGTSGN1D1A01A19ENM1</t>
  </si>
  <si>
    <t>CELDA SAN GASPAR IXCHIL</t>
  </si>
  <si>
    <t>BUS SN GASPAR IXCHIL</t>
  </si>
  <si>
    <t>10.87.5.149</t>
  </si>
  <si>
    <t>HSIIGTSIN1C1A02A25ENM1</t>
  </si>
  <si>
    <t>SAN IDELFONSO IXTAHUACAN</t>
  </si>
  <si>
    <t>10.87.5.84</t>
  </si>
  <si>
    <t>HSIIGTSPN1W1A01AA4ENM1</t>
  </si>
  <si>
    <t>CELDA SAN PEDRO NECTA</t>
  </si>
  <si>
    <t>10.87.5.230</t>
  </si>
  <si>
    <t>HSJAGTSJN1T1A02A14ENM1</t>
  </si>
  <si>
    <t>CELDA SAN JUAN ATITAN</t>
  </si>
  <si>
    <t>10.87.5.92</t>
  </si>
  <si>
    <t>HSJAGTTON1D1A01A26ENM1</t>
  </si>
  <si>
    <t>CELDA TOJCHOJ</t>
  </si>
  <si>
    <t>BUS TOJCHOJ</t>
  </si>
  <si>
    <t>10.87.5.4</t>
  </si>
  <si>
    <t>HSJIGTJON1T1A02A32ENM1</t>
  </si>
  <si>
    <t>CELDA JOLOMCU</t>
  </si>
  <si>
    <t>10.87.5.23</t>
  </si>
  <si>
    <t>HSJIGTS2N1D1A01A27ENM1</t>
  </si>
  <si>
    <t>CELDA SOLOMA II</t>
  </si>
  <si>
    <t>10.87.5.172</t>
  </si>
  <si>
    <t>HSJIGTSJN1C1A01A0911M1</t>
  </si>
  <si>
    <t>SAN JUAN IXCOY</t>
  </si>
  <si>
    <t>10.87.5.103</t>
  </si>
  <si>
    <t>HSMAGTCHN1W1A01A36ENM1</t>
  </si>
  <si>
    <t>CELDA CHIMBAN</t>
  </si>
  <si>
    <t>10.87.5.109</t>
  </si>
  <si>
    <t>HSMAGTIAN1D1A01A17ENM1</t>
  </si>
  <si>
    <t>CELDA ICOB ACATAN</t>
  </si>
  <si>
    <t>10.87.5.210</t>
  </si>
  <si>
    <t>HSMAGTIXN1T1A01A18ENM1</t>
  </si>
  <si>
    <t>CELDA IXCHOCH</t>
  </si>
  <si>
    <t>10.87.5.123</t>
  </si>
  <si>
    <t>HSMAGTYAN1D1A01A37ENM1</t>
  </si>
  <si>
    <t>CELDA YALANCULUTZ</t>
  </si>
  <si>
    <t>10.87.5.201</t>
  </si>
  <si>
    <t>HSMIGTLCN1T1A03A14ENM1</t>
  </si>
  <si>
    <t>CERRO LA CUMBRE</t>
  </si>
  <si>
    <t>10.87.5.177</t>
  </si>
  <si>
    <t>HSPNGTSCN1T1A01A30ENM1</t>
  </si>
  <si>
    <t>CERRO SIETE CERROS</t>
  </si>
  <si>
    <t>10.87.5.133</t>
  </si>
  <si>
    <t>HSPSGTS4N1T1A02A33ENM1</t>
  </si>
  <si>
    <t>CELDA SOLOMA IV</t>
  </si>
  <si>
    <t>10.87.5.132</t>
  </si>
  <si>
    <t>HSPSGTSEN1T1A01A33ENM1</t>
  </si>
  <si>
    <t>CELDA SANTA EULALIA II</t>
  </si>
  <si>
    <t>10.87.5.10</t>
  </si>
  <si>
    <t>HSPSGTSLN1T1A01A39ENM1</t>
  </si>
  <si>
    <t>CELDA SOLOMA</t>
  </si>
  <si>
    <t>10.87.5.173</t>
  </si>
  <si>
    <t>HSPSGTSPN1D1B04A2511M1</t>
  </si>
  <si>
    <t>SAN PEDRO SOLOMA</t>
  </si>
  <si>
    <t>10.87.5.25</t>
  </si>
  <si>
    <t>HSPSGTSRN1D1B02A05ENM2</t>
  </si>
  <si>
    <t>CELDA SAN RAFAEL LA INDEPENDENCIA</t>
  </si>
  <si>
    <t>10.87.5.150</t>
  </si>
  <si>
    <t>HSRIGTSSN1R1A01A12ENM1</t>
  </si>
  <si>
    <t>CELDA SAN SEBASTIAN COATAN</t>
  </si>
  <si>
    <t>10.87.5.12</t>
  </si>
  <si>
    <t>HSRPGTRPN1T1B01A2311M1</t>
  </si>
  <si>
    <t>CELDA SAN RAFAEL PETZAL</t>
  </si>
  <si>
    <t>10.87.5.114</t>
  </si>
  <si>
    <t>HSRPGTS2N1T1A02A18ENM1</t>
  </si>
  <si>
    <t>CELDA SAN RAFAEL PETZAL II</t>
  </si>
  <si>
    <t>ANILLO INDEPENDENCIA - PETZAL</t>
  </si>
  <si>
    <t>10.87.5.199</t>
  </si>
  <si>
    <t>HSSCGTULN1T1A02A17ENM1</t>
  </si>
  <si>
    <t>CELDA ULNA</t>
  </si>
  <si>
    <t>10.87.5.156</t>
  </si>
  <si>
    <t>HSSHGTCHN1D1A01A19ENM1</t>
  </si>
  <si>
    <t>CELDA CHUY</t>
  </si>
  <si>
    <t>10.87.5.91</t>
  </si>
  <si>
    <t>HSSHGTSSN1W1A03A22ENM1</t>
  </si>
  <si>
    <t>SAN SEBASTIAN HUEHUETENANGO</t>
  </si>
  <si>
    <t>10.87.7.62</t>
  </si>
  <si>
    <t>HTECGTBEN1T1A01A25ENM1</t>
  </si>
  <si>
    <t>CELDA LAS BELLOTAS</t>
  </si>
  <si>
    <t>ANILLO HUISPACHE - SN JOSE OJETENAM</t>
  </si>
  <si>
    <t>10.87.7.167</t>
  </si>
  <si>
    <t>HTECGTJFN1T1A02A15ENM1</t>
  </si>
  <si>
    <t>CELDA JARDIN DE FATIMA</t>
  </si>
  <si>
    <t>10.87.7.100</t>
  </si>
  <si>
    <t>HTECGTTEN1T1A01A28ENM1</t>
  </si>
  <si>
    <t>TECTITAN</t>
  </si>
  <si>
    <t>10.87.5.202</t>
  </si>
  <si>
    <t>HTSCGTC3N1W1A01B05ENM1</t>
  </si>
  <si>
    <t>CELDA CUCHUMATANES III</t>
  </si>
  <si>
    <t>10.87.5.216</t>
  </si>
  <si>
    <t>HTSCGTSMN1D1A01A27ENM1</t>
  </si>
  <si>
    <t>CELDA SAN MARTIN CUCHUMATAN</t>
  </si>
  <si>
    <t>10.87.5.147</t>
  </si>
  <si>
    <t>HTSCGTTSN1T1A01A24ENM1</t>
  </si>
  <si>
    <t>CELDA TODOS SANTOS CUCHUMATAN</t>
  </si>
  <si>
    <t>10.87.5.19</t>
  </si>
  <si>
    <t>HUCAGTCNN1W1A01A13ENM1</t>
  </si>
  <si>
    <t>CELDA CANTINIL</t>
  </si>
  <si>
    <t>10.87.5.134</t>
  </si>
  <si>
    <t>HUEHGTCAN1D1A04A30ENM2</t>
  </si>
  <si>
    <t>CAMBOTE</t>
  </si>
  <si>
    <t>10.87.5.135</t>
  </si>
  <si>
    <t>HUEHGTCAN1D1A03A35ENM1</t>
  </si>
  <si>
    <t>10.87.5.148</t>
  </si>
  <si>
    <t>HUEHGTCAN1T1A02A30ENM3</t>
  </si>
  <si>
    <t>10.87.5.15</t>
  </si>
  <si>
    <t>HUEHGTCAN1W1A02A19ENM2</t>
  </si>
  <si>
    <t>BUS CAMBOTE 1</t>
  </si>
  <si>
    <t>10.87.5.174</t>
  </si>
  <si>
    <t>HUEHGTCAN1D1A04A371BM4</t>
  </si>
  <si>
    <t>BUS HUEHUETENANGO 13</t>
  </si>
  <si>
    <t>10.87.5.9</t>
  </si>
  <si>
    <t>HUEHGTCMN1C1A01A08ENM1</t>
  </si>
  <si>
    <t>CHIMUSINIQUE</t>
  </si>
  <si>
    <t>BUS CHIMUSINIQUE</t>
  </si>
  <si>
    <t>10.87.5.8</t>
  </si>
  <si>
    <t>HUEHGTCSN1C1A01A09ENM1</t>
  </si>
  <si>
    <t>COLONIA SAN SEBASTIAN</t>
  </si>
  <si>
    <t>BUS HUEHUETENANGO 3</t>
  </si>
  <si>
    <t>BUS SN SEBASTIAN</t>
  </si>
  <si>
    <t>10.87.5.211</t>
  </si>
  <si>
    <t>HUEHGTH2N1D1A02A36ENM1</t>
  </si>
  <si>
    <t>CELDA HUEHUETENANGO II</t>
  </si>
  <si>
    <t>10.87.5.139</t>
  </si>
  <si>
    <t>HUEHGTHUN2T1B06A39ENM1</t>
  </si>
  <si>
    <t>BUS HUEHUETENANGO 7</t>
  </si>
  <si>
    <t>10.87.5.140</t>
  </si>
  <si>
    <t>HUEHGTHUN2T1B06A34ENM2</t>
  </si>
  <si>
    <t>BUS HUEHUETENANGO 9</t>
  </si>
  <si>
    <t>10.87.5.141</t>
  </si>
  <si>
    <t>HUEHGTHUN2C1B03B34ENM3</t>
  </si>
  <si>
    <t>BUS HUEHUETENANGO 14</t>
  </si>
  <si>
    <t>10.87.5.142</t>
  </si>
  <si>
    <t>HUEHGTHUN2T1B06A24ENM5</t>
  </si>
  <si>
    <t>BUS HUEHUETENANGO 15</t>
  </si>
  <si>
    <t>10.87.5.143</t>
  </si>
  <si>
    <t>HUEHGTHUN2T1B06A19ENM6</t>
  </si>
  <si>
    <t>BUS HUEHUETENANGO 6</t>
  </si>
  <si>
    <t>10.87.5.144</t>
  </si>
  <si>
    <t>HUEHGTHUN2T1B06A14ENM7</t>
  </si>
  <si>
    <t>BUS HUEHUETENANGO 10</t>
  </si>
  <si>
    <t>10.87.5.180</t>
  </si>
  <si>
    <t>HUEHGTHUN1D1B02A401BM4</t>
  </si>
  <si>
    <t>BUS HUEHUETENANGO 4</t>
  </si>
  <si>
    <t>10.87.5.181</t>
  </si>
  <si>
    <t>HUEHGTHUN1D1B02A341BM8</t>
  </si>
  <si>
    <t>10.87.5.70</t>
  </si>
  <si>
    <t>HUEHGTHUN1T1D01A24ENM12</t>
  </si>
  <si>
    <t>BUS HUEHUETENANGO 8</t>
  </si>
  <si>
    <t>10.87.5.7</t>
  </si>
  <si>
    <t>HUEHGTPZN1C1A01A08ENM1</t>
  </si>
  <si>
    <t>PUENTE ZACUMA</t>
  </si>
  <si>
    <t>BUS ZACUMA</t>
  </si>
  <si>
    <t>10.87.5.110</t>
  </si>
  <si>
    <t>HUEHGTRHN1W1A01AA3YOM1</t>
  </si>
  <si>
    <t>CELDA LA ROTONDA HUEHUETENANGO</t>
  </si>
  <si>
    <t>BUS LA ROTONDA HUEHUE</t>
  </si>
  <si>
    <t>10.87.5.111</t>
  </si>
  <si>
    <t>HUEHGTVEN1W1A01A06ENM1</t>
  </si>
  <si>
    <t>CELDA LAS VEGAS</t>
  </si>
  <si>
    <t>BUS LAS VEGAS</t>
  </si>
  <si>
    <t>10.87.5.212</t>
  </si>
  <si>
    <t>HUEHGTZAN1C1A01A06ENM1</t>
  </si>
  <si>
    <t>ZACULEU</t>
  </si>
  <si>
    <t>10.87.6.105</t>
  </si>
  <si>
    <t>JABLGTABN1T1A01A21ENM2</t>
  </si>
  <si>
    <t>AGUA BLANCA</t>
  </si>
  <si>
    <t>10.87.6.142</t>
  </si>
  <si>
    <t>JABLGTABN1T1A01A15ENM1</t>
  </si>
  <si>
    <t>10.87.6.25</t>
  </si>
  <si>
    <t>JABLGTLJN1R1A01A01YOM1</t>
  </si>
  <si>
    <t>CELDA LAGUNILLA JUTIAPA</t>
  </si>
  <si>
    <t>10.87.6.20</t>
  </si>
  <si>
    <t>JABLGTOBN1W1A01A03ENM1</t>
  </si>
  <si>
    <t>CELDA EL OBRAJUELO</t>
  </si>
  <si>
    <t>10.87.6.78</t>
  </si>
  <si>
    <t>JABLGTQUN1W1A01A04ENM1</t>
  </si>
  <si>
    <t>CELDA QUEQUESQUE</t>
  </si>
  <si>
    <t>10.87.6.93</t>
  </si>
  <si>
    <t>JADEGTADN1W1A02A03ENM1</t>
  </si>
  <si>
    <t>EL ADELANTO</t>
  </si>
  <si>
    <t>10.87.6.104</t>
  </si>
  <si>
    <t>JAMIGTAAN1W1A01A34ENM1</t>
  </si>
  <si>
    <t>CELDA ASUNCION MITA II COUBICADO</t>
  </si>
  <si>
    <t>BUS ASUNCION MITA 4</t>
  </si>
  <si>
    <t>10.87.6.19</t>
  </si>
  <si>
    <t>JAMIGTAIN1T1A01A32ENM2</t>
  </si>
  <si>
    <t>CELDA ASUNCION MITA</t>
  </si>
  <si>
    <t>BUS ASUNCION MITA 3</t>
  </si>
  <si>
    <t>10.87.6.122</t>
  </si>
  <si>
    <t>JAMIGTAMN1D1A02A311BM5</t>
  </si>
  <si>
    <t>ASUNCION MITA</t>
  </si>
  <si>
    <t>10.87.6.149</t>
  </si>
  <si>
    <t>JAMIGTAMN1D1A02A28ENM1</t>
  </si>
  <si>
    <t>BUS ASUNCION MITA</t>
  </si>
  <si>
    <t>10.87.6.11</t>
  </si>
  <si>
    <t>JAMIGTASN1W1A01A06ENM1</t>
  </si>
  <si>
    <t>CELDA ALDEA SAN RAFAEL EL ROSARIO</t>
  </si>
  <si>
    <t>10.87.6.107</t>
  </si>
  <si>
    <t>JAMIGTFSN1W1A01A02ENM1</t>
  </si>
  <si>
    <t>CELDA FINCA SAN IGNACIO</t>
  </si>
  <si>
    <t>10.87.6.91</t>
  </si>
  <si>
    <t>JAMIGTSHN1W1A01A05ENM1</t>
  </si>
  <si>
    <t>CELDA SHANSUL</t>
  </si>
  <si>
    <t>10.87.6.71</t>
  </si>
  <si>
    <t>JAMIGTTRN1W1A01A04ENM1</t>
  </si>
  <si>
    <t>CELDA EL TRAPICHE</t>
  </si>
  <si>
    <t>10.87.6.132</t>
  </si>
  <si>
    <t>JATEGTATN1W1A01A13ENM1</t>
  </si>
  <si>
    <t>ATESCATEMPA</t>
  </si>
  <si>
    <t>SUB ANILLO JUTIAPA 1</t>
  </si>
  <si>
    <t>10.87.6.136</t>
  </si>
  <si>
    <t>JATEGTSCN1D1A01A32ENM1</t>
  </si>
  <si>
    <t>SAN CRISTOBAL FRONTERA</t>
  </si>
  <si>
    <t>10.87.6.99</t>
  </si>
  <si>
    <t>JCOMGTCJN1T1A01A39ENM1</t>
  </si>
  <si>
    <t>CELDA EL COMALITO JUTIAPA</t>
  </si>
  <si>
    <t>10.87.6.126</t>
  </si>
  <si>
    <t>JJERGTJEN1T1A01AA8ENM1</t>
  </si>
  <si>
    <t>JEREZ</t>
  </si>
  <si>
    <t>10.87.6.84</t>
  </si>
  <si>
    <t>JPROGTAJN1W1A02A03ENM1</t>
  </si>
  <si>
    <t>CELDA ACEQUIA JUTIAPA</t>
  </si>
  <si>
    <t>BUS JUTIAPA 2</t>
  </si>
  <si>
    <t>BUS ACEQUIA JUTIAPA</t>
  </si>
  <si>
    <t>10.87.6.92</t>
  </si>
  <si>
    <t>JPROGTLUN1W1A02A01ENM1</t>
  </si>
  <si>
    <t>CELDA LAS UVAS</t>
  </si>
  <si>
    <t>BUS LAS UVAS - RETANA - ENCINO GACHO - EL OVEJERO</t>
  </si>
  <si>
    <t>10.87.6.119</t>
  </si>
  <si>
    <t>JPROGTPJN1D1A02B361BM4</t>
  </si>
  <si>
    <t>EL PROGRESO JUTIAPA</t>
  </si>
  <si>
    <t>10.87.6.152</t>
  </si>
  <si>
    <t>JPROGTPJN1T1A05A25ENM1</t>
  </si>
  <si>
    <t>BUS EL PROGRESO JUTIAPA</t>
  </si>
  <si>
    <t>10.87.6.5</t>
  </si>
  <si>
    <t>JPROGTPUN1R1ENM1</t>
  </si>
  <si>
    <t>CELDA PROGRESO JUTIAPA COUBICADO</t>
  </si>
  <si>
    <t>BUS PROGRESO JUTIAPA COUBICADO</t>
  </si>
  <si>
    <t>10.87.6.83</t>
  </si>
  <si>
    <t>JPROGTRTN1W1A02A01ENM1</t>
  </si>
  <si>
    <t>CELDA RETANA</t>
  </si>
  <si>
    <t>10.87.6.100</t>
  </si>
  <si>
    <t>JQUEGTAMN1W1A01AA1ENM1</t>
  </si>
  <si>
    <t>CELDA EL AMATON</t>
  </si>
  <si>
    <t>BUS EL AMATON</t>
  </si>
  <si>
    <t>10.87.6.72</t>
  </si>
  <si>
    <t>JQUEGTDDN1W1A01AA1YOM1</t>
  </si>
  <si>
    <t>CELDA DON DIEGO QUEZADA</t>
  </si>
  <si>
    <t>BUS DON DIEGO QUEZADA</t>
  </si>
  <si>
    <t>10.87.6.106</t>
  </si>
  <si>
    <t>JQUEGTQEN1D1A02A24ENM1</t>
  </si>
  <si>
    <t>CELDA QUEZADA</t>
  </si>
  <si>
    <t>10.87.6.98</t>
  </si>
  <si>
    <t>JQUEGTQEN1W1A02A33ENM2</t>
  </si>
  <si>
    <t>10.87.6.77</t>
  </si>
  <si>
    <t>JQUEGTSGN1W1A01A23ENM1</t>
  </si>
  <si>
    <t>CELDA SANTA GERTRUDIS QUEZADA</t>
  </si>
  <si>
    <t>BUS SANTA GERTRUDIS QUEZADA</t>
  </si>
  <si>
    <t>10.87.6.15</t>
  </si>
  <si>
    <t>JSCMGTCGN1W1A01A02ENM1</t>
  </si>
  <si>
    <t>CELDA CUESTA DEL GUAYABO</t>
  </si>
  <si>
    <t>BUS CUESTA DEL GUAYABO - EL LIMON JUTIAPA</t>
  </si>
  <si>
    <t>10.87.6.4</t>
  </si>
  <si>
    <t>JSCMGTERN1D1A01A05ENM2</t>
  </si>
  <si>
    <t>CELDA CERRO EL RODEO</t>
  </si>
  <si>
    <t>10.87.6.85</t>
  </si>
  <si>
    <t>JSCMGTFLN1T1A01A21ENM1</t>
  </si>
  <si>
    <t>CELDA FINCA LAS LOMAS</t>
  </si>
  <si>
    <t>10.87.6.89</t>
  </si>
  <si>
    <t>JSCMGTLJN1T1A01A02ENM1</t>
  </si>
  <si>
    <t>CELDA EL LIMON JUTIAPA</t>
  </si>
  <si>
    <t>10.87.6.140</t>
  </si>
  <si>
    <t>JSCMGTSCN1D1A02A24ENM2</t>
  </si>
  <si>
    <t>SANTA CATARINA MITA</t>
  </si>
  <si>
    <t>10.87.6.141</t>
  </si>
  <si>
    <t>JSCMGTSCN1D1A01A17ENM1</t>
  </si>
  <si>
    <t>10.87.6.29</t>
  </si>
  <si>
    <t>JSCMGTSUN1W1A02A03ENM1</t>
  </si>
  <si>
    <t>CELDA SUCHITAN</t>
  </si>
  <si>
    <t>10.87.6.123</t>
  </si>
  <si>
    <t>JSJAGTCAN1T1A01A36ENM1</t>
  </si>
  <si>
    <t>CELDA CALDERAS</t>
  </si>
  <si>
    <t>BUS CALDERAS - EL CARPINTERO</t>
  </si>
  <si>
    <t>10.87.6.124</t>
  </si>
  <si>
    <t>JSJAGTECN1T1A01A29ENM1</t>
  </si>
  <si>
    <t>CELDA EL CARPINTERO</t>
  </si>
  <si>
    <t>10.87.6.26</t>
  </si>
  <si>
    <t>JTPAGTAIN1D1A01A21ENM1</t>
  </si>
  <si>
    <t>CELDA AMAYO INGENIO</t>
  </si>
  <si>
    <t>BUS JUTIAPA 1</t>
  </si>
  <si>
    <t>10.87.6.121</t>
  </si>
  <si>
    <t>JTPAGTCAN1W1A01A03ENM1</t>
  </si>
  <si>
    <t>CELDA EL CAULOTE</t>
  </si>
  <si>
    <t>BUS JUTIAPA 6</t>
  </si>
  <si>
    <t>BUS EL CAULOTE - LA FLOR ANAYITO</t>
  </si>
  <si>
    <t>10.87.6.103</t>
  </si>
  <si>
    <t>JTPAGTCHN1W1A01A12ENM1</t>
  </si>
  <si>
    <t>CELDA EL CHILTEPE</t>
  </si>
  <si>
    <t>BUS JUTIAPA 9</t>
  </si>
  <si>
    <t>10.87.6.113</t>
  </si>
  <si>
    <t>JTPAGTCJN1W1A01A04ENM1</t>
  </si>
  <si>
    <t>LA CUESTA JUTIAPA_XT_SBA</t>
  </si>
  <si>
    <t>10.87.6.68</t>
  </si>
  <si>
    <t>JTPAGTEGN1W1A01A02ENM1</t>
  </si>
  <si>
    <t>CELDA ENCINO GACHO</t>
  </si>
  <si>
    <t>10.87.6.88</t>
  </si>
  <si>
    <t>JTPAGTFNN1T1A01A35ENM1</t>
  </si>
  <si>
    <t>CELDA LA FLOR ANAYITO</t>
  </si>
  <si>
    <t>10.87.6.120</t>
  </si>
  <si>
    <t>JTPAGTIXN1T1A01A18ENM1</t>
  </si>
  <si>
    <t>CELDA IXTACAPA</t>
  </si>
  <si>
    <t>10.87.6.134</t>
  </si>
  <si>
    <t>JTPAGTJ4N1W1A02A06ENM1</t>
  </si>
  <si>
    <t>CELDA JUTIAPA IV (COMPLEJO)</t>
  </si>
  <si>
    <t>BUS JUTIAPA 5</t>
  </si>
  <si>
    <t>10.87.6.94</t>
  </si>
  <si>
    <t>JTPAGTJCN1T1A02A37ENM1</t>
  </si>
  <si>
    <t>CELDA JUTIAPA COUBICADO</t>
  </si>
  <si>
    <t>10.87.6.23</t>
  </si>
  <si>
    <t>JTPAGTJIN1T1A01A28ENM1</t>
  </si>
  <si>
    <t>CELDA JUTIAPA</t>
  </si>
  <si>
    <t>10.87.6.111</t>
  </si>
  <si>
    <t>JTPAGTJUN1D1A02A351BM1</t>
  </si>
  <si>
    <t>BUS JUTIAPA 4</t>
  </si>
  <si>
    <t>10.87.6.144</t>
  </si>
  <si>
    <t>JTPAGTJUN1D1A01A38ENM7</t>
  </si>
  <si>
    <t>BUS JUTIAPA 8</t>
  </si>
  <si>
    <t>10.87.6.146</t>
  </si>
  <si>
    <t>JTPAGTJUN1D1A01A31ENM2</t>
  </si>
  <si>
    <t>10.87.6.155</t>
  </si>
  <si>
    <t>JTPAGTJUN1D1A01A28ENM5</t>
  </si>
  <si>
    <t>10.87.6.156</t>
  </si>
  <si>
    <t>JTPAGTJUN1D1A01A27ENM9</t>
  </si>
  <si>
    <t>10.87.6.157</t>
  </si>
  <si>
    <t>JTPAGTJUN1D1A02A09ENM1</t>
  </si>
  <si>
    <t>10.87.6.158</t>
  </si>
  <si>
    <t>JTPAGTJUN1D1A04A10ENM8</t>
  </si>
  <si>
    <t>10.87.6.21</t>
  </si>
  <si>
    <t>JTPAGTJUN1T1C03A09ENM6</t>
  </si>
  <si>
    <t>BUS JUTIAPA 3</t>
  </si>
  <si>
    <t>10.87.6.9</t>
  </si>
  <si>
    <t>JTPAGTMAN1T1A01AA1YOM1</t>
  </si>
  <si>
    <t>CELDA LAS MARIAS</t>
  </si>
  <si>
    <t>SUB BUS 1 JUTIAPA 1</t>
  </si>
  <si>
    <t>10.87.6.7</t>
  </si>
  <si>
    <t>JTPAGTPVN1W1A01A02ENM1</t>
  </si>
  <si>
    <t>CELDA PUENTE VIEJO JUTIAPA</t>
  </si>
  <si>
    <t>SUB BUS 1 JUTIAPA 8</t>
  </si>
  <si>
    <t>10.87.6.30</t>
  </si>
  <si>
    <t>JTPAGTTIN1D1A02A37ENM1</t>
  </si>
  <si>
    <t>CELDA LAS TUNAS I</t>
  </si>
  <si>
    <t>10.87.6.90</t>
  </si>
  <si>
    <t>JTPAGTTJN1T1A01A21ENM1</t>
  </si>
  <si>
    <t>CELDA LAS TRANCAS JUTIAPA</t>
  </si>
  <si>
    <t>BUS LAS TRANCAS JUTIAPA - CERRO GRANDE</t>
  </si>
  <si>
    <t>10.87.6.138</t>
  </si>
  <si>
    <t>JYUPGTCYN1D1B01A14ENM1</t>
  </si>
  <si>
    <t>CERRO YUPILTEPEQUE</t>
  </si>
  <si>
    <t>10.87.6.139</t>
  </si>
  <si>
    <t>JZAPGTZAN1W1A01A01ENM1</t>
  </si>
  <si>
    <t>CELDA ZAPOTITLAN</t>
  </si>
  <si>
    <t>10.87.5.90</t>
  </si>
  <si>
    <t>KCANGTCAN1D1A02A24ENM1</t>
  </si>
  <si>
    <t>CANILLA</t>
  </si>
  <si>
    <t>BUS CANILLA - LILILLA</t>
  </si>
  <si>
    <t>10.87.5.75</t>
  </si>
  <si>
    <t>KCANGTLIN1W1A01A03ENM1</t>
  </si>
  <si>
    <t>CELDA LILILLA</t>
  </si>
  <si>
    <t>10.87.5.11</t>
  </si>
  <si>
    <t>KCHAGTCAN1D1A01A21ENM1</t>
  </si>
  <si>
    <t>CHAJUL</t>
  </si>
  <si>
    <t>BUS CHAJUL - SN JUAN COTZAL - STA AVELINA</t>
  </si>
  <si>
    <t>10.87.5.68</t>
  </si>
  <si>
    <t>KCHAGTCAN1T1B01A21ENM1</t>
  </si>
  <si>
    <t>10.87.5.188</t>
  </si>
  <si>
    <t>KCUNGTCEN1D1A03A291BM1</t>
  </si>
  <si>
    <t>CELDA CUNEN</t>
  </si>
  <si>
    <t>10.87.5.178</t>
  </si>
  <si>
    <t>KCUNGTMLN1T1A01A26ENM1</t>
  </si>
  <si>
    <t>CELDA MEDIA LUNA</t>
  </si>
  <si>
    <t>10.87.5.30</t>
  </si>
  <si>
    <t>KNEBGTN2N1T1A03A30ENM1</t>
  </si>
  <si>
    <t>CELDA NEBAJ II</t>
  </si>
  <si>
    <t>10.87.5.137</t>
  </si>
  <si>
    <t>KNEBGTNEN1T1A02A20ENM1</t>
  </si>
  <si>
    <t>NEBAJ</t>
  </si>
  <si>
    <t>10.87.5.138</t>
  </si>
  <si>
    <t>KNEBGTNEN1T1A02A32ENM2</t>
  </si>
  <si>
    <t>10.87.5.79</t>
  </si>
  <si>
    <t>KNEBGTTZN1W1B01A14ENM1</t>
  </si>
  <si>
    <t>CELDA TZALBAL</t>
  </si>
  <si>
    <t>BUS TZALBAL</t>
  </si>
  <si>
    <t>10.87.5.186</t>
  </si>
  <si>
    <t>KSACGTRTN1W1A02A3711M1</t>
  </si>
  <si>
    <t>CELDA RANCHO DE TEJA</t>
  </si>
  <si>
    <t>ANILLO SACAPULAS - RANCHO DE TEJA - NEBAJ</t>
  </si>
  <si>
    <t>10.87.5.187</t>
  </si>
  <si>
    <t>KSACGTSAN1D1A02A3111M1</t>
  </si>
  <si>
    <t>SACAPULAS</t>
  </si>
  <si>
    <t>10.87.5.121</t>
  </si>
  <si>
    <t>KSJCGTAPN1D1A02A36ENM1</t>
  </si>
  <si>
    <t>CELDA ALDEA PULAY</t>
  </si>
  <si>
    <t>BUS PULAY</t>
  </si>
  <si>
    <t>10.87.5.190</t>
  </si>
  <si>
    <t>KSJCGTSAN1C1A01A23ENM1</t>
  </si>
  <si>
    <t>CELDA SANTA AVELINA</t>
  </si>
  <si>
    <t>10.87.5.69</t>
  </si>
  <si>
    <t>KSJCGTSJN1T1A02A26ENM3</t>
  </si>
  <si>
    <t>CELDA SAN JUAN COTZAL</t>
  </si>
  <si>
    <t>10.87.5.213</t>
  </si>
  <si>
    <t>KUSPGTUSN1D1A02A36ENM3</t>
  </si>
  <si>
    <t>USPANTAN</t>
  </si>
  <si>
    <t>10.87.5.214</t>
  </si>
  <si>
    <t>KUSPGTUSN1T1A02A2311M1</t>
  </si>
  <si>
    <t>10.87.6.135</t>
  </si>
  <si>
    <t>LJALGTADN1D1A03A15ENM1</t>
  </si>
  <si>
    <t>CELDA ALDEA EL DIVISADERO</t>
  </si>
  <si>
    <t>10.87.6.75</t>
  </si>
  <si>
    <t>LJALGTCLN1T1A01A32ENM1</t>
  </si>
  <si>
    <t>CELDA CASERIO LOS LOPEZ</t>
  </si>
  <si>
    <t>BUS CASERIO LOS LOPEZ</t>
  </si>
  <si>
    <t>10.87.6.151</t>
  </si>
  <si>
    <t>LJALGTICN1C1A02A32ENM1</t>
  </si>
  <si>
    <t>CELDA LOS IZOTES EL CARRIZAL</t>
  </si>
  <si>
    <t>SUBANILLO JUTIAPA - MATAESCUINTLA - JALAPA</t>
  </si>
  <si>
    <t>10.87.6.116</t>
  </si>
  <si>
    <t>LJALGTJ2N1W1A01A04ENM1</t>
  </si>
  <si>
    <t>CELDA JALAPA II</t>
  </si>
  <si>
    <t>10.87.6.114</t>
  </si>
  <si>
    <t>LJALGTJAN1D1A05A351BM6</t>
  </si>
  <si>
    <t>10.87.6.150</t>
  </si>
  <si>
    <t>LJALGTJAN1D1A06A31ENM4</t>
  </si>
  <si>
    <t>BUS JALAPA 2</t>
  </si>
  <si>
    <t>10.87.6.86</t>
  </si>
  <si>
    <t>LJALGTJAN1D1A05A30ENM2</t>
  </si>
  <si>
    <t>BUS JALAPA 3</t>
  </si>
  <si>
    <t>10.87.6.69</t>
  </si>
  <si>
    <t>LJALGTLON1W1A01A10ENM1</t>
  </si>
  <si>
    <t>LAS LOMITAS_XT</t>
  </si>
  <si>
    <t>10.87.4.78</t>
  </si>
  <si>
    <t>LJALGTPJN1D1A01A39ENM1</t>
  </si>
  <si>
    <t>CELDA PASO DE LOS JALAPAS</t>
  </si>
  <si>
    <t>BUS PASO JALAPAS</t>
  </si>
  <si>
    <t>10.87.6.22</t>
  </si>
  <si>
    <t>LJALGTSSN1D1A01A29ENM1</t>
  </si>
  <si>
    <t>CELDA SANSAYO</t>
  </si>
  <si>
    <t>BUS SANSAYO</t>
  </si>
  <si>
    <t>10.87.6.74</t>
  </si>
  <si>
    <t>LJALGTURN1T1A01A32ENM1</t>
  </si>
  <si>
    <t>CELDA URLANTA</t>
  </si>
  <si>
    <t>10.87.6.101</t>
  </si>
  <si>
    <t>LMATGTEEN1T1A01A22ENM1</t>
  </si>
  <si>
    <t>CELDA EL ESCOBAL SAN MIGUEL</t>
  </si>
  <si>
    <t>10.87.6.137</t>
  </si>
  <si>
    <t>LMATGTFCN1D1A01A38ENM1</t>
  </si>
  <si>
    <t>CERRO FINCA CAÑALES</t>
  </si>
  <si>
    <t>10.87.6.108</t>
  </si>
  <si>
    <t>LMATGTMAN1D1A03A301BM1</t>
  </si>
  <si>
    <t>MATAQUESCUINTLA</t>
  </si>
  <si>
    <t>10.87.6.133</t>
  </si>
  <si>
    <t>LMATGTMIN1T1A02A38ENM1</t>
  </si>
  <si>
    <t>CELDA MIRAMUNDO</t>
  </si>
  <si>
    <t>10.87.6.110</t>
  </si>
  <si>
    <t>LMATGTPDN1D1A02A29ENM1</t>
  </si>
  <si>
    <t>CELDA PINO DULCE</t>
  </si>
  <si>
    <t>10.87.6.27</t>
  </si>
  <si>
    <t>LMATGTREN1R1A01A01YOM1</t>
  </si>
  <si>
    <t>CELDA REFUGIO</t>
  </si>
  <si>
    <t>10.87.6.66</t>
  </si>
  <si>
    <t>LMONGTMCN1T1A01A31ENM3</t>
  </si>
  <si>
    <t>CELDA MONJAS CIUDAD</t>
  </si>
  <si>
    <t>BUS MONJAS CIUDAD</t>
  </si>
  <si>
    <t>10.87.6.115</t>
  </si>
  <si>
    <t>LMONGTMON1D1A01A351BM4</t>
  </si>
  <si>
    <t>MONJAS</t>
  </si>
  <si>
    <t>10.87.6.145</t>
  </si>
  <si>
    <t>LMONGTMON1D1A01A31ENM1</t>
  </si>
  <si>
    <t>BUS MONJAS 1</t>
  </si>
  <si>
    <t>10.87.6.148</t>
  </si>
  <si>
    <t>LMONGTMON1D1A01A26ENM2</t>
  </si>
  <si>
    <t>BUS MONJAS 2</t>
  </si>
  <si>
    <t>10.87.6.16</t>
  </si>
  <si>
    <t>LMONGTSAN1D1A01A33ENM1</t>
  </si>
  <si>
    <t>CELDA EL SALAMO</t>
  </si>
  <si>
    <t>BUS EL SALAMO</t>
  </si>
  <si>
    <t>10.87.6.24</t>
  </si>
  <si>
    <t>LSLJGTCUN1R1A01A01YOM1</t>
  </si>
  <si>
    <t>CELDA CUSHAPA</t>
  </si>
  <si>
    <t>SUB BUS 1 ANILLO JUTIAPA 1</t>
  </si>
  <si>
    <t>10.87.6.143</t>
  </si>
  <si>
    <t>LSLJGTSLN1D1A01A181BM1</t>
  </si>
  <si>
    <t>10.87.6.8</t>
  </si>
  <si>
    <t>LSLJGTSLN1D1A01A22ENM1</t>
  </si>
  <si>
    <t>10.87.6.76</t>
  </si>
  <si>
    <t>LSMCGTPVN1T1A01A34YOM1</t>
  </si>
  <si>
    <t>POZA VERDE</t>
  </si>
  <si>
    <t>10.87.6.153</t>
  </si>
  <si>
    <t>LSMCGTSMN1W1A05A35ENM1</t>
  </si>
  <si>
    <t>SAN MANUEL CHAPARRON</t>
  </si>
  <si>
    <t>10.87.6.14</t>
  </si>
  <si>
    <t>LSPPGTAUN1D1A01A17ENM1</t>
  </si>
  <si>
    <t>CELDA EL AGUACATE JALAPA</t>
  </si>
  <si>
    <t>BUS EL AGUACATE JALAPA</t>
  </si>
  <si>
    <t>10.87.6.81</t>
  </si>
  <si>
    <t>LSPPGTAZN1T1A01A13ENM1</t>
  </si>
  <si>
    <t>CELDA AGUA ZARCA DE JALAPA</t>
  </si>
  <si>
    <t>BUS AGUA ZARCA DE JALAPA - SANTO DOMINGO PINULA</t>
  </si>
  <si>
    <t>10.87.6.17</t>
  </si>
  <si>
    <t>LSPPGTFPN1R1A01A01YOM1</t>
  </si>
  <si>
    <t>CELDA FINCA LA PIEDRONA</t>
  </si>
  <si>
    <t>10.87.6.82</t>
  </si>
  <si>
    <t>LSPPGTSDN1T1A01A32YOM1</t>
  </si>
  <si>
    <t>CELDA SANTO DOMINGO PINULA</t>
  </si>
  <si>
    <t>10.87.6.112</t>
  </si>
  <si>
    <t>LSPPGTSPN1D1A02A351BM3</t>
  </si>
  <si>
    <t>10.87.7.55</t>
  </si>
  <si>
    <t>NCOMGTCMN1W1A03B13ENM1</t>
  </si>
  <si>
    <t>CELDA COMITANCILLO</t>
  </si>
  <si>
    <t>BUS COMITANCILLO</t>
  </si>
  <si>
    <t>10.87.7.53</t>
  </si>
  <si>
    <t>NCOMGTTUN1T1A01A23YOM1</t>
  </si>
  <si>
    <t>CELDA TUILELEN</t>
  </si>
  <si>
    <t>BUS 1 ANILLO SAN MARCOS 1</t>
  </si>
  <si>
    <t>10.87.7.164</t>
  </si>
  <si>
    <t>NCTUGTATN1W1A01A04ENM1</t>
  </si>
  <si>
    <t>CELDA ALDEA TUTUAPA</t>
  </si>
  <si>
    <t>BUS SEVETINA - TUTUAPA</t>
  </si>
  <si>
    <t>10.87.7.165</t>
  </si>
  <si>
    <t>NCTUGTCUN1T1B01A10ENM1</t>
  </si>
  <si>
    <t>CELDA CONCEPCION TUTUAPA</t>
  </si>
  <si>
    <t>10.87.7.157</t>
  </si>
  <si>
    <t>NCTUGTHUN1W1B02A36ENM1</t>
  </si>
  <si>
    <t>CELDA HUISPACHE</t>
  </si>
  <si>
    <t>10.87.7.45</t>
  </si>
  <si>
    <t>NEPGGTEPN1W1A01A01ENM1</t>
  </si>
  <si>
    <t>CELDA ESQUIPULAS PALO GORDO</t>
  </si>
  <si>
    <t>BUS SAN MARCOS 10</t>
  </si>
  <si>
    <t>10.87.7.138</t>
  </si>
  <si>
    <t>NIXCGTCON1T1A01A25ENM1</t>
  </si>
  <si>
    <t>CELDA CHOAPEQUEZ</t>
  </si>
  <si>
    <t>10.87.7.122</t>
  </si>
  <si>
    <t>NIXCGTIPN1T1A01A36ENM1</t>
  </si>
  <si>
    <t>CELDA IXCHIGUAN PUEBLO</t>
  </si>
  <si>
    <t>BUS CERRO COTZIJ - BOXONCAN - IXCHIGUAN - PIEDRA PARTIDA</t>
  </si>
  <si>
    <t>10.87.7.124</t>
  </si>
  <si>
    <t>NRBLGTRLN1W1A01A15ENM1</t>
  </si>
  <si>
    <t>CELDA RIO BLANCO</t>
  </si>
  <si>
    <t>BUS CABRICAN - RIO BLANCO</t>
  </si>
  <si>
    <t>10.87.7.49</t>
  </si>
  <si>
    <t>NSASGTASN1W1A02A19ENM1</t>
  </si>
  <si>
    <t>CELDA ALDEA SANTA IRENE</t>
  </si>
  <si>
    <t>BUS SANTA IRENE</t>
  </si>
  <si>
    <t>10.87.7.54</t>
  </si>
  <si>
    <t>NSASGTSNN1W1A01A03ENM1</t>
  </si>
  <si>
    <t>CELDA SAN ANTONIO SACATEPEQUEZ</t>
  </si>
  <si>
    <t>BUS SAN MARCOS 3</t>
  </si>
  <si>
    <t>BUS SN ANTONIO SACATEPEQUEZ</t>
  </si>
  <si>
    <t>10.87.7.61</t>
  </si>
  <si>
    <t>NSCCGTLBN1W1A01AA2ENM1</t>
  </si>
  <si>
    <t>CELDA LA BARRANCA</t>
  </si>
  <si>
    <t>BUS SAN MARCOS 2</t>
  </si>
  <si>
    <t>BUS LA BARRANCA</t>
  </si>
  <si>
    <t>10.87.5.151</t>
  </si>
  <si>
    <t>NSIPGTSIN1C1A01A38ENM1</t>
  </si>
  <si>
    <t>SIPACAPA</t>
  </si>
  <si>
    <t>BUS SIPACAPA</t>
  </si>
  <si>
    <t>10.87.5.185</t>
  </si>
  <si>
    <t>NSIPGTSSN1T1A01A34ENM1</t>
  </si>
  <si>
    <t>CELDA SAN ISIDRO SEVETINA</t>
  </si>
  <si>
    <t>10.87.7.106</t>
  </si>
  <si>
    <t>NSJOGTCON1T1A01A38ENM2</t>
  </si>
  <si>
    <t>CERRO COTZIJ</t>
  </si>
  <si>
    <t>10.87.7.107</t>
  </si>
  <si>
    <t>NSJOGTCON1T1A01A15ENM1</t>
  </si>
  <si>
    <t>10.87.7.123</t>
  </si>
  <si>
    <t>NSJOGTSON1T1B01A18ENM1</t>
  </si>
  <si>
    <t>CELDA SAN JOSE OJETENAM</t>
  </si>
  <si>
    <t>10.87.7.139</t>
  </si>
  <si>
    <t>NSLOGTSON1T1A02A05ENM1</t>
  </si>
  <si>
    <t>CELDA SAN LORENZO</t>
  </si>
  <si>
    <t>BUS EL EDEN - SAN LORENZO</t>
  </si>
  <si>
    <t>10.87.7.37</t>
  </si>
  <si>
    <t>NSMAGTCNN1C1A01A08ENM1</t>
  </si>
  <si>
    <t>CATEDRAL SAN MARCOS</t>
  </si>
  <si>
    <t>BUS SAN MARCOS 11</t>
  </si>
  <si>
    <t>10.87.7.36</t>
  </si>
  <si>
    <t>NSMAGTIAN1C1A01A06ENM1</t>
  </si>
  <si>
    <t>INSTITUTO ADOLFO V. HALL</t>
  </si>
  <si>
    <t>BUS SAN MARCOS 12</t>
  </si>
  <si>
    <t>10.87.7.109</t>
  </si>
  <si>
    <t>NSMAGTSMN1D1B01B16ENM1</t>
  </si>
  <si>
    <t>BUS SAN MARCOS 6</t>
  </si>
  <si>
    <t>10.87.7.110</t>
  </si>
  <si>
    <t>NSMAGTSMN1D1B01B11ENM2</t>
  </si>
  <si>
    <t>BUS SAN MARCOS 5</t>
  </si>
  <si>
    <t>10.87.7.111</t>
  </si>
  <si>
    <t>NSMAGTSMN1T1B01A38ENM3</t>
  </si>
  <si>
    <t>BUS SAN MARCOS 7</t>
  </si>
  <si>
    <t>10.87.7.112</t>
  </si>
  <si>
    <t>NSMAGTSMN1D1B06B34ENM5</t>
  </si>
  <si>
    <t>10.87.7.113</t>
  </si>
  <si>
    <t>NSMAGTSMN1D1B06B39ENM6</t>
  </si>
  <si>
    <t>10.87.7.114</t>
  </si>
  <si>
    <t>NSMAGTSMN1T1B01A25ENM4</t>
  </si>
  <si>
    <t>BUS SAN MARCOS 9</t>
  </si>
  <si>
    <t>10.87.7.137</t>
  </si>
  <si>
    <t>NSMAGTSMN1D1B06B191BM1</t>
  </si>
  <si>
    <t>BUS SAN MARCOS 1</t>
  </si>
  <si>
    <t>10.87.7.144</t>
  </si>
  <si>
    <t>NSMAGTSPN1T1A01A26ENM1</t>
  </si>
  <si>
    <t>CELDA SERCHIL PUEBLO</t>
  </si>
  <si>
    <t>10.87.7.140</t>
  </si>
  <si>
    <t>NSPSGTPRN1T1A01A10ENM1</t>
  </si>
  <si>
    <t>CELDA PIEDRA GRANDE SAN MARCOS</t>
  </si>
  <si>
    <t>BUS PIEDRA GRANDE</t>
  </si>
  <si>
    <t>10.87.7.103</t>
  </si>
  <si>
    <t>NSPSGTSEN1W1A02A11ENM1</t>
  </si>
  <si>
    <t>CELDA SAN PEDRO SAN MARCOS</t>
  </si>
  <si>
    <t>10.87.7.48</t>
  </si>
  <si>
    <t>NSPSGTSPN1T1A01A41ENM1</t>
  </si>
  <si>
    <t>CELDA SAN PEDRO SACATEPEQUEZ SAN MARCOS</t>
  </si>
  <si>
    <t>BUS SAN MARCOS 4</t>
  </si>
  <si>
    <t>10.87.7.34</t>
  </si>
  <si>
    <t>NSPSGTSSN1W1A01A01ENM1</t>
  </si>
  <si>
    <t>CELDA SAN ISIDRO CHAMAC</t>
  </si>
  <si>
    <t>BUS SAN MARCOS 13</t>
  </si>
  <si>
    <t>10.87.7.39</t>
  </si>
  <si>
    <t>NSRPGTCHN1W1A01A12ENM1</t>
  </si>
  <si>
    <t>CELDA CHAYEN</t>
  </si>
  <si>
    <t>BUS SAN MARCOS 8</t>
  </si>
  <si>
    <t>BUS CHAYEN</t>
  </si>
  <si>
    <t>10.87.7.44</t>
  </si>
  <si>
    <t>NSRPGTSRN1D1A02A40ENM2</t>
  </si>
  <si>
    <t>SAN RAFAEL PIE DE LA CUESTA</t>
  </si>
  <si>
    <t>10.87.7.120</t>
  </si>
  <si>
    <t>NTACGTSAN1D1A01A14ENM2</t>
  </si>
  <si>
    <t>CELDA SAN ANTONIO TACANA</t>
  </si>
  <si>
    <t>10.87.7.115</t>
  </si>
  <si>
    <t>NTACGTTAN1D1A03A17ENM1</t>
  </si>
  <si>
    <t>TACANA</t>
  </si>
  <si>
    <t>10.87.7.145</t>
  </si>
  <si>
    <t>NTACGTTAN1C1A01A09ENM2</t>
  </si>
  <si>
    <t>10.87.7.35</t>
  </si>
  <si>
    <t>NTAJGTBON1T1A01A22ENM1</t>
  </si>
  <si>
    <t>CELDA BOXONCAN (SIBINAL Y TAJUMULCO)</t>
  </si>
  <si>
    <t>10.87.7.116</t>
  </si>
  <si>
    <t>NTEJGTTEN1D1A02A17ENM1</t>
  </si>
  <si>
    <t>TEJUTLA</t>
  </si>
  <si>
    <t>BUS TEJUTLA</t>
  </si>
  <si>
    <t>10.87.7.117</t>
  </si>
  <si>
    <t>NTEJGTTEN1D1A02A23ENM2</t>
  </si>
  <si>
    <t>10.87.6.117</t>
  </si>
  <si>
    <t>OCASGTFLN1T1A03A01ENM1</t>
  </si>
  <si>
    <t>CELDA CERRO LAS FLORES</t>
  </si>
  <si>
    <t>BUS CERRO LAS FLORES</t>
  </si>
  <si>
    <t>10.87.6.10</t>
  </si>
  <si>
    <t>OSRFGTMAN1C1A01A01ENM1</t>
  </si>
  <si>
    <t>MSAN SAN RAFAEL LAS FLORES</t>
  </si>
  <si>
    <t>10.87.6.147</t>
  </si>
  <si>
    <t>OSRFGTMCN1D1A01A32ENM1</t>
  </si>
  <si>
    <t>CELDA MEDIA CUESTA</t>
  </si>
  <si>
    <t>10.87.6.109</t>
  </si>
  <si>
    <t>OSRFGTSAN1W1A01A04ENM1</t>
  </si>
  <si>
    <t>CELDA SAN RAFAEL LAS FLORES</t>
  </si>
  <si>
    <t>10.87.8.123</t>
  </si>
  <si>
    <t>QALMGTALN1D1A01A03ENM1</t>
  </si>
  <si>
    <t>ALMOLONGA</t>
  </si>
  <si>
    <t>ANILLO LA FLORESTA 6</t>
  </si>
  <si>
    <t>10.87.7.101</t>
  </si>
  <si>
    <t>QCABGTCBN1C1A03A12ENM1</t>
  </si>
  <si>
    <t>CABRICAN</t>
  </si>
  <si>
    <t>10.87.7.105</t>
  </si>
  <si>
    <t>QCABGTCBN1C1A02A37ENM2</t>
  </si>
  <si>
    <t>10.87.8.16</t>
  </si>
  <si>
    <t>QCAJGTCAN1W1A01A04ENM1</t>
  </si>
  <si>
    <t>CAJOLA</t>
  </si>
  <si>
    <t>BUS CAJOLA</t>
  </si>
  <si>
    <t>10.87.8.134</t>
  </si>
  <si>
    <t>QCANGTCAN1T1A02A151BM3</t>
  </si>
  <si>
    <t>CANTEL</t>
  </si>
  <si>
    <t>10.87.8.81</t>
  </si>
  <si>
    <t>QCANGTCCN1W1A01A03ENM1</t>
  </si>
  <si>
    <t>CELDA CANTEL CARRETERA</t>
  </si>
  <si>
    <t>BUS CANTEL CARR</t>
  </si>
  <si>
    <t>10.87.8.184</t>
  </si>
  <si>
    <t>QCANGTCIN1T1A02A28ENM1</t>
  </si>
  <si>
    <t>CELDA CHIQUIRIQUIAJ</t>
  </si>
  <si>
    <t>SUB BUS CHIQUIRIQUIAJ</t>
  </si>
  <si>
    <t>10.87.8.189</t>
  </si>
  <si>
    <t>QCANGTRXN1T1A02A13ENM1</t>
  </si>
  <si>
    <t>CELDA CERRO RAXQUIN</t>
  </si>
  <si>
    <t>BUS CERRO RAXQUIN</t>
  </si>
  <si>
    <t>10.87.8.91</t>
  </si>
  <si>
    <t>QESPGTEKN1T1A03B36ENM2</t>
  </si>
  <si>
    <t>ED KYTE_XT</t>
  </si>
  <si>
    <t>BUS ED KYTE</t>
  </si>
  <si>
    <t>10.87.8.147</t>
  </si>
  <si>
    <t>QESPGTESN1C1A03A131BM1</t>
  </si>
  <si>
    <t>LA ESPERANZA</t>
  </si>
  <si>
    <t>10.87.7.59</t>
  </si>
  <si>
    <t>QHUIGTHUN1T1A01A27ENM1</t>
  </si>
  <si>
    <t>HUITAN</t>
  </si>
  <si>
    <t>BUS HUITAN</t>
  </si>
  <si>
    <t>10.87.8.4</t>
  </si>
  <si>
    <t>QMSAGTMSN1W1A03A02ENM1</t>
  </si>
  <si>
    <t>CELDA SAN MARTIN SACATEPEQUEZ</t>
  </si>
  <si>
    <t>BUS SN MARTIN SAC</t>
  </si>
  <si>
    <t>10.87.8.71</t>
  </si>
  <si>
    <t>QOLIGTBON1W1A01A08ENM1</t>
  </si>
  <si>
    <t>CELDA BARRIOS OLINTEPEQUE</t>
  </si>
  <si>
    <t>BUS BARRIOS OLINTEPEQUE</t>
  </si>
  <si>
    <t>10.87.8.82</t>
  </si>
  <si>
    <t>QOLIGTOCN1D1A01A34ENM1</t>
  </si>
  <si>
    <t>CELDA OLINTEPEQUE COUBICADO</t>
  </si>
  <si>
    <t>BUS OLINTEPEQUE</t>
  </si>
  <si>
    <t>10.87.8.166</t>
  </si>
  <si>
    <t>QOLIGTOLN1D1A03A131BM1</t>
  </si>
  <si>
    <t>OLINTEPEQUE</t>
  </si>
  <si>
    <t>10.87.8.139</t>
  </si>
  <si>
    <t>QOSTGTSJN1D1A03A211BM1</t>
  </si>
  <si>
    <t>SAN JUAN OSTUNCALCO</t>
  </si>
  <si>
    <t>BUS SN JUAN OSTUNCALCO</t>
  </si>
  <si>
    <t>10.87.8.140</t>
  </si>
  <si>
    <t>QOSTGTSJN1D1A03A161BM2</t>
  </si>
  <si>
    <t>10.87.7.102</t>
  </si>
  <si>
    <t>QPAAGTCBN1D1A03A31ENM1</t>
  </si>
  <si>
    <t>CELDA CUMBRE BUENA VISTA</t>
  </si>
  <si>
    <t>BUS CUMBRE BUENA VISTA</t>
  </si>
  <si>
    <t>10.87.7.38</t>
  </si>
  <si>
    <t>QPAAGTEEN1T1A02A31ENM3</t>
  </si>
  <si>
    <t>CELDA EL EDEN PALESTINA DE LOS ALTOS</t>
  </si>
  <si>
    <t>BUS EL EDEN - SIBILIA - SAN LORENZO</t>
  </si>
  <si>
    <t>10.87.7.125</t>
  </si>
  <si>
    <t>QPAAGTPTN1T1B01A17ENM1</t>
  </si>
  <si>
    <t>CELDA PALESTINA DE LOS ALTOS</t>
  </si>
  <si>
    <t>10.87.8.167</t>
  </si>
  <si>
    <t>QSALGTSAN1T1A02A251BM4</t>
  </si>
  <si>
    <t>SALCAJA</t>
  </si>
  <si>
    <t>10.87.8.13</t>
  </si>
  <si>
    <t>QSCSGTCLN1W1A02A23ENM1</t>
  </si>
  <si>
    <t>CELDA CALEL</t>
  </si>
  <si>
    <t>BUS CALEL</t>
  </si>
  <si>
    <t>10.87.5.26</t>
  </si>
  <si>
    <t>QSCSGTDMN1D1B01A22ENM1</t>
  </si>
  <si>
    <t>CELDA DOS MARIAS</t>
  </si>
  <si>
    <t>10.87.5.170</t>
  </si>
  <si>
    <t>QSCSGTM2N1D1B01A24ENM1</t>
  </si>
  <si>
    <t>CELDA MALACATANCITO II</t>
  </si>
  <si>
    <t>10.87.8.132</t>
  </si>
  <si>
    <t>QSCSGTSCN1D1B03A221BM1</t>
  </si>
  <si>
    <t>SAN CARLOS SIJA</t>
  </si>
  <si>
    <t>10.87.8.14</t>
  </si>
  <si>
    <t>QSCSGTSJN1T1A02A17ENM1</t>
  </si>
  <si>
    <t>CELDA SAN JOSE SIJA</t>
  </si>
  <si>
    <t>BUS SN JOSE SIJA</t>
  </si>
  <si>
    <t>10.87.8.156</t>
  </si>
  <si>
    <t>QSCSGTSVN1W1A01A35ENM1</t>
  </si>
  <si>
    <t>SAN VICENTE BUENABAJ</t>
  </si>
  <si>
    <t>BUS SN VTE BUENABAJ</t>
  </si>
  <si>
    <t>10.87.8.22</t>
  </si>
  <si>
    <t>QSFUGTSFN1D1A01A03ENM1</t>
  </si>
  <si>
    <t>SAN FRANCISCO LA UNION</t>
  </si>
  <si>
    <t>BUS SN FCO LA UNION</t>
  </si>
  <si>
    <t>10.87.7.47</t>
  </si>
  <si>
    <t>QSIBGTSBN1T1A02A26ENM1</t>
  </si>
  <si>
    <t>CELDA SIBILIA</t>
  </si>
  <si>
    <t>BUS EL EDEN - SIBILIA</t>
  </si>
  <si>
    <t>10.87.8.117</t>
  </si>
  <si>
    <t>QSMAGTSAN1W1A01A03ENM1</t>
  </si>
  <si>
    <t>CELDA SAN MATEO QUETZALTENANGO</t>
  </si>
  <si>
    <t>BUS SN MATEO QTZ</t>
  </si>
  <si>
    <t>10.87.8.158</t>
  </si>
  <si>
    <t>QTZLGTFLN1C1A01A39ENM1</t>
  </si>
  <si>
    <t>FUNDABIEM XELA_XT</t>
  </si>
  <si>
    <t>BUS QTZ XT - FUNDABIEN</t>
  </si>
  <si>
    <t>10.87.8.103</t>
  </si>
  <si>
    <t>QTZLGTLFN1D1B01A14ENM16</t>
  </si>
  <si>
    <t>BUS LA FLORESTA 3</t>
  </si>
  <si>
    <t>10.87.8.142</t>
  </si>
  <si>
    <t>QTZLGTLFN1D1B01A361BM5</t>
  </si>
  <si>
    <t>BUS LA FLORESTA 5</t>
  </si>
  <si>
    <t>10.87.8.143</t>
  </si>
  <si>
    <t>QTZLGTLFN1D1B01A311BM4</t>
  </si>
  <si>
    <t>10.87.8.185</t>
  </si>
  <si>
    <t>QTZLGTLFN1T1D06B26ENM6</t>
  </si>
  <si>
    <t>BUS LA FLORESTA 8</t>
  </si>
  <si>
    <t>172.18.145.5</t>
  </si>
  <si>
    <t>QTZLGTLFN1I1EUR1</t>
  </si>
  <si>
    <t>10.87.8.157</t>
  </si>
  <si>
    <t>QTZLGTQ3N1D1A01A37ENM1</t>
  </si>
  <si>
    <t>CELDA QUETZALTENANGO III (CARRETERA LOS ALTOS)</t>
  </si>
  <si>
    <t>BUS LA FLORESTA 2</t>
  </si>
  <si>
    <t>10.87.8.173</t>
  </si>
  <si>
    <t>QTZLGTQNN1T1A02A301BM1</t>
  </si>
  <si>
    <t>QUETZALTENANGO NODO_XT T1_392</t>
  </si>
  <si>
    <t>BUS QUETZALTENANGO NODO_XT T1_392 - FUNDABIEM XELA_XT</t>
  </si>
  <si>
    <t>10.87.8.170</t>
  </si>
  <si>
    <t>QTZLGTX6N1D1A01A2811M1</t>
  </si>
  <si>
    <t>CELDA QUETZALTENANGO VI (SHELTER HOSPITAL)</t>
  </si>
  <si>
    <t>172.18.129.3</t>
  </si>
  <si>
    <t>QTZLGTXCN1I1EUR1</t>
  </si>
  <si>
    <t>10.87.8.190</t>
  </si>
  <si>
    <t>SSCLGTSLN1W1A01A04ENM1</t>
  </si>
  <si>
    <t>SANTA CLARA LA LAGUNA_XT_SBA</t>
  </si>
  <si>
    <t>BUS CHINIQUE - ZACUALPA - ZACUALPA - CHINIQUE I</t>
  </si>
  <si>
    <t>BUS JOYABAJ - ZACUALPA</t>
  </si>
  <si>
    <t>10.87.8.176</t>
  </si>
  <si>
    <t>TMOMGTMMN1T1A03A2811M1</t>
  </si>
  <si>
    <t>CELDA MOMOSTENANGO</t>
  </si>
  <si>
    <t>BUS MOMOSTENANGO</t>
  </si>
  <si>
    <t>10.87.8.180</t>
  </si>
  <si>
    <t>TMOMGTMON1D1A01A15ENM1</t>
  </si>
  <si>
    <t>MOMOSTENANGO</t>
  </si>
  <si>
    <t>10.87.8.110</t>
  </si>
  <si>
    <t>TMOMGTMPN1W1A01A01ENM1</t>
  </si>
  <si>
    <t>CELDA MOMOSTENANGO PUEBLO COUBICADO</t>
  </si>
  <si>
    <t>10.87.8.25</t>
  </si>
  <si>
    <t>TMOMGTPIN1D1A01A34ENM1</t>
  </si>
  <si>
    <t>CELDA PITZAL</t>
  </si>
  <si>
    <t>BUS PITZAL - TZANJON - SN BARTOLO - PATULUP</t>
  </si>
  <si>
    <t>10.87.8.88</t>
  </si>
  <si>
    <t>TMOMGTSAN1T1A01A12ENM1</t>
  </si>
  <si>
    <t>CELDA SANTA ANA MOMOSTENANGO</t>
  </si>
  <si>
    <t>10.87.5.146</t>
  </si>
  <si>
    <t>TMOMGTTBN1W1A01A13ENM1</t>
  </si>
  <si>
    <t>CELDA TIERRA BLANCA MOMOSTENANGO</t>
  </si>
  <si>
    <t>BUS TIERRA BLANCA MOMOS</t>
  </si>
  <si>
    <t>10.87.8.30</t>
  </si>
  <si>
    <t>TSAXGTSAN1W1A02A31ENM1</t>
  </si>
  <si>
    <t>CELDA SAN ANDRES XECUL</t>
  </si>
  <si>
    <t>BUS SN ANDRES XECUL</t>
  </si>
  <si>
    <t>10.87.8.79</t>
  </si>
  <si>
    <t>TSBAGTPTN1T1A01A21ENM1</t>
  </si>
  <si>
    <t>CELDA PATULUP</t>
  </si>
  <si>
    <t>10.87.8.108</t>
  </si>
  <si>
    <t>TSBAGTSBN1T1A02A13ENM1</t>
  </si>
  <si>
    <t>CELDA SAN BARTOLO</t>
  </si>
  <si>
    <t>10.87.8.83</t>
  </si>
  <si>
    <t>TSCRGTCCN1W1A01A21ENM1</t>
  </si>
  <si>
    <t>CELDA CUATRO CAMINOS</t>
  </si>
  <si>
    <t>BUS CUATRO CAMINOS XELA</t>
  </si>
  <si>
    <t>10.87.8.90</t>
  </si>
  <si>
    <t>TSCRGTLTN1W1A01AA7ENM1</t>
  </si>
  <si>
    <t>CELDA LOS TUISES</t>
  </si>
  <si>
    <t>BUS LOS TUISES</t>
  </si>
  <si>
    <t>10.87.8.137</t>
  </si>
  <si>
    <t>TSCRGTSCN1D1B01A231BM1</t>
  </si>
  <si>
    <t>SAN CRISTOBAL TOTONICAPAN</t>
  </si>
  <si>
    <t>10.87.8.179</t>
  </si>
  <si>
    <t>TSFAGTCHN1T1A01A39ENM1</t>
  </si>
  <si>
    <t>CHIVARRETO</t>
  </si>
  <si>
    <t>SUB BUS 1 ANILLO LA FLORESTA 9</t>
  </si>
  <si>
    <t>10.87.8.101</t>
  </si>
  <si>
    <t>TSFAGTEPN1W1A01A06ENM1</t>
  </si>
  <si>
    <t>CELDA EL PINAL</t>
  </si>
  <si>
    <t>BUS EL PINAL</t>
  </si>
  <si>
    <t>10.87.8.138</t>
  </si>
  <si>
    <t>TSFAGTSFN1D1A03A151BM2</t>
  </si>
  <si>
    <t>SAN FRANCISCO EL ALTO</t>
  </si>
  <si>
    <t>10.87.8.85</t>
  </si>
  <si>
    <t>TSFAGTSRN1T1A04A30ENM1</t>
  </si>
  <si>
    <t>SAN FRANCISCO EL ALTO| (TOT145)_XT</t>
  </si>
  <si>
    <t>SUB BUS 1 QUETZALTENANGO 3</t>
  </si>
  <si>
    <t>10.87.8.178</t>
  </si>
  <si>
    <t>TTNCGTACN1W1A01A06ENM1</t>
  </si>
  <si>
    <t>CELDA ALDEA COXON CUATRO CAMINOS ALASKA</t>
  </si>
  <si>
    <t>BUS COXON</t>
  </si>
  <si>
    <t>10.87.6.118</t>
  </si>
  <si>
    <t>UIPAGTCHN1T1A01A25ENM1</t>
  </si>
  <si>
    <t>CELDA CHAPARRONCITO</t>
  </si>
  <si>
    <t>10.87.6.13</t>
  </si>
  <si>
    <t>UIPAGTCVN1W1A01A03ENM1</t>
  </si>
  <si>
    <t>CELDA CRUZ DE VILLEDA</t>
  </si>
  <si>
    <t>BUS CRUZ DE VILLEDA - CUSHAPA</t>
  </si>
  <si>
    <t>10.87.6.70</t>
  </si>
  <si>
    <t>UIPAGTIAN1T1A01A23ENM2</t>
  </si>
  <si>
    <t>CELDA IPALA</t>
  </si>
  <si>
    <t>BUS IPALA - JICAMAPA IPALA</t>
  </si>
  <si>
    <t>10.87.6.125</t>
  </si>
  <si>
    <t>UIPAGTIPN1D1B01B351BM3</t>
  </si>
  <si>
    <t>IPALA</t>
  </si>
  <si>
    <t>10.87.6.79</t>
  </si>
  <si>
    <t>UIPAGTRMN1T1A01A22ENM1</t>
  </si>
  <si>
    <t>CELDA ROSARIO EL MOJON</t>
  </si>
  <si>
    <t>BUS ROSARIO EL MOJON</t>
  </si>
  <si>
    <t>10.87.6.12</t>
  </si>
  <si>
    <t>USJAGTSON1W1A01A21ENM1</t>
  </si>
  <si>
    <t>CELDA SAN JOSE LA ARADA</t>
  </si>
  <si>
    <t>BUS SAN JOSE LA ARADA</t>
  </si>
  <si>
    <t>10.87.4.106</t>
  </si>
  <si>
    <t>YGUAGTCGN1T1A01A32ENM1</t>
  </si>
  <si>
    <t>CELDA CERRO GUASTATOYA</t>
  </si>
  <si>
    <t>BUS CERRO GUASTATOYA</t>
  </si>
  <si>
    <t>10.87.4.76</t>
  </si>
  <si>
    <t>YGUAGTCRN1W1B02AA2ENM1</t>
  </si>
  <si>
    <t>CELDA CERRO EL RANCHO</t>
  </si>
  <si>
    <t>ANILLO JICARO - CERRO EL RANCHO</t>
  </si>
  <si>
    <t>10.87.4.115</t>
  </si>
  <si>
    <t>YGUAGTGUN1D1C03A39ENM1</t>
  </si>
  <si>
    <t>BUS GUASTATOYA 4</t>
  </si>
  <si>
    <t>10.87.4.116</t>
  </si>
  <si>
    <t>YGUAGTGUN1D1C03A05ENM2</t>
  </si>
  <si>
    <t>BUS GUASTATOYA 1</t>
  </si>
  <si>
    <t>10.87.4.117</t>
  </si>
  <si>
    <t>YGUAGTGUN1D1C03A24ENM3</t>
  </si>
  <si>
    <t>BUS GUASTATOYA 5</t>
  </si>
  <si>
    <t>10.87.4.70</t>
  </si>
  <si>
    <t>YGUAGTPAN1T1A01A36ENM1</t>
  </si>
  <si>
    <t>CELDA PALO AMONTONADO</t>
  </si>
  <si>
    <t>BUS GUASTATOYA 3</t>
  </si>
  <si>
    <t>10.87.4.112</t>
  </si>
  <si>
    <t>YGUAGTRAN1D1A03A281BM4</t>
  </si>
  <si>
    <t>EL RANCHO</t>
  </si>
  <si>
    <t>10.87.4.73</t>
  </si>
  <si>
    <t>YGUAGTSRN1W1A01A03ENM1</t>
  </si>
  <si>
    <t>CELDA SANTA RITA</t>
  </si>
  <si>
    <t>BUS STA RITA</t>
  </si>
  <si>
    <t>10.87.4.67</t>
  </si>
  <si>
    <t>YJICGTEJN1D1A01A15ENM2</t>
  </si>
  <si>
    <t>CELDA EL JICARO</t>
  </si>
  <si>
    <t>10.87.4.19</t>
  </si>
  <si>
    <t>YJICGTJIN1C1A01A29ENM1</t>
  </si>
  <si>
    <t>EL JICARO</t>
  </si>
  <si>
    <t>10.87.4.93</t>
  </si>
  <si>
    <t>YJICGTJXN1C1103A14ENM1</t>
  </si>
  <si>
    <t>EL JICARO_XT</t>
  </si>
  <si>
    <t>10.87.4.16</t>
  </si>
  <si>
    <t>YMORGTMAN1W1A02A03ENM1</t>
  </si>
  <si>
    <t>CELDA MARAJUMA</t>
  </si>
  <si>
    <t>BUS MARAJUMA</t>
  </si>
  <si>
    <t>10.87.4.133</t>
  </si>
  <si>
    <t>YMORGTMON1T1A02A29ENM1</t>
  </si>
  <si>
    <t>MORAZAN</t>
  </si>
  <si>
    <t>BUS MORAZAN - URUGUAY</t>
  </si>
  <si>
    <t>10.87.4.68</t>
  </si>
  <si>
    <t>YMORGTMRN1T1A01A16ENM1</t>
  </si>
  <si>
    <t>CELDA MORAZAN</t>
  </si>
  <si>
    <t>10.87.4.134</t>
  </si>
  <si>
    <t>YSAAGTRAN1T1A03A20ENM1</t>
  </si>
  <si>
    <t>CELDA EL RANCHO</t>
  </si>
  <si>
    <t>BUS SUB EL RANCHO 1</t>
  </si>
  <si>
    <t>10.87.4.22</t>
  </si>
  <si>
    <t>YSAAGTSAN1D1A02A10ENM1</t>
  </si>
  <si>
    <t>SAN AGUSTIN ACASAGUASTLAN</t>
  </si>
  <si>
    <t>BUS SN A ACASAGUASTLAN</t>
  </si>
  <si>
    <t>10.87.4.4</t>
  </si>
  <si>
    <t>YSAAGTSGN1W1A01A04ENM1</t>
  </si>
  <si>
    <t>CELDA SAN AGUSTIN ACASAGUASTLAN</t>
  </si>
  <si>
    <t>10.87.4.121</t>
  </si>
  <si>
    <t>YSANGTASN1D1A01A22ENM1</t>
  </si>
  <si>
    <t>CELDA AGUA SALOBREGA</t>
  </si>
  <si>
    <t>ANILLO SANARATE - ARENAL</t>
  </si>
  <si>
    <t>10.87.4.109</t>
  </si>
  <si>
    <t>YSANGTCPN1W1A01A04ENM1</t>
  </si>
  <si>
    <t>CELDA CEMENTOS PROGRESO PLANTA SAN MIGUEL</t>
  </si>
  <si>
    <t>10.87.4.6</t>
  </si>
  <si>
    <t>YSANGTMCN1C1A01A07ENM1</t>
  </si>
  <si>
    <t>MSAN CARRETERA AL CONACASTE</t>
  </si>
  <si>
    <t>BUS CARR CONACASTE</t>
  </si>
  <si>
    <t>10.87.4.86</t>
  </si>
  <si>
    <t>YSANGTPCN1T1A01A24ENM1</t>
  </si>
  <si>
    <t>CELDA PLANTA CEMENTOS PROGRESO</t>
  </si>
  <si>
    <t>BUS CEMENTOS PROG</t>
  </si>
  <si>
    <t>10.87.4.23</t>
  </si>
  <si>
    <t>YSANGTPSN1T1A01A33ENM1</t>
  </si>
  <si>
    <t>CELDA LAS PALMAS SANARATE</t>
  </si>
  <si>
    <t>BUS PALMAS - LA CRUZ - UPAYON</t>
  </si>
  <si>
    <t>10.87.4.113</t>
  </si>
  <si>
    <t>YSANGTSNN1D1C01A231BM1</t>
  </si>
  <si>
    <t>SANARATE</t>
  </si>
  <si>
    <t>10.87.4.135</t>
  </si>
  <si>
    <t>YSANGTSNN1D1A01A05ENM4</t>
  </si>
  <si>
    <t>10.87.4.138</t>
  </si>
  <si>
    <t>YSANGTSNN1D1B03A07ENM2</t>
  </si>
  <si>
    <t>10.87.4.125</t>
  </si>
  <si>
    <t>YSASGTFAN1W1A01A20ENM1</t>
  </si>
  <si>
    <t>CELDA FINCA EL ARENAL</t>
  </si>
  <si>
    <t>BUS FINCA EL ARENAL - SANSARE</t>
  </si>
  <si>
    <t>10.87.4.27</t>
  </si>
  <si>
    <t>YSASGTLSN1T1A01A32ENM1</t>
  </si>
  <si>
    <t>CELDA EL LLANO SANSARE</t>
  </si>
  <si>
    <t>BUS FINCA EL ARENAL - SANSARE - EL LLANO</t>
  </si>
  <si>
    <t>10.87.4.137</t>
  </si>
  <si>
    <t>YSASGTSAN1D1A01A17ENM1</t>
  </si>
  <si>
    <t>SANSARE</t>
  </si>
  <si>
    <t>BUS FINCA EL ARENAL - SANSARE - EL LLANO - LAS CABEZAS</t>
  </si>
  <si>
    <t>10.87.4.25</t>
  </si>
  <si>
    <t>YSCAGTSRN1W1A01A11ENM1</t>
  </si>
  <si>
    <t>CELDA SAN CRISTOBAL ACASAGUASTLAN</t>
  </si>
  <si>
    <t>200.6.192.234</t>
  </si>
  <si>
    <t>TIV-TLG-VLANS-01</t>
  </si>
  <si>
    <t>216.230.136.96</t>
  </si>
  <si>
    <t>CEN-CSC003600-D3</t>
  </si>
  <si>
    <t>VoIP CENTRO</t>
  </si>
  <si>
    <t>216.230.136.233</t>
  </si>
  <si>
    <t>VDG-CSC007206-D1</t>
  </si>
  <si>
    <t>7206VXR</t>
  </si>
  <si>
    <t>172.17.254.2</t>
  </si>
  <si>
    <t>TIV-CSC004507-RCT-C1</t>
  </si>
  <si>
    <t>172.17.254.6</t>
  </si>
  <si>
    <t>TIV-CSC004507-RCT-C2</t>
  </si>
  <si>
    <t>172.19.101.226</t>
  </si>
  <si>
    <t>CEN-NEXUS7009-VDCM8-DIST1</t>
  </si>
  <si>
    <t>172.19.101.227</t>
  </si>
  <si>
    <t>CEN-NEXUS7009-VDCM9-DIST2</t>
  </si>
  <si>
    <t>172.19.101.99</t>
  </si>
  <si>
    <t>TOR-CSC04507-RCT-D2</t>
  </si>
  <si>
    <t>192.168.10.51</t>
  </si>
  <si>
    <t>tiv-tlg-swi-06</t>
  </si>
  <si>
    <t>192.168.10.52</t>
  </si>
  <si>
    <t>tiv-tlg-swi-05</t>
  </si>
  <si>
    <t>192.168.10.53</t>
  </si>
  <si>
    <t>tiv-tlg-swi-04</t>
  </si>
  <si>
    <t>10.87.4.77</t>
  </si>
  <si>
    <t>10.87.5.203</t>
  </si>
  <si>
    <t>HCUIGPPN1W1A01A08ENM1</t>
  </si>
  <si>
    <t>BUS POZO DEL PAPAL</t>
  </si>
  <si>
    <t>10.87.5.24</t>
  </si>
  <si>
    <t>10.87.7.52</t>
  </si>
  <si>
    <t>172.16.109.1</t>
  </si>
  <si>
    <t>CC_RCT_GT_CUILAPA_ST_ROSA</t>
  </si>
  <si>
    <t>172.16.113.1</t>
  </si>
  <si>
    <t>CC_RCT_GT_COBAN</t>
  </si>
  <si>
    <t>172.16.118.229</t>
  </si>
  <si>
    <t>bodega</t>
  </si>
  <si>
    <t>172.16.125.1</t>
  </si>
  <si>
    <t>CC_RCT_GT_VISTAHERMOSA</t>
  </si>
  <si>
    <t>172.16.129.1</t>
  </si>
  <si>
    <t>CC_RCT_GT_Z1_ESQUIPULAS</t>
  </si>
  <si>
    <t>1921/K9</t>
  </si>
  <si>
    <t>172.16.136.9</t>
  </si>
  <si>
    <t>monteverde_2do_nivel_02</t>
  </si>
  <si>
    <t>172.16.141.1</t>
  </si>
  <si>
    <t>CC_RCT_GT_SANTA_LUCIA_COTZ</t>
  </si>
  <si>
    <t>172.16.149.1</t>
  </si>
  <si>
    <t>CC_RCT_GT_Z1_TECULUTAN</t>
  </si>
  <si>
    <t>172.16.157.1</t>
  </si>
  <si>
    <t>CC_RCT_GT_PUERTO_SAN_JOSE</t>
  </si>
  <si>
    <t>172.16.161.3</t>
  </si>
  <si>
    <t>CC_RCT_GT_MONTE_VERDE</t>
  </si>
  <si>
    <t>172.16.183.12</t>
  </si>
  <si>
    <t>operaciones7</t>
  </si>
  <si>
    <t>172.16.185.244</t>
  </si>
  <si>
    <t>callcenter11</t>
  </si>
  <si>
    <t>172.16.185.252</t>
  </si>
  <si>
    <t>callcenter3</t>
  </si>
  <si>
    <t>172.16.21.3</t>
  </si>
  <si>
    <t>TLG-TND-EL-ESTOR</t>
  </si>
  <si>
    <t>172.16.255.3</t>
  </si>
  <si>
    <t>TDN-CLARO-SANTA-CLARA</t>
  </si>
  <si>
    <t>172.16.255.99</t>
  </si>
  <si>
    <t>TND-TLG-CENTRASUR</t>
  </si>
  <si>
    <t>172.16.68.13</t>
  </si>
  <si>
    <t>CEN-RCTN6-2960-A1</t>
  </si>
  <si>
    <t>172.16.9.6</t>
  </si>
  <si>
    <t>TND-TLG-ANTIGUA</t>
  </si>
  <si>
    <t>172.17.191.6</t>
  </si>
  <si>
    <t>TLG-TND-ZACAPA-CENTRAL</t>
  </si>
  <si>
    <t>172.17.49.3</t>
  </si>
  <si>
    <t>TLG-TND-MIRAFLORES</t>
  </si>
  <si>
    <t>172.18.149.3</t>
  </si>
  <si>
    <t>TLG-TND-San-Marcos</t>
  </si>
  <si>
    <t>172.18.157.3</t>
  </si>
  <si>
    <t>TLG-TDN-STACRQUICHE</t>
  </si>
  <si>
    <t>172.18.17.1</t>
  </si>
  <si>
    <t>EDF_CENTRAL_NARANJO</t>
  </si>
  <si>
    <t>172.18.17.3</t>
  </si>
  <si>
    <t>ELN-RCT2960-01</t>
  </si>
  <si>
    <t>172.18.201.3</t>
  </si>
  <si>
    <t>TLG-TND-PUERTO-BARRIOS</t>
  </si>
  <si>
    <t>172.18.97.3</t>
  </si>
  <si>
    <t>TLG-TND-BARBERENA</t>
  </si>
  <si>
    <t>172.20.100.74</t>
  </si>
  <si>
    <t>csc-34-node74-tor</t>
  </si>
  <si>
    <t>ASLMGTFL</t>
  </si>
  <si>
    <t>EESCGTER</t>
  </si>
  <si>
    <t>EESCGTET</t>
  </si>
  <si>
    <t>EESCGTJA</t>
  </si>
  <si>
    <t>EESCGTRU</t>
  </si>
  <si>
    <t>ESJOGTLE</t>
  </si>
  <si>
    <t>ESLCGTEV</t>
  </si>
  <si>
    <t>ESLCGTLC</t>
  </si>
  <si>
    <t>IMORGTFR</t>
  </si>
  <si>
    <t>IPBAGTPP</t>
  </si>
  <si>
    <t>KJOYGTPE</t>
  </si>
  <si>
    <t>KSCQGTPA</t>
  </si>
  <si>
    <t>QCOAGTCR</t>
  </si>
  <si>
    <t>QTZLGTQ8</t>
  </si>
  <si>
    <t>QTZLGTQS</t>
  </si>
  <si>
    <t>VCHAGTSA</t>
  </si>
  <si>
    <t>VCHIGTCN</t>
  </si>
  <si>
    <t>VFBCGTEP</t>
  </si>
  <si>
    <t>VFBCGTF2</t>
  </si>
  <si>
    <t>VPANGTT2</t>
  </si>
  <si>
    <t>GMIXGTI2</t>
  </si>
  <si>
    <t>GNCYGT3N</t>
  </si>
  <si>
    <t>GSJPGTSU</t>
  </si>
  <si>
    <t>GSPSGTSE</t>
  </si>
  <si>
    <t>ZAP_7609</t>
  </si>
  <si>
    <t>CT_6504_</t>
  </si>
  <si>
    <t>Reforma_</t>
  </si>
  <si>
    <t>GUAAB11R</t>
  </si>
  <si>
    <t>GUAAB12R</t>
  </si>
  <si>
    <t>Salesian</t>
  </si>
  <si>
    <t>ATN910-G</t>
  </si>
  <si>
    <t>Torre_Ca</t>
  </si>
  <si>
    <t>Unicentr</t>
  </si>
  <si>
    <t>mPE_2_GB</t>
  </si>
  <si>
    <t>AJOCGTJS</t>
  </si>
  <si>
    <t>GMIXGTB0</t>
  </si>
  <si>
    <t>GMIXGTCJ</t>
  </si>
  <si>
    <t>GMIXGTJN</t>
  </si>
  <si>
    <t>GNCYGT57</t>
  </si>
  <si>
    <t>GNCYGTEV</t>
  </si>
  <si>
    <t>GNCYGTGI</t>
  </si>
  <si>
    <t>GNCYGTHN</t>
  </si>
  <si>
    <t>GPALGTJA</t>
  </si>
  <si>
    <t>GSMPGTFV</t>
  </si>
  <si>
    <t>IMORGTM3</t>
  </si>
  <si>
    <t>MCUYGTM5</t>
  </si>
  <si>
    <t>NPAJGTNA</t>
  </si>
  <si>
    <t>OBARGTFV</t>
  </si>
  <si>
    <t>PFLOGTCA</t>
  </si>
  <si>
    <t>PSAYGTSR</t>
  </si>
  <si>
    <t>RSFEGTSE</t>
  </si>
  <si>
    <t>RSMZGTSM</t>
  </si>
  <si>
    <t>RTLHGTRT</t>
  </si>
  <si>
    <t>SSCRGTCS</t>
  </si>
  <si>
    <t>VCOBGTC2</t>
  </si>
  <si>
    <t>VCOBGTC4</t>
  </si>
  <si>
    <t>VCOBGTPG</t>
  </si>
  <si>
    <t>VCOBGTTC</t>
  </si>
  <si>
    <t>YSAPGTSN</t>
  </si>
  <si>
    <t>ZUSUGTUS</t>
  </si>
  <si>
    <t>VDG-C296</t>
  </si>
  <si>
    <t>GW_vlan2</t>
  </si>
  <si>
    <t>ADMIN_MI</t>
  </si>
  <si>
    <t>BSALGTMB</t>
  </si>
  <si>
    <t>CTGUGTTC</t>
  </si>
  <si>
    <t>GNCYGTBB</t>
  </si>
  <si>
    <t>GNCYGTCC</t>
  </si>
  <si>
    <t>GNCYGTNZ</t>
  </si>
  <si>
    <t>JTPAGTJ4</t>
  </si>
  <si>
    <t>NTAJGTBO</t>
  </si>
  <si>
    <t>QCANGTCI</t>
  </si>
  <si>
    <t>QTZLGTQ3</t>
  </si>
  <si>
    <t>QTZLGTX6</t>
  </si>
  <si>
    <t>TSFAGTSR</t>
  </si>
  <si>
    <t>CEN-NEXU</t>
  </si>
  <si>
    <t>tiv-tlg-</t>
  </si>
  <si>
    <t>montever</t>
  </si>
  <si>
    <t>operacio</t>
  </si>
  <si>
    <t>callcent</t>
  </si>
  <si>
    <t>TLG-TND-</t>
  </si>
  <si>
    <t>TDN-CLAR</t>
  </si>
  <si>
    <t>TND-TLG-</t>
  </si>
  <si>
    <t>CEN-RCTN</t>
  </si>
  <si>
    <t>TLG-TDN-</t>
  </si>
  <si>
    <t>EDF_CENT</t>
  </si>
  <si>
    <t>ELN-RCT2</t>
  </si>
  <si>
    <t>csc-34-n</t>
  </si>
  <si>
    <t>nemonico_Resumido</t>
  </si>
  <si>
    <t>validador</t>
  </si>
  <si>
    <t>IP</t>
  </si>
  <si>
    <t>EQUIPO</t>
  </si>
  <si>
    <t>CELDA FRANCESES, CRUCE A RIO DULCE - CELDA EL ROSARIO</t>
  </si>
  <si>
    <t>CELDA FRANCESES, CRUCE A RIO DULCE - CELDA HACIENDA LA PERLA</t>
  </si>
  <si>
    <t>CELDA FRANCESES, CRUCE A RIO DULCE - MORALES</t>
  </si>
  <si>
    <t>SALAMA - MSAN BARRIO EL CONDOR, SALAMA</t>
  </si>
  <si>
    <t>MSAN BARRIO EL CONDOR, SALAMA (BSALGTMB)</t>
  </si>
  <si>
    <t>Coordenadas Punto</t>
  </si>
  <si>
    <t>Coordenada Inicio</t>
  </si>
  <si>
    <t>Corrdenada Final</t>
  </si>
  <si>
    <t>15.16444444,-90.31861111</t>
  </si>
  <si>
    <t>15.09361111,-90.2975</t>
  </si>
  <si>
    <t>15.5033,-88.8248</t>
  </si>
  <si>
    <t>15.5428,-88.83899722</t>
  </si>
  <si>
    <t>15.4725,-88.83666667</t>
  </si>
  <si>
    <t>15.55186111,-88.91277778</t>
  </si>
  <si>
    <t>15.53277778,-88.74775</t>
  </si>
  <si>
    <t>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</si>
</sst>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33" borderId="0" xfId="0" applyFill="1"/>
    <xf numFmtId="10" fontId="0" fillId="33" borderId="0" xfId="0" applyNumberFormat="1" applyFill="1"/>
    <xf numFmtId="0" fontId="16" fillId="0" borderId="10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3260-A61C-4007-A338-4F251EA8DC16}">
  <sheetPr filterMode="1"/>
  <dimension ref="A1:X3084"/>
  <sheetViews>
    <sheetView tabSelected="1" workbookViewId="0">
      <selection activeCell="K1652" sqref="K1652:K1653"/>
    </sheetView>
  </sheetViews>
  <sheetFormatPr baseColWidth="10" defaultRowHeight="14.5" x14ac:dyDescent="0.35"/>
  <cols>
    <col min="1" max="1" width="54.54296875" customWidth="1"/>
    <col min="2" max="2" width="10.90625" customWidth="1"/>
    <col min="3" max="4" width="10.90625" hidden="1" customWidth="1"/>
    <col min="5" max="5" width="23.26953125" hidden="1" customWidth="1"/>
    <col min="6" max="6" width="13.453125" hidden="1" customWidth="1"/>
    <col min="7" max="7" width="10.90625" hidden="1" customWidth="1"/>
    <col min="8" max="8" width="23.26953125" bestFit="1" customWidth="1"/>
    <col min="9" max="10" width="10.90625" hidden="1" customWidth="1"/>
    <col min="11" max="11" width="23.26953125" bestFit="1" customWidth="1"/>
    <col min="12" max="12" width="24.54296875" bestFit="1" customWidth="1"/>
    <col min="13" max="15" width="10.90625" hidden="1" customWidth="1"/>
    <col min="16" max="16" width="10.90625" customWidth="1"/>
    <col min="17" max="17" width="10.90625" hidden="1" customWidth="1"/>
    <col min="18" max="18" width="10.90625" customWidth="1"/>
    <col min="20" max="20" width="0" hidden="1" customWidth="1"/>
    <col min="21" max="21" width="11.08984375" hidden="1" customWidth="1"/>
    <col min="22" max="22" width="13.4531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11996</v>
      </c>
      <c r="F1" t="s">
        <v>4</v>
      </c>
      <c r="G1" t="s">
        <v>5</v>
      </c>
      <c r="H1" t="s">
        <v>11997</v>
      </c>
      <c r="I1" t="s">
        <v>6</v>
      </c>
      <c r="J1" t="s">
        <v>7</v>
      </c>
      <c r="K1" t="s">
        <v>11998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s="5" t="s">
        <v>3208</v>
      </c>
      <c r="U1" t="s">
        <v>11988</v>
      </c>
      <c r="V1" t="s">
        <v>11989</v>
      </c>
      <c r="W1" t="s">
        <v>11990</v>
      </c>
      <c r="X1" t="s">
        <v>12006</v>
      </c>
    </row>
    <row r="2" spans="1:24" hidden="1" x14ac:dyDescent="0.35">
      <c r="A2" t="s">
        <v>3120</v>
      </c>
      <c r="B2" t="s">
        <v>1542</v>
      </c>
      <c r="E2" t="str">
        <f t="shared" ref="E2:E21" si="0">+CONCATENATE(C2,",",D2)</f>
        <v>,</v>
      </c>
      <c r="F2">
        <v>14.4506</v>
      </c>
      <c r="G2">
        <v>-89.746099999999998</v>
      </c>
      <c r="H2" t="str">
        <f t="shared" ref="H2:H21" si="1">+CONCATENATE(F2,",",G2)</f>
        <v>14.4506,-89.7461</v>
      </c>
      <c r="I2">
        <v>14.51861111</v>
      </c>
      <c r="J2">
        <v>-89.769166670000004</v>
      </c>
      <c r="K2" t="str">
        <f t="shared" ref="K2:K21" si="2">+CONCATENATE(I2,",",J2)</f>
        <v>14.51861111,-89.76916667</v>
      </c>
      <c r="L2" t="s">
        <v>1711</v>
      </c>
      <c r="M2">
        <v>1</v>
      </c>
      <c r="P2" t="s">
        <v>1606</v>
      </c>
      <c r="R2" s="1">
        <v>0.87749999999999995</v>
      </c>
      <c r="T2" t="e">
        <f>VLOOKUP(S2,Hoja1!$A$1:$I$2284,1,FALSE)</f>
        <v>#N/A</v>
      </c>
      <c r="U2" t="e">
        <f t="shared" ref="U2:U65" si="3">+S2=T2</f>
        <v>#N/A</v>
      </c>
      <c r="X2" t="str">
        <f t="shared" ref="X2:X65" si="4">CONCATENATE("INSERT INTO switch (   Nombre, Tipo, Coordenadas_Punto, Coordenada_Inicio, Coordenada_Final,    Estilo, Visibilidad, Isla1, Isla2, Velocidad,   Id_Celda, Porcentaje, Nemonico, IP, EQUIPO ) VALUES (   '",A2,"', '",B2,"','",E2,"','",H2,"','",K2,"','",L2,"','",M2,,,"','",N2,"','",O2,"','",P2,"','",Q2,"','",R2,"','",S2,"','",V2,"','",W2,"' );")</f>
        <v>INSERT INTO switch (   Nombre, Tipo, Coordenadas_Punto, Coordenada_Inicio, Coordenada_Final,    Estilo, Visibilidad, Isla1, Isla2, Velocidad,   Id_Celda, Porcentaje, Nemonico, IP, EQUIPO ) VALUES (   'SANTA CATARINA MITA - SAN MANUEL CHAPARRON', 'Ruta',',','14.4506,-89.7461','14.51861111,-89.76916667','#style_map_linea_rojo','1','','','728Mbps','','0.8775','','','' );</v>
      </c>
    </row>
    <row r="3" spans="1:24" hidden="1" x14ac:dyDescent="0.35">
      <c r="A3" s="3" t="s">
        <v>1710</v>
      </c>
      <c r="B3" s="3" t="s">
        <v>1542</v>
      </c>
      <c r="C3" s="3"/>
      <c r="D3" s="3"/>
      <c r="E3" t="str">
        <f t="shared" si="0"/>
        <v>,</v>
      </c>
      <c r="F3" s="3">
        <v>16.08583333</v>
      </c>
      <c r="G3" s="3">
        <v>-89.458888889999997</v>
      </c>
      <c r="H3" t="str">
        <f t="shared" si="1"/>
        <v>16.08583333,-89.45888889</v>
      </c>
      <c r="I3" s="3">
        <v>16.103100000000001</v>
      </c>
      <c r="J3" s="3">
        <v>-89.359555560000004</v>
      </c>
      <c r="K3" t="str">
        <f t="shared" si="2"/>
        <v>16.1031,-89.35955556</v>
      </c>
      <c r="L3" s="3" t="s">
        <v>1711</v>
      </c>
      <c r="M3" s="3">
        <v>1</v>
      </c>
      <c r="N3" s="3"/>
      <c r="O3" s="3"/>
      <c r="P3" s="3" t="s">
        <v>1648</v>
      </c>
      <c r="Q3" s="3"/>
      <c r="R3" s="4">
        <v>0.85119999999999996</v>
      </c>
      <c r="T3" t="e">
        <f>VLOOKUP(S3,Hoja1!$A$1:$I$2284,1,FALSE)</f>
        <v>#N/A</v>
      </c>
      <c r="U3" t="e">
        <f t="shared" si="3"/>
        <v>#N/A</v>
      </c>
      <c r="X3" t="str">
        <f t="shared" si="4"/>
        <v>INSERT INTO switch (   Nombre, Tipo, Coordenadas_Punto, Coordenada_Inicio, Coordenada_Final,    Estilo, Visibilidad, Isla1, Isla2, Velocidad,   Id_Celda, Porcentaje, Nemonico, IP, EQUIPO ) VALUES (   'CELDA LA TORTUGA - CELDA CHACTE', 'Ruta',',','16.08583333,-89.45888889','16.1031,-89.35955556','#style_map_linea_rojo','1','','','1,800Mbps','','0.8512','','','' );</v>
      </c>
    </row>
    <row r="4" spans="1:24" hidden="1" x14ac:dyDescent="0.35">
      <c r="A4" t="s">
        <v>2498</v>
      </c>
      <c r="B4" t="s">
        <v>1542</v>
      </c>
      <c r="E4" t="str">
        <f t="shared" si="0"/>
        <v>,</v>
      </c>
      <c r="F4">
        <v>16.830941670000001</v>
      </c>
      <c r="G4">
        <v>-90.793777779999999</v>
      </c>
      <c r="H4" t="str">
        <f t="shared" si="1"/>
        <v>16.83094167,-90.79377778</v>
      </c>
      <c r="I4">
        <v>16.698305560000001</v>
      </c>
      <c r="J4">
        <v>-90.56886111</v>
      </c>
      <c r="K4" t="str">
        <f t="shared" si="2"/>
        <v>16.69830556,-90.56886111</v>
      </c>
      <c r="L4" t="s">
        <v>1711</v>
      </c>
      <c r="M4">
        <v>1</v>
      </c>
      <c r="P4" t="s">
        <v>1775</v>
      </c>
      <c r="R4" s="1">
        <v>0.83909999999999996</v>
      </c>
      <c r="T4" t="e">
        <f>VLOOKUP(S4,Hoja1!$A$1:$I$2284,1,FALSE)</f>
        <v>#N/A</v>
      </c>
      <c r="U4" t="e">
        <f t="shared" si="3"/>
        <v>#N/A</v>
      </c>
      <c r="X4" t="str">
        <f t="shared" si="4"/>
        <v>INSERT INTO switch (   Nombre, Tipo, Coordenadas_Punto, Coordenada_Inicio, Coordenada_Final,    Estilo, Visibilidad, Isla1, Isla2, Velocidad,   Id_Celda, Porcentaje, Nemonico, IP, EQUIPO ) VALUES (   'CELDA PARCELAMIENTO BETHANIA - CELDA VISTA HERMOSA PETEN', 'Ruta',',','16.83094167,-90.79377778','16.69830556,-90.56886111','#style_map_linea_rojo','1','','','1,700Mbps','','0.8391','','','' );</v>
      </c>
    </row>
    <row r="5" spans="1:24" hidden="1" x14ac:dyDescent="0.35">
      <c r="A5" t="s">
        <v>2182</v>
      </c>
      <c r="B5" t="s">
        <v>1542</v>
      </c>
      <c r="E5" t="str">
        <f t="shared" si="0"/>
        <v>,</v>
      </c>
      <c r="F5">
        <v>15.32638889</v>
      </c>
      <c r="G5">
        <v>-91.465833329999995</v>
      </c>
      <c r="H5" t="str">
        <f t="shared" si="1"/>
        <v>15.32638889,-91.46583333</v>
      </c>
      <c r="I5">
        <v>15.65111111</v>
      </c>
      <c r="J5">
        <v>-91.770833330000002</v>
      </c>
      <c r="K5" t="str">
        <f t="shared" si="2"/>
        <v>15.65111111,-91.77083333</v>
      </c>
      <c r="L5" t="s">
        <v>1711</v>
      </c>
      <c r="M5">
        <v>1</v>
      </c>
      <c r="P5" t="s">
        <v>1549</v>
      </c>
      <c r="R5" s="1">
        <v>0.80310000000000004</v>
      </c>
      <c r="T5" t="e">
        <f>VLOOKUP(S5,Hoja1!$A$1:$I$2284,1,FALSE)</f>
        <v>#N/A</v>
      </c>
      <c r="U5" t="e">
        <f t="shared" si="3"/>
        <v>#N/A</v>
      </c>
      <c r="X5" t="str">
        <f t="shared" si="4"/>
        <v>INSERT INTO switch (   Nombre, Tipo, Coordenadas_Punto, Coordenada_Inicio, Coordenada_Final,    Estilo, Visibilidad, Isla1, Isla2, Velocidad,   Id_Celda, Porcentaje, Nemonico, IP, EQUIPO ) VALUES (   'HUEHUETENANGO - SAN ANTONIO HUISTA', 'Ruta',',','15.32638889,-91.46583333','15.65111111,-91.77083333','#style_map_linea_rojo','1','','','10,000Mbps','','0.8031','','','' );</v>
      </c>
    </row>
    <row r="6" spans="1:24" hidden="1" x14ac:dyDescent="0.35">
      <c r="A6" t="s">
        <v>2557</v>
      </c>
      <c r="B6" t="s">
        <v>1542</v>
      </c>
      <c r="E6" t="str">
        <f t="shared" si="0"/>
        <v>,</v>
      </c>
      <c r="F6">
        <v>15.3225</v>
      </c>
      <c r="G6">
        <v>-90.616600000000005</v>
      </c>
      <c r="H6" t="str">
        <f t="shared" si="1"/>
        <v>15.3225,-90.6166</v>
      </c>
      <c r="I6">
        <v>15.370972220000001</v>
      </c>
      <c r="J6">
        <v>-90.474694439999993</v>
      </c>
      <c r="K6" t="str">
        <f t="shared" si="2"/>
        <v>15.37097222,-90.47469444</v>
      </c>
      <c r="L6" t="s">
        <v>1578</v>
      </c>
      <c r="M6">
        <v>1</v>
      </c>
      <c r="P6" t="s">
        <v>1648</v>
      </c>
      <c r="R6" s="1">
        <v>0.79569999999999996</v>
      </c>
      <c r="T6" t="e">
        <f>VLOOKUP(S6,Hoja1!$A$1:$I$2284,1,FALSE)</f>
        <v>#N/A</v>
      </c>
      <c r="U6" t="e">
        <f t="shared" si="3"/>
        <v>#N/A</v>
      </c>
      <c r="X6" t="str">
        <f t="shared" si="4"/>
        <v>INSERT INTO switch (   Nombre, Tipo, Coordenadas_Punto, Coordenada_Inicio, Coordenada_Final,    Estilo, Visibilidad, Isla1, Isla2, Velocidad,   Id_Celda, Porcentaje, Nemonico, IP, EQUIPO ) VALUES (   'CELDA BELEJUB - CELDA TUCANJA', 'Ruta',',','15.3225,-90.6166','15.37097222,-90.47469444','#style_map_linea_naranja','1','','','1,800Mbps','','0.7957','','','' );</v>
      </c>
    </row>
    <row r="7" spans="1:24" hidden="1" x14ac:dyDescent="0.35">
      <c r="A7" t="s">
        <v>2492</v>
      </c>
      <c r="B7" t="s">
        <v>1542</v>
      </c>
      <c r="E7" t="str">
        <f t="shared" si="0"/>
        <v>,</v>
      </c>
      <c r="F7">
        <v>16.920583329999999</v>
      </c>
      <c r="G7">
        <v>-90.253055560000007</v>
      </c>
      <c r="H7" t="str">
        <f t="shared" si="1"/>
        <v>16.92058333,-90.25305556</v>
      </c>
      <c r="I7">
        <v>16.949400000000001</v>
      </c>
      <c r="J7">
        <v>-90.624300000000005</v>
      </c>
      <c r="K7" t="str">
        <f t="shared" si="2"/>
        <v>16.9494,-90.6243</v>
      </c>
      <c r="L7" t="s">
        <v>1578</v>
      </c>
      <c r="M7">
        <v>1</v>
      </c>
      <c r="P7" t="s">
        <v>1648</v>
      </c>
      <c r="R7" s="1">
        <v>0.78949999999999998</v>
      </c>
      <c r="T7" t="e">
        <f>VLOOKUP(S7,Hoja1!$A$1:$I$2284,1,FALSE)</f>
        <v>#N/A</v>
      </c>
      <c r="U7" t="e">
        <f t="shared" si="3"/>
        <v>#N/A</v>
      </c>
      <c r="X7" t="str">
        <f t="shared" si="4"/>
        <v>INSERT INTO switch (   Nombre, Tipo, Coordenadas_Punto, Coordenada_Inicio, Coordenada_Final,    Estilo, Visibilidad, Isla1, Isla2, Velocidad,   Id_Celda, Porcentaje, Nemonico, IP, EQUIPO ) VALUES (   'CELDA SAN JOAQUIN PETEN - CELDA EL ESQUELETO', 'Ruta',',','16.92058333,-90.25305556','16.9494,-90.6243','#style_map_linea_naranja','1','','','1,800Mbps','','0.7895','','','' );</v>
      </c>
    </row>
    <row r="8" spans="1:24" hidden="1" x14ac:dyDescent="0.35">
      <c r="A8" t="s">
        <v>2556</v>
      </c>
      <c r="B8" t="s">
        <v>1542</v>
      </c>
      <c r="E8" t="str">
        <f t="shared" si="0"/>
        <v>,</v>
      </c>
      <c r="F8">
        <v>15.809722219999999</v>
      </c>
      <c r="G8">
        <v>-90.291944439999995</v>
      </c>
      <c r="H8" t="str">
        <f t="shared" si="1"/>
        <v>15.80972222,-90.29194444</v>
      </c>
      <c r="I8">
        <v>15.809722219999999</v>
      </c>
      <c r="J8">
        <v>-90.291944439999995</v>
      </c>
      <c r="K8" t="str">
        <f t="shared" si="2"/>
        <v>15.80972222,-90.29194444</v>
      </c>
      <c r="L8" t="s">
        <v>1578</v>
      </c>
      <c r="M8">
        <v>1</v>
      </c>
      <c r="P8" t="s">
        <v>1544</v>
      </c>
      <c r="R8" s="1">
        <v>0.78139999999999998</v>
      </c>
      <c r="T8" t="e">
        <f>VLOOKUP(S8,Hoja1!$A$1:$I$2284,1,FALSE)</f>
        <v>#N/A</v>
      </c>
      <c r="U8" t="e">
        <f t="shared" si="3"/>
        <v>#N/A</v>
      </c>
      <c r="X8" t="str">
        <f t="shared" si="4"/>
        <v>INSERT INTO switch (   Nombre, Tipo, Coordenadas_Punto, Coordenada_Inicio, Coordenada_Final,    Estilo, Visibilidad, Isla1, Isla2, Velocidad,   Id_Celda, Porcentaje, Nemonico, IP, EQUIPO ) VALUES (   'CELDA CHISEC - CHISEC', 'Ruta',',','15.80972222,-90.29194444','15.80972222,-90.29194444','#style_map_linea_naranja','1','','','100Mbps','','0.7814','','','' );</v>
      </c>
    </row>
    <row r="9" spans="1:24" hidden="1" x14ac:dyDescent="0.35">
      <c r="A9" t="s">
        <v>1663</v>
      </c>
      <c r="B9" t="s">
        <v>1542</v>
      </c>
      <c r="E9" t="str">
        <f t="shared" si="0"/>
        <v>,</v>
      </c>
      <c r="F9">
        <v>15.415699999999999</v>
      </c>
      <c r="G9">
        <v>-89.829597219999997</v>
      </c>
      <c r="H9" t="str">
        <f t="shared" si="1"/>
        <v>15.4157,-89.82959722</v>
      </c>
      <c r="I9">
        <v>15.3017</v>
      </c>
      <c r="J9">
        <v>-89.725800000000007</v>
      </c>
      <c r="K9" t="str">
        <f t="shared" si="2"/>
        <v>15.3017,-89.7258</v>
      </c>
      <c r="L9" t="s">
        <v>1578</v>
      </c>
      <c r="M9">
        <v>1</v>
      </c>
      <c r="P9" t="s">
        <v>1579</v>
      </c>
      <c r="R9" s="1">
        <v>0.77249999999999996</v>
      </c>
      <c r="S9" t="s">
        <v>3309</v>
      </c>
      <c r="T9" t="e">
        <f>VLOOKUP(S9,Hoja1!$A$1:$I$2284,1,FALSE)</f>
        <v>#N/A</v>
      </c>
      <c r="U9" t="e">
        <f t="shared" si="3"/>
        <v>#N/A</v>
      </c>
      <c r="X9" t="str">
        <f t="shared" si="4"/>
        <v>INSERT INTO switch (   Nombre, Tipo, Coordenadas_Punto, Coordenada_Inicio, Coordenada_Final,    Estilo, Visibilidad, Isla1, Isla2, Velocidad,   Id_Celda, Porcentaje, Nemonico, IP, EQUIPO ) VALUES (   'CELDA SENAHU - CELDA TELEMAN II (COUBICADO)', 'Ruta',',','15.4157,-89.82959722','15.3017,-89.7258','#style_map_linea_naranja','1','','','924Mbps','','0.7725','COUBICADO','','' );</v>
      </c>
    </row>
    <row r="10" spans="1:24" hidden="1" x14ac:dyDescent="0.35">
      <c r="A10" t="s">
        <v>3159</v>
      </c>
      <c r="B10" t="s">
        <v>1542</v>
      </c>
      <c r="E10" t="str">
        <f t="shared" si="0"/>
        <v>,</v>
      </c>
      <c r="F10">
        <v>15.12280556</v>
      </c>
      <c r="G10">
        <v>-91.805305559999994</v>
      </c>
      <c r="H10" t="str">
        <f t="shared" si="1"/>
        <v>15.12280556,-91.80530556</v>
      </c>
      <c r="I10">
        <v>15.079166669999999</v>
      </c>
      <c r="J10">
        <v>-91.866388889999996</v>
      </c>
      <c r="K10" t="str">
        <f t="shared" si="2"/>
        <v>15.07916667,-91.86638889</v>
      </c>
      <c r="L10" t="s">
        <v>1578</v>
      </c>
      <c r="M10">
        <v>1</v>
      </c>
      <c r="P10" t="s">
        <v>3160</v>
      </c>
      <c r="R10" s="1">
        <v>0.77170000000000005</v>
      </c>
      <c r="T10" t="e">
        <f>VLOOKUP(S10,Hoja1!$A$1:$I$2284,1,FALSE)</f>
        <v>#N/A</v>
      </c>
      <c r="U10" t="e">
        <f t="shared" si="3"/>
        <v>#N/A</v>
      </c>
      <c r="X10" t="str">
        <f t="shared" si="4"/>
        <v>INSERT INTO switch (   Nombre, Tipo, Coordenadas_Punto, Coordenada_Inicio, Coordenada_Final,    Estilo, Visibilidad, Isla1, Isla2, Velocidad,   Id_Celda, Porcentaje, Nemonico, IP, EQUIPO ) VALUES (   'TEJUTLA - CELDA CHOAPEQUEZ', 'Ruta',',','15.12280556,-91.80530556','15.07916667,-91.86638889','#style_map_linea_naranja','1','','','840Mbps','','0.7717','','','' );</v>
      </c>
    </row>
    <row r="11" spans="1:24" hidden="1" x14ac:dyDescent="0.35">
      <c r="A11" t="s">
        <v>3108</v>
      </c>
      <c r="B11" t="s">
        <v>1542</v>
      </c>
      <c r="E11" t="str">
        <f t="shared" si="0"/>
        <v>,</v>
      </c>
      <c r="F11">
        <v>14.0906</v>
      </c>
      <c r="G11">
        <v>-89.758600000000001</v>
      </c>
      <c r="H11" t="str">
        <f t="shared" si="1"/>
        <v>14.0906,-89.7586</v>
      </c>
      <c r="I11">
        <v>14.2094</v>
      </c>
      <c r="J11">
        <v>-89.799499999999995</v>
      </c>
      <c r="K11" t="str">
        <f t="shared" si="2"/>
        <v>14.2094,-89.7995</v>
      </c>
      <c r="L11" t="s">
        <v>1578</v>
      </c>
      <c r="M11">
        <v>1</v>
      </c>
      <c r="P11" t="s">
        <v>1568</v>
      </c>
      <c r="R11" s="1">
        <v>0.76800000000000002</v>
      </c>
      <c r="T11" t="e">
        <f>VLOOKUP(S11,Hoja1!$A$1:$I$2284,1,FALSE)</f>
        <v>#N/A</v>
      </c>
      <c r="U11" t="e">
        <f t="shared" si="3"/>
        <v>#N/A</v>
      </c>
      <c r="X11" t="str">
        <f t="shared" si="4"/>
        <v>INSERT INTO switch (   Nombre, Tipo, Coordenadas_Punto, Coordenada_Inicio, Coordenada_Final,    Estilo, Visibilidad, Isla1, Isla2, Velocidad,   Id_Celda, Porcentaje, Nemonico, IP, EQUIPO ) VALUES (   'JEREZ - CERRO YUPILTEPEQUE', 'Ruta',',','14.0906,-89.7586','14.2094,-89.7995','#style_map_linea_naranja','1','','','1,400Mbps','','0.768','','','' );</v>
      </c>
    </row>
    <row r="12" spans="1:24" hidden="1" x14ac:dyDescent="0.35">
      <c r="A12" t="s">
        <v>1616</v>
      </c>
      <c r="B12" t="s">
        <v>1542</v>
      </c>
      <c r="E12" t="str">
        <f t="shared" si="0"/>
        <v>,</v>
      </c>
      <c r="F12">
        <v>14.377722220000001</v>
      </c>
      <c r="G12">
        <v>-90.923694440000006</v>
      </c>
      <c r="H12" t="str">
        <f t="shared" si="1"/>
        <v>14.37772222,-90.92369444</v>
      </c>
      <c r="I12">
        <v>14.330500000000001</v>
      </c>
      <c r="J12">
        <v>-91.02</v>
      </c>
      <c r="K12" t="str">
        <f t="shared" si="2"/>
        <v>14.3305,-91.02</v>
      </c>
      <c r="L12" t="s">
        <v>1578</v>
      </c>
      <c r="M12">
        <v>1</v>
      </c>
      <c r="P12" t="s">
        <v>1617</v>
      </c>
      <c r="R12" s="1">
        <v>0.76580000000000004</v>
      </c>
      <c r="T12" t="e">
        <f>VLOOKUP(S12,Hoja1!$A$1:$I$2284,1,FALSE)</f>
        <v>#N/A</v>
      </c>
      <c r="U12" t="e">
        <f t="shared" si="3"/>
        <v>#N/A</v>
      </c>
      <c r="X12" t="str">
        <f t="shared" si="4"/>
        <v>INSERT INTO switch (   Nombre, Tipo, Coordenadas_Punto, Coordenada_Inicio, Coordenada_Final,    Estilo, Visibilidad, Isla1, Isla2, Velocidad,   Id_Celda, Porcentaje, Nemonico, IP, EQUIPO ) VALUES (   'CELDA SAN ANDRES OSUNA - SANTA LUCIA COTZUMALGUAPA', 'Ruta',',','14.37772222,-90.92369444','14.3305,-91.02','#style_map_linea_naranja','1','','','900Mbps','','0.7658','','','' );</v>
      </c>
    </row>
    <row r="13" spans="1:24" hidden="1" x14ac:dyDescent="0.35">
      <c r="A13" t="s">
        <v>3081</v>
      </c>
      <c r="B13" t="s">
        <v>1542</v>
      </c>
      <c r="E13" t="str">
        <f t="shared" si="0"/>
        <v>,</v>
      </c>
      <c r="F13">
        <v>14.505750000000001</v>
      </c>
      <c r="G13">
        <v>-89.866194440000001</v>
      </c>
      <c r="H13" t="str">
        <f t="shared" si="1"/>
        <v>14.50575,-89.86619444</v>
      </c>
      <c r="I13">
        <v>14.43975</v>
      </c>
      <c r="J13">
        <v>-90.092500000000001</v>
      </c>
      <c r="K13" t="str">
        <f t="shared" si="2"/>
        <v>14.43975,-90.0925</v>
      </c>
      <c r="L13" t="s">
        <v>1578</v>
      </c>
      <c r="M13">
        <v>1</v>
      </c>
      <c r="P13" t="s">
        <v>1568</v>
      </c>
      <c r="R13" s="1">
        <v>0.76180000000000003</v>
      </c>
      <c r="T13" t="e">
        <f>VLOOKUP(S13,Hoja1!$A$1:$I$2284,1,FALSE)</f>
        <v>#N/A</v>
      </c>
      <c r="U13" t="e">
        <f t="shared" si="3"/>
        <v>#N/A</v>
      </c>
      <c r="X13" t="str">
        <f t="shared" si="4"/>
        <v>INSERT INTO switch (   Nombre, Tipo, Coordenadas_Punto, Coordenada_Inicio, Coordenada_Final,    Estilo, Visibilidad, Isla1, Isla2, Velocidad,   Id_Celda, Porcentaje, Nemonico, IP, EQUIPO ) VALUES (   'MONJAS - CELDA CERRO LAS FLORES', 'Ruta',',','14.50575,-89.86619444','14.43975,-90.0925','#style_map_linea_naranja','1','','','1,400Mbps','','0.7618','','','' );</v>
      </c>
    </row>
    <row r="14" spans="1:24" hidden="1" x14ac:dyDescent="0.35">
      <c r="A14" t="s">
        <v>2752</v>
      </c>
      <c r="B14" t="s">
        <v>1542</v>
      </c>
      <c r="E14" t="str">
        <f t="shared" si="0"/>
        <v>,</v>
      </c>
      <c r="F14">
        <v>14.54018056</v>
      </c>
      <c r="G14">
        <v>-91.416702779999994</v>
      </c>
      <c r="H14" t="str">
        <f t="shared" si="1"/>
        <v>14.54018056,-91.41670278</v>
      </c>
      <c r="I14">
        <v>14.6211</v>
      </c>
      <c r="J14">
        <v>-91.426500000000004</v>
      </c>
      <c r="K14" t="str">
        <f t="shared" si="2"/>
        <v>14.6211,-91.4265</v>
      </c>
      <c r="L14" t="s">
        <v>1578</v>
      </c>
      <c r="M14">
        <v>1</v>
      </c>
      <c r="P14" t="s">
        <v>1579</v>
      </c>
      <c r="R14" s="1">
        <v>0.753</v>
      </c>
      <c r="T14" t="e">
        <f>VLOOKUP(S14,Hoja1!$A$1:$I$2284,1,FALSE)</f>
        <v>#N/A</v>
      </c>
      <c r="U14" t="e">
        <f t="shared" si="3"/>
        <v>#N/A</v>
      </c>
      <c r="X14" t="str">
        <f t="shared" si="4"/>
        <v>INSERT INTO switch (   Nombre, Tipo, Coordenadas_Punto, Coordenada_Inicio, Coordenada_Final,    Estilo, Visibilidad, Isla1, Isla2, Velocidad,   Id_Celda, Porcentaje, Nemonico, IP, EQUIPO ) VALUES (   'SAN ANTONIO SUCHITEPEQUEZ - CELDA FINCA CHOCOLA', 'Ruta',',','14.54018056,-91.41670278','14.6211,-91.4265','#style_map_linea_naranja','1','','','924Mbps','','0.753','','','' );</v>
      </c>
    </row>
    <row r="15" spans="1:24" hidden="1" x14ac:dyDescent="0.35">
      <c r="A15" t="s">
        <v>2966</v>
      </c>
      <c r="B15" t="s">
        <v>1542</v>
      </c>
      <c r="E15" t="str">
        <f t="shared" si="0"/>
        <v>,</v>
      </c>
      <c r="F15">
        <v>15.434027779999999</v>
      </c>
      <c r="G15">
        <v>-91.093969439999995</v>
      </c>
      <c r="H15" t="str">
        <f t="shared" si="1"/>
        <v>15.43402778,-91.09396944</v>
      </c>
      <c r="I15">
        <v>15.427305560000001</v>
      </c>
      <c r="J15">
        <v>-91.160250000000005</v>
      </c>
      <c r="K15" t="str">
        <f t="shared" si="2"/>
        <v>15.42730556,-91.16025</v>
      </c>
      <c r="L15" t="s">
        <v>1578</v>
      </c>
      <c r="M15">
        <v>1</v>
      </c>
      <c r="P15" t="s">
        <v>1544</v>
      </c>
      <c r="R15" s="1">
        <v>0.74909999999999999</v>
      </c>
      <c r="T15" t="e">
        <f>VLOOKUP(S15,Hoja1!$A$1:$I$2284,1,FALSE)</f>
        <v>#N/A</v>
      </c>
      <c r="U15" t="e">
        <f t="shared" si="3"/>
        <v>#N/A</v>
      </c>
      <c r="X15" t="str">
        <f t="shared" si="4"/>
        <v>INSERT INTO switch (   Nombre, Tipo, Coordenadas_Punto, Coordenada_Inicio, Coordenada_Final,    Estilo, Visibilidad, Isla1, Isla2, Velocidad,   Id_Celda, Porcentaje, Nemonico, IP, EQUIPO ) VALUES (   'CELDA ALDEA PULAY - CELDA NEBAJ II', 'Ruta',',','15.43402778,-91.09396944','15.42730556,-91.16025','#style_map_linea_naranja','1','','','100Mbps','','0.7491','','','' );</v>
      </c>
    </row>
    <row r="16" spans="1:24" hidden="1" x14ac:dyDescent="0.35">
      <c r="A16" t="s">
        <v>2975</v>
      </c>
      <c r="B16" t="s">
        <v>1542</v>
      </c>
      <c r="E16" t="str">
        <f t="shared" si="0"/>
        <v>,</v>
      </c>
      <c r="F16">
        <v>15.77077778</v>
      </c>
      <c r="G16">
        <v>-91.841333329999998</v>
      </c>
      <c r="H16" t="str">
        <f t="shared" si="1"/>
        <v>15.77077778,-91.84133333</v>
      </c>
      <c r="I16">
        <v>15.81472222</v>
      </c>
      <c r="J16">
        <v>-91.666027779999993</v>
      </c>
      <c r="K16" t="str">
        <f t="shared" si="2"/>
        <v>15.81472222,-91.66602778</v>
      </c>
      <c r="L16" t="s">
        <v>1578</v>
      </c>
      <c r="M16">
        <v>1</v>
      </c>
      <c r="P16" t="s">
        <v>2976</v>
      </c>
      <c r="R16" s="1">
        <v>0.74909999999999999</v>
      </c>
      <c r="T16" t="e">
        <f>VLOOKUP(S16,Hoja1!$A$1:$I$2284,1,FALSE)</f>
        <v>#N/A</v>
      </c>
      <c r="U16" t="e">
        <f t="shared" si="3"/>
        <v>#N/A</v>
      </c>
      <c r="X16" t="str">
        <f t="shared" si="4"/>
        <v>INSERT INTO switch (   Nombre, Tipo, Coordenadas_Punto, Coordenada_Inicio, Coordenada_Final,    Estilo, Visibilidad, Isla1, Isla2, Velocidad,   Id_Celda, Porcentaje, Nemonico, IP, EQUIPO ) VALUES (   'CELDA LA LAGUNA - CELDA ULNA', 'Ruta',',','15.77077778,-91.84133333','15.81472222,-91.66602778','#style_map_linea_naranja','1','','','1,532Mbps','','0.7491','','','' );</v>
      </c>
    </row>
    <row r="17" spans="1:24" hidden="1" x14ac:dyDescent="0.35">
      <c r="A17" t="s">
        <v>1721</v>
      </c>
      <c r="B17" t="s">
        <v>1542</v>
      </c>
      <c r="E17" t="str">
        <f t="shared" si="0"/>
        <v>,</v>
      </c>
      <c r="F17">
        <v>15.65722222</v>
      </c>
      <c r="G17">
        <v>-89.008055560000003</v>
      </c>
      <c r="H17" t="str">
        <f t="shared" si="1"/>
        <v>15.65722222,-89.00805556</v>
      </c>
      <c r="I17">
        <v>15.730555560000001</v>
      </c>
      <c r="J17">
        <v>-88.597777780000001</v>
      </c>
      <c r="K17" t="str">
        <f t="shared" si="2"/>
        <v>15.73055556,-88.59777778</v>
      </c>
      <c r="L17" t="s">
        <v>1578</v>
      </c>
      <c r="M17">
        <v>1</v>
      </c>
      <c r="P17" t="s">
        <v>1549</v>
      </c>
      <c r="R17" s="1">
        <v>0.73729999999999996</v>
      </c>
      <c r="T17" t="e">
        <f>VLOOKUP(S17,Hoja1!$A$1:$I$2284,1,FALSE)</f>
        <v>#N/A</v>
      </c>
      <c r="U17" t="e">
        <f t="shared" si="3"/>
        <v>#N/A</v>
      </c>
      <c r="X17" t="str">
        <f t="shared" si="4"/>
        <v>INSERT INTO switch (   Nombre, Tipo, Coordenadas_Punto, Coordenada_Inicio, Coordenada_Final,    Estilo, Visibilidad, Isla1, Isla2, Velocidad,   Id_Celda, Porcentaje, Nemonico, IP, EQUIPO ) VALUES (   'RIO DULCE - PUERTO BARRIOS', 'Ruta',',','15.65722222,-89.00805556','15.73055556,-88.59777778','#style_map_linea_naranja','1','','','10,000Mbps','','0.7373','','','' );</v>
      </c>
    </row>
    <row r="18" spans="1:24" hidden="1" x14ac:dyDescent="0.35">
      <c r="A18" t="s">
        <v>2003</v>
      </c>
      <c r="B18" t="s">
        <v>1542</v>
      </c>
      <c r="E18" t="str">
        <f t="shared" si="0"/>
        <v>,</v>
      </c>
      <c r="F18">
        <v>14.63705556</v>
      </c>
      <c r="G18">
        <v>-90.512722220000001</v>
      </c>
      <c r="H18" t="str">
        <f t="shared" si="1"/>
        <v>14.63705556,-90.51272222</v>
      </c>
      <c r="I18">
        <v>15.730555560000001</v>
      </c>
      <c r="J18">
        <v>-88.597777780000001</v>
      </c>
      <c r="K18" t="str">
        <f t="shared" si="2"/>
        <v>15.73055556,-88.59777778</v>
      </c>
      <c r="L18" t="s">
        <v>1578</v>
      </c>
      <c r="M18">
        <v>1</v>
      </c>
      <c r="P18" t="s">
        <v>1586</v>
      </c>
      <c r="R18" s="1">
        <v>0.73609999999999998</v>
      </c>
      <c r="T18" t="e">
        <f>VLOOKUP(S18,Hoja1!$A$1:$I$2284,1,FALSE)</f>
        <v>#N/A</v>
      </c>
      <c r="U18" t="e">
        <f t="shared" si="3"/>
        <v>#N/A</v>
      </c>
      <c r="X18" t="str">
        <f t="shared" si="4"/>
        <v>INSERT INTO switch (   Nombre, Tipo, Coordenadas_Punto, Coordenada_Inicio, Coordenada_Final,    Estilo, Visibilidad, Isla1, Isla2, Velocidad,   Id_Celda, Porcentaje, Nemonico, IP, EQUIPO ) VALUES (   'CENTRO - PUERTO BARRIOS', 'Ruta',',','14.63705556,-90.51272222','15.73055556,-88.59777778','#style_map_linea_naranja','1','','','100,000Mbps','','0.7361','','','' );</v>
      </c>
    </row>
    <row r="19" spans="1:24" hidden="1" x14ac:dyDescent="0.35">
      <c r="A19" t="s">
        <v>1961</v>
      </c>
      <c r="B19" t="s">
        <v>1542</v>
      </c>
      <c r="E19" t="str">
        <f t="shared" si="0"/>
        <v>,</v>
      </c>
      <c r="F19">
        <v>14.6456</v>
      </c>
      <c r="G19">
        <v>-90.427899999999994</v>
      </c>
      <c r="H19" t="str">
        <f t="shared" si="1"/>
        <v>14.6456,-90.4279</v>
      </c>
      <c r="I19">
        <v>14.632569439999999</v>
      </c>
      <c r="J19">
        <v>-90.377527779999994</v>
      </c>
      <c r="K19" t="str">
        <f t="shared" si="2"/>
        <v>14.63256944,-90.37752778</v>
      </c>
      <c r="L19" t="s">
        <v>1578</v>
      </c>
      <c r="M19">
        <v>1</v>
      </c>
      <c r="P19" t="s">
        <v>1568</v>
      </c>
      <c r="R19" s="1">
        <v>0.73060000000000003</v>
      </c>
      <c r="T19" t="e">
        <f>VLOOKUP(S19,Hoja1!$A$1:$I$2284,1,FALSE)</f>
        <v>#N/A</v>
      </c>
      <c r="U19" t="e">
        <f t="shared" si="3"/>
        <v>#N/A</v>
      </c>
      <c r="X19" t="str">
        <f t="shared" si="4"/>
        <v>INSERT INTO switch (   Nombre, Tipo, Coordenadas_Punto, Coordenada_Inicio, Coordenada_Final,    Estilo, Visibilidad, Isla1, Isla2, Velocidad,   Id_Celda, Porcentaje, Nemonico, IP, EQUIPO ) VALUES (   'CELDA LOS ANGELES ZONA 18 - CELDA LOS TECOMATES', 'Ruta',',','14.6456,-90.4279','14.63256944,-90.37752778','#style_map_linea_naranja','1','','','1,400Mbps','','0.7306','','','' );</v>
      </c>
    </row>
    <row r="20" spans="1:24" hidden="1" x14ac:dyDescent="0.35">
      <c r="A20" t="s">
        <v>1985</v>
      </c>
      <c r="B20" t="s">
        <v>1542</v>
      </c>
      <c r="E20" t="str">
        <f t="shared" si="0"/>
        <v>,</v>
      </c>
      <c r="F20">
        <v>15.169138889999999</v>
      </c>
      <c r="G20">
        <v>-91.210083330000003</v>
      </c>
      <c r="H20" t="str">
        <f t="shared" si="1"/>
        <v>15.16913889,-91.21008333</v>
      </c>
      <c r="I20">
        <v>15.094900000000001</v>
      </c>
      <c r="J20">
        <v>-91.149802780000002</v>
      </c>
      <c r="K20" t="str">
        <f t="shared" si="2"/>
        <v>15.0949,-91.14980278</v>
      </c>
      <c r="L20" t="s">
        <v>1578</v>
      </c>
      <c r="M20">
        <v>1</v>
      </c>
      <c r="P20" t="s">
        <v>1544</v>
      </c>
      <c r="R20" s="1">
        <v>0.72829999999999995</v>
      </c>
      <c r="T20" t="e">
        <f>VLOOKUP(S20,Hoja1!$A$1:$I$2284,1,FALSE)</f>
        <v>#N/A</v>
      </c>
      <c r="U20" t="e">
        <f t="shared" si="3"/>
        <v>#N/A</v>
      </c>
      <c r="X20" t="str">
        <f t="shared" si="4"/>
        <v>INSERT INTO switch (   Nombre, Tipo, Coordenadas_Punto, Coordenada_Inicio, Coordenada_Final,    Estilo, Visibilidad, Isla1, Isla2, Velocidad,   Id_Celda, Porcentaje, Nemonico, IP, EQUIPO ) VALUES (   'CELDA LA PRIMAVERA - CELDA SAN PEDRO JOCOPILAS', 'Ruta',',','15.16913889,-91.21008333','15.0949,-91.14980278','#style_map_linea_naranja','1','','','100Mbps','','0.7283','','','' );</v>
      </c>
    </row>
    <row r="21" spans="1:24" hidden="1" x14ac:dyDescent="0.35">
      <c r="A21" t="s">
        <v>1982</v>
      </c>
      <c r="B21" t="s">
        <v>1542</v>
      </c>
      <c r="E21" t="str">
        <f t="shared" si="0"/>
        <v>,</v>
      </c>
      <c r="F21">
        <v>15.313599999999999</v>
      </c>
      <c r="G21">
        <v>-91.24327778</v>
      </c>
      <c r="H21" t="str">
        <f t="shared" si="1"/>
        <v>15.3136,-91.24327778</v>
      </c>
      <c r="I21">
        <v>15.169138889999999</v>
      </c>
      <c r="J21">
        <v>-91.210083330000003</v>
      </c>
      <c r="K21" t="str">
        <f t="shared" si="2"/>
        <v>15.16913889,-91.21008333</v>
      </c>
      <c r="L21" t="s">
        <v>1578</v>
      </c>
      <c r="M21">
        <v>1</v>
      </c>
      <c r="P21" t="s">
        <v>1579</v>
      </c>
      <c r="R21" s="1">
        <v>0.72160000000000002</v>
      </c>
      <c r="T21" t="e">
        <f>VLOOKUP(S21,Hoja1!$A$1:$I$2284,1,FALSE)</f>
        <v>#N/A</v>
      </c>
      <c r="U21" t="e">
        <f t="shared" si="3"/>
        <v>#N/A</v>
      </c>
      <c r="X21" t="str">
        <f t="shared" si="4"/>
        <v>INSERT INTO switch (   Nombre, Tipo, Coordenadas_Punto, Coordenada_Inicio, Coordenada_Final,    Estilo, Visibilidad, Isla1, Isla2, Velocidad,   Id_Celda, Porcentaje, Nemonico, IP, EQUIPO ) VALUES (   'CELDA LLANO COYOTE - CELDA LA PRIMAVERA', 'Ruta',',','15.3136,-91.24327778','15.16913889,-91.21008333','#style_map_linea_naranja','1','','','924Mbps','','0.7216','','','' );</v>
      </c>
    </row>
    <row r="22" spans="1:24" hidden="1" x14ac:dyDescent="0.35">
      <c r="A22" t="s">
        <v>11992</v>
      </c>
      <c r="B22" t="s">
        <v>1542</v>
      </c>
      <c r="F22">
        <v>15.503299999999999</v>
      </c>
      <c r="G22">
        <v>-88.824799999999996</v>
      </c>
      <c r="H22" t="s">
        <v>12001</v>
      </c>
      <c r="I22">
        <v>15.53277778</v>
      </c>
      <c r="J22">
        <v>-88.747749999999996</v>
      </c>
      <c r="K22" t="s">
        <v>12005</v>
      </c>
      <c r="L22" t="s">
        <v>1578</v>
      </c>
      <c r="N22">
        <v>1</v>
      </c>
      <c r="Q22" t="s">
        <v>1606</v>
      </c>
      <c r="R22" s="1">
        <v>0.71879999999999999</v>
      </c>
      <c r="T22" t="e">
        <f>VLOOKUP(S22,Hoja1!$A$1:$I$2284,1,FALSE)</f>
        <v>#N/A</v>
      </c>
      <c r="U22" t="e">
        <f t="shared" si="3"/>
        <v>#N/A</v>
      </c>
      <c r="X22" t="str">
        <f t="shared" si="4"/>
        <v>INSERT INTO switch (   Nombre, Tipo, Coordenadas_Punto, Coordenada_Inicio, Coordenada_Final,    Estilo, Visibilidad, Isla1, Isla2, Velocidad,   Id_Celda, Porcentaje, Nemonico, IP, EQUIPO ) VALUES (   'CELDA FRANCESES, CRUCE A RIO DULCE - CELDA HACIENDA LA PERLA', 'Ruta','','15.5033,-88.8248','15.53277778,-88.74775','#style_map_linea_naranja','','1','','','728Mbps','0.7188','','','' );</v>
      </c>
    </row>
    <row r="23" spans="1:24" hidden="1" x14ac:dyDescent="0.35">
      <c r="A23" t="s">
        <v>2960</v>
      </c>
      <c r="B23" t="s">
        <v>1542</v>
      </c>
      <c r="E23" t="str">
        <f t="shared" ref="E23:E86" si="5">+CONCATENATE(C23,",",D23)</f>
        <v>,</v>
      </c>
      <c r="F23">
        <v>15.48666667</v>
      </c>
      <c r="G23">
        <v>-91.026111110000002</v>
      </c>
      <c r="H23" t="str">
        <f t="shared" ref="H23:H86" si="6">+CONCATENATE(F23,",",G23)</f>
        <v>15.48666667,-91.02611111</v>
      </c>
      <c r="I23">
        <v>15.434027779999999</v>
      </c>
      <c r="J23">
        <v>-91.093969439999995</v>
      </c>
      <c r="K23" t="str">
        <f t="shared" ref="K23:K86" si="7">+CONCATENATE(I23,",",J23)</f>
        <v>15.43402778,-91.09396944</v>
      </c>
      <c r="L23" t="s">
        <v>1578</v>
      </c>
      <c r="M23">
        <v>1</v>
      </c>
      <c r="P23" t="s">
        <v>2534</v>
      </c>
      <c r="R23" s="1">
        <v>0.7117</v>
      </c>
      <c r="T23" t="e">
        <f>VLOOKUP(S23,Hoja1!$A$1:$I$2284,1,FALSE)</f>
        <v>#N/A</v>
      </c>
      <c r="U23" t="e">
        <f t="shared" si="3"/>
        <v>#N/A</v>
      </c>
      <c r="X23" t="str">
        <f t="shared" si="4"/>
        <v>INSERT INTO switch (   Nombre, Tipo, Coordenadas_Punto, Coordenada_Inicio, Coordenada_Final,    Estilo, Visibilidad, Isla1, Isla2, Velocidad,   Id_Celda, Porcentaje, Nemonico, IP, EQUIPO ) VALUES (   'CHAJUL - CELDA ALDEA PULAY', 'Ruta',',','15.48666667,-91.02611111','15.43402778,-91.09396944','#style_map_linea_naranja','1','','','3,600Mbps','','0.7117','','','' );</v>
      </c>
    </row>
    <row r="24" spans="1:24" hidden="1" x14ac:dyDescent="0.35">
      <c r="A24" t="s">
        <v>3004</v>
      </c>
      <c r="B24" t="s">
        <v>1542</v>
      </c>
      <c r="E24" t="str">
        <f t="shared" si="5"/>
        <v>,</v>
      </c>
      <c r="F24">
        <v>15.34508056</v>
      </c>
      <c r="G24">
        <v>-91.300813890000001</v>
      </c>
      <c r="H24" t="str">
        <f t="shared" si="6"/>
        <v>15.34508056,-91.30081389</v>
      </c>
      <c r="I24">
        <v>15.34125</v>
      </c>
      <c r="J24">
        <v>-91.316361110000003</v>
      </c>
      <c r="K24" t="str">
        <f t="shared" si="7"/>
        <v>15.34125,-91.31636111</v>
      </c>
      <c r="L24" t="s">
        <v>1578</v>
      </c>
      <c r="M24">
        <v>1</v>
      </c>
      <c r="P24" t="s">
        <v>1547</v>
      </c>
      <c r="R24" s="1">
        <v>0.70489999999999997</v>
      </c>
      <c r="T24" t="e">
        <f>VLOOKUP(S24,Hoja1!$A$1:$I$2284,1,FALSE)</f>
        <v>#N/A</v>
      </c>
      <c r="U24" t="e">
        <f t="shared" si="3"/>
        <v>#N/A</v>
      </c>
      <c r="X24" t="str">
        <f t="shared" si="4"/>
        <v>INSERT INTO switch (   Nombre, Tipo, Coordenadas_Punto, Coordenada_Inicio, Coordenada_Final,    Estilo, Visibilidad, Isla1, Isla2, Velocidad,   Id_Celda, Porcentaje, Nemonico, IP, EQUIPO ) VALUES (   'CELDA RIO SAN JUAN - AGUACATAN', 'Ruta',',','15.34508056,-91.30081389','15.34125,-91.31636111','#style_map_linea_naranja','1','','','1,000Mbps','','0.7049','','','' );</v>
      </c>
    </row>
    <row r="25" spans="1:24" hidden="1" x14ac:dyDescent="0.35">
      <c r="A25" t="s">
        <v>2721</v>
      </c>
      <c r="B25" t="s">
        <v>1542</v>
      </c>
      <c r="E25" t="str">
        <f t="shared" si="5"/>
        <v>,</v>
      </c>
      <c r="F25">
        <v>14.792899999999999</v>
      </c>
      <c r="G25">
        <v>-89.550399999999996</v>
      </c>
      <c r="H25" t="str">
        <f t="shared" si="6"/>
        <v>14.7929,-89.5504</v>
      </c>
      <c r="I25">
        <v>14.8581</v>
      </c>
      <c r="J25">
        <v>-89.58811111</v>
      </c>
      <c r="K25" t="str">
        <f t="shared" si="7"/>
        <v>14.8581,-89.58811111</v>
      </c>
      <c r="L25" t="s">
        <v>1578</v>
      </c>
      <c r="M25">
        <v>1</v>
      </c>
      <c r="P25" t="s">
        <v>2722</v>
      </c>
      <c r="R25" s="1">
        <v>0.69430000000000003</v>
      </c>
      <c r="T25" t="e">
        <f>VLOOKUP(S25,Hoja1!$A$1:$I$2284,1,FALSE)</f>
        <v>#N/A</v>
      </c>
      <c r="U25" t="e">
        <f t="shared" si="3"/>
        <v>#N/A</v>
      </c>
      <c r="X25" t="str">
        <f t="shared" si="4"/>
        <v>INSERT INTO switch (   Nombre, Tipo, Coordenadas_Punto, Coordenada_Inicio, Coordenada_Final,    Estilo, Visibilidad, Isla1, Isla2, Velocidad,   Id_Celda, Porcentaje, Nemonico, IP, EQUIPO ) VALUES (   'CELDA CHIQUIMULA II - CELDA EL PINALITO', 'Ruta',',','14.7929,-89.5504','14.8581,-89.58811111','#style_map_linea_naranja','1','','','1,728Mbps','','0.6943','','','' );</v>
      </c>
    </row>
    <row r="26" spans="1:24" hidden="1" x14ac:dyDescent="0.35">
      <c r="A26" t="s">
        <v>2878</v>
      </c>
      <c r="B26" t="s">
        <v>1542</v>
      </c>
      <c r="E26" t="str">
        <f t="shared" si="5"/>
        <v>,</v>
      </c>
      <c r="F26">
        <v>14.802194439999999</v>
      </c>
      <c r="G26">
        <v>-90.978916670000004</v>
      </c>
      <c r="H26" t="str">
        <f t="shared" si="6"/>
        <v>14.80219444,-90.97891667</v>
      </c>
      <c r="I26">
        <v>14.82152778</v>
      </c>
      <c r="J26">
        <v>-90.882938890000005</v>
      </c>
      <c r="K26" t="str">
        <f t="shared" si="7"/>
        <v>14.82152778,-90.88293889</v>
      </c>
      <c r="L26" t="s">
        <v>1578</v>
      </c>
      <c r="M26">
        <v>1</v>
      </c>
      <c r="P26" t="s">
        <v>1661</v>
      </c>
      <c r="R26" s="1">
        <v>0.69210000000000005</v>
      </c>
      <c r="T26" t="e">
        <f>VLOOKUP(S26,Hoja1!$A$1:$I$2284,1,FALSE)</f>
        <v>#N/A</v>
      </c>
      <c r="U26" t="e">
        <f t="shared" si="3"/>
        <v>#N/A</v>
      </c>
      <c r="X26" t="str">
        <f t="shared" si="4"/>
        <v>INSERT INTO switch (   Nombre, Tipo, Coordenadas_Punto, Coordenada_Inicio, Coordenada_Final,    Estilo, Visibilidad, Isla1, Isla2, Velocidad,   Id_Celda, Porcentaje, Nemonico, IP, EQUIPO ) VALUES (   'CELDA CHICHAVAC - CELDA PANEYA', 'Ruta',',','14.80219444,-90.97891667','14.82152778,-90.88293889','#style_map_linea_naranja','1','','','1,500Mbps','','0.6921','','','' );</v>
      </c>
    </row>
    <row r="27" spans="1:24" hidden="1" x14ac:dyDescent="0.35">
      <c r="A27" t="s">
        <v>1668</v>
      </c>
      <c r="B27" t="s">
        <v>1542</v>
      </c>
      <c r="E27" t="str">
        <f t="shared" si="5"/>
        <v>,</v>
      </c>
      <c r="F27">
        <v>15.43341667</v>
      </c>
      <c r="G27">
        <v>-88.955416670000005</v>
      </c>
      <c r="H27" t="str">
        <f t="shared" si="6"/>
        <v>15.43341667,-88.95541667</v>
      </c>
      <c r="I27">
        <v>15.479699999999999</v>
      </c>
      <c r="J27">
        <v>-88.848699999999994</v>
      </c>
      <c r="K27" t="str">
        <f t="shared" si="7"/>
        <v>15.4797,-88.8487</v>
      </c>
      <c r="L27" t="s">
        <v>1578</v>
      </c>
      <c r="M27">
        <v>1</v>
      </c>
      <c r="P27" t="s">
        <v>1606</v>
      </c>
      <c r="R27" s="1">
        <v>0.68979999999999997</v>
      </c>
      <c r="S27" t="s">
        <v>3315</v>
      </c>
      <c r="T27" t="e">
        <f>VLOOKUP(S27,Hoja1!$A$1:$I$2284,1,FALSE)</f>
        <v>#N/A</v>
      </c>
      <c r="U27" t="e">
        <f t="shared" si="3"/>
        <v>#N/A</v>
      </c>
      <c r="X27" t="str">
        <f t="shared" si="4"/>
        <v>INSERT INTO switch (   Nombre, Tipo, Coordenadas_Punto, Coordenada_Inicio, Coordenada_Final,    Estilo, Visibilidad, Isla1, Isla2, Velocidad,   Id_Celda, Porcentaje, Nemonico, IP, EQUIPO ) VALUES (   'CELDA SANTA ELENA MORALES - CELDA MORALES III (HERMOSA PATRICIA)', 'Ruta',',','15.43341667,-88.95541667','15.4797,-88.8487','#style_map_linea_naranja','1','','','728Mbps','','0.6898','HERMOSA PATRICIA','','' );</v>
      </c>
    </row>
    <row r="28" spans="1:24" hidden="1" x14ac:dyDescent="0.35">
      <c r="A28" t="s">
        <v>1712</v>
      </c>
      <c r="B28" t="s">
        <v>1542</v>
      </c>
      <c r="E28" t="str">
        <f t="shared" si="5"/>
        <v>,</v>
      </c>
      <c r="F28">
        <v>16.08583333</v>
      </c>
      <c r="G28">
        <v>-89.458888889999997</v>
      </c>
      <c r="H28" t="str">
        <f t="shared" si="6"/>
        <v>16.08583333,-89.45888889</v>
      </c>
      <c r="I28">
        <v>16.009499999999999</v>
      </c>
      <c r="J28">
        <v>-89.665750000000003</v>
      </c>
      <c r="K28" t="str">
        <f t="shared" si="7"/>
        <v>16.0095,-89.66575</v>
      </c>
      <c r="L28" t="s">
        <v>1578</v>
      </c>
      <c r="M28">
        <v>1</v>
      </c>
      <c r="P28" t="s">
        <v>1648</v>
      </c>
      <c r="R28" s="1">
        <v>0.68469999999999998</v>
      </c>
      <c r="T28" t="e">
        <f>VLOOKUP(S28,Hoja1!$A$1:$I$2284,1,FALSE)</f>
        <v>#N/A</v>
      </c>
      <c r="U28" t="e">
        <f t="shared" si="3"/>
        <v>#N/A</v>
      </c>
      <c r="X28" t="str">
        <f t="shared" si="4"/>
        <v>INSERT INTO switch (   Nombre, Tipo, Coordenadas_Punto, Coordenada_Inicio, Coordenada_Final,    Estilo, Visibilidad, Isla1, Isla2, Velocidad,   Id_Celda, Porcentaje, Nemonico, IP, EQUIPO ) VALUES (   'CELDA LA TORTUGA - CELDA LA PIMIENTA', 'Ruta',',','16.08583333,-89.45888889','16.0095,-89.66575','#style_map_linea_naranja','1','','','1,800Mbps','','0.6847','','','' );</v>
      </c>
    </row>
    <row r="29" spans="1:24" hidden="1" x14ac:dyDescent="0.35">
      <c r="A29" t="s">
        <v>1814</v>
      </c>
      <c r="B29" t="s">
        <v>1542</v>
      </c>
      <c r="E29" t="str">
        <f t="shared" si="5"/>
        <v>,</v>
      </c>
      <c r="F29">
        <v>14.60882222</v>
      </c>
      <c r="G29">
        <v>-90.515472220000007</v>
      </c>
      <c r="H29" t="str">
        <f t="shared" si="6"/>
        <v>14.60882222,-90.51547222</v>
      </c>
      <c r="I29">
        <v>14.60882222</v>
      </c>
      <c r="J29">
        <v>-90.515472220000007</v>
      </c>
      <c r="K29" t="str">
        <f t="shared" si="7"/>
        <v>14.60882222,-90.51547222</v>
      </c>
      <c r="L29" t="s">
        <v>1578</v>
      </c>
      <c r="M29">
        <v>1</v>
      </c>
      <c r="P29" t="s">
        <v>1547</v>
      </c>
      <c r="R29" s="1">
        <v>0.68269999999999997</v>
      </c>
      <c r="T29" t="e">
        <f>VLOOKUP(S29,Hoja1!$A$1:$I$2284,1,FALSE)</f>
        <v>#N/A</v>
      </c>
      <c r="U29" t="e">
        <f t="shared" si="3"/>
        <v>#N/A</v>
      </c>
      <c r="X29" t="str">
        <f t="shared" si="4"/>
        <v>INSERT INTO switch (   Nombre, Tipo, Coordenadas_Punto, Coordenada_Inicio, Coordenada_Final,    Estilo, Visibilidad, Isla1, Isla2, Velocidad,   Id_Celda, Porcentaje, Nemonico, IP, EQUIPO ) VALUES (   'TIVOLI - TIVOLI', 'Ruta',',','14.60882222,-90.51547222','14.60882222,-90.51547222','#style_map_linea_naranja','1','','','1,000Mbps','','0.6827','','','' );</v>
      </c>
    </row>
    <row r="30" spans="1:24" hidden="1" x14ac:dyDescent="0.35">
      <c r="A30" t="s">
        <v>2987</v>
      </c>
      <c r="B30" t="s">
        <v>1542</v>
      </c>
      <c r="E30" t="str">
        <f t="shared" si="5"/>
        <v>,</v>
      </c>
      <c r="F30">
        <v>15.388299999999999</v>
      </c>
      <c r="G30">
        <v>-91.411722220000001</v>
      </c>
      <c r="H30" t="str">
        <f t="shared" si="6"/>
        <v>15.3883,-91.41172222</v>
      </c>
      <c r="I30">
        <v>15.469416669999999</v>
      </c>
      <c r="J30">
        <v>-91.537333329999996</v>
      </c>
      <c r="K30" t="str">
        <f t="shared" si="7"/>
        <v>15.46941667,-91.53733333</v>
      </c>
      <c r="L30" t="s">
        <v>1578</v>
      </c>
      <c r="M30">
        <v>1</v>
      </c>
      <c r="P30" t="s">
        <v>2988</v>
      </c>
      <c r="R30" s="1">
        <v>0.67589999999999995</v>
      </c>
      <c r="T30" t="e">
        <f>VLOOKUP(S30,Hoja1!$A$1:$I$2284,1,FALSE)</f>
        <v>#N/A</v>
      </c>
      <c r="U30" t="e">
        <f t="shared" si="3"/>
        <v>#N/A</v>
      </c>
      <c r="X30" t="str">
        <f t="shared" si="4"/>
        <v>INSERT INTO switch (   Nombre, Tipo, Coordenadas_Punto, Coordenada_Inicio, Coordenada_Final,    Estilo, Visibilidad, Isla1, Isla2, Velocidad,   Id_Celda, Porcentaje, Nemonico, IP, EQUIPO ) VALUES (   'CELDA CUCHUMATANES I - CELDA CHUY', 'Ruta',',','15.3883,-91.41172222','15.46941667,-91.53733333','#style_map_linea_naranja','1','','','1,456Mbps','','0.6759','','','' );</v>
      </c>
    </row>
    <row r="31" spans="1:24" hidden="1" x14ac:dyDescent="0.35">
      <c r="A31" t="s">
        <v>1855</v>
      </c>
      <c r="B31" t="s">
        <v>1542</v>
      </c>
      <c r="E31" t="str">
        <f t="shared" si="5"/>
        <v>,</v>
      </c>
      <c r="F31">
        <v>14.68975</v>
      </c>
      <c r="G31">
        <v>-90.577166669999997</v>
      </c>
      <c r="H31" t="str">
        <f t="shared" si="6"/>
        <v>14.68975,-90.57716667</v>
      </c>
      <c r="I31">
        <v>16.096219999999999</v>
      </c>
      <c r="J31">
        <v>-88.561346999999998</v>
      </c>
      <c r="K31" t="str">
        <f t="shared" si="7"/>
        <v>16.09622,-88.561347</v>
      </c>
      <c r="L31" t="s">
        <v>1578</v>
      </c>
      <c r="M31">
        <v>1</v>
      </c>
      <c r="P31" t="s">
        <v>1547</v>
      </c>
      <c r="R31" s="1">
        <v>0.66169999999999995</v>
      </c>
      <c r="T31" t="e">
        <f>VLOOKUP(S31,Hoja1!$A$1:$I$2284,1,FALSE)</f>
        <v>#N/A</v>
      </c>
      <c r="U31" t="e">
        <f t="shared" si="3"/>
        <v>#N/A</v>
      </c>
      <c r="X31" t="str">
        <f t="shared" si="4"/>
        <v>INSERT INTO switch (   Nombre, Tipo, Coordenadas_Punto, Coordenada_Inicio, Coordenada_Final,    Estilo, Visibilidad, Isla1, Isla2, Velocidad,   Id_Celda, Porcentaje, Nemonico, IP, EQUIPO ) VALUES (   'CELDA CIUDAD QUETZAL -', 'Ruta',',','14.68975,-90.57716667','16.09622,-88.561347','#style_map_linea_naranja','1','','','1,000Mbps','','0.6617','','','' );</v>
      </c>
    </row>
    <row r="32" spans="1:24" hidden="1" x14ac:dyDescent="0.35">
      <c r="A32" t="s">
        <v>2755</v>
      </c>
      <c r="B32" t="s">
        <v>1542</v>
      </c>
      <c r="E32" t="str">
        <f t="shared" si="5"/>
        <v>,</v>
      </c>
      <c r="F32">
        <v>14.54018056</v>
      </c>
      <c r="G32">
        <v>-91.416702779999994</v>
      </c>
      <c r="H32" t="str">
        <f t="shared" si="6"/>
        <v>14.54018056,-91.41670278</v>
      </c>
      <c r="I32">
        <v>14.44183333</v>
      </c>
      <c r="J32">
        <v>-91.377944439999993</v>
      </c>
      <c r="K32" t="str">
        <f t="shared" si="7"/>
        <v>14.44183333,-91.37794444</v>
      </c>
      <c r="L32" t="s">
        <v>1578</v>
      </c>
      <c r="M32">
        <v>1</v>
      </c>
      <c r="P32" t="s">
        <v>1549</v>
      </c>
      <c r="R32" s="1">
        <v>0.6593</v>
      </c>
      <c r="T32" t="e">
        <f>VLOOKUP(S32,Hoja1!$A$1:$I$2284,1,FALSE)</f>
        <v>#N/A</v>
      </c>
      <c r="U32" t="e">
        <f t="shared" si="3"/>
        <v>#N/A</v>
      </c>
      <c r="X32" t="str">
        <f t="shared" si="4"/>
        <v>INSERT INTO switch (   Nombre, Tipo, Coordenadas_Punto, Coordenada_Inicio, Coordenada_Final,    Estilo, Visibilidad, Isla1, Isla2, Velocidad,   Id_Celda, Porcentaje, Nemonico, IP, EQUIPO ) VALUES (   'SAN ANTONIO SUCHITEPEQUEZ - CELDA NAHUALATE', 'Ruta',',','14.54018056,-91.41670278','14.44183333,-91.37794444','#style_map_linea_naranja','1','','','10,000Mbps','','0.6593','','','' );</v>
      </c>
    </row>
    <row r="33" spans="1:24" hidden="1" x14ac:dyDescent="0.35">
      <c r="A33" t="s">
        <v>3030</v>
      </c>
      <c r="B33" t="s">
        <v>1542</v>
      </c>
      <c r="E33" t="str">
        <f t="shared" si="5"/>
        <v>,</v>
      </c>
      <c r="F33">
        <v>15.327833330000001</v>
      </c>
      <c r="G33">
        <v>-91.038888889999996</v>
      </c>
      <c r="H33" t="str">
        <f t="shared" si="6"/>
        <v>15.32783333,-91.03888889</v>
      </c>
      <c r="I33">
        <v>15.164999999999999</v>
      </c>
      <c r="J33">
        <v>-90.850555560000004</v>
      </c>
      <c r="K33" t="str">
        <f t="shared" si="7"/>
        <v>15.165,-90.85055556</v>
      </c>
      <c r="L33" t="s">
        <v>1578</v>
      </c>
      <c r="M33">
        <v>1</v>
      </c>
      <c r="P33" t="s">
        <v>1775</v>
      </c>
      <c r="R33" s="1">
        <v>0.65749999999999997</v>
      </c>
      <c r="T33" t="e">
        <f>VLOOKUP(S33,Hoja1!$A$1:$I$2284,1,FALSE)</f>
        <v>#N/A</v>
      </c>
      <c r="U33" t="e">
        <f t="shared" si="3"/>
        <v>#N/A</v>
      </c>
      <c r="X33" t="str">
        <f t="shared" si="4"/>
        <v>INSERT INTO switch (   Nombre, Tipo, Coordenadas_Punto, Coordenada_Inicio, Coordenada_Final,    Estilo, Visibilidad, Isla1, Isla2, Velocidad,   Id_Celda, Porcentaje, Nemonico, IP, EQUIPO ) VALUES (   'CELDA CUNEN - CANILLA', 'Ruta',',','15.32783333,-91.03888889','15.165,-90.85055556','#style_map_linea_naranja','1','','','1,700Mbps','','0.6575','','','' );</v>
      </c>
    </row>
    <row r="34" spans="1:24" hidden="1" x14ac:dyDescent="0.35">
      <c r="A34" t="s">
        <v>3153</v>
      </c>
      <c r="B34" t="s">
        <v>1542</v>
      </c>
      <c r="E34" t="str">
        <f t="shared" si="5"/>
        <v>,</v>
      </c>
      <c r="F34">
        <v>15.186702779999999</v>
      </c>
      <c r="G34">
        <v>-91.94868889</v>
      </c>
      <c r="H34" t="str">
        <f t="shared" si="6"/>
        <v>15.18670278,-91.94868889</v>
      </c>
      <c r="I34">
        <v>15.30463889</v>
      </c>
      <c r="J34">
        <v>-91.933527780000006</v>
      </c>
      <c r="K34" t="str">
        <f t="shared" si="7"/>
        <v>15.30463889,-91.93352778</v>
      </c>
      <c r="L34" t="s">
        <v>1578</v>
      </c>
      <c r="M34">
        <v>1</v>
      </c>
      <c r="P34" t="s">
        <v>2767</v>
      </c>
      <c r="R34" s="1">
        <v>0.65490000000000004</v>
      </c>
      <c r="T34" t="e">
        <f>VLOOKUP(S34,Hoja1!$A$1:$I$2284,1,FALSE)</f>
        <v>#N/A</v>
      </c>
      <c r="U34" t="e">
        <f t="shared" si="3"/>
        <v>#N/A</v>
      </c>
      <c r="X34" t="str">
        <f t="shared" si="4"/>
        <v>INSERT INTO switch (   Nombre, Tipo, Coordenadas_Punto, Coordenada_Inicio, Coordenada_Final,    Estilo, Visibilidad, Isla1, Isla2, Velocidad,   Id_Celda, Porcentaje, Nemonico, IP, EQUIPO ) VALUES (   'CERRO COTZIJ - CELDA HUISPACHE', 'Ruta',',','15.18670278,-91.94868889','15.30463889,-91.93352778','#style_map_linea_naranja','1','','','1,812Mbps','','0.6549','','','' );</v>
      </c>
    </row>
    <row r="35" spans="1:24" hidden="1" x14ac:dyDescent="0.35">
      <c r="A35" t="s">
        <v>3051</v>
      </c>
      <c r="B35" t="s">
        <v>1542</v>
      </c>
      <c r="E35" t="str">
        <f t="shared" si="5"/>
        <v>,</v>
      </c>
      <c r="F35">
        <v>15.71194444</v>
      </c>
      <c r="G35">
        <v>-91.884777779999993</v>
      </c>
      <c r="H35" t="str">
        <f t="shared" si="6"/>
        <v>15.71194444,-91.88477778</v>
      </c>
      <c r="I35">
        <v>15.682311110000001</v>
      </c>
      <c r="J35">
        <v>-91.820430560000005</v>
      </c>
      <c r="K35" t="str">
        <f t="shared" si="7"/>
        <v>15.68231111,-91.82043056</v>
      </c>
      <c r="L35" t="s">
        <v>1578</v>
      </c>
      <c r="M35">
        <v>1</v>
      </c>
      <c r="P35" t="s">
        <v>1549</v>
      </c>
      <c r="R35" s="1">
        <v>0.65200000000000002</v>
      </c>
      <c r="T35" t="e">
        <f>VLOOKUP(S35,Hoja1!$A$1:$I$2284,1,FALSE)</f>
        <v>#N/A</v>
      </c>
      <c r="U35" t="e">
        <f t="shared" si="3"/>
        <v>#N/A</v>
      </c>
      <c r="X35" t="str">
        <f t="shared" si="4"/>
        <v>INSERT INTO switch (   Nombre, Tipo, Coordenadas_Punto, Coordenada_Inicio, Coordenada_Final,    Estilo, Visibilidad, Isla1, Isla2, Velocidad,   Id_Celda, Porcentaje, Nemonico, IP, EQUIPO ) VALUES (   'CELDA CUATRO CAMINOS NENTON - CELDA SANTA ANA HUISTA', 'Ruta',',','15.71194444,-91.88477778','15.68231111,-91.82043056','#style_map_linea_naranja','1','','','10,000Mbps','','0.652','','','' );</v>
      </c>
    </row>
    <row r="36" spans="1:24" hidden="1" x14ac:dyDescent="0.35">
      <c r="A36" t="s">
        <v>3169</v>
      </c>
      <c r="B36" t="s">
        <v>1542</v>
      </c>
      <c r="E36" t="str">
        <f t="shared" si="5"/>
        <v>,</v>
      </c>
      <c r="F36">
        <v>15.30463889</v>
      </c>
      <c r="G36">
        <v>-91.933527780000006</v>
      </c>
      <c r="H36" t="str">
        <f t="shared" si="6"/>
        <v>15.30463889,-91.93352778</v>
      </c>
      <c r="I36">
        <v>15.276899999999999</v>
      </c>
      <c r="J36">
        <v>-92.050200000000004</v>
      </c>
      <c r="K36" t="str">
        <f t="shared" si="7"/>
        <v>15.2769,-92.0502</v>
      </c>
      <c r="L36" t="s">
        <v>1578</v>
      </c>
      <c r="M36">
        <v>1</v>
      </c>
      <c r="P36" t="s">
        <v>1775</v>
      </c>
      <c r="R36" s="1">
        <v>0.64910000000000001</v>
      </c>
      <c r="T36" t="e">
        <f>VLOOKUP(S36,Hoja1!$A$1:$I$2284,1,FALSE)</f>
        <v>#N/A</v>
      </c>
      <c r="U36" t="e">
        <f t="shared" si="3"/>
        <v>#N/A</v>
      </c>
      <c r="X36" t="str">
        <f t="shared" si="4"/>
        <v>INSERT INTO switch (   Nombre, Tipo, Coordenadas_Punto, Coordenada_Inicio, Coordenada_Final,    Estilo, Visibilidad, Isla1, Isla2, Velocidad,   Id_Celda, Porcentaje, Nemonico, IP, EQUIPO ) VALUES (   'CELDA HUISPACHE - CELDA JARDIN DE FATIMA', 'Ruta',',','15.30463889,-91.93352778','15.2769,-92.0502','#style_map_linea_naranja','1','','','1,700Mbps','','0.6491','','','' );</v>
      </c>
    </row>
    <row r="37" spans="1:24" hidden="1" x14ac:dyDescent="0.35">
      <c r="A37" t="s">
        <v>2970</v>
      </c>
      <c r="B37" t="s">
        <v>1542</v>
      </c>
      <c r="E37" t="str">
        <f t="shared" si="5"/>
        <v>,</v>
      </c>
      <c r="F37">
        <v>15.77077778</v>
      </c>
      <c r="G37">
        <v>-91.841333329999998</v>
      </c>
      <c r="H37" t="str">
        <f t="shared" si="6"/>
        <v>15.77077778,-91.84133333</v>
      </c>
      <c r="I37">
        <v>15.71194444</v>
      </c>
      <c r="J37">
        <v>-91.884777779999993</v>
      </c>
      <c r="K37" t="str">
        <f t="shared" si="7"/>
        <v>15.71194444,-91.88477778</v>
      </c>
      <c r="L37" t="s">
        <v>1578</v>
      </c>
      <c r="M37">
        <v>1</v>
      </c>
      <c r="P37" t="s">
        <v>1549</v>
      </c>
      <c r="R37" s="1">
        <v>0.64710000000000001</v>
      </c>
      <c r="T37" t="e">
        <f>VLOOKUP(S37,Hoja1!$A$1:$I$2284,1,FALSE)</f>
        <v>#N/A</v>
      </c>
      <c r="U37" t="e">
        <f t="shared" si="3"/>
        <v>#N/A</v>
      </c>
      <c r="X37" t="str">
        <f t="shared" si="4"/>
        <v>INSERT INTO switch (   Nombre, Tipo, Coordenadas_Punto, Coordenada_Inicio, Coordenada_Final,    Estilo, Visibilidad, Isla1, Isla2, Velocidad,   Id_Celda, Porcentaje, Nemonico, IP, EQUIPO ) VALUES (   'CELDA LA LAGUNA - CELDA CUATRO CAMINOS NENTON', 'Ruta',',','15.77077778,-91.84133333','15.71194444,-91.88477778','#style_map_linea_naranja','1','','','10,000Mbps','','0.6471','','','' );</v>
      </c>
    </row>
    <row r="38" spans="1:24" hidden="1" x14ac:dyDescent="0.35">
      <c r="A38" t="s">
        <v>2903</v>
      </c>
      <c r="B38" t="s">
        <v>1542</v>
      </c>
      <c r="E38" t="str">
        <f t="shared" si="5"/>
        <v>,</v>
      </c>
      <c r="F38">
        <v>14.645899999999999</v>
      </c>
      <c r="G38">
        <v>-91.025499999999994</v>
      </c>
      <c r="H38" t="str">
        <f t="shared" si="6"/>
        <v>14.6459,-91.0255</v>
      </c>
      <c r="I38">
        <v>14.7166</v>
      </c>
      <c r="J38">
        <v>-90.96</v>
      </c>
      <c r="K38" t="str">
        <f t="shared" si="7"/>
        <v>14.7166,-90.96</v>
      </c>
      <c r="L38" t="s">
        <v>1578</v>
      </c>
      <c r="M38">
        <v>1</v>
      </c>
      <c r="P38" t="s">
        <v>1579</v>
      </c>
      <c r="R38" s="1">
        <v>0.64639999999999997</v>
      </c>
      <c r="T38" t="e">
        <f>VLOOKUP(S38,Hoja1!$A$1:$I$2284,1,FALSE)</f>
        <v>#N/A</v>
      </c>
      <c r="U38" t="e">
        <f t="shared" si="3"/>
        <v>#N/A</v>
      </c>
      <c r="X38" t="str">
        <f t="shared" si="4"/>
        <v>INSERT INTO switch (   Nombre, Tipo, Coordenadas_Punto, Coordenada_Inicio, Coordenada_Final,    Estilo, Visibilidad, Isla1, Isla2, Velocidad,   Id_Celda, Porcentaje, Nemonico, IP, EQUIPO ) VALUES (   'CELDA PANABAJYA - CELDA LAS CABRAS', 'Ruta',',','14.6459,-91.0255','14.7166,-90.96','#style_map_linea_naranja','1','','','924Mbps','','0.6464','','','' );</v>
      </c>
    </row>
    <row r="39" spans="1:24" hidden="1" x14ac:dyDescent="0.35">
      <c r="A39" t="s">
        <v>2187</v>
      </c>
      <c r="B39" t="s">
        <v>1542</v>
      </c>
      <c r="E39" t="str">
        <f t="shared" si="5"/>
        <v>,</v>
      </c>
      <c r="F39">
        <v>15.307694440000001</v>
      </c>
      <c r="G39">
        <v>-91.494444439999995</v>
      </c>
      <c r="H39" t="str">
        <f t="shared" si="6"/>
        <v>15.30769444,-91.49444444</v>
      </c>
      <c r="I39">
        <v>15.3993</v>
      </c>
      <c r="J39">
        <v>-91.715000000000003</v>
      </c>
      <c r="K39" t="str">
        <f t="shared" si="7"/>
        <v>15.3993,-91.715</v>
      </c>
      <c r="L39" t="s">
        <v>1578</v>
      </c>
      <c r="M39">
        <v>1</v>
      </c>
      <c r="P39" t="s">
        <v>1549</v>
      </c>
      <c r="R39" s="1">
        <v>0.64459999999999995</v>
      </c>
      <c r="T39" t="e">
        <f>VLOOKUP(S39,Hoja1!$A$1:$I$2284,1,FALSE)</f>
        <v>#N/A</v>
      </c>
      <c r="U39" t="e">
        <f t="shared" si="3"/>
        <v>#N/A</v>
      </c>
      <c r="X39" t="str">
        <f t="shared" si="4"/>
        <v>INSERT INTO switch (   Nombre, Tipo, Coordenadas_Punto, Coordenada_Inicio, Coordenada_Final,    Estilo, Visibilidad, Isla1, Isla2, Velocidad,   Id_Celda, Porcentaje, Nemonico, IP, EQUIPO ) VALUES (   'CELDA HUEHUETENANGO CAMBOTE - COLOTENANGO', 'Ruta',',','15.30769444,-91.49444444','15.3993,-91.715','#style_map_linea_naranja','1','','','10,000Mbps','','0.6446','','','' );</v>
      </c>
    </row>
    <row r="40" spans="1:24" hidden="1" x14ac:dyDescent="0.35">
      <c r="A40" t="s">
        <v>1732</v>
      </c>
      <c r="B40" t="s">
        <v>1542</v>
      </c>
      <c r="E40" t="str">
        <f t="shared" si="5"/>
        <v>,</v>
      </c>
      <c r="F40">
        <v>14.67638889</v>
      </c>
      <c r="G40">
        <v>-92.13891667</v>
      </c>
      <c r="H40" t="str">
        <f t="shared" si="6"/>
        <v>14.67638889,-92.13891667</v>
      </c>
      <c r="I40">
        <v>14.56630556</v>
      </c>
      <c r="J40">
        <v>-92.054444439999997</v>
      </c>
      <c r="K40" t="str">
        <f t="shared" si="7"/>
        <v>14.56630556,-92.05444444</v>
      </c>
      <c r="L40" t="s">
        <v>1578</v>
      </c>
      <c r="M40">
        <v>1</v>
      </c>
      <c r="P40" t="s">
        <v>1648</v>
      </c>
      <c r="R40" s="1">
        <v>0.63780000000000003</v>
      </c>
      <c r="T40" t="e">
        <f>VLOOKUP(S40,Hoja1!$A$1:$I$2284,1,FALSE)</f>
        <v>#N/A</v>
      </c>
      <c r="U40" t="e">
        <f t="shared" si="3"/>
        <v>#N/A</v>
      </c>
      <c r="X40" t="str">
        <f t="shared" si="4"/>
        <v>INSERT INTO switch (   Nombre, Tipo, Coordenadas_Punto, Coordenada_Inicio, Coordenada_Final,    Estilo, Visibilidad, Isla1, Isla2, Velocidad,   Id_Celda, Porcentaje, Nemonico, IP, EQUIPO ) VALUES (   'TECUN UMAN - CELDA CHIQUIRINES', 'Ruta',',','14.67638889,-92.13891667','14.56630556,-92.05444444','#style_map_linea_naranja','1','','','1,800Mbps','','0.6378','','','' );</v>
      </c>
    </row>
    <row r="41" spans="1:24" hidden="1" x14ac:dyDescent="0.35">
      <c r="A41" t="s">
        <v>3019</v>
      </c>
      <c r="B41" t="s">
        <v>1542</v>
      </c>
      <c r="E41" t="str">
        <f t="shared" si="5"/>
        <v>,</v>
      </c>
      <c r="F41">
        <v>15.65111111</v>
      </c>
      <c r="G41">
        <v>-91.770833330000002</v>
      </c>
      <c r="H41" t="str">
        <f t="shared" si="6"/>
        <v>15.65111111,-91.77083333</v>
      </c>
      <c r="I41">
        <v>15.6378</v>
      </c>
      <c r="J41">
        <v>-91.919997219999999</v>
      </c>
      <c r="K41" t="str">
        <f t="shared" si="7"/>
        <v>15.6378,-91.91999722</v>
      </c>
      <c r="L41" t="s">
        <v>1578</v>
      </c>
      <c r="M41">
        <v>1</v>
      </c>
      <c r="P41" t="s">
        <v>1549</v>
      </c>
      <c r="R41" s="1">
        <v>0.6351</v>
      </c>
      <c r="T41" t="e">
        <f>VLOOKUP(S41,Hoja1!$A$1:$I$2284,1,FALSE)</f>
        <v>#N/A</v>
      </c>
      <c r="U41" t="e">
        <f t="shared" si="3"/>
        <v>#N/A</v>
      </c>
      <c r="X41" t="str">
        <f t="shared" si="4"/>
        <v>INSERT INTO switch (   Nombre, Tipo, Coordenadas_Punto, Coordenada_Inicio, Coordenada_Final,    Estilo, Visibilidad, Isla1, Isla2, Velocidad,   Id_Celda, Porcentaje, Nemonico, IP, EQUIPO ) VALUES (   'SAN ANTONIO HUISTA - CELDA CAMOJA', 'Ruta',',','15.65111111,-91.77083333','15.6378,-91.91999722','#style_map_linea_naranja','1','','','10,000Mbps','','0.6351','','','' );</v>
      </c>
    </row>
    <row r="42" spans="1:24" hidden="1" x14ac:dyDescent="0.35">
      <c r="A42" t="s">
        <v>2295</v>
      </c>
      <c r="B42" t="s">
        <v>1542</v>
      </c>
      <c r="E42" t="str">
        <f t="shared" si="5"/>
        <v>,</v>
      </c>
      <c r="F42">
        <v>16.523700000000002</v>
      </c>
      <c r="G42">
        <v>-90.185699999999997</v>
      </c>
      <c r="H42" t="str">
        <f t="shared" si="6"/>
        <v>16.5237,-90.1857</v>
      </c>
      <c r="I42">
        <v>16.592958329999998</v>
      </c>
      <c r="J42">
        <v>-90.499861109999998</v>
      </c>
      <c r="K42" t="str">
        <f t="shared" si="7"/>
        <v>16.59295833,-90.49986111</v>
      </c>
      <c r="L42" t="s">
        <v>1578</v>
      </c>
      <c r="M42">
        <v>1</v>
      </c>
      <c r="P42" t="s">
        <v>1775</v>
      </c>
      <c r="R42" s="1">
        <v>0.62319999999999998</v>
      </c>
      <c r="T42" t="e">
        <f>VLOOKUP(S42,Hoja1!$A$1:$I$2284,1,FALSE)</f>
        <v>#N/A</v>
      </c>
      <c r="U42" t="e">
        <f t="shared" si="3"/>
        <v>#N/A</v>
      </c>
      <c r="X42" t="str">
        <f t="shared" si="4"/>
        <v>INSERT INTO switch (   Nombre, Tipo, Coordenadas_Punto, Coordenada_Inicio, Coordenada_Final,    Estilo, Visibilidad, Isla1, Isla2, Velocidad,   Id_Celda, Porcentaje, Nemonico, IP, EQUIPO ) VALUES (   'SAYAXCHE - CELDA SAN JOSE BUENA FE', 'Ruta',',','16.5237,-90.1857','16.59295833,-90.49986111','#style_map_linea_naranja','1','','','1,700Mbps','','0.6232','','','' );</v>
      </c>
    </row>
    <row r="43" spans="1:24" hidden="1" x14ac:dyDescent="0.35">
      <c r="A43" t="s">
        <v>2198</v>
      </c>
      <c r="B43" t="s">
        <v>1542</v>
      </c>
      <c r="E43" t="str">
        <f t="shared" si="5"/>
        <v>,</v>
      </c>
      <c r="F43">
        <v>15.46972222</v>
      </c>
      <c r="G43">
        <v>-90.373888890000003</v>
      </c>
      <c r="H43" t="str">
        <f t="shared" si="6"/>
        <v>15.46972222,-90.37388889</v>
      </c>
      <c r="I43">
        <v>16.523700000000002</v>
      </c>
      <c r="J43">
        <v>-90.185699999999997</v>
      </c>
      <c r="K43" t="str">
        <f t="shared" si="7"/>
        <v>16.5237,-90.1857</v>
      </c>
      <c r="L43" t="s">
        <v>1578</v>
      </c>
      <c r="M43">
        <v>1</v>
      </c>
      <c r="P43" t="s">
        <v>1549</v>
      </c>
      <c r="R43" s="1">
        <v>0.62190000000000001</v>
      </c>
      <c r="T43" t="e">
        <f>VLOOKUP(S43,Hoja1!$A$1:$I$2284,1,FALSE)</f>
        <v>#N/A</v>
      </c>
      <c r="U43" t="e">
        <f t="shared" si="3"/>
        <v>#N/A</v>
      </c>
      <c r="X43" t="str">
        <f t="shared" si="4"/>
        <v>INSERT INTO switch (   Nombre, Tipo, Coordenadas_Punto, Coordenada_Inicio, Coordenada_Final,    Estilo, Visibilidad, Isla1, Isla2, Velocidad,   Id_Celda, Porcentaje, Nemonico, IP, EQUIPO ) VALUES (   'COBAN - SAYAXCHE', 'Ruta',',','15.46972222,-90.37388889','16.5237,-90.1857','#style_map_linea_naranja','1','','','10,000Mbps','','0.6219','','','' );</v>
      </c>
    </row>
    <row r="44" spans="1:24" hidden="1" x14ac:dyDescent="0.35">
      <c r="A44" t="s">
        <v>2998</v>
      </c>
      <c r="B44" t="s">
        <v>1542</v>
      </c>
      <c r="E44" t="str">
        <f t="shared" si="5"/>
        <v>,</v>
      </c>
      <c r="F44">
        <v>15.469416669999999</v>
      </c>
      <c r="G44">
        <v>-91.537333329999996</v>
      </c>
      <c r="H44" t="str">
        <f t="shared" si="6"/>
        <v>15.46941667,-91.53733333</v>
      </c>
      <c r="I44">
        <v>15.438555559999999</v>
      </c>
      <c r="J44">
        <v>-91.473055560000006</v>
      </c>
      <c r="K44" t="str">
        <f t="shared" si="7"/>
        <v>15.43855556,-91.47305556</v>
      </c>
      <c r="L44" t="s">
        <v>1578</v>
      </c>
      <c r="M44">
        <v>1</v>
      </c>
      <c r="P44" t="s">
        <v>1579</v>
      </c>
      <c r="R44" s="1">
        <v>0.61929999999999996</v>
      </c>
      <c r="T44" t="e">
        <f>VLOOKUP(S44,Hoja1!$A$1:$I$2284,1,FALSE)</f>
        <v>#N/A</v>
      </c>
      <c r="U44" t="e">
        <f t="shared" si="3"/>
        <v>#N/A</v>
      </c>
      <c r="X44" t="str">
        <f t="shared" si="4"/>
        <v>INSERT INTO switch (   Nombre, Tipo, Coordenadas_Punto, Coordenada_Inicio, Coordenada_Final,    Estilo, Visibilidad, Isla1, Isla2, Velocidad,   Id_Celda, Porcentaje, Nemonico, IP, EQUIPO ) VALUES (   'CELDA CHUY - CELDA CUCHUMATANES II', 'Ruta',',','15.46941667,-91.53733333','15.43855556,-91.47305556','#style_map_linea_naranja','1','','','924Mbps','','0.6193','','','' );</v>
      </c>
    </row>
    <row r="45" spans="1:24" hidden="1" x14ac:dyDescent="0.35">
      <c r="A45" t="s">
        <v>1577</v>
      </c>
      <c r="B45" t="s">
        <v>1542</v>
      </c>
      <c r="E45" t="str">
        <f t="shared" si="5"/>
        <v>,</v>
      </c>
      <c r="F45">
        <v>14.225899999999999</v>
      </c>
      <c r="G45">
        <v>-90.642700000000005</v>
      </c>
      <c r="H45" t="str">
        <f t="shared" si="6"/>
        <v>14.2259,-90.6427</v>
      </c>
      <c r="I45">
        <v>14.2067</v>
      </c>
      <c r="J45">
        <v>-90.717699999999994</v>
      </c>
      <c r="K45" t="str">
        <f t="shared" si="7"/>
        <v>14.2067,-90.7177</v>
      </c>
      <c r="L45" t="s">
        <v>1578</v>
      </c>
      <c r="M45">
        <v>1</v>
      </c>
      <c r="P45" t="s">
        <v>1579</v>
      </c>
      <c r="R45" s="1">
        <v>0.60360000000000003</v>
      </c>
      <c r="T45" t="e">
        <f>VLOOKUP(S45,Hoja1!$A$1:$I$2284,1,FALSE)</f>
        <v>#N/A</v>
      </c>
      <c r="U45" t="e">
        <f t="shared" si="3"/>
        <v>#N/A</v>
      </c>
      <c r="X45" t="str">
        <f t="shared" si="4"/>
        <v>INSERT INTO switch (   Nombre, Tipo, Coordenadas_Punto, Coordenada_Inicio, Coordenada_Final,    Estilo, Visibilidad, Isla1, Isla2, Velocidad,   Id_Celda, Porcentaje, Nemonico, IP, EQUIPO ) VALUES (   'GUANAGAZAPA - CELDA EL MANANTIAL', 'Ruta',',','14.2259,-90.6427','14.2067,-90.7177','#style_map_linea_naranja','1','','','924Mbps','','0.6036','','','' );</v>
      </c>
    </row>
    <row r="46" spans="1:24" hidden="1" x14ac:dyDescent="0.35">
      <c r="A46" t="s">
        <v>1679</v>
      </c>
      <c r="B46" t="s">
        <v>1542</v>
      </c>
      <c r="E46" t="str">
        <f t="shared" si="5"/>
        <v>,</v>
      </c>
      <c r="F46">
        <v>15.8367</v>
      </c>
      <c r="G46">
        <v>-88.799300000000002</v>
      </c>
      <c r="H46" t="str">
        <f t="shared" si="6"/>
        <v>15.8367,-88.7993</v>
      </c>
      <c r="I46">
        <v>15.824972219999999</v>
      </c>
      <c r="J46">
        <v>-88.750916669999995</v>
      </c>
      <c r="K46" t="str">
        <f t="shared" si="7"/>
        <v>15.82497222,-88.75091667</v>
      </c>
      <c r="L46" t="s">
        <v>1578</v>
      </c>
      <c r="M46">
        <v>1</v>
      </c>
      <c r="P46" t="s">
        <v>1680</v>
      </c>
      <c r="R46" s="1">
        <v>0.59630000000000005</v>
      </c>
      <c r="T46" t="e">
        <f>VLOOKUP(S46,Hoja1!$A$1:$I$2284,1,FALSE)</f>
        <v>#N/A</v>
      </c>
      <c r="U46" t="e">
        <f t="shared" si="3"/>
        <v>#N/A</v>
      </c>
      <c r="X46" t="str">
        <f t="shared" si="4"/>
        <v>INSERT INTO switch (   Nombre, Tipo, Coordenadas_Punto, Coordenada_Inicio, Coordenada_Final,    Estilo, Visibilidad, Isla1, Isla2, Velocidad,   Id_Celda, Porcentaje, Nemonico, IP, EQUIPO ) VALUES (   'CELDA PLAN GRANDE - CELDA LIVINGSTON', 'Ruta',',','15.8367,-88.7993','15.82497222,-88.75091667','#style_map_linea_naranja','1','','','646Mbps','','0.5963','','','' );</v>
      </c>
    </row>
    <row r="47" spans="1:24" hidden="1" x14ac:dyDescent="0.35">
      <c r="A47" t="s">
        <v>1774</v>
      </c>
      <c r="B47" t="s">
        <v>1542</v>
      </c>
      <c r="E47" t="str">
        <f t="shared" si="5"/>
        <v>,</v>
      </c>
      <c r="F47">
        <v>14.623611110000001</v>
      </c>
      <c r="G47">
        <v>-91.933472219999999</v>
      </c>
      <c r="H47" t="str">
        <f t="shared" si="6"/>
        <v>14.62361111,-91.93347222</v>
      </c>
      <c r="I47">
        <v>14.69522222</v>
      </c>
      <c r="J47">
        <v>-91.947416669999996</v>
      </c>
      <c r="K47" t="str">
        <f t="shared" si="7"/>
        <v>14.69522222,-91.94741667</v>
      </c>
      <c r="L47" t="s">
        <v>1578</v>
      </c>
      <c r="M47">
        <v>1</v>
      </c>
      <c r="P47" t="s">
        <v>1775</v>
      </c>
      <c r="R47" s="1">
        <v>0.59619999999999995</v>
      </c>
      <c r="T47" t="e">
        <f>VLOOKUP(S47,Hoja1!$A$1:$I$2284,1,FALSE)</f>
        <v>#N/A</v>
      </c>
      <c r="U47" t="e">
        <f t="shared" si="3"/>
        <v>#N/A</v>
      </c>
      <c r="X47" t="str">
        <f t="shared" si="4"/>
        <v>INSERT INTO switch (   Nombre, Tipo, Coordenadas_Punto, Coordenada_Inicio, Coordenada_Final,    Estilo, Visibilidad, Isla1, Isla2, Velocidad,   Id_Celda, Porcentaje, Nemonico, IP, EQUIPO ) VALUES (   'CELDA SAN RAFAEL PACAYA II - CELDA LAS MARAVILLAS', 'Ruta',',','14.62361111,-91.93347222','14.69522222,-91.94741667','#style_map_linea_naranja','1','','','1,700Mbps','','0.5962','','','' );</v>
      </c>
    </row>
    <row r="48" spans="1:24" hidden="1" x14ac:dyDescent="0.35">
      <c r="A48" t="s">
        <v>1724</v>
      </c>
      <c r="B48" t="s">
        <v>1542</v>
      </c>
      <c r="E48" t="str">
        <f t="shared" si="5"/>
        <v>,</v>
      </c>
      <c r="F48">
        <v>15.65722222</v>
      </c>
      <c r="G48">
        <v>-89.008055560000003</v>
      </c>
      <c r="H48" t="str">
        <f t="shared" si="6"/>
        <v>15.65722222,-89.00805556</v>
      </c>
      <c r="I48">
        <v>15.8749</v>
      </c>
      <c r="J48">
        <v>-89.221299999999999</v>
      </c>
      <c r="K48" t="str">
        <f t="shared" si="7"/>
        <v>15.8749,-89.2213</v>
      </c>
      <c r="L48" t="s">
        <v>1578</v>
      </c>
      <c r="M48">
        <v>1</v>
      </c>
      <c r="P48" t="s">
        <v>1547</v>
      </c>
      <c r="R48" s="1">
        <v>0.59250000000000003</v>
      </c>
      <c r="T48" t="e">
        <f>VLOOKUP(S48,Hoja1!$A$1:$I$2284,1,FALSE)</f>
        <v>#N/A</v>
      </c>
      <c r="U48" t="e">
        <f t="shared" si="3"/>
        <v>#N/A</v>
      </c>
      <c r="X48" t="str">
        <f t="shared" si="4"/>
        <v>INSERT INTO switch (   Nombre, Tipo, Coordenadas_Punto, Coordenada_Inicio, Coordenada_Final,    Estilo, Visibilidad, Isla1, Isla2, Velocidad,   Id_Celda, Porcentaje, Nemonico, IP, EQUIPO ) VALUES (   'RIO DULCE - CELDA MODESTO MENDEZ', 'Ruta',',','15.65722222,-89.00805556','15.8749,-89.2213','#style_map_linea_naranja','1','','','1,000Mbps','','0.5925','','','' );</v>
      </c>
    </row>
    <row r="49" spans="1:24" hidden="1" x14ac:dyDescent="0.35">
      <c r="A49" t="s">
        <v>2907</v>
      </c>
      <c r="B49" t="s">
        <v>1542</v>
      </c>
      <c r="E49" t="str">
        <f t="shared" si="5"/>
        <v>,</v>
      </c>
      <c r="F49">
        <v>15.1546</v>
      </c>
      <c r="G49">
        <v>-90.380300000000005</v>
      </c>
      <c r="H49" t="str">
        <f t="shared" si="6"/>
        <v>15.1546,-90.3803</v>
      </c>
      <c r="I49">
        <v>15.1013</v>
      </c>
      <c r="J49">
        <v>-90.380202780000005</v>
      </c>
      <c r="K49" t="str">
        <f t="shared" si="7"/>
        <v>15.1013,-90.38020278</v>
      </c>
      <c r="L49" t="s">
        <v>1578</v>
      </c>
      <c r="M49">
        <v>1</v>
      </c>
      <c r="P49" t="s">
        <v>1728</v>
      </c>
      <c r="R49" s="1">
        <v>0.59230000000000005</v>
      </c>
      <c r="T49" t="e">
        <f>VLOOKUP(S49,Hoja1!$A$1:$I$2284,1,FALSE)</f>
        <v>#N/A</v>
      </c>
      <c r="U49" t="e">
        <f t="shared" si="3"/>
        <v>#N/A</v>
      </c>
      <c r="X49" t="str">
        <f t="shared" si="4"/>
        <v>INSERT INTO switch (   Nombre, Tipo, Coordenadas_Punto, Coordenada_Inicio, Coordenada_Final,    Estilo, Visibilidad, Isla1, Isla2, Velocidad,   Id_Celda, Porcentaje, Nemonico, IP, EQUIPO ) VALUES (   'CELDA SAN FRANCISCO BAJA VERAPAZ - CELDA SAN MIGUEL CHICAJ', 'Ruta',',','15.1546,-90.3803','15.1013,-90.38020278','#style_map_linea_naranja','1','','','2,000Mbps','','0.5923','','','' );</v>
      </c>
    </row>
    <row r="50" spans="1:24" hidden="1" x14ac:dyDescent="0.35">
      <c r="A50" t="s">
        <v>2880</v>
      </c>
      <c r="B50" t="s">
        <v>1542</v>
      </c>
      <c r="E50" t="str">
        <f t="shared" si="5"/>
        <v>,</v>
      </c>
      <c r="F50">
        <v>14.802194439999999</v>
      </c>
      <c r="G50">
        <v>-90.978916670000004</v>
      </c>
      <c r="H50" t="str">
        <f t="shared" si="6"/>
        <v>14.80219444,-90.97891667</v>
      </c>
      <c r="I50">
        <v>14.815200000000001</v>
      </c>
      <c r="J50">
        <v>-90.908799999999999</v>
      </c>
      <c r="K50" t="str">
        <f t="shared" si="7"/>
        <v>14.8152,-90.9088</v>
      </c>
      <c r="L50" t="s">
        <v>1578</v>
      </c>
      <c r="M50">
        <v>1</v>
      </c>
      <c r="P50" t="s">
        <v>1648</v>
      </c>
      <c r="R50" s="1">
        <v>0.58779999999999999</v>
      </c>
      <c r="T50" t="e">
        <f>VLOOKUP(S50,Hoja1!$A$1:$I$2284,1,FALSE)</f>
        <v>#N/A</v>
      </c>
      <c r="U50" t="e">
        <f t="shared" si="3"/>
        <v>#N/A</v>
      </c>
      <c r="X50" t="str">
        <f t="shared" si="4"/>
        <v>INSERT INTO switch (   Nombre, Tipo, Coordenadas_Punto, Coordenada_Inicio, Coordenada_Final,    Estilo, Visibilidad, Isla1, Isla2, Velocidad,   Id_Celda, Porcentaje, Nemonico, IP, EQUIPO ) VALUES (   'CELDA CHICHAVAC - CELDA SAN JOSE POAQUIL', 'Ruta',',','14.80219444,-90.97891667','14.8152,-90.9088','#style_map_linea_naranja','1','','','1,800Mbps','','0.5878','','','' );</v>
      </c>
    </row>
    <row r="51" spans="1:24" hidden="1" x14ac:dyDescent="0.35">
      <c r="A51" t="s">
        <v>2504</v>
      </c>
      <c r="B51" t="s">
        <v>1542</v>
      </c>
      <c r="E51" t="str">
        <f t="shared" si="5"/>
        <v>,</v>
      </c>
      <c r="F51">
        <v>15.044833329999999</v>
      </c>
      <c r="G51">
        <v>-91.512944439999998</v>
      </c>
      <c r="H51" t="str">
        <f t="shared" si="6"/>
        <v>15.04483333,-91.51294444</v>
      </c>
      <c r="I51">
        <v>14.981</v>
      </c>
      <c r="J51">
        <v>-91.548100000000005</v>
      </c>
      <c r="K51" t="str">
        <f t="shared" si="7"/>
        <v>14.981,-91.5481</v>
      </c>
      <c r="L51" t="s">
        <v>1578</v>
      </c>
      <c r="M51">
        <v>1</v>
      </c>
      <c r="P51" t="s">
        <v>1547</v>
      </c>
      <c r="R51" s="1">
        <v>0.58109999999999995</v>
      </c>
      <c r="T51" t="e">
        <f>VLOOKUP(S51,Hoja1!$A$1:$I$2284,1,FALSE)</f>
        <v>#N/A</v>
      </c>
      <c r="U51" t="e">
        <f t="shared" si="3"/>
        <v>#N/A</v>
      </c>
      <c r="X51" t="str">
        <f t="shared" si="4"/>
        <v>INSERT INTO switch (   Nombre, Tipo, Coordenadas_Punto, Coordenada_Inicio, Coordenada_Final,    Estilo, Visibilidad, Isla1, Isla2, Velocidad,   Id_Celda, Porcentaje, Nemonico, IP, EQUIPO ) VALUES (   'POLOGUA - SAN CARLOS SIJA', 'Ruta',',','15.04483333,-91.51294444','14.981,-91.5481','#style_map_linea_naranja','1','','','1,000Mbps','','0.5811','','','' );</v>
      </c>
    </row>
    <row r="52" spans="1:24" hidden="1" x14ac:dyDescent="0.35">
      <c r="A52" t="s">
        <v>3038</v>
      </c>
      <c r="B52" t="s">
        <v>1542</v>
      </c>
      <c r="E52" t="str">
        <f t="shared" si="5"/>
        <v>,</v>
      </c>
      <c r="F52">
        <v>15.81472222</v>
      </c>
      <c r="G52">
        <v>-91.666027779999993</v>
      </c>
      <c r="H52" t="str">
        <f t="shared" si="6"/>
        <v>15.81472222,-91.66602778</v>
      </c>
      <c r="I52">
        <v>16.038472219999999</v>
      </c>
      <c r="J52">
        <v>-91.745388890000001</v>
      </c>
      <c r="K52" t="str">
        <f t="shared" si="7"/>
        <v>16.03847222,-91.74538889</v>
      </c>
      <c r="L52" t="s">
        <v>1578</v>
      </c>
      <c r="M52">
        <v>1</v>
      </c>
      <c r="P52" t="s">
        <v>1775</v>
      </c>
      <c r="R52" s="1">
        <v>0.57620000000000005</v>
      </c>
      <c r="T52" t="e">
        <f>VLOOKUP(S52,Hoja1!$A$1:$I$2284,1,FALSE)</f>
        <v>#N/A</v>
      </c>
      <c r="U52" t="e">
        <f t="shared" si="3"/>
        <v>#N/A</v>
      </c>
      <c r="X52" t="str">
        <f t="shared" si="4"/>
        <v>INSERT INTO switch (   Nombre, Tipo, Coordenadas_Punto, Coordenada_Inicio, Coordenada_Final,    Estilo, Visibilidad, Isla1, Isla2, Velocidad,   Id_Celda, Porcentaje, Nemonico, IP, EQUIPO ) VALUES (   'CELDA ULNA - CELDA GRACIAS A DIOS', 'Ruta',',','15.81472222,-91.66602778','16.03847222,-91.74538889','#style_map_linea_naranja','1','','','1,700Mbps','','0.5762','','','' );</v>
      </c>
    </row>
    <row r="53" spans="1:24" hidden="1" x14ac:dyDescent="0.35">
      <c r="A53" t="s">
        <v>2526</v>
      </c>
      <c r="B53" t="s">
        <v>1542</v>
      </c>
      <c r="E53" t="str">
        <f t="shared" si="5"/>
        <v>,</v>
      </c>
      <c r="F53">
        <v>14.83694444</v>
      </c>
      <c r="G53">
        <v>-91.105833329999996</v>
      </c>
      <c r="H53" t="str">
        <f t="shared" si="6"/>
        <v>14.83694444,-91.10583333</v>
      </c>
      <c r="I53">
        <v>14.888083330000001</v>
      </c>
      <c r="J53">
        <v>-91.07947222</v>
      </c>
      <c r="K53" t="str">
        <f t="shared" si="7"/>
        <v>14.88808333,-91.07947222</v>
      </c>
      <c r="L53" t="s">
        <v>1578</v>
      </c>
      <c r="M53">
        <v>1</v>
      </c>
      <c r="P53" t="s">
        <v>1648</v>
      </c>
      <c r="R53" s="1">
        <v>0.57379999999999998</v>
      </c>
      <c r="T53" t="e">
        <f>VLOOKUP(S53,Hoja1!$A$1:$I$2284,1,FALSE)</f>
        <v>#N/A</v>
      </c>
      <c r="U53" t="e">
        <f t="shared" si="3"/>
        <v>#N/A</v>
      </c>
      <c r="X53" t="str">
        <f t="shared" si="4"/>
        <v>INSERT INTO switch (   Nombre, Tipo, Coordenadas_Punto, Coordenada_Inicio, Coordenada_Final,    Estilo, Visibilidad, Isla1, Isla2, Velocidad,   Id_Celda, Porcentaje, Nemonico, IP, EQUIPO ) VALUES (   'CELDA LAS TRAMPAS - CELDA XABILAGUACH', 'Ruta',',','14.83694444,-91.10583333','14.88808333,-91.07947222','#style_map_linea_naranja','1','','','1,800Mbps','','0.5738','','','' );</v>
      </c>
    </row>
    <row r="54" spans="1:24" hidden="1" x14ac:dyDescent="0.35">
      <c r="A54" t="s">
        <v>3082</v>
      </c>
      <c r="B54" t="s">
        <v>1542</v>
      </c>
      <c r="E54" t="str">
        <f t="shared" si="5"/>
        <v>,</v>
      </c>
      <c r="F54">
        <v>14.505750000000001</v>
      </c>
      <c r="G54">
        <v>-89.866194440000001</v>
      </c>
      <c r="H54" t="str">
        <f t="shared" si="6"/>
        <v>14.50575,-89.86619444</v>
      </c>
      <c r="I54">
        <v>14.518888889999999</v>
      </c>
      <c r="J54">
        <v>-90.148055560000003</v>
      </c>
      <c r="K54" t="str">
        <f t="shared" si="7"/>
        <v>14.51888889,-90.14805556</v>
      </c>
      <c r="L54" t="s">
        <v>1578</v>
      </c>
      <c r="M54">
        <v>1</v>
      </c>
      <c r="P54" t="s">
        <v>1568</v>
      </c>
      <c r="R54" s="1">
        <v>0.56789999999999996</v>
      </c>
      <c r="T54" t="e">
        <f>VLOOKUP(S54,Hoja1!$A$1:$I$2284,1,FALSE)</f>
        <v>#N/A</v>
      </c>
      <c r="U54" t="e">
        <f t="shared" si="3"/>
        <v>#N/A</v>
      </c>
      <c r="X54" t="str">
        <f t="shared" si="4"/>
        <v>INSERT INTO switch (   Nombre, Tipo, Coordenadas_Punto, Coordenada_Inicio, Coordenada_Final,    Estilo, Visibilidad, Isla1, Isla2, Velocidad,   Id_Celda, Porcentaje, Nemonico, IP, EQUIPO ) VALUES (   'MONJAS - CERRO FINCA CAÃ‘ALES', 'Ruta',',','14.50575,-89.86619444','14.51888889,-90.14805556','#style_map_linea_naranja','1','','','1,400Mbps','','0.5679','','','' );</v>
      </c>
    </row>
    <row r="55" spans="1:24" hidden="1" x14ac:dyDescent="0.35">
      <c r="A55" t="s">
        <v>2014</v>
      </c>
      <c r="B55" t="s">
        <v>1542</v>
      </c>
      <c r="E55" t="str">
        <f t="shared" si="5"/>
        <v>,</v>
      </c>
      <c r="F55">
        <v>14.63705556</v>
      </c>
      <c r="G55">
        <v>-90.512722220000001</v>
      </c>
      <c r="H55" t="str">
        <f t="shared" si="6"/>
        <v>14.63705556,-90.51272222</v>
      </c>
      <c r="I55">
        <v>14.50198056</v>
      </c>
      <c r="J55">
        <v>-90.561380560000003</v>
      </c>
      <c r="K55" t="str">
        <f t="shared" si="7"/>
        <v>14.50198056,-90.56138056</v>
      </c>
      <c r="L55" t="s">
        <v>1578</v>
      </c>
      <c r="M55">
        <v>1</v>
      </c>
      <c r="P55" t="s">
        <v>1549</v>
      </c>
      <c r="R55" s="1">
        <v>0.56759999999999999</v>
      </c>
      <c r="T55" t="e">
        <f>VLOOKUP(S55,Hoja1!$A$1:$I$2284,1,FALSE)</f>
        <v>#N/A</v>
      </c>
      <c r="U55" t="e">
        <f t="shared" si="3"/>
        <v>#N/A</v>
      </c>
      <c r="X55" t="str">
        <f t="shared" si="4"/>
        <v>INSERT INTO switch (   Nombre, Tipo, Coordenadas_Punto, Coordenada_Inicio, Coordenada_Final,    Estilo, Visibilidad, Isla1, Isla2, Velocidad,   Id_Celda, Porcentaje, Nemonico, IP, EQUIPO ) VALUES (   'CENTRO - EL FRUTAL', 'Ruta',',','14.63705556,-90.51272222','14.50198056,-90.56138056','#style_map_linea_naranja','1','','','10,000Mbps','','0.5676','','','' );</v>
      </c>
    </row>
    <row r="56" spans="1:24" hidden="1" x14ac:dyDescent="0.35">
      <c r="A56" t="s">
        <v>2542</v>
      </c>
      <c r="B56" t="s">
        <v>1542</v>
      </c>
      <c r="E56" t="str">
        <f t="shared" si="5"/>
        <v>,</v>
      </c>
      <c r="F56">
        <v>14.768055560000001</v>
      </c>
      <c r="G56">
        <v>-91.182777779999995</v>
      </c>
      <c r="H56" t="str">
        <f t="shared" si="6"/>
        <v>14.76805556,-91.18277778</v>
      </c>
      <c r="I56">
        <v>14.686638889999999</v>
      </c>
      <c r="J56">
        <v>-91.095611109999993</v>
      </c>
      <c r="K56" t="str">
        <f t="shared" si="7"/>
        <v>14.68663889,-91.09561111</v>
      </c>
      <c r="L56" t="s">
        <v>1578</v>
      </c>
      <c r="M56">
        <v>1</v>
      </c>
      <c r="P56" t="s">
        <v>1648</v>
      </c>
      <c r="R56" s="1">
        <v>0.56520000000000004</v>
      </c>
      <c r="T56" t="e">
        <f>VLOOKUP(S56,Hoja1!$A$1:$I$2284,1,FALSE)</f>
        <v>#N/A</v>
      </c>
      <c r="U56" t="e">
        <f t="shared" si="3"/>
        <v>#N/A</v>
      </c>
      <c r="X56" t="str">
        <f t="shared" si="4"/>
        <v>INSERT INTO switch (   Nombre, Tipo, Coordenadas_Punto, Coordenada_Inicio, Coordenada_Final,    Estilo, Visibilidad, Isla1, Isla2, Velocidad,   Id_Celda, Porcentaje, Nemonico, IP, EQUIPO ) VALUES (   'SOLOLA - CELDA GODINEZ CHIQUISTEL', 'Ruta',',','14.76805556,-91.18277778','14.68663889,-91.09561111','#style_map_linea_naranja','1','','','1,800Mbps','','0.5652','','','' );</v>
      </c>
    </row>
    <row r="57" spans="1:24" hidden="1" x14ac:dyDescent="0.35">
      <c r="A57" t="s">
        <v>3142</v>
      </c>
      <c r="B57" t="s">
        <v>1542</v>
      </c>
      <c r="E57" t="str">
        <f t="shared" si="5"/>
        <v>,</v>
      </c>
      <c r="F57">
        <v>15.307600000000001</v>
      </c>
      <c r="G57">
        <v>-92.060897220000001</v>
      </c>
      <c r="H57" t="str">
        <f t="shared" si="6"/>
        <v>15.3076,-92.06089722</v>
      </c>
      <c r="I57">
        <v>15.276899999999999</v>
      </c>
      <c r="J57">
        <v>-92.050200000000004</v>
      </c>
      <c r="K57" t="str">
        <f t="shared" si="7"/>
        <v>15.2769,-92.0502</v>
      </c>
      <c r="L57" t="s">
        <v>1578</v>
      </c>
      <c r="M57">
        <v>1</v>
      </c>
      <c r="P57" t="s">
        <v>1775</v>
      </c>
      <c r="R57" s="1">
        <v>0.56330000000000002</v>
      </c>
      <c r="T57" t="e">
        <f>VLOOKUP(S57,Hoja1!$A$1:$I$2284,1,FALSE)</f>
        <v>#N/A</v>
      </c>
      <c r="U57" t="e">
        <f t="shared" si="3"/>
        <v>#N/A</v>
      </c>
      <c r="X57" t="str">
        <f t="shared" si="4"/>
        <v>INSERT INTO switch (   Nombre, Tipo, Coordenadas_Punto, Coordenada_Inicio, Coordenada_Final,    Estilo, Visibilidad, Isla1, Isla2, Velocidad,   Id_Celda, Porcentaje, Nemonico, IP, EQUIPO ) VALUES (   'TECTITAN - CELDA JARDIN DE FATIMA', 'Ruta',',','15.3076,-92.06089722','15.2769,-92.0502','#style_map_linea_naranja','1','','','1,700Mbps','','0.5633','','','' );</v>
      </c>
    </row>
    <row r="58" spans="1:24" hidden="1" x14ac:dyDescent="0.35">
      <c r="A58" t="s">
        <v>1801</v>
      </c>
      <c r="B58" t="s">
        <v>1542</v>
      </c>
      <c r="E58" t="str">
        <f t="shared" si="5"/>
        <v>,</v>
      </c>
      <c r="F58">
        <v>14.714444439999999</v>
      </c>
      <c r="G58">
        <v>-91.764444440000005</v>
      </c>
      <c r="H58" t="str">
        <f t="shared" si="6"/>
        <v>14.71444444,-91.76444444</v>
      </c>
      <c r="I58">
        <v>14.799944440000001</v>
      </c>
      <c r="J58">
        <v>-91.820166670000006</v>
      </c>
      <c r="K58" t="str">
        <f t="shared" si="7"/>
        <v>14.79994444,-91.82016667</v>
      </c>
      <c r="L58" t="s">
        <v>1578</v>
      </c>
      <c r="M58">
        <v>1</v>
      </c>
      <c r="P58" t="s">
        <v>1556</v>
      </c>
      <c r="R58" s="1">
        <v>0.55610000000000004</v>
      </c>
      <c r="T58" t="e">
        <f>VLOOKUP(S58,Hoja1!$A$1:$I$2284,1,FALSE)</f>
        <v>#N/A</v>
      </c>
      <c r="U58" t="e">
        <f t="shared" si="3"/>
        <v>#N/A</v>
      </c>
      <c r="X58" t="str">
        <f t="shared" si="4"/>
        <v>INSERT INTO switch (   Nombre, Tipo, Coordenadas_Punto, Coordenada_Inicio, Coordenada_Final,    Estilo, Visibilidad, Isla1, Isla2, Velocidad,   Id_Celda, Porcentaje, Nemonico, IP, EQUIPO ) VALUES (   'CERRO EL PARAISO - CELDA LA REFORMA', 'Ruta',',','14.71444444,-91.76444444','14.79994444,-91.82016667','#style_map_linea_naranja','1','','','906Mbps','','0.5561','','','' );</v>
      </c>
    </row>
    <row r="59" spans="1:24" hidden="1" x14ac:dyDescent="0.35">
      <c r="A59" t="s">
        <v>2080</v>
      </c>
      <c r="B59" t="s">
        <v>1542</v>
      </c>
      <c r="E59" t="str">
        <f t="shared" si="5"/>
        <v>,</v>
      </c>
      <c r="F59">
        <v>14.2875</v>
      </c>
      <c r="G59">
        <v>-89.894444440000001</v>
      </c>
      <c r="H59" t="str">
        <f t="shared" si="6"/>
        <v>14.2875,-89.89444444</v>
      </c>
      <c r="I59">
        <v>15.25444444</v>
      </c>
      <c r="J59">
        <v>-89.096666670000005</v>
      </c>
      <c r="K59" t="str">
        <f t="shared" si="7"/>
        <v>15.25444444,-89.09666667</v>
      </c>
      <c r="L59" t="s">
        <v>1578</v>
      </c>
      <c r="M59">
        <v>1</v>
      </c>
      <c r="P59" t="s">
        <v>1549</v>
      </c>
      <c r="R59" s="1">
        <v>0.55449999999999999</v>
      </c>
      <c r="T59" t="e">
        <f>VLOOKUP(S59,Hoja1!$A$1:$I$2284,1,FALSE)</f>
        <v>#N/A</v>
      </c>
      <c r="U59" t="e">
        <f t="shared" si="3"/>
        <v>#N/A</v>
      </c>
      <c r="X59" t="str">
        <f t="shared" si="4"/>
        <v>INSERT INTO switch (   Nombre, Tipo, Coordenadas_Punto, Coordenada_Inicio, Coordenada_Final,    Estilo, Visibilidad, Isla1, Isla2, Velocidad,   Id_Celda, Porcentaje, Nemonico, IP, EQUIPO ) VALUES (   'JUTIAPA - LOS AMATES', 'Ruta',',','14.2875,-89.89444444','15.25444444,-89.09666667','#style_map_linea_naranja','1','','','10,000Mbps','','0.5545','','','' );</v>
      </c>
    </row>
    <row r="60" spans="1:24" hidden="1" x14ac:dyDescent="0.35">
      <c r="A60" t="s">
        <v>2038</v>
      </c>
      <c r="B60" t="s">
        <v>1542</v>
      </c>
      <c r="E60" t="str">
        <f t="shared" si="5"/>
        <v>,</v>
      </c>
      <c r="F60">
        <v>14.615</v>
      </c>
      <c r="G60">
        <v>-90.534166670000005</v>
      </c>
      <c r="H60" t="str">
        <f t="shared" si="6"/>
        <v>14.615,-90.53416667</v>
      </c>
      <c r="I60">
        <v>14.615555560000001</v>
      </c>
      <c r="J60">
        <v>-90.53388889</v>
      </c>
      <c r="K60" t="str">
        <f t="shared" si="7"/>
        <v>14.61555556,-90.53388889</v>
      </c>
      <c r="L60" t="s">
        <v>1578</v>
      </c>
      <c r="M60">
        <v>1</v>
      </c>
      <c r="P60" t="s">
        <v>1672</v>
      </c>
      <c r="R60" s="1">
        <v>0.55349999999999999</v>
      </c>
      <c r="T60" t="e">
        <f>VLOOKUP(S60,Hoja1!$A$1:$I$2284,1,FALSE)</f>
        <v>#N/A</v>
      </c>
      <c r="U60" t="e">
        <f t="shared" si="3"/>
        <v>#N/A</v>
      </c>
      <c r="X60" t="str">
        <f t="shared" si="4"/>
        <v>INSERT INTO switch (   Nombre, Tipo, Coordenadas_Punto, Coordenada_Inicio, Coordenada_Final,    Estilo, Visibilidad, Isla1, Isla2, Velocidad,   Id_Celda, Porcentaje, Nemonico, IP, EQUIPO ) VALUES (   'GUARDA VIEJO ARRIBA - GUARDA VIEJO ABAJO', 'Ruta',',','14.615,-90.53416667','14.61555556,-90.53388889','#style_map_linea_naranja','1','','','Mbps','','0.5535','','','' );</v>
      </c>
    </row>
    <row r="61" spans="1:24" hidden="1" x14ac:dyDescent="0.35">
      <c r="A61" t="s">
        <v>2063</v>
      </c>
      <c r="B61" t="s">
        <v>1542</v>
      </c>
      <c r="E61" t="str">
        <f t="shared" si="5"/>
        <v>,</v>
      </c>
      <c r="F61">
        <v>15.730555560000001</v>
      </c>
      <c r="G61">
        <v>-88.597777780000001</v>
      </c>
      <c r="H61" t="str">
        <f t="shared" si="6"/>
        <v>15.73055556,-88.59777778</v>
      </c>
      <c r="I61">
        <v>14.2875</v>
      </c>
      <c r="J61">
        <v>-89.894444440000001</v>
      </c>
      <c r="K61" t="str">
        <f t="shared" si="7"/>
        <v>14.2875,-89.89444444</v>
      </c>
      <c r="L61" t="s">
        <v>1578</v>
      </c>
      <c r="M61">
        <v>1</v>
      </c>
      <c r="P61" t="s">
        <v>1586</v>
      </c>
      <c r="R61" s="1">
        <v>0.54890000000000005</v>
      </c>
      <c r="T61" t="e">
        <f>VLOOKUP(S61,Hoja1!$A$1:$I$2284,1,FALSE)</f>
        <v>#N/A</v>
      </c>
      <c r="U61" t="e">
        <f t="shared" si="3"/>
        <v>#N/A</v>
      </c>
      <c r="X61" t="str">
        <f t="shared" si="4"/>
        <v>INSERT INTO switch (   Nombre, Tipo, Coordenadas_Punto, Coordenada_Inicio, Coordenada_Final,    Estilo, Visibilidad, Isla1, Isla2, Velocidad,   Id_Celda, Porcentaje, Nemonico, IP, EQUIPO ) VALUES (   'PUERTO BARRIOS - JUTIAPA', 'Ruta',',','15.73055556,-88.59777778','14.2875,-89.89444444','#style_map_linea_naranja','1','','','100,000Mbps','','0.5489','','','' );</v>
      </c>
    </row>
    <row r="62" spans="1:24" hidden="1" x14ac:dyDescent="0.35">
      <c r="A62" t="s">
        <v>1955</v>
      </c>
      <c r="B62" t="s">
        <v>1542</v>
      </c>
      <c r="E62" t="str">
        <f t="shared" si="5"/>
        <v>,</v>
      </c>
      <c r="F62">
        <v>14.68997222</v>
      </c>
      <c r="G62">
        <v>-90.399997220000003</v>
      </c>
      <c r="H62" t="str">
        <f t="shared" si="6"/>
        <v>14.68997222,-90.39999722</v>
      </c>
      <c r="I62">
        <v>14.710694439999999</v>
      </c>
      <c r="J62">
        <v>-90.384972219999995</v>
      </c>
      <c r="K62" t="str">
        <f t="shared" si="7"/>
        <v>14.71069444,-90.38497222</v>
      </c>
      <c r="L62" t="s">
        <v>1578</v>
      </c>
      <c r="M62">
        <v>1</v>
      </c>
      <c r="P62" t="s">
        <v>1549</v>
      </c>
      <c r="R62" s="1">
        <v>0.54720000000000002</v>
      </c>
      <c r="T62" t="e">
        <f>VLOOKUP(S62,Hoja1!$A$1:$I$2284,1,FALSE)</f>
        <v>#N/A</v>
      </c>
      <c r="U62" t="e">
        <f t="shared" si="3"/>
        <v>#N/A</v>
      </c>
      <c r="X62" t="str">
        <f t="shared" si="4"/>
        <v>INSERT INTO switch (   Nombre, Tipo, Coordenadas_Punto, Coordenada_Inicio, Coordenada_Final,    Estilo, Visibilidad, Isla1, Isla2, Velocidad,   Id_Celda, Porcentaje, Nemonico, IP, EQUIPO ) VALUES (   'LLANO LARGO - CELDA CRUCE A PALENCIA', 'Ruta',',','14.68997222,-90.39999722','14.71069444,-90.38497222','#style_map_linea_naranja','1','','','10,000Mbps','','0.5472','','','' );</v>
      </c>
    </row>
    <row r="63" spans="1:24" hidden="1" x14ac:dyDescent="0.35">
      <c r="A63" t="s">
        <v>2964</v>
      </c>
      <c r="B63" t="s">
        <v>1542</v>
      </c>
      <c r="E63" t="str">
        <f t="shared" si="5"/>
        <v>,</v>
      </c>
      <c r="F63">
        <v>15.3924</v>
      </c>
      <c r="G63">
        <v>-91.655097220000002</v>
      </c>
      <c r="H63" t="str">
        <f t="shared" si="6"/>
        <v>15.3924,-91.65509722</v>
      </c>
      <c r="I63">
        <v>15.4056</v>
      </c>
      <c r="J63">
        <v>-91.665700000000001</v>
      </c>
      <c r="K63" t="str">
        <f t="shared" si="7"/>
        <v>15.4056,-91.6657</v>
      </c>
      <c r="L63" t="s">
        <v>1578</v>
      </c>
      <c r="M63">
        <v>1</v>
      </c>
      <c r="P63" t="s">
        <v>1606</v>
      </c>
      <c r="R63" s="1">
        <v>0.54110000000000003</v>
      </c>
      <c r="T63" t="e">
        <f>VLOOKUP(S63,Hoja1!$A$1:$I$2284,1,FALSE)</f>
        <v>#N/A</v>
      </c>
      <c r="U63" t="e">
        <f t="shared" si="3"/>
        <v>#N/A</v>
      </c>
      <c r="X63" t="str">
        <f t="shared" si="4"/>
        <v>INSERT INTO switch (   Nombre, Tipo, Coordenadas_Punto, Coordenada_Inicio, Coordenada_Final,    Estilo, Visibilidad, Isla1, Isla2, Velocidad,   Id_Celda, Porcentaje, Nemonico, IP, EQUIPO ) VALUES (   'CELDA SAN RAFAEL PETZAL II - CELDA SAN RAFAEL PETZAL', 'Ruta',',','15.3924,-91.65509722','15.4056,-91.6657','#style_map_linea_naranja','1','','','728Mbps','','0.5411','','','' );</v>
      </c>
    </row>
    <row r="64" spans="1:24" hidden="1" x14ac:dyDescent="0.35">
      <c r="A64" t="s">
        <v>2481</v>
      </c>
      <c r="B64" t="s">
        <v>1542</v>
      </c>
      <c r="E64" t="str">
        <f t="shared" si="5"/>
        <v>,</v>
      </c>
      <c r="F64">
        <v>14.912777780000001</v>
      </c>
      <c r="G64">
        <v>-92.097555560000004</v>
      </c>
      <c r="H64" t="str">
        <f t="shared" si="6"/>
        <v>14.91277778,-92.09755556</v>
      </c>
      <c r="I64">
        <v>14.936500000000001</v>
      </c>
      <c r="J64">
        <v>-92.099900000000005</v>
      </c>
      <c r="K64" t="str">
        <f t="shared" si="7"/>
        <v>14.9365,-92.0999</v>
      </c>
      <c r="L64" t="s">
        <v>1578</v>
      </c>
      <c r="M64">
        <v>1</v>
      </c>
      <c r="P64" t="s">
        <v>1606</v>
      </c>
      <c r="R64" s="1">
        <v>0.53769999999999996</v>
      </c>
      <c r="T64" t="e">
        <f>VLOOKUP(S64,Hoja1!$A$1:$I$2284,1,FALSE)</f>
        <v>#N/A</v>
      </c>
      <c r="U64" t="e">
        <f t="shared" si="3"/>
        <v>#N/A</v>
      </c>
      <c r="X64" t="str">
        <f t="shared" si="4"/>
        <v>INSERT INTO switch (   Nombre, Tipo, Coordenadas_Punto, Coordenada_Inicio, Coordenada_Final,    Estilo, Visibilidad, Isla1, Isla2, Velocidad,   Id_Celda, Porcentaje, Nemonico, IP, EQUIPO ) VALUES (   'CELDA CRUCE A MALACATAN Y EL CARMEN - CELDA LA CURVA', 'Ruta',',','14.91277778,-92.09755556','14.9365,-92.0999','#style_map_linea_naranja','1','','','728Mbps','','0.5377','','','' );</v>
      </c>
    </row>
    <row r="65" spans="1:24" hidden="1" x14ac:dyDescent="0.35">
      <c r="A65" t="s">
        <v>2873</v>
      </c>
      <c r="B65" t="s">
        <v>1542</v>
      </c>
      <c r="E65" t="str">
        <f t="shared" si="5"/>
        <v>,</v>
      </c>
      <c r="F65">
        <v>17.206900000000001</v>
      </c>
      <c r="G65">
        <v>-90.799300000000002</v>
      </c>
      <c r="H65" t="str">
        <f t="shared" si="6"/>
        <v>17.2069,-90.7993</v>
      </c>
      <c r="I65">
        <v>17.129100000000001</v>
      </c>
      <c r="J65">
        <v>-90.8596</v>
      </c>
      <c r="K65" t="str">
        <f t="shared" si="7"/>
        <v>17.1291,-90.8596</v>
      </c>
      <c r="L65" t="s">
        <v>1578</v>
      </c>
      <c r="M65">
        <v>1</v>
      </c>
      <c r="P65" t="s">
        <v>1579</v>
      </c>
      <c r="R65" s="1">
        <v>0.53700000000000003</v>
      </c>
      <c r="T65" t="e">
        <f>VLOOKUP(S65,Hoja1!$A$1:$I$2284,1,FALSE)</f>
        <v>#N/A</v>
      </c>
      <c r="U65" t="e">
        <f t="shared" si="3"/>
        <v>#N/A</v>
      </c>
      <c r="X65" t="str">
        <f t="shared" si="4"/>
        <v>INSERT INTO switch (   Nombre, Tipo, Coordenadas_Punto, Coordenada_Inicio, Coordenada_Final,    Estilo, Visibilidad, Isla1, Isla2, Velocidad,   Id_Celda, Porcentaje, Nemonico, IP, EQUIPO ) VALUES (   'CELDA EL NARANJO PETEN - CELDA PARAISO LAGUNITAS', 'Ruta',',','17.2069,-90.7993','17.1291,-90.8596','#style_map_linea_naranja','1','','','924Mbps','','0.537','','','' );</v>
      </c>
    </row>
    <row r="66" spans="1:24" hidden="1" x14ac:dyDescent="0.35">
      <c r="A66" t="s">
        <v>1687</v>
      </c>
      <c r="B66" t="s">
        <v>1542</v>
      </c>
      <c r="E66" t="str">
        <f t="shared" si="5"/>
        <v>,</v>
      </c>
      <c r="F66">
        <v>15.296805559999999</v>
      </c>
      <c r="G66">
        <v>-89.958444439999994</v>
      </c>
      <c r="H66" t="str">
        <f t="shared" si="6"/>
        <v>15.29680556,-89.95844444</v>
      </c>
      <c r="I66">
        <v>15.3017</v>
      </c>
      <c r="J66">
        <v>-89.725800000000007</v>
      </c>
      <c r="K66" t="str">
        <f t="shared" si="7"/>
        <v>15.3017,-89.7258</v>
      </c>
      <c r="L66" t="s">
        <v>1578</v>
      </c>
      <c r="M66">
        <v>1</v>
      </c>
      <c r="P66" t="s">
        <v>1661</v>
      </c>
      <c r="R66" s="1">
        <v>0.53210000000000002</v>
      </c>
      <c r="S66" t="s">
        <v>3309</v>
      </c>
      <c r="T66" t="e">
        <f>VLOOKUP(S66,Hoja1!$A$1:$I$2284,1,FALSE)</f>
        <v>#N/A</v>
      </c>
      <c r="U66" t="e">
        <f t="shared" ref="U66:U129" si="8">+S66=T66</f>
        <v>#N/A</v>
      </c>
      <c r="X66" t="str">
        <f t="shared" ref="X66:X129" si="9">CONCATENATE("INSERT INTO switch (   Nombre, Tipo, Coordenadas_Punto, Coordenada_Inicio, Coordenada_Final,    Estilo, Visibilidad, Isla1, Isla2, Velocidad,   Id_Celda, Porcentaje, Nemonico, IP, EQUIPO ) VALUES (   '",A66,"', '",B66,"','",E66,"','",H66,"','",K66,"','",L66,"','",M66,,,"','",N66,"','",O66,"','",P66,"','",Q66,"','",R66,"','",S66,"','",V66,"','",W66,"' );")</f>
        <v>INSERT INTO switch (   Nombre, Tipo, Coordenadas_Punto, Coordenada_Inicio, Coordenada_Final,    Estilo, Visibilidad, Isla1, Isla2, Velocidad,   Id_Celda, Porcentaje, Nemonico, IP, EQUIPO ) VALUES (   'CELDA CARRETERA TUCURU LA TINTA - CELDA TELEMAN II (COUBICADO)', 'Ruta',',','15.29680556,-89.95844444','15.3017,-89.7258','#style_map_linea_naranja','1','','','1,500Mbps','','0.5321','COUBICADO','','' );</v>
      </c>
    </row>
    <row r="67" spans="1:24" hidden="1" x14ac:dyDescent="0.35">
      <c r="A67" t="s">
        <v>3175</v>
      </c>
      <c r="B67" t="s">
        <v>1542</v>
      </c>
      <c r="E67" t="str">
        <f t="shared" si="5"/>
        <v>,</v>
      </c>
      <c r="F67">
        <v>15.081972220000001</v>
      </c>
      <c r="G67">
        <v>-91.452027779999995</v>
      </c>
      <c r="H67" t="str">
        <f t="shared" si="6"/>
        <v>15.08197222,-91.45202778</v>
      </c>
      <c r="I67">
        <v>15.06063889</v>
      </c>
      <c r="J67">
        <v>-91.488777780000007</v>
      </c>
      <c r="K67" t="str">
        <f t="shared" si="7"/>
        <v>15.06063889,-91.48877778</v>
      </c>
      <c r="L67" t="s">
        <v>1578</v>
      </c>
      <c r="M67">
        <v>1</v>
      </c>
      <c r="P67" t="s">
        <v>1606</v>
      </c>
      <c r="R67" s="1">
        <v>0.53029999999999999</v>
      </c>
      <c r="T67" t="e">
        <f>VLOOKUP(S67,Hoja1!$A$1:$I$2284,1,FALSE)</f>
        <v>#N/A</v>
      </c>
      <c r="U67" t="e">
        <f t="shared" si="8"/>
        <v>#N/A</v>
      </c>
      <c r="X67" t="str">
        <f t="shared" si="9"/>
        <v>INSERT INTO switch (   Nombre, Tipo, Coordenadas_Punto, Coordenada_Inicio, Coordenada_Final,    Estilo, Visibilidad, Isla1, Isla2, Velocidad,   Id_Celda, Porcentaje, Nemonico, IP, EQUIPO ) VALUES (   'CELDA SAN BARTOLO - CELDA PITZAL', 'Ruta',',','15.08197222,-91.45202778','15.06063889,-91.48877778','#style_map_linea_naranja','1','','','728Mbps','','0.5303','','','' );</v>
      </c>
    </row>
    <row r="68" spans="1:24" hidden="1" x14ac:dyDescent="0.35">
      <c r="A68" t="s">
        <v>1802</v>
      </c>
      <c r="B68" t="s">
        <v>1542</v>
      </c>
      <c r="E68" t="str">
        <f t="shared" si="5"/>
        <v>,</v>
      </c>
      <c r="F68">
        <v>14.7943</v>
      </c>
      <c r="G68">
        <v>-91.918999999999997</v>
      </c>
      <c r="H68" t="str">
        <f t="shared" si="6"/>
        <v>14.7943,-91.919</v>
      </c>
      <c r="I68">
        <v>14.70277778</v>
      </c>
      <c r="J68">
        <v>-91.861388890000001</v>
      </c>
      <c r="K68" t="str">
        <f t="shared" si="7"/>
        <v>14.70277778,-91.86138889</v>
      </c>
      <c r="L68" t="s">
        <v>1578</v>
      </c>
      <c r="M68">
        <v>1</v>
      </c>
      <c r="P68" t="s">
        <v>1682</v>
      </c>
      <c r="R68" s="1">
        <v>0.53010000000000002</v>
      </c>
      <c r="T68" t="e">
        <f>VLOOKUP(S68,Hoja1!$A$1:$I$2284,1,FALSE)</f>
        <v>#N/A</v>
      </c>
      <c r="U68" t="e">
        <f t="shared" si="8"/>
        <v>#N/A</v>
      </c>
      <c r="X68" t="str">
        <f t="shared" si="9"/>
        <v>INSERT INTO switch (   Nombre, Tipo, Coordenadas_Punto, Coordenada_Inicio, Coordenada_Final,    Estilo, Visibilidad, Isla1, Isla2, Velocidad,   Id_Celda, Porcentaje, Nemonico, IP, EQUIPO ) VALUES (   'CELDA NUEVO PROGRESO - COATEPEQUE', 'Ruta',',','14.7943,-91.919','14.70277778,-91.86138889','#style_map_linea_naranja','1','','','864Mbps','','0.5301','','','' );</v>
      </c>
    </row>
    <row r="69" spans="1:24" hidden="1" x14ac:dyDescent="0.35">
      <c r="A69" t="s">
        <v>2854</v>
      </c>
      <c r="B69" t="s">
        <v>1542</v>
      </c>
      <c r="E69" t="str">
        <f t="shared" si="5"/>
        <v>,</v>
      </c>
      <c r="F69">
        <v>16.762799999999999</v>
      </c>
      <c r="G69">
        <v>-89.305300000000003</v>
      </c>
      <c r="H69" t="str">
        <f t="shared" si="6"/>
        <v>16.7628,-89.3053</v>
      </c>
      <c r="I69">
        <v>16.733499999999999</v>
      </c>
      <c r="J69">
        <v>-89.377099999999999</v>
      </c>
      <c r="K69" t="str">
        <f t="shared" si="7"/>
        <v>16.7335,-89.3771</v>
      </c>
      <c r="L69" t="s">
        <v>1578</v>
      </c>
      <c r="M69">
        <v>1</v>
      </c>
      <c r="P69" t="s">
        <v>1606</v>
      </c>
      <c r="R69" s="1">
        <v>0.52739999999999998</v>
      </c>
      <c r="T69" t="e">
        <f>VLOOKUP(S69,Hoja1!$A$1:$I$2284,1,FALSE)</f>
        <v>#N/A</v>
      </c>
      <c r="U69" t="e">
        <f t="shared" si="8"/>
        <v>#N/A</v>
      </c>
      <c r="X69" t="str">
        <f t="shared" si="9"/>
        <v>INSERT INTO switch (   Nombre, Tipo, Coordenadas_Punto, Coordenada_Inicio, Coordenada_Final,    Estilo, Visibilidad, Isla1, Isla2, Velocidad,   Id_Celda, Porcentaje, Nemonico, IP, EQUIPO ) VALUES (   'CELDA CALABAZAL - CELDA CALZADA MOPAN', 'Ruta',',','16.7628,-89.3053','16.7335,-89.3771','#style_map_linea_naranja','1','','','728Mbps','','0.5274','','','' );</v>
      </c>
    </row>
    <row r="70" spans="1:24" hidden="1" x14ac:dyDescent="0.35">
      <c r="A70" t="s">
        <v>2180</v>
      </c>
      <c r="B70" t="s">
        <v>1542</v>
      </c>
      <c r="E70" t="str">
        <f t="shared" si="5"/>
        <v>,</v>
      </c>
      <c r="F70">
        <v>15.32638889</v>
      </c>
      <c r="G70">
        <v>-91.465833329999995</v>
      </c>
      <c r="H70" t="str">
        <f t="shared" si="6"/>
        <v>15.32638889,-91.46583333</v>
      </c>
      <c r="I70">
        <v>15.3993</v>
      </c>
      <c r="J70">
        <v>-91.715000000000003</v>
      </c>
      <c r="K70" t="str">
        <f t="shared" si="7"/>
        <v>15.3993,-91.715</v>
      </c>
      <c r="L70" t="s">
        <v>1578</v>
      </c>
      <c r="M70">
        <v>1</v>
      </c>
      <c r="P70" t="s">
        <v>1549</v>
      </c>
      <c r="R70" s="1">
        <v>0.52700000000000002</v>
      </c>
      <c r="T70" t="e">
        <f>VLOOKUP(S70,Hoja1!$A$1:$I$2284,1,FALSE)</f>
        <v>#N/A</v>
      </c>
      <c r="U70" t="e">
        <f t="shared" si="8"/>
        <v>#N/A</v>
      </c>
      <c r="X70" t="str">
        <f t="shared" si="9"/>
        <v>INSERT INTO switch (   Nombre, Tipo, Coordenadas_Punto, Coordenada_Inicio, Coordenada_Final,    Estilo, Visibilidad, Isla1, Isla2, Velocidad,   Id_Celda, Porcentaje, Nemonico, IP, EQUIPO ) VALUES (   'HUEHUETENANGO - COLOTENANGO', 'Ruta',',','15.32638889,-91.46583333','15.3993,-91.715','#style_map_linea_naranja','1','','','10,000Mbps','','0.527','','','' );</v>
      </c>
    </row>
    <row r="71" spans="1:24" hidden="1" x14ac:dyDescent="0.35">
      <c r="A71" t="s">
        <v>2037</v>
      </c>
      <c r="B71" t="s">
        <v>1542</v>
      </c>
      <c r="E71" t="str">
        <f t="shared" si="5"/>
        <v>,</v>
      </c>
      <c r="F71">
        <v>14.615</v>
      </c>
      <c r="G71">
        <v>-90.534166670000005</v>
      </c>
      <c r="H71" t="str">
        <f t="shared" si="6"/>
        <v>14.615,-90.53416667</v>
      </c>
      <c r="I71">
        <v>14.2875</v>
      </c>
      <c r="J71">
        <v>-89.894444440000001</v>
      </c>
      <c r="K71" t="str">
        <f t="shared" si="7"/>
        <v>14.2875,-89.89444444</v>
      </c>
      <c r="L71" t="s">
        <v>1578</v>
      </c>
      <c r="M71">
        <v>1</v>
      </c>
      <c r="P71" t="s">
        <v>1586</v>
      </c>
      <c r="R71" s="1">
        <v>0.52270000000000005</v>
      </c>
      <c r="T71" t="e">
        <f>VLOOKUP(S71,Hoja1!$A$1:$I$2284,1,FALSE)</f>
        <v>#N/A</v>
      </c>
      <c r="U71" t="e">
        <f t="shared" si="8"/>
        <v>#N/A</v>
      </c>
      <c r="X71" t="str">
        <f t="shared" si="9"/>
        <v>INSERT INTO switch (   Nombre, Tipo, Coordenadas_Punto, Coordenada_Inicio, Coordenada_Final,    Estilo, Visibilidad, Isla1, Isla2, Velocidad,   Id_Celda, Porcentaje, Nemonico, IP, EQUIPO ) VALUES (   'GUARDA VIEJO ARRIBA - JUTIAPA', 'Ruta',',','14.615,-90.53416667','14.2875,-89.89444444','#style_map_linea_naranja','1','','','100,000Mbps','','0.5227','','','' );</v>
      </c>
    </row>
    <row r="72" spans="1:24" hidden="1" x14ac:dyDescent="0.35">
      <c r="A72" t="s">
        <v>2107</v>
      </c>
      <c r="B72" t="s">
        <v>1542</v>
      </c>
      <c r="E72" t="str">
        <f t="shared" si="5"/>
        <v>,</v>
      </c>
      <c r="F72">
        <v>14.591222220000001</v>
      </c>
      <c r="G72">
        <v>-90.508222219999993</v>
      </c>
      <c r="H72" t="str">
        <f t="shared" si="6"/>
        <v>14.59122222,-90.50822222</v>
      </c>
      <c r="I72">
        <v>14.60882222</v>
      </c>
      <c r="J72">
        <v>-90.515472220000007</v>
      </c>
      <c r="K72" t="str">
        <f t="shared" si="7"/>
        <v>14.60882222,-90.51547222</v>
      </c>
      <c r="L72" t="s">
        <v>1578</v>
      </c>
      <c r="M72">
        <v>1</v>
      </c>
      <c r="P72" t="s">
        <v>1549</v>
      </c>
      <c r="R72" s="1">
        <v>0.52129999999999999</v>
      </c>
      <c r="T72" t="e">
        <f>VLOOKUP(S72,Hoja1!$A$1:$I$2284,1,FALSE)</f>
        <v>#N/A</v>
      </c>
      <c r="U72" t="e">
        <f t="shared" si="8"/>
        <v>#N/A</v>
      </c>
      <c r="X72" t="str">
        <f t="shared" si="9"/>
        <v>INSERT INTO switch (   Nombre, Tipo, Coordenadas_Punto, Coordenada_Inicio, Coordenada_Final,    Estilo, Visibilidad, Isla1, Isla2, Velocidad,   Id_Celda, Porcentaje, Nemonico, IP, EQUIPO ) VALUES (   'VILLA DE GUADALUPE - TIVOLI', 'Ruta',',','14.59122222,-90.50822222','14.60882222,-90.51547222','#style_map_linea_naranja','1','','','10,000Mbps','','0.5213','','','' );</v>
      </c>
    </row>
    <row r="73" spans="1:24" hidden="1" x14ac:dyDescent="0.35">
      <c r="A73" t="s">
        <v>2947</v>
      </c>
      <c r="B73" t="s">
        <v>1542</v>
      </c>
      <c r="E73" t="str">
        <f t="shared" si="5"/>
        <v>,</v>
      </c>
      <c r="F73">
        <v>14.911899999999999</v>
      </c>
      <c r="G73">
        <v>-89.895600000000002</v>
      </c>
      <c r="H73" t="str">
        <f t="shared" si="6"/>
        <v>14.9119,-89.8956</v>
      </c>
      <c r="I73">
        <v>14.91263889</v>
      </c>
      <c r="J73">
        <v>-89.889361109999996</v>
      </c>
      <c r="K73" t="str">
        <f t="shared" si="7"/>
        <v>14.91263889,-89.88936111</v>
      </c>
      <c r="L73" t="s">
        <v>1578</v>
      </c>
      <c r="M73">
        <v>1</v>
      </c>
      <c r="P73" t="s">
        <v>2948</v>
      </c>
      <c r="R73" s="1">
        <v>0.51539999999999997</v>
      </c>
      <c r="T73" t="e">
        <f>VLOOKUP(S73,Hoja1!$A$1:$I$2284,1,FALSE)</f>
        <v>#N/A</v>
      </c>
      <c r="U73" t="e">
        <f t="shared" si="8"/>
        <v>#N/A</v>
      </c>
      <c r="X73" t="str">
        <f t="shared" si="9"/>
        <v>INSERT INTO switch (   Nombre, Tipo, Coordenadas_Punto, Coordenada_Inicio, Coordenada_Final,    Estilo, Visibilidad, Isla1, Isla2, Velocidad,   Id_Celda, Porcentaje, Nemonico, IP, EQUIPO ) VALUES (   'CELDA EL JICARO - EL JICARO_XT', 'Ruta',',','14.9119,-89.8956','14.91263889,-89.88936111','#style_map_linea_naranja','1','','','422Mbps','','0.5154','','','' );</v>
      </c>
    </row>
    <row r="74" spans="1:24" hidden="1" x14ac:dyDescent="0.35">
      <c r="A74" t="s">
        <v>2713</v>
      </c>
      <c r="B74" t="s">
        <v>1542</v>
      </c>
      <c r="E74" t="str">
        <f t="shared" si="5"/>
        <v>,</v>
      </c>
      <c r="F74">
        <v>14.5665</v>
      </c>
      <c r="G74">
        <v>-89.317800000000005</v>
      </c>
      <c r="H74" t="str">
        <f t="shared" si="6"/>
        <v>14.5665,-89.3178</v>
      </c>
      <c r="I74">
        <v>14.7006</v>
      </c>
      <c r="J74">
        <v>-89.316599999999994</v>
      </c>
      <c r="K74" t="str">
        <f t="shared" si="7"/>
        <v>14.7006,-89.3166</v>
      </c>
      <c r="L74" t="s">
        <v>1578</v>
      </c>
      <c r="M74">
        <v>1</v>
      </c>
      <c r="P74" t="s">
        <v>1661</v>
      </c>
      <c r="R74" s="1">
        <v>0.51270000000000004</v>
      </c>
      <c r="T74" t="e">
        <f>VLOOKUP(S74,Hoja1!$A$1:$I$2284,1,FALSE)</f>
        <v>#N/A</v>
      </c>
      <c r="U74" t="e">
        <f t="shared" si="8"/>
        <v>#N/A</v>
      </c>
      <c r="X74" t="str">
        <f t="shared" si="9"/>
        <v>INSERT INTO switch (   Nombre, Tipo, Coordenadas_Punto, Coordenada_Inicio, Coordenada_Final,    Estilo, Visibilidad, Isla1, Isla2, Velocidad,   Id_Celda, Porcentaje, Nemonico, IP, EQUIPO ) VALUES (   'CELDA ATULAPA - CELDA LAGUNA DE CAYUR', 'Ruta',',','14.5665,-89.3178','14.7006,-89.3166','#style_map_linea_naranja','1','','','1,500Mbps','','0.5127','','','' );</v>
      </c>
    </row>
    <row r="75" spans="1:24" hidden="1" x14ac:dyDescent="0.35">
      <c r="A75" t="s">
        <v>2079</v>
      </c>
      <c r="B75" t="s">
        <v>1542</v>
      </c>
      <c r="E75" t="str">
        <f t="shared" si="5"/>
        <v>,</v>
      </c>
      <c r="F75">
        <v>14.2875</v>
      </c>
      <c r="G75">
        <v>-89.894444440000001</v>
      </c>
      <c r="H75" t="str">
        <f t="shared" si="6"/>
        <v>14.2875,-89.89444444</v>
      </c>
      <c r="I75">
        <v>15.043280559999999</v>
      </c>
      <c r="J75">
        <v>-89.584900000000005</v>
      </c>
      <c r="K75" t="str">
        <f t="shared" si="7"/>
        <v>15.04328056,-89.5849</v>
      </c>
      <c r="L75" t="s">
        <v>1578</v>
      </c>
      <c r="M75">
        <v>1</v>
      </c>
      <c r="P75" t="s">
        <v>1549</v>
      </c>
      <c r="R75" s="1">
        <v>0.51229999999999998</v>
      </c>
      <c r="T75" t="e">
        <f>VLOOKUP(S75,Hoja1!$A$1:$I$2284,1,FALSE)</f>
        <v>#N/A</v>
      </c>
      <c r="U75" t="e">
        <f t="shared" si="8"/>
        <v>#N/A</v>
      </c>
      <c r="X75" t="str">
        <f t="shared" si="9"/>
        <v>INSERT INTO switch (   Nombre, Tipo, Coordenadas_Punto, Coordenada_Inicio, Coordenada_Final,    Estilo, Visibilidad, Isla1, Isla2, Velocidad,   Id_Celda, Porcentaje, Nemonico, IP, EQUIPO ) VALUES (   'JUTIAPA - RIO HONDO', 'Ruta',',','14.2875,-89.89444444','15.04328056,-89.5849','#style_map_linea_naranja','1','','','10,000Mbps','','0.5123','','','' );</v>
      </c>
    </row>
    <row r="76" spans="1:24" hidden="1" x14ac:dyDescent="0.35">
      <c r="A76" t="s">
        <v>2968</v>
      </c>
      <c r="B76" t="s">
        <v>1542</v>
      </c>
      <c r="E76" t="str">
        <f t="shared" si="5"/>
        <v>,</v>
      </c>
      <c r="F76">
        <v>15.8241</v>
      </c>
      <c r="G76">
        <v>-91.694999999999993</v>
      </c>
      <c r="H76" t="str">
        <f t="shared" si="6"/>
        <v>15.8241,-91.695</v>
      </c>
      <c r="I76">
        <v>15.777200000000001</v>
      </c>
      <c r="J76">
        <v>-91.788899999999998</v>
      </c>
      <c r="K76" t="str">
        <f t="shared" si="7"/>
        <v>15.7772,-91.7889</v>
      </c>
      <c r="L76" t="s">
        <v>1578</v>
      </c>
      <c r="M76">
        <v>1</v>
      </c>
      <c r="P76" t="s">
        <v>1568</v>
      </c>
      <c r="R76" s="1">
        <v>0.50919999999999999</v>
      </c>
      <c r="T76" t="e">
        <f>VLOOKUP(S76,Hoja1!$A$1:$I$2284,1,FALSE)</f>
        <v>#N/A</v>
      </c>
      <c r="U76" t="e">
        <f t="shared" si="8"/>
        <v>#N/A</v>
      </c>
      <c r="X76" t="str">
        <f t="shared" si="9"/>
        <v>INSERT INTO switch (   Nombre, Tipo, Coordenadas_Punto, Coordenada_Inicio, Coordenada_Final,    Estilo, Visibilidad, Isla1, Isla2, Velocidad,   Id_Celda, Porcentaje, Nemonico, IP, EQUIPO ) VALUES (   'CELDA YALANCULUTZ - CELDA CATARINA JACALTENANGO', 'Ruta',',','15.8241,-91.695','15.7772,-91.7889','#style_map_linea_naranja','1','','','1,400Mbps','','0.5092','','','' );</v>
      </c>
    </row>
    <row r="77" spans="1:24" hidden="1" x14ac:dyDescent="0.35">
      <c r="A77" t="s">
        <v>2595</v>
      </c>
      <c r="B77" t="s">
        <v>1542</v>
      </c>
      <c r="E77" t="str">
        <f t="shared" si="5"/>
        <v>,</v>
      </c>
      <c r="F77">
        <v>15.974500000000001</v>
      </c>
      <c r="G77">
        <v>-90.338722219999994</v>
      </c>
      <c r="H77" t="str">
        <f t="shared" si="6"/>
        <v>15.9745,-90.33872222</v>
      </c>
      <c r="I77">
        <v>15.89005556</v>
      </c>
      <c r="J77">
        <v>-90.259777779999993</v>
      </c>
      <c r="K77" t="str">
        <f t="shared" si="7"/>
        <v>15.89005556,-90.25977778</v>
      </c>
      <c r="L77" t="s">
        <v>1578</v>
      </c>
      <c r="M77">
        <v>1</v>
      </c>
      <c r="P77" t="s">
        <v>1549</v>
      </c>
      <c r="R77" s="1">
        <v>0.50729999999999997</v>
      </c>
      <c r="T77" t="e">
        <f>VLOOKUP(S77,Hoja1!$A$1:$I$2284,1,FALSE)</f>
        <v>#N/A</v>
      </c>
      <c r="U77" t="e">
        <f t="shared" si="8"/>
        <v>#N/A</v>
      </c>
      <c r="X77" t="str">
        <f t="shared" si="9"/>
        <v>INSERT INTO switch (   Nombre, Tipo, Coordenadas_Punto, Coordenada_Inicio, Coordenada_Final,    Estilo, Visibilidad, Isla1, Isla2, Velocidad,   Id_Celda, Porcentaje, Nemonico, IP, EQUIPO ) VALUES (   'CELDA TIERRA LINDA - CELDA CRUCE A LACHUA', 'Ruta',',','15.9745,-90.33872222','15.89005556,-90.25977778','#style_map_linea_naranja','1','','','10,000Mbps','','0.5073','','','' );</v>
      </c>
    </row>
    <row r="78" spans="1:24" hidden="1" x14ac:dyDescent="0.35">
      <c r="A78" s="3" t="s">
        <v>2800</v>
      </c>
      <c r="B78" s="3" t="s">
        <v>1542</v>
      </c>
      <c r="C78" s="3"/>
      <c r="D78" s="3"/>
      <c r="E78" t="str">
        <f t="shared" si="5"/>
        <v>,</v>
      </c>
      <c r="F78" s="3">
        <v>13.929600000000001</v>
      </c>
      <c r="G78" s="3">
        <v>-90.412099999999995</v>
      </c>
      <c r="H78" t="str">
        <f t="shared" si="6"/>
        <v>13.9296,-90.4121</v>
      </c>
      <c r="I78" s="3">
        <v>14.08666667</v>
      </c>
      <c r="J78" s="3">
        <v>-90.37944444</v>
      </c>
      <c r="K78" t="str">
        <f t="shared" si="7"/>
        <v>14.08666667,-90.37944444</v>
      </c>
      <c r="L78" s="3" t="s">
        <v>1578</v>
      </c>
      <c r="M78" s="3">
        <v>1</v>
      </c>
      <c r="N78" s="3"/>
      <c r="O78" s="3"/>
      <c r="P78" s="3" t="s">
        <v>2720</v>
      </c>
      <c r="Q78" s="3"/>
      <c r="R78" s="4">
        <v>0.50349999999999995</v>
      </c>
      <c r="T78" t="e">
        <f>VLOOKUP(S78,Hoja1!$A$1:$I$2284,1,FALSE)</f>
        <v>#N/A</v>
      </c>
      <c r="U78" t="e">
        <f t="shared" si="8"/>
        <v>#N/A</v>
      </c>
      <c r="X78" t="str">
        <f t="shared" si="9"/>
        <v>INSERT INTO switch (   Nombre, Tipo, Coordenadas_Punto, Coordenada_Inicio, Coordenada_Final,    Estilo, Visibilidad, Isla1, Isla2, Velocidad,   Id_Celda, Porcentaje, Nemonico, IP, EQUIPO ) VALUES (   'CELDA PAPATURRO OJO DE AGUA - CHIQUIMULILLA', 'Ruta',',','13.9296,-90.4121','14.08666667,-90.37944444','#style_map_linea_naranja','1','','','1,600Mbps','','0.5035','','','' );</v>
      </c>
    </row>
    <row r="79" spans="1:24" hidden="1" x14ac:dyDescent="0.35">
      <c r="A79" t="s">
        <v>3039</v>
      </c>
      <c r="B79" t="s">
        <v>1542</v>
      </c>
      <c r="E79" t="str">
        <f t="shared" si="5"/>
        <v>,</v>
      </c>
      <c r="F79">
        <v>15.80611111</v>
      </c>
      <c r="G79">
        <v>-91.477222220000002</v>
      </c>
      <c r="H79" t="str">
        <f t="shared" si="6"/>
        <v>15.80611111,-91.47722222</v>
      </c>
      <c r="I79">
        <v>15.505333329999999</v>
      </c>
      <c r="J79">
        <v>-91.515611109999995</v>
      </c>
      <c r="K79" t="str">
        <f t="shared" si="7"/>
        <v>15.50533333,-91.51561111</v>
      </c>
      <c r="L79" t="s">
        <v>1546</v>
      </c>
      <c r="M79">
        <v>1</v>
      </c>
      <c r="P79" t="s">
        <v>1606</v>
      </c>
      <c r="R79" s="1">
        <v>0.49909999999999999</v>
      </c>
      <c r="T79" t="e">
        <f>VLOOKUP(S79,Hoja1!$A$1:$I$2284,1,FALSE)</f>
        <v>#N/A</v>
      </c>
      <c r="U79" t="e">
        <f t="shared" si="8"/>
        <v>#N/A</v>
      </c>
      <c r="X79" t="str">
        <f t="shared" si="9"/>
        <v>INSERT INTO switch (   Nombre, Tipo, Coordenadas_Punto, Coordenada_Inicio, Coordenada_Final,    Estilo, Visibilidad, Isla1, Isla2, Velocidad,   Id_Celda, Porcentaje, Nemonico, IP, EQUIPO ) VALUES (   'CERRO LA CUMBRE - CELDA CUCHUMATANES III', 'Ruta',',','15.80611111,-91.47722222','15.50533333,-91.51561111','#style_map_linea_amarillo','1','','','728Mbps','','0.4991','','','' );</v>
      </c>
    </row>
    <row r="80" spans="1:24" hidden="1" x14ac:dyDescent="0.35">
      <c r="A80" t="s">
        <v>1669</v>
      </c>
      <c r="B80" t="s">
        <v>1542</v>
      </c>
      <c r="E80" t="str">
        <f t="shared" si="5"/>
        <v>,</v>
      </c>
      <c r="F80">
        <v>15.29311111</v>
      </c>
      <c r="G80">
        <v>-90.147000000000006</v>
      </c>
      <c r="H80" t="str">
        <f t="shared" si="6"/>
        <v>15.29311111,-90.147</v>
      </c>
      <c r="I80">
        <v>15.296805559999999</v>
      </c>
      <c r="J80">
        <v>-89.958444439999994</v>
      </c>
      <c r="K80" t="str">
        <f t="shared" si="7"/>
        <v>15.29680556,-89.95844444</v>
      </c>
      <c r="L80" t="s">
        <v>1546</v>
      </c>
      <c r="M80">
        <v>1</v>
      </c>
      <c r="P80" t="s">
        <v>1547</v>
      </c>
      <c r="R80" s="1">
        <v>0.49809999999999999</v>
      </c>
      <c r="T80" t="e">
        <f>VLOOKUP(S80,Hoja1!$A$1:$I$2284,1,FALSE)</f>
        <v>#N/A</v>
      </c>
      <c r="U80" t="e">
        <f t="shared" si="8"/>
        <v>#N/A</v>
      </c>
      <c r="X80" t="str">
        <f t="shared" si="9"/>
        <v>INSERT INTO switch (   Nombre, Tipo, Coordenadas_Punto, Coordenada_Inicio, Coordenada_Final,    Estilo, Visibilidad, Isla1, Isla2, Velocidad,   Id_Celda, Porcentaje, Nemonico, IP, EQUIPO ) VALUES (   'CELDA TUCURU COUBICADO - CELDA CARRETERA TUCURU LA TINTA', 'Ruta',',','15.29311111,-90.147','15.29680556,-89.95844444','#style_map_linea_amarillo','1','','','1,000Mbps','','0.4981','','','' );</v>
      </c>
    </row>
    <row r="81" spans="1:24" hidden="1" x14ac:dyDescent="0.35">
      <c r="A81" t="s">
        <v>1681</v>
      </c>
      <c r="B81" t="s">
        <v>1542</v>
      </c>
      <c r="E81" t="str">
        <f t="shared" si="5"/>
        <v>,</v>
      </c>
      <c r="F81">
        <v>15.582700000000001</v>
      </c>
      <c r="G81">
        <v>-88.593800000000002</v>
      </c>
      <c r="H81" t="str">
        <f t="shared" si="6"/>
        <v>15.5827,-88.5938</v>
      </c>
      <c r="I81">
        <v>15.579499999999999</v>
      </c>
      <c r="J81">
        <v>-88.556799999999996</v>
      </c>
      <c r="K81" t="str">
        <f t="shared" si="7"/>
        <v>15.5795,-88.5568</v>
      </c>
      <c r="L81" t="s">
        <v>1546</v>
      </c>
      <c r="M81">
        <v>1</v>
      </c>
      <c r="P81" t="s">
        <v>1682</v>
      </c>
      <c r="R81" s="1">
        <v>0.49719999999999998</v>
      </c>
      <c r="T81" t="e">
        <f>VLOOKUP(S81,Hoja1!$A$1:$I$2284,1,FALSE)</f>
        <v>#N/A</v>
      </c>
      <c r="U81" t="e">
        <f t="shared" si="8"/>
        <v>#N/A</v>
      </c>
      <c r="X81" t="str">
        <f t="shared" si="9"/>
        <v>INSERT INTO switch (   Nombre, Tipo, Coordenadas_Punto, Coordenada_Inicio, Coordenada_Final,    Estilo, Visibilidad, Isla1, Isla2, Velocidad,   Id_Celda, Porcentaje, Nemonico, IP, EQUIPO ) VALUES (   'CELDA CASA BLANCA AGROCARIBE - CELDA AGROCARIBE', 'Ruta',',','15.5827,-88.5938','15.5795,-88.5568','#style_map_linea_amarillo','1','','','864Mbps','','0.4972','','','' );</v>
      </c>
    </row>
    <row r="82" spans="1:24" hidden="1" x14ac:dyDescent="0.35">
      <c r="A82" t="s">
        <v>2006</v>
      </c>
      <c r="B82" t="s">
        <v>1542</v>
      </c>
      <c r="E82" t="str">
        <f t="shared" si="5"/>
        <v>,</v>
      </c>
      <c r="F82">
        <v>14.63705556</v>
      </c>
      <c r="G82">
        <v>-90.512722220000001</v>
      </c>
      <c r="H82" t="str">
        <f t="shared" si="6"/>
        <v>14.63705556,-90.51272222</v>
      </c>
      <c r="I82">
        <v>14.615555560000001</v>
      </c>
      <c r="J82">
        <v>-90.53388889</v>
      </c>
      <c r="K82" t="str">
        <f t="shared" si="7"/>
        <v>14.61555556,-90.53388889</v>
      </c>
      <c r="L82" t="s">
        <v>1546</v>
      </c>
      <c r="M82">
        <v>1</v>
      </c>
      <c r="P82" t="s">
        <v>1672</v>
      </c>
      <c r="R82" s="1">
        <v>0.496</v>
      </c>
      <c r="T82" t="e">
        <f>VLOOKUP(S82,Hoja1!$A$1:$I$2284,1,FALSE)</f>
        <v>#N/A</v>
      </c>
      <c r="U82" t="e">
        <f t="shared" si="8"/>
        <v>#N/A</v>
      </c>
      <c r="X82" t="str">
        <f t="shared" si="9"/>
        <v>INSERT INTO switch (   Nombre, Tipo, Coordenadas_Punto, Coordenada_Inicio, Coordenada_Final,    Estilo, Visibilidad, Isla1, Isla2, Velocidad,   Id_Celda, Porcentaje, Nemonico, IP, EQUIPO ) VALUES (   'CENTRO - GUARDA VIEJO ABAJO', 'Ruta',',','14.63705556,-90.51272222','14.61555556,-90.53388889','#style_map_linea_amarillo','1','','','Mbps','','0.496','','','' );</v>
      </c>
    </row>
    <row r="83" spans="1:24" hidden="1" x14ac:dyDescent="0.35">
      <c r="A83" t="s">
        <v>3168</v>
      </c>
      <c r="B83" t="s">
        <v>1542</v>
      </c>
      <c r="E83" t="str">
        <f t="shared" si="5"/>
        <v>,</v>
      </c>
      <c r="F83">
        <v>15.03388889</v>
      </c>
      <c r="G83">
        <v>-91.737777780000002</v>
      </c>
      <c r="H83" t="str">
        <f t="shared" si="6"/>
        <v>15.03388889,-91.73777778</v>
      </c>
      <c r="I83">
        <v>14.95955556</v>
      </c>
      <c r="J83">
        <v>-91.654138889999999</v>
      </c>
      <c r="K83" t="str">
        <f t="shared" si="7"/>
        <v>14.95955556,-91.65413889</v>
      </c>
      <c r="L83" t="s">
        <v>1546</v>
      </c>
      <c r="M83">
        <v>1</v>
      </c>
      <c r="P83" t="s">
        <v>1579</v>
      </c>
      <c r="R83" s="1">
        <v>0.49569999999999997</v>
      </c>
      <c r="T83" t="e">
        <f>VLOOKUP(S83,Hoja1!$A$1:$I$2284,1,FALSE)</f>
        <v>#N/A</v>
      </c>
      <c r="U83" t="e">
        <f t="shared" si="8"/>
        <v>#N/A</v>
      </c>
      <c r="X83" t="str">
        <f t="shared" si="9"/>
        <v>INSERT INTO switch (   Nombre, Tipo, Coordenadas_Punto, Coordenada_Inicio, Coordenada_Final,    Estilo, Visibilidad, Isla1, Isla2, Velocidad,   Id_Celda, Porcentaje, Nemonico, IP, EQUIPO ) VALUES (   'CELDA SAN LORENZO - CELDA EL EDEN PALESTINA DE LOS ALTOS', 'Ruta',',','15.03388889,-91.73777778','14.95955556,-91.65413889','#style_map_linea_amarillo','1','','','924Mbps','','0.4957','','','' );</v>
      </c>
    </row>
    <row r="84" spans="1:24" hidden="1" x14ac:dyDescent="0.35">
      <c r="A84" t="s">
        <v>1983</v>
      </c>
      <c r="B84" t="s">
        <v>1542</v>
      </c>
      <c r="E84" t="str">
        <f t="shared" si="5"/>
        <v>,</v>
      </c>
      <c r="F84">
        <v>15.048305559999999</v>
      </c>
      <c r="G84">
        <v>-91.228166669999993</v>
      </c>
      <c r="H84" t="str">
        <f t="shared" si="6"/>
        <v>15.04830556,-91.22816667</v>
      </c>
      <c r="I84">
        <v>15.0318</v>
      </c>
      <c r="J84">
        <v>-91.147599999999997</v>
      </c>
      <c r="K84" t="str">
        <f t="shared" si="7"/>
        <v>15.0318,-91.1476</v>
      </c>
      <c r="L84" t="s">
        <v>1546</v>
      </c>
      <c r="M84">
        <v>1</v>
      </c>
      <c r="P84" t="s">
        <v>1728</v>
      </c>
      <c r="R84" s="1">
        <v>0.4955</v>
      </c>
      <c r="T84" t="e">
        <f>VLOOKUP(S84,Hoja1!$A$1:$I$2284,1,FALSE)</f>
        <v>#N/A</v>
      </c>
      <c r="U84" t="e">
        <f t="shared" si="8"/>
        <v>#N/A</v>
      </c>
      <c r="X84" t="str">
        <f t="shared" si="9"/>
        <v>INSERT INTO switch (   Nombre, Tipo, Coordenadas_Punto, Coordenada_Inicio, Coordenada_Final,    Estilo, Visibilidad, Isla1, Isla2, Velocidad,   Id_Celda, Porcentaje, Nemonico, IP, EQUIPO ) VALUES (   'SAN ANTONIO ILOTENANGO - SANTA CRUZ DEL QUICHE', 'Ruta',',','15.04830556,-91.22816667','15.0318,-91.1476','#style_map_linea_amarillo','1','','','2,000Mbps','','0.4955','','','' );</v>
      </c>
    </row>
    <row r="85" spans="1:24" hidden="1" x14ac:dyDescent="0.35">
      <c r="A85" t="s">
        <v>2148</v>
      </c>
      <c r="B85" t="s">
        <v>1542</v>
      </c>
      <c r="E85" t="str">
        <f t="shared" si="5"/>
        <v>,</v>
      </c>
      <c r="F85">
        <v>14.532500000000001</v>
      </c>
      <c r="G85">
        <v>-91.503888889999999</v>
      </c>
      <c r="H85" t="str">
        <f t="shared" si="6"/>
        <v>14.5325,-91.50388889</v>
      </c>
      <c r="I85">
        <v>14.54018056</v>
      </c>
      <c r="J85">
        <v>-91.416702779999994</v>
      </c>
      <c r="K85" t="str">
        <f t="shared" si="7"/>
        <v>14.54018056,-91.41670278</v>
      </c>
      <c r="L85" t="s">
        <v>1546</v>
      </c>
      <c r="M85">
        <v>1</v>
      </c>
      <c r="P85" t="s">
        <v>1590</v>
      </c>
      <c r="R85" s="1">
        <v>0.4929</v>
      </c>
      <c r="T85" t="e">
        <f>VLOOKUP(S85,Hoja1!$A$1:$I$2284,1,FALSE)</f>
        <v>#N/A</v>
      </c>
      <c r="U85" t="e">
        <f t="shared" si="8"/>
        <v>#N/A</v>
      </c>
      <c r="X85" t="str">
        <f t="shared" si="9"/>
        <v>INSERT INTO switch (   Nombre, Tipo, Coordenadas_Punto, Coordenada_Inicio, Coordenada_Final,    Estilo, Visibilidad, Isla1, Isla2, Velocidad,   Id_Celda, Porcentaje, Nemonico, IP, EQUIPO ) VALUES (   'MAZATENANGO - SAN ANTONIO SUCHITEPEQUEZ', 'Ruta',',','14.5325,-91.50388889','14.54018056,-91.41670278','#style_map_linea_amarillo','1','','','50,000Mbps','','0.4929','','','' );</v>
      </c>
    </row>
    <row r="86" spans="1:24" hidden="1" x14ac:dyDescent="0.35">
      <c r="A86" t="s">
        <v>3042</v>
      </c>
      <c r="B86" t="s">
        <v>1542</v>
      </c>
      <c r="E86" t="str">
        <f t="shared" si="5"/>
        <v>,</v>
      </c>
      <c r="F86">
        <v>15.73552778</v>
      </c>
      <c r="G86">
        <v>-91.513416669999998</v>
      </c>
      <c r="H86" t="str">
        <f t="shared" si="6"/>
        <v>15.73552778,-91.51341667</v>
      </c>
      <c r="I86">
        <v>15.69386111</v>
      </c>
      <c r="J86">
        <v>-91.520497219999996</v>
      </c>
      <c r="K86" t="str">
        <f t="shared" si="7"/>
        <v>15.69386111,-91.52049722</v>
      </c>
      <c r="L86" t="s">
        <v>1546</v>
      </c>
      <c r="M86">
        <v>1</v>
      </c>
      <c r="P86" t="s">
        <v>3043</v>
      </c>
      <c r="R86" s="1">
        <v>0.4919</v>
      </c>
      <c r="T86" t="e">
        <f>VLOOKUP(S86,Hoja1!$A$1:$I$2284,1,FALSE)</f>
        <v>#N/A</v>
      </c>
      <c r="U86" t="e">
        <f t="shared" si="8"/>
        <v>#N/A</v>
      </c>
      <c r="X86" t="str">
        <f t="shared" si="9"/>
        <v>INSERT INTO switch (   Nombre, Tipo, Coordenadas_Punto, Coordenada_Inicio, Coordenada_Final,    Estilo, Visibilidad, Isla1, Isla2, Velocidad,   Id_Celda, Porcentaje, Nemonico, IP, EQUIPO ) VALUES (   'CHEMALITO - CELDA SAN RAFAEL LA INDEPENDENCIA', 'Ruta',',','15.73552778,-91.51341667','15.69386111,-91.52049722','#style_map_linea_amarillo','1','','','1,848Mbps','','0.4919','','','' );</v>
      </c>
    </row>
    <row r="87" spans="1:24" hidden="1" x14ac:dyDescent="0.35">
      <c r="A87" t="s">
        <v>2294</v>
      </c>
      <c r="B87" t="s">
        <v>1542</v>
      </c>
      <c r="E87" t="str">
        <f t="shared" ref="E87:E150" si="10">+CONCATENATE(C87,",",D87)</f>
        <v>,</v>
      </c>
      <c r="F87">
        <v>16.335000000000001</v>
      </c>
      <c r="G87">
        <v>-89.422222219999995</v>
      </c>
      <c r="H87" t="str">
        <f t="shared" ref="H87:H150" si="11">+CONCATENATE(F87,",",G87)</f>
        <v>16.335,-89.42222222</v>
      </c>
      <c r="I87">
        <v>16.393305560000002</v>
      </c>
      <c r="J87">
        <v>-89.445277779999998</v>
      </c>
      <c r="K87" t="str">
        <f t="shared" ref="K87:K150" si="12">+CONCATENATE(I87,",",J87)</f>
        <v>16.39330556,-89.44527778</v>
      </c>
      <c r="L87" t="s">
        <v>1546</v>
      </c>
      <c r="M87">
        <v>1</v>
      </c>
      <c r="P87" t="s">
        <v>1549</v>
      </c>
      <c r="R87" s="1">
        <v>0.49020000000000002</v>
      </c>
      <c r="T87" t="e">
        <f>VLOOKUP(S87,Hoja1!$A$1:$I$2284,1,FALSE)</f>
        <v>#N/A</v>
      </c>
      <c r="U87" t="e">
        <f t="shared" si="8"/>
        <v>#N/A</v>
      </c>
      <c r="X87" t="str">
        <f t="shared" si="9"/>
        <v>INSERT INTO switch (   Nombre, Tipo, Coordenadas_Punto, Coordenada_Inicio, Coordenada_Final,    Estilo, Visibilidad, Isla1, Isla2, Velocidad,   Id_Celda, Porcentaje, Nemonico, IP, EQUIPO ) VALUES (   'POPTUN - CELDA MACHAQUILA', 'Ruta',',','16.335,-89.42222222','16.39330556,-89.44527778','#style_map_linea_amarillo','1','','','10,000Mbps','','0.4902','','','' );</v>
      </c>
    </row>
    <row r="88" spans="1:24" hidden="1" x14ac:dyDescent="0.35">
      <c r="A88" t="s">
        <v>1607</v>
      </c>
      <c r="B88" t="s">
        <v>1542</v>
      </c>
      <c r="E88" t="str">
        <f t="shared" si="10"/>
        <v>,</v>
      </c>
      <c r="F88">
        <v>14.420833330000001</v>
      </c>
      <c r="G88">
        <v>-91.16</v>
      </c>
      <c r="H88" t="str">
        <f t="shared" si="11"/>
        <v>14.42083333,-91.16</v>
      </c>
      <c r="I88">
        <v>14.6365</v>
      </c>
      <c r="J88">
        <v>-91.146500000000003</v>
      </c>
      <c r="K88" t="str">
        <f t="shared" si="12"/>
        <v>14.6365,-91.1465</v>
      </c>
      <c r="L88" t="s">
        <v>1546</v>
      </c>
      <c r="M88">
        <v>1</v>
      </c>
      <c r="P88" t="s">
        <v>1549</v>
      </c>
      <c r="R88" s="1">
        <v>0.48659999999999998</v>
      </c>
      <c r="T88" t="e">
        <f>VLOOKUP(S88,Hoja1!$A$1:$I$2284,1,FALSE)</f>
        <v>#N/A</v>
      </c>
      <c r="U88" t="e">
        <f t="shared" si="8"/>
        <v>#N/A</v>
      </c>
      <c r="X88" t="str">
        <f t="shared" si="9"/>
        <v>INSERT INTO switch (   Nombre, Tipo, Coordenadas_Punto, Coordenada_Inicio, Coordenada_Final,    Estilo, Visibilidad, Isla1, Isla2, Velocidad,   Id_Celda, Porcentaje, Nemonico, IP, EQUIPO ) VALUES (   'PATULUL - SAN LUCAS TOLIMAN', 'Ruta',',','14.42083333,-91.16','14.6365,-91.1465','#style_map_linea_amarillo','1','','','10,000Mbps','','0.4866','','','' );</v>
      </c>
    </row>
    <row r="89" spans="1:24" hidden="1" x14ac:dyDescent="0.35">
      <c r="A89" t="s">
        <v>1632</v>
      </c>
      <c r="B89" t="s">
        <v>1542</v>
      </c>
      <c r="E89" t="str">
        <f t="shared" si="10"/>
        <v>,</v>
      </c>
      <c r="F89">
        <v>14.2859</v>
      </c>
      <c r="G89">
        <v>-90.7744</v>
      </c>
      <c r="H89" t="str">
        <f t="shared" si="11"/>
        <v>14.2859,-90.7744</v>
      </c>
      <c r="I89">
        <v>14.215277779999999</v>
      </c>
      <c r="J89">
        <v>-90.775000000000006</v>
      </c>
      <c r="K89" t="str">
        <f t="shared" si="12"/>
        <v>14.21527778,-90.775</v>
      </c>
      <c r="L89" t="s">
        <v>1546</v>
      </c>
      <c r="M89">
        <v>1</v>
      </c>
      <c r="P89" t="s">
        <v>1633</v>
      </c>
      <c r="R89" s="1">
        <v>0.4854</v>
      </c>
      <c r="S89" t="s">
        <v>3280</v>
      </c>
      <c r="T89" t="e">
        <f>VLOOKUP(S89,Hoja1!$A$1:$I$2284,1,FALSE)</f>
        <v>#N/A</v>
      </c>
      <c r="U89" t="e">
        <f t="shared" si="8"/>
        <v>#N/A</v>
      </c>
      <c r="X89" t="str">
        <f t="shared" si="9"/>
        <v>INSERT INTO switch (   Nombre, Tipo, Coordenadas_Punto, Coordenada_Inicio, Coordenada_Final,    Estilo, Visibilidad, Isla1, Isla2, Velocidad,   Id_Celda, Porcentaje, Nemonico, IP, EQUIPO ) VALUES (   'CELDA JACARANDAS (ESCUINTLA II) - CELDA RIO SUL', 'Ruta',',','14.2859,-90.7744','14.21527778,-90.775','#style_map_linea_amarillo','1','','','218Mbps','','0.4854','ESCUINTLA II','','' );</v>
      </c>
    </row>
    <row r="90" spans="1:24" hidden="1" x14ac:dyDescent="0.35">
      <c r="A90" t="s">
        <v>3012</v>
      </c>
      <c r="B90" t="s">
        <v>1542</v>
      </c>
      <c r="E90" t="str">
        <f t="shared" si="10"/>
        <v>,</v>
      </c>
      <c r="F90">
        <v>15.524722219999999</v>
      </c>
      <c r="G90">
        <v>-91.747777780000007</v>
      </c>
      <c r="H90" t="str">
        <f t="shared" si="11"/>
        <v>15.52472222,-91.74777778</v>
      </c>
      <c r="I90">
        <v>15.65111111</v>
      </c>
      <c r="J90">
        <v>-91.770833330000002</v>
      </c>
      <c r="K90" t="str">
        <f t="shared" si="12"/>
        <v>15.65111111,-91.77083333</v>
      </c>
      <c r="L90" t="s">
        <v>1546</v>
      </c>
      <c r="M90">
        <v>1</v>
      </c>
      <c r="P90" t="s">
        <v>1606</v>
      </c>
      <c r="R90" s="1">
        <v>0.4803</v>
      </c>
      <c r="T90" t="e">
        <f>VLOOKUP(S90,Hoja1!$A$1:$I$2284,1,FALSE)</f>
        <v>#N/A</v>
      </c>
      <c r="U90" t="e">
        <f t="shared" si="8"/>
        <v>#N/A</v>
      </c>
      <c r="X90" t="str">
        <f t="shared" si="9"/>
        <v>INSERT INTO switch (   Nombre, Tipo, Coordenadas_Punto, Coordenada_Inicio, Coordenada_Final,    Estilo, Visibilidad, Isla1, Isla2, Velocidad,   Id_Celda, Porcentaje, Nemonico, IP, EQUIPO ) VALUES (   'CERRO SIETE CERROS - SAN ANTONIO HUISTA', 'Ruta',',','15.52472222,-91.74777778','15.65111111,-91.77083333','#style_map_linea_amarillo','1','','','728Mbps','','0.4803','','','' );</v>
      </c>
    </row>
    <row r="91" spans="1:24" hidden="1" x14ac:dyDescent="0.35">
      <c r="A91" t="s">
        <v>2672</v>
      </c>
      <c r="B91" t="s">
        <v>1542</v>
      </c>
      <c r="E91" t="str">
        <f t="shared" si="10"/>
        <v>,</v>
      </c>
      <c r="F91">
        <v>14.710694439999999</v>
      </c>
      <c r="G91">
        <v>-90.384972219999995</v>
      </c>
      <c r="H91" t="str">
        <f t="shared" si="11"/>
        <v>14.71069444,-90.38497222</v>
      </c>
      <c r="I91">
        <v>14.741199999999999</v>
      </c>
      <c r="J91">
        <v>-90.356300000000005</v>
      </c>
      <c r="K91" t="str">
        <f t="shared" si="12"/>
        <v>14.7412,-90.3563</v>
      </c>
      <c r="L91" t="s">
        <v>1546</v>
      </c>
      <c r="M91">
        <v>1</v>
      </c>
      <c r="P91" t="s">
        <v>1606</v>
      </c>
      <c r="R91" s="1">
        <v>0.4788</v>
      </c>
      <c r="T91" t="e">
        <f>VLOOKUP(S91,Hoja1!$A$1:$I$2284,1,FALSE)</f>
        <v>#N/A</v>
      </c>
      <c r="U91" t="e">
        <f t="shared" si="8"/>
        <v>#N/A</v>
      </c>
      <c r="X91" t="str">
        <f t="shared" si="9"/>
        <v>INSERT INTO switch (   Nombre, Tipo, Coordenadas_Punto, Coordenada_Inicio, Coordenada_Final,    Estilo, Visibilidad, Isla1, Isla2, Velocidad,   Id_Celda, Porcentaje, Nemonico, IP, EQUIPO ) VALUES (   'CELDA CRUCE A PALENCIA - CELDA AGUA CALIENTE', 'Ruta',',','14.71069444,-90.38497222','14.7412,-90.3563','#style_map_linea_amarillo','1','','','728Mbps','','0.4788','','','' );</v>
      </c>
    </row>
    <row r="92" spans="1:24" hidden="1" x14ac:dyDescent="0.35">
      <c r="A92" t="s">
        <v>2036</v>
      </c>
      <c r="B92" t="s">
        <v>1542</v>
      </c>
      <c r="E92" t="str">
        <f t="shared" si="10"/>
        <v>,</v>
      </c>
      <c r="F92">
        <v>14.615</v>
      </c>
      <c r="G92">
        <v>-90.534166670000005</v>
      </c>
      <c r="H92" t="str">
        <f t="shared" si="11"/>
        <v>14.615,-90.53416667</v>
      </c>
      <c r="I92">
        <v>14.84653333</v>
      </c>
      <c r="J92">
        <v>-91.525733329999994</v>
      </c>
      <c r="K92" t="str">
        <f t="shared" si="12"/>
        <v>14.84653333,-91.52573333</v>
      </c>
      <c r="L92" t="s">
        <v>1546</v>
      </c>
      <c r="M92">
        <v>1</v>
      </c>
      <c r="P92" t="s">
        <v>1586</v>
      </c>
      <c r="R92" s="1">
        <v>0.4708</v>
      </c>
      <c r="T92" t="e">
        <f>VLOOKUP(S92,Hoja1!$A$1:$I$2284,1,FALSE)</f>
        <v>#N/A</v>
      </c>
      <c r="U92" t="e">
        <f t="shared" si="8"/>
        <v>#N/A</v>
      </c>
      <c r="X92" t="str">
        <f t="shared" si="9"/>
        <v>INSERT INTO switch (   Nombre, Tipo, Coordenadas_Punto, Coordenada_Inicio, Coordenada_Final,    Estilo, Visibilidad, Isla1, Isla2, Velocidad,   Id_Celda, Porcentaje, Nemonico, IP, EQUIPO ) VALUES (   'GUARDA VIEJO ARRIBA - LA FLORESTA', 'Ruta',',','14.615,-90.53416667','14.84653333,-91.52573333','#style_map_linea_amarillo','1','','','100,000Mbps','','0.4708','','','' );</v>
      </c>
    </row>
    <row r="93" spans="1:24" hidden="1" x14ac:dyDescent="0.35">
      <c r="A93" t="s">
        <v>3045</v>
      </c>
      <c r="B93" t="s">
        <v>1542</v>
      </c>
      <c r="E93" t="str">
        <f t="shared" si="10"/>
        <v>,</v>
      </c>
      <c r="F93">
        <v>15.3711</v>
      </c>
      <c r="G93">
        <v>-91.673900000000003</v>
      </c>
      <c r="H93" t="str">
        <f t="shared" si="11"/>
        <v>15.3711,-91.6739</v>
      </c>
      <c r="I93">
        <v>15.3559</v>
      </c>
      <c r="J93">
        <v>-91.457800000000006</v>
      </c>
      <c r="K93" t="str">
        <f t="shared" si="12"/>
        <v>15.3559,-91.4578</v>
      </c>
      <c r="L93" t="s">
        <v>1546</v>
      </c>
      <c r="M93">
        <v>1</v>
      </c>
      <c r="P93" t="s">
        <v>2318</v>
      </c>
      <c r="R93" s="1">
        <v>0.47060000000000002</v>
      </c>
      <c r="T93" t="e">
        <f>VLOOKUP(S93,Hoja1!$A$1:$I$2284,1,FALSE)</f>
        <v>#N/A</v>
      </c>
      <c r="U93" t="e">
        <f t="shared" si="8"/>
        <v>#N/A</v>
      </c>
      <c r="X93" t="str">
        <f t="shared" si="9"/>
        <v>INSERT INTO switch (   Nombre, Tipo, Coordenadas_Punto, Coordenada_Inicio, Coordenada_Final,    Estilo, Visibilidad, Isla1, Isla2, Velocidad,   Id_Celda, Porcentaje, Nemonico, IP, EQUIPO ) VALUES (   'CELDA CRUZ QUEMADA - CELDA CHIANTLA', 'Ruta',',','15.3711,-91.6739','15.3559,-91.4578','#style_map_linea_amarillo','1','','','700Mbps','','0.4706','','','' );</v>
      </c>
    </row>
    <row r="94" spans="1:24" hidden="1" x14ac:dyDescent="0.35">
      <c r="A94" t="s">
        <v>2527</v>
      </c>
      <c r="B94" t="s">
        <v>1542</v>
      </c>
      <c r="E94" t="str">
        <f t="shared" si="10"/>
        <v>,</v>
      </c>
      <c r="F94">
        <v>14.776199999999999</v>
      </c>
      <c r="G94">
        <v>-91.143699999999995</v>
      </c>
      <c r="H94" t="str">
        <f t="shared" si="11"/>
        <v>14.7762,-91.1437</v>
      </c>
      <c r="I94">
        <v>14.7448</v>
      </c>
      <c r="J94">
        <v>-91.13390278</v>
      </c>
      <c r="K94" t="str">
        <f t="shared" si="12"/>
        <v>14.7448,-91.13390278</v>
      </c>
      <c r="L94" t="s">
        <v>1546</v>
      </c>
      <c r="M94">
        <v>1</v>
      </c>
      <c r="P94" t="s">
        <v>1606</v>
      </c>
      <c r="R94" s="1">
        <v>0.46920000000000001</v>
      </c>
      <c r="T94" t="e">
        <f>VLOOKUP(S94,Hoja1!$A$1:$I$2284,1,FALSE)</f>
        <v>#N/A</v>
      </c>
      <c r="U94" t="e">
        <f t="shared" si="8"/>
        <v>#N/A</v>
      </c>
      <c r="X94" t="str">
        <f t="shared" si="9"/>
        <v>INSERT INTO switch (   Nombre, Tipo, Coordenadas_Punto, Coordenada_Inicio, Coordenada_Final,    Estilo, Visibilidad, Isla1, Isla2, Velocidad,   Id_Celda, Porcentaje, Nemonico, IP, EQUIPO ) VALUES (   'CELDA CONCEPCION SOLOLA - SAN ANDRES SEMETABAJ', 'Ruta',',','14.7762,-91.1437','14.7448,-91.13390278','#style_map_linea_amarillo','1','','','728Mbps','','0.4692','','','' );</v>
      </c>
    </row>
    <row r="95" spans="1:24" hidden="1" x14ac:dyDescent="0.35">
      <c r="A95" t="s">
        <v>3037</v>
      </c>
      <c r="B95" t="s">
        <v>1542</v>
      </c>
      <c r="E95" t="str">
        <f t="shared" si="10"/>
        <v>,</v>
      </c>
      <c r="F95">
        <v>15.952199999999999</v>
      </c>
      <c r="G95">
        <v>-91.695099999999996</v>
      </c>
      <c r="H95" t="str">
        <f t="shared" si="11"/>
        <v>15.9522,-91.6951</v>
      </c>
      <c r="I95">
        <v>16.038472219999999</v>
      </c>
      <c r="J95">
        <v>-91.745388890000001</v>
      </c>
      <c r="K95" t="str">
        <f t="shared" si="12"/>
        <v>16.03847222,-91.74538889</v>
      </c>
      <c r="L95" t="s">
        <v>1546</v>
      </c>
      <c r="M95">
        <v>1</v>
      </c>
      <c r="P95" t="s">
        <v>1606</v>
      </c>
      <c r="R95" s="1">
        <v>0.46829999999999999</v>
      </c>
      <c r="T95" t="e">
        <f>VLOOKUP(S95,Hoja1!$A$1:$I$2284,1,FALSE)</f>
        <v>#N/A</v>
      </c>
      <c r="U95" t="e">
        <f t="shared" si="8"/>
        <v>#N/A</v>
      </c>
      <c r="X95" t="str">
        <f t="shared" si="9"/>
        <v>INSERT INTO switch (   Nombre, Tipo, Coordenadas_Punto, Coordenada_Inicio, Coordenada_Final,    Estilo, Visibilidad, Isla1, Isla2, Velocidad,   Id_Celda, Porcentaje, Nemonico, IP, EQUIPO ) VALUES (   'CELDA GUAXACANA - CELDA GRACIAS A DIOS', 'Ruta',',','15.9522,-91.6951','16.03847222,-91.74538889','#style_map_linea_amarillo','1','','','728Mbps','','0.4683','','','' );</v>
      </c>
    </row>
    <row r="96" spans="1:24" hidden="1" x14ac:dyDescent="0.35">
      <c r="A96" t="s">
        <v>1754</v>
      </c>
      <c r="B96" t="s">
        <v>1542</v>
      </c>
      <c r="E96" t="str">
        <f t="shared" si="10"/>
        <v>,</v>
      </c>
      <c r="F96">
        <v>14.965199999999999</v>
      </c>
      <c r="G96">
        <v>-91.208602780000007</v>
      </c>
      <c r="H96" t="str">
        <f t="shared" si="11"/>
        <v>14.9652,-91.20860278</v>
      </c>
      <c r="I96">
        <v>15.0238</v>
      </c>
      <c r="J96">
        <v>-91.342699999999994</v>
      </c>
      <c r="K96" t="str">
        <f t="shared" si="12"/>
        <v>15.0238,-91.3427</v>
      </c>
      <c r="L96" t="s">
        <v>1546</v>
      </c>
      <c r="M96">
        <v>1</v>
      </c>
      <c r="P96" t="s">
        <v>1568</v>
      </c>
      <c r="R96" s="1">
        <v>0.4657</v>
      </c>
      <c r="T96" t="e">
        <f>VLOOKUP(S96,Hoja1!$A$1:$I$2284,1,FALSE)</f>
        <v>#N/A</v>
      </c>
      <c r="U96" t="e">
        <f t="shared" si="8"/>
        <v>#N/A</v>
      </c>
      <c r="X96" t="str">
        <f t="shared" si="9"/>
        <v>INSERT INTO switch (   Nombre, Tipo, Coordenadas_Punto, Coordenada_Inicio, Coordenada_Final,    Estilo, Visibilidad, Isla1, Isla2, Velocidad,   Id_Celda, Porcentaje, Nemonico, IP, EQUIPO ) VALUES (   'PATZITE - CELDA SANTA MARIA CHIQUIMULA', 'Ruta',',','14.9652,-91.20860278','15.0238,-91.3427','#style_map_linea_amarillo','1','','','1,400Mbps','','0.4657','','','' );</v>
      </c>
    </row>
    <row r="97" spans="1:24" hidden="1" x14ac:dyDescent="0.35">
      <c r="A97" t="s">
        <v>1599</v>
      </c>
      <c r="B97" t="s">
        <v>1542</v>
      </c>
      <c r="E97" t="str">
        <f t="shared" si="10"/>
        <v>,</v>
      </c>
      <c r="F97">
        <v>14.30583333</v>
      </c>
      <c r="G97">
        <v>-90.96611111</v>
      </c>
      <c r="H97" t="str">
        <f t="shared" si="11"/>
        <v>14.30583333,-90.96611111</v>
      </c>
      <c r="I97">
        <v>14.300555559999999</v>
      </c>
      <c r="J97">
        <v>-90.786388889999998</v>
      </c>
      <c r="K97" t="str">
        <f t="shared" si="12"/>
        <v>14.30055556,-90.78638889</v>
      </c>
      <c r="L97" t="s">
        <v>1546</v>
      </c>
      <c r="M97">
        <v>1</v>
      </c>
      <c r="P97" t="s">
        <v>1586</v>
      </c>
      <c r="R97" s="1">
        <v>0.46250000000000002</v>
      </c>
      <c r="T97" t="e">
        <f>VLOOKUP(S97,Hoja1!$A$1:$I$2284,1,FALSE)</f>
        <v>#N/A</v>
      </c>
      <c r="U97" t="e">
        <f t="shared" si="8"/>
        <v>#N/A</v>
      </c>
      <c r="X97" t="str">
        <f t="shared" si="9"/>
        <v>INSERT INTO switch (   Nombre, Tipo, Coordenadas_Punto, Coordenada_Inicio, Coordenada_Final,    Estilo, Visibilidad, Isla1, Isla2, Velocidad,   Id_Celda, Porcentaje, Nemonico, IP, EQUIPO ) VALUES (   'SIQUINALA - ESCUINTLA', 'Ruta',',','14.30583333,-90.96611111','14.30055556,-90.78638889','#style_map_linea_amarillo','1','','','100,000Mbps','','0.4625','','','' );</v>
      </c>
    </row>
    <row r="98" spans="1:24" hidden="1" x14ac:dyDescent="0.35">
      <c r="A98" t="s">
        <v>2512</v>
      </c>
      <c r="B98" t="s">
        <v>1542</v>
      </c>
      <c r="E98" t="str">
        <f t="shared" si="10"/>
        <v>,</v>
      </c>
      <c r="F98">
        <v>14.192083330000001</v>
      </c>
      <c r="G98">
        <v>-91.593111109999995</v>
      </c>
      <c r="H98" t="str">
        <f t="shared" si="11"/>
        <v>14.19208333,-91.59311111</v>
      </c>
      <c r="I98">
        <v>14.3012</v>
      </c>
      <c r="J98">
        <v>-91.566000000000003</v>
      </c>
      <c r="K98" t="str">
        <f t="shared" si="12"/>
        <v>14.3012,-91.566</v>
      </c>
      <c r="L98" t="s">
        <v>1546</v>
      </c>
      <c r="M98">
        <v>1</v>
      </c>
      <c r="P98" t="s">
        <v>1568</v>
      </c>
      <c r="R98" s="1">
        <v>0.46100000000000002</v>
      </c>
      <c r="T98" t="e">
        <f>VLOOKUP(S98,Hoja1!$A$1:$I$2284,1,FALSE)</f>
        <v>#N/A</v>
      </c>
      <c r="U98" t="e">
        <f t="shared" si="8"/>
        <v>#N/A</v>
      </c>
      <c r="X98" t="str">
        <f t="shared" si="9"/>
        <v>INSERT INTO switch (   Nombre, Tipo, Coordenadas_Punto, Coordenada_Inicio, Coordenada_Final,    Estilo, Visibilidad, Isla1, Isla2, Velocidad,   Id_Celda, Porcentaje, Nemonico, IP, EQUIPO ) VALUES (   'CELDA COMUNIDAD LA VEGA - LA MAQUINA', 'Ruta',',','14.19208333,-91.59311111','14.3012,-91.566','#style_map_linea_amarillo','1','','','1,400Mbps','','0.461','','','' );</v>
      </c>
    </row>
    <row r="99" spans="1:24" hidden="1" x14ac:dyDescent="0.35">
      <c r="A99" t="s">
        <v>2404</v>
      </c>
      <c r="B99" t="s">
        <v>1542</v>
      </c>
      <c r="E99" t="str">
        <f t="shared" si="10"/>
        <v>,</v>
      </c>
      <c r="F99">
        <v>14.6889</v>
      </c>
      <c r="G99">
        <v>-90.488100000000003</v>
      </c>
      <c r="H99" t="str">
        <f t="shared" si="11"/>
        <v>14.6889,-90.4881</v>
      </c>
      <c r="I99">
        <v>14.703900000000001</v>
      </c>
      <c r="J99">
        <v>-90.498000000000005</v>
      </c>
      <c r="K99" t="str">
        <f t="shared" si="12"/>
        <v>14.7039,-90.498</v>
      </c>
      <c r="L99" t="s">
        <v>1546</v>
      </c>
      <c r="M99">
        <v>1</v>
      </c>
      <c r="P99" t="s">
        <v>1547</v>
      </c>
      <c r="R99" s="1">
        <v>0.45669999999999999</v>
      </c>
      <c r="T99" t="e">
        <f>VLOOKUP(S99,Hoja1!$A$1:$I$2284,1,FALSE)</f>
        <v>#N/A</v>
      </c>
      <c r="U99" t="e">
        <f t="shared" si="8"/>
        <v>#N/A</v>
      </c>
      <c r="X99" t="str">
        <f t="shared" si="9"/>
        <v>INSERT INTO switch (   Nombre, Tipo, Coordenadas_Punto, Coordenada_Inicio, Coordenada_Final,    Estilo, Visibilidad, Isla1, Isla2, Velocidad,   Id_Celda, Porcentaje, Nemonico, IP, EQUIPO ) VALUES (   'CELDA JOCOTALES - SANTA FAZ - CELDA CHINAUTLA POSTE 1 HUAWEI', 'Ruta',',','14.6889,-90.4881','14.7039,-90.498','#style_map_linea_amarillo','1','','','1,000Mbps','','0.4567','','','' );</v>
      </c>
    </row>
    <row r="100" spans="1:24" hidden="1" x14ac:dyDescent="0.35">
      <c r="A100" t="s">
        <v>1727</v>
      </c>
      <c r="B100" t="s">
        <v>1542</v>
      </c>
      <c r="E100" t="str">
        <f t="shared" si="10"/>
        <v>,</v>
      </c>
      <c r="F100">
        <v>15.824972219999999</v>
      </c>
      <c r="G100">
        <v>-88.750916669999995</v>
      </c>
      <c r="H100" t="str">
        <f t="shared" si="11"/>
        <v>15.82497222,-88.75091667</v>
      </c>
      <c r="I100">
        <v>15.809900000000001</v>
      </c>
      <c r="J100">
        <v>-88.752099999999999</v>
      </c>
      <c r="K100" t="str">
        <f t="shared" si="12"/>
        <v>15.8099,-88.7521</v>
      </c>
      <c r="L100" t="s">
        <v>1546</v>
      </c>
      <c r="M100">
        <v>1</v>
      </c>
      <c r="P100" t="s">
        <v>1728</v>
      </c>
      <c r="R100" s="1">
        <v>0.4551</v>
      </c>
      <c r="T100" t="e">
        <f>VLOOKUP(S100,Hoja1!$A$1:$I$2284,1,FALSE)</f>
        <v>#N/A</v>
      </c>
      <c r="U100" t="e">
        <f t="shared" si="8"/>
        <v>#N/A</v>
      </c>
      <c r="X100" t="str">
        <f t="shared" si="9"/>
        <v>INSERT INTO switch (   Nombre, Tipo, Coordenadas_Punto, Coordenada_Inicio, Coordenada_Final,    Estilo, Visibilidad, Isla1, Isla2, Velocidad,   Id_Celda, Porcentaje, Nemonico, IP, EQUIPO ) VALUES (   'CELDA LIVINGSTON - CELDA BUENA VISTA MIRAMAR', 'Ruta',',','15.82497222,-88.75091667','15.8099,-88.7521','#style_map_linea_amarillo','1','','','2,000Mbps','','0.4551','','','' );</v>
      </c>
    </row>
    <row r="101" spans="1:24" hidden="1" x14ac:dyDescent="0.35">
      <c r="A101" t="s">
        <v>2914</v>
      </c>
      <c r="B101" t="s">
        <v>1542</v>
      </c>
      <c r="E101" t="str">
        <f t="shared" si="10"/>
        <v>,</v>
      </c>
      <c r="F101">
        <v>15.00638889</v>
      </c>
      <c r="G101">
        <v>-90.263055559999998</v>
      </c>
      <c r="H101" t="str">
        <f t="shared" si="11"/>
        <v>15.00638889,-90.26305556</v>
      </c>
      <c r="I101">
        <v>14.926500000000001</v>
      </c>
      <c r="J101">
        <v>-90.014602780000004</v>
      </c>
      <c r="K101" t="str">
        <f t="shared" si="12"/>
        <v>14.9265,-90.01460278</v>
      </c>
      <c r="L101" t="s">
        <v>1546</v>
      </c>
      <c r="M101">
        <v>1</v>
      </c>
      <c r="P101" t="s">
        <v>1590</v>
      </c>
      <c r="R101" s="1">
        <v>0.45479999999999998</v>
      </c>
      <c r="T101" t="e">
        <f>VLOOKUP(S101,Hoja1!$A$1:$I$2284,1,FALSE)</f>
        <v>#N/A</v>
      </c>
      <c r="U101" t="e">
        <f t="shared" si="8"/>
        <v>#N/A</v>
      </c>
      <c r="X101" t="str">
        <f t="shared" si="9"/>
        <v>INSERT INTO switch (   Nombre, Tipo, Coordenadas_Punto, Coordenada_Inicio, Coordenada_Final,    Estilo, Visibilidad, Isla1, Isla2, Velocidad,   Id_Celda, Porcentaje, Nemonico, IP, EQUIPO ) VALUES (   'CERRO EL DURAZNO - EL RANCHO', 'Ruta',',','15.00638889,-90.26305556','14.9265,-90.01460278','#style_map_linea_amarillo','1','','','50,000Mbps','','0.4548','','','' );</v>
      </c>
    </row>
    <row r="102" spans="1:24" hidden="1" x14ac:dyDescent="0.35">
      <c r="A102" t="s">
        <v>2594</v>
      </c>
      <c r="B102" t="s">
        <v>1542</v>
      </c>
      <c r="E102" t="str">
        <f t="shared" si="10"/>
        <v>,</v>
      </c>
      <c r="F102">
        <v>15.98630556</v>
      </c>
      <c r="G102">
        <v>-90.443777780000005</v>
      </c>
      <c r="H102" t="str">
        <f t="shared" si="11"/>
        <v>15.98630556,-90.44377778</v>
      </c>
      <c r="I102">
        <v>15.974500000000001</v>
      </c>
      <c r="J102">
        <v>-90.338722219999994</v>
      </c>
      <c r="K102" t="str">
        <f t="shared" si="12"/>
        <v>15.9745,-90.33872222</v>
      </c>
      <c r="L102" t="s">
        <v>1546</v>
      </c>
      <c r="M102">
        <v>1</v>
      </c>
      <c r="P102" t="s">
        <v>1544</v>
      </c>
      <c r="R102" s="1">
        <v>0.45369999999999999</v>
      </c>
      <c r="T102" t="e">
        <f>VLOOKUP(S102,Hoja1!$A$1:$I$2284,1,FALSE)</f>
        <v>#N/A</v>
      </c>
      <c r="U102" t="e">
        <f t="shared" si="8"/>
        <v>#N/A</v>
      </c>
      <c r="X102" t="str">
        <f t="shared" si="9"/>
        <v>INSERT INTO switch (   Nombre, Tipo, Coordenadas_Punto, Coordenada_Inicio, Coordenada_Final,    Estilo, Visibilidad, Isla1, Isla2, Velocidad,   Id_Celda, Porcentaje, Nemonico, IP, EQUIPO ) VALUES (   'CELDA RUBELSANTO - CELDA TIERRA LINDA', 'Ruta',',','15.98630556,-90.44377778','15.9745,-90.33872222','#style_map_linea_amarillo','1','','','100Mbps','','0.4537','','','' );</v>
      </c>
    </row>
    <row r="103" spans="1:24" hidden="1" x14ac:dyDescent="0.35">
      <c r="A103" t="s">
        <v>2913</v>
      </c>
      <c r="B103" t="s">
        <v>1542</v>
      </c>
      <c r="E103" t="str">
        <f t="shared" si="10"/>
        <v>,</v>
      </c>
      <c r="F103">
        <v>15.00638889</v>
      </c>
      <c r="G103">
        <v>-90.263055559999998</v>
      </c>
      <c r="H103" t="str">
        <f t="shared" si="11"/>
        <v>15.00638889,-90.26305556</v>
      </c>
      <c r="I103">
        <v>15.16444444</v>
      </c>
      <c r="J103">
        <v>-90.318611110000006</v>
      </c>
      <c r="K103" t="str">
        <f t="shared" si="12"/>
        <v>15.16444444,-90.31861111</v>
      </c>
      <c r="L103" t="s">
        <v>1546</v>
      </c>
      <c r="M103">
        <v>1</v>
      </c>
      <c r="P103" t="s">
        <v>1590</v>
      </c>
      <c r="R103" s="1">
        <v>0.44869999999999999</v>
      </c>
      <c r="T103" t="e">
        <f>VLOOKUP(S103,Hoja1!$A$1:$I$2284,1,FALSE)</f>
        <v>#N/A</v>
      </c>
      <c r="U103" t="e">
        <f t="shared" si="8"/>
        <v>#N/A</v>
      </c>
      <c r="X103" t="str">
        <f t="shared" si="9"/>
        <v>INSERT INTO switch (   Nombre, Tipo, Coordenadas_Punto, Coordenada_Inicio, Coordenada_Final,    Estilo, Visibilidad, Isla1, Isla2, Velocidad,   Id_Celda, Porcentaje, Nemonico, IP, EQUIPO ) VALUES (   'CERRO EL DURAZNO - SALAMA', 'Ruta',',','15.00638889,-90.26305556','15.16444444,-90.31861111','#style_map_linea_amarillo','1','','','50,000Mbps','','0.4487','','','' );</v>
      </c>
    </row>
    <row r="104" spans="1:24" hidden="1" x14ac:dyDescent="0.35">
      <c r="A104" t="s">
        <v>3143</v>
      </c>
      <c r="B104" t="s">
        <v>1542</v>
      </c>
      <c r="E104" t="str">
        <f t="shared" si="10"/>
        <v>,</v>
      </c>
      <c r="F104">
        <v>15.307600000000001</v>
      </c>
      <c r="G104">
        <v>-92.060897220000001</v>
      </c>
      <c r="H104" t="str">
        <f t="shared" si="11"/>
        <v>15.3076,-92.06089722</v>
      </c>
      <c r="I104">
        <v>15.422027780000001</v>
      </c>
      <c r="J104">
        <v>-92.058694439999996</v>
      </c>
      <c r="K104" t="str">
        <f t="shared" si="12"/>
        <v>15.42202778,-92.05869444</v>
      </c>
      <c r="L104" t="s">
        <v>1546</v>
      </c>
      <c r="M104">
        <v>1</v>
      </c>
      <c r="P104" t="s">
        <v>1775</v>
      </c>
      <c r="R104" s="1">
        <v>0.44400000000000001</v>
      </c>
      <c r="T104" t="e">
        <f>VLOOKUP(S104,Hoja1!$A$1:$I$2284,1,FALSE)</f>
        <v>#N/A</v>
      </c>
      <c r="U104" t="e">
        <f t="shared" si="8"/>
        <v>#N/A</v>
      </c>
      <c r="X104" t="str">
        <f t="shared" si="9"/>
        <v>INSERT INTO switch (   Nombre, Tipo, Coordenadas_Punto, Coordenada_Inicio, Coordenada_Final,    Estilo, Visibilidad, Isla1, Isla2, Velocidad,   Id_Celda, Porcentaje, Nemonico, IP, EQUIPO ) VALUES (   'TECTITAN - CELDA LAS BELLOTAS', 'Ruta',',','15.3076,-92.06089722','15.42202778,-92.05869444','#style_map_linea_amarillo','1','','','1,700Mbps','','0.444','','','' );</v>
      </c>
    </row>
    <row r="105" spans="1:24" hidden="1" x14ac:dyDescent="0.35">
      <c r="A105" t="s">
        <v>2761</v>
      </c>
      <c r="B105" t="s">
        <v>1542</v>
      </c>
      <c r="E105" t="str">
        <f t="shared" si="10"/>
        <v>,</v>
      </c>
      <c r="F105">
        <v>14.56855556</v>
      </c>
      <c r="G105">
        <v>-91.421222220000004</v>
      </c>
      <c r="H105" t="str">
        <f t="shared" si="11"/>
        <v>14.56855556,-91.42122222</v>
      </c>
      <c r="I105">
        <v>14.633333329999999</v>
      </c>
      <c r="J105">
        <v>-91.411111109999993</v>
      </c>
      <c r="K105" t="str">
        <f t="shared" si="12"/>
        <v>14.63333333,-91.41111111</v>
      </c>
      <c r="L105" t="s">
        <v>1546</v>
      </c>
      <c r="M105">
        <v>1</v>
      </c>
      <c r="P105" t="s">
        <v>1549</v>
      </c>
      <c r="R105" s="1">
        <v>0.44350000000000001</v>
      </c>
      <c r="T105" t="e">
        <f>VLOOKUP(S105,Hoja1!$A$1:$I$2284,1,FALSE)</f>
        <v>#N/A</v>
      </c>
      <c r="U105" t="e">
        <f t="shared" si="8"/>
        <v>#N/A</v>
      </c>
      <c r="X105" t="str">
        <f t="shared" si="9"/>
        <v>INSERT INTO switch (   Nombre, Tipo, Coordenadas_Punto, Coordenada_Inicio, Coordenada_Final,    Estilo, Visibilidad, Isla1, Isla2, Velocidad,   Id_Celda, Porcentaje, Nemonico, IP, EQUIPO ) VALUES (   'CELDA EL TRIUNFO - SANTO TOMAS LA UNION', 'Ruta',',','14.56855556,-91.42122222','14.63333333,-91.41111111','#style_map_linea_amarillo','1','','','10,000Mbps','','0.4435','','','' );</v>
      </c>
    </row>
    <row r="106" spans="1:24" hidden="1" x14ac:dyDescent="0.35">
      <c r="A106" t="s">
        <v>1671</v>
      </c>
      <c r="B106" t="s">
        <v>1542</v>
      </c>
      <c r="E106" t="str">
        <f t="shared" si="10"/>
        <v>,</v>
      </c>
      <c r="F106">
        <v>15.401</v>
      </c>
      <c r="G106">
        <v>-89.645600000000002</v>
      </c>
      <c r="H106" t="str">
        <f t="shared" si="11"/>
        <v>15.401,-89.6456</v>
      </c>
      <c r="I106">
        <v>15.33769444</v>
      </c>
      <c r="J106">
        <v>-89.740861109999997</v>
      </c>
      <c r="K106" t="str">
        <f t="shared" si="12"/>
        <v>15.33769444,-89.74086111</v>
      </c>
      <c r="L106" t="s">
        <v>1546</v>
      </c>
      <c r="M106">
        <v>1</v>
      </c>
      <c r="P106" t="s">
        <v>1672</v>
      </c>
      <c r="R106" s="1">
        <v>0.44030000000000002</v>
      </c>
      <c r="T106" t="e">
        <f>VLOOKUP(S106,Hoja1!$A$1:$I$2284,1,FALSE)</f>
        <v>#N/A</v>
      </c>
      <c r="U106" t="e">
        <f t="shared" si="8"/>
        <v>#N/A</v>
      </c>
      <c r="X106" t="str">
        <f t="shared" si="9"/>
        <v>INSERT INTO switch (   Nombre, Tipo, Coordenadas_Punto, Coordenada_Inicio, Coordenada_Final,    Estilo, Visibilidad, Isla1, Isla2, Velocidad,   Id_Celda, Porcentaje, Nemonico, IP, EQUIPO ) VALUES (   'PANZOS - CELDA TELEMAN', 'Ruta',',','15.401,-89.6456','15.33769444,-89.74086111','#style_map_linea_amarillo','1','','','Mbps','','0.4403','','','' );</v>
      </c>
    </row>
    <row r="107" spans="1:24" hidden="1" x14ac:dyDescent="0.35">
      <c r="A107" t="s">
        <v>2995</v>
      </c>
      <c r="B107" t="s">
        <v>1542</v>
      </c>
      <c r="E107" t="str">
        <f t="shared" si="10"/>
        <v>,</v>
      </c>
      <c r="F107">
        <v>15.2127</v>
      </c>
      <c r="G107">
        <v>-91.631697220000007</v>
      </c>
      <c r="H107" t="str">
        <f t="shared" si="11"/>
        <v>15.2127,-91.63169722</v>
      </c>
      <c r="I107">
        <v>15.155805559999999</v>
      </c>
      <c r="J107">
        <v>-91.536138890000004</v>
      </c>
      <c r="K107" t="str">
        <f t="shared" si="12"/>
        <v>15.15580556,-91.53613889</v>
      </c>
      <c r="L107" t="s">
        <v>1546</v>
      </c>
      <c r="M107">
        <v>1</v>
      </c>
      <c r="P107" t="s">
        <v>1579</v>
      </c>
      <c r="R107" s="1">
        <v>0.44030000000000002</v>
      </c>
      <c r="T107" t="e">
        <f>VLOOKUP(S107,Hoja1!$A$1:$I$2284,1,FALSE)</f>
        <v>#N/A</v>
      </c>
      <c r="U107" t="e">
        <f t="shared" si="8"/>
        <v>#N/A</v>
      </c>
      <c r="X107" t="str">
        <f t="shared" si="9"/>
        <v>INSERT INTO switch (   Nombre, Tipo, Coordenadas_Punto, Coordenada_Inicio, Coordenada_Final,    Estilo, Visibilidad, Isla1, Isla2, Velocidad,   Id_Celda, Porcentaje, Nemonico, IP, EQUIPO ) VALUES (   'SIPACAPA - CELDA DOS MARIAS', 'Ruta',',','15.2127,-91.63169722','15.15580556,-91.53613889','#style_map_linea_amarillo','1','','','924Mbps','','0.4403','','','' );</v>
      </c>
    </row>
    <row r="108" spans="1:24" hidden="1" x14ac:dyDescent="0.35">
      <c r="A108" t="s">
        <v>1734</v>
      </c>
      <c r="B108" t="s">
        <v>1542</v>
      </c>
      <c r="E108" t="str">
        <f t="shared" si="10"/>
        <v>,</v>
      </c>
      <c r="F108">
        <v>14.710599999999999</v>
      </c>
      <c r="G108">
        <v>-92.101399999999998</v>
      </c>
      <c r="H108" t="str">
        <f t="shared" si="11"/>
        <v>14.7106,-92.1014</v>
      </c>
      <c r="I108">
        <v>14.68331944</v>
      </c>
      <c r="J108">
        <v>-92.061197219999997</v>
      </c>
      <c r="K108" t="str">
        <f t="shared" si="12"/>
        <v>14.68331944,-92.06119722</v>
      </c>
      <c r="L108" t="s">
        <v>1546</v>
      </c>
      <c r="M108">
        <v>1</v>
      </c>
      <c r="P108" t="s">
        <v>1579</v>
      </c>
      <c r="R108" s="1">
        <v>0.43840000000000001</v>
      </c>
      <c r="T108" t="e">
        <f>VLOOKUP(S108,Hoja1!$A$1:$I$2284,1,FALSE)</f>
        <v>#N/A</v>
      </c>
      <c r="U108" t="e">
        <f t="shared" si="8"/>
        <v>#N/A</v>
      </c>
      <c r="X108" t="str">
        <f t="shared" si="9"/>
        <v>INSERT INTO switch (   Nombre, Tipo, Coordenadas_Punto, Coordenada_Inicio, Coordenada_Final,    Estilo, Visibilidad, Isla1, Isla2, Velocidad,   Id_Celda, Porcentaje, Nemonico, IP, EQUIPO ) VALUES (   'CELDA CRUCE A TECUN UMAN Y MALACATAN - CELDA SANTA MARIA EL NARANJO', 'Ruta',',','14.7106,-92.1014','14.68331944,-92.06119722','#style_map_linea_amarillo','1','','','924Mbps','','0.4384','','','' );</v>
      </c>
    </row>
    <row r="109" spans="1:24" hidden="1" x14ac:dyDescent="0.35">
      <c r="A109" t="s">
        <v>2099</v>
      </c>
      <c r="B109" t="s">
        <v>1542</v>
      </c>
      <c r="E109" t="str">
        <f t="shared" si="10"/>
        <v>,</v>
      </c>
      <c r="F109">
        <v>14.648194439999999</v>
      </c>
      <c r="G109">
        <v>-90.474138890000006</v>
      </c>
      <c r="H109" t="str">
        <f t="shared" si="11"/>
        <v>14.64819444,-90.47413889</v>
      </c>
      <c r="I109">
        <v>14.66888889</v>
      </c>
      <c r="J109">
        <v>-90.46383333</v>
      </c>
      <c r="K109" t="str">
        <f t="shared" si="12"/>
        <v>14.66888889,-90.46383333</v>
      </c>
      <c r="L109" t="s">
        <v>1546</v>
      </c>
      <c r="M109">
        <v>1</v>
      </c>
      <c r="P109" t="s">
        <v>1590</v>
      </c>
      <c r="R109" s="1">
        <v>0.4335</v>
      </c>
      <c r="T109" t="e">
        <f>VLOOKUP(S109,Hoja1!$A$1:$I$2284,1,FALSE)</f>
        <v>#N/A</v>
      </c>
      <c r="U109" t="e">
        <f t="shared" si="8"/>
        <v>#N/A</v>
      </c>
      <c r="X109" t="str">
        <f t="shared" si="9"/>
        <v>INSERT INTO switch (   Nombre, Tipo, Coordenadas_Punto, Coordenada_Inicio, Coordenada_Final,    Estilo, Visibilidad, Isla1, Isla2, Velocidad,   Id_Celda, Porcentaje, Nemonico, IP, EQUIPO ) VALUES (   'LOURDES - COLONIA MAYA', 'Ruta',',','14.64819444,-90.47413889','14.66888889,-90.46383333','#style_map_linea_amarillo','1','','','50,000Mbps','','0.4335','','','' );</v>
      </c>
    </row>
    <row r="110" spans="1:24" hidden="1" x14ac:dyDescent="0.35">
      <c r="A110" t="s">
        <v>2989</v>
      </c>
      <c r="B110" t="s">
        <v>1542</v>
      </c>
      <c r="E110" t="str">
        <f t="shared" si="10"/>
        <v>,</v>
      </c>
      <c r="F110">
        <v>15.097305560000001</v>
      </c>
      <c r="G110">
        <v>-91.522888890000004</v>
      </c>
      <c r="H110" t="str">
        <f t="shared" si="11"/>
        <v>15.09730556,-91.52288889</v>
      </c>
      <c r="I110">
        <v>15.19369444</v>
      </c>
      <c r="J110">
        <v>-91.534861109999994</v>
      </c>
      <c r="K110" t="str">
        <f t="shared" si="12"/>
        <v>15.19369444,-91.53486111</v>
      </c>
      <c r="L110" t="s">
        <v>1546</v>
      </c>
      <c r="M110">
        <v>1</v>
      </c>
      <c r="P110" t="s">
        <v>2957</v>
      </c>
      <c r="R110" s="1">
        <v>0.43070000000000003</v>
      </c>
      <c r="T110" t="e">
        <f>VLOOKUP(S110,Hoja1!$A$1:$I$2284,1,FALSE)</f>
        <v>#N/A</v>
      </c>
      <c r="U110" t="e">
        <f t="shared" si="8"/>
        <v>#N/A</v>
      </c>
      <c r="X110" t="str">
        <f t="shared" si="9"/>
        <v>INSERT INTO switch (   Nombre, Tipo, Coordenadas_Punto, Coordenada_Inicio, Coordenada_Final,    Estilo, Visibilidad, Isla1, Isla2, Velocidad,   Id_Celda, Porcentaje, Nemonico, IP, EQUIPO ) VALUES (   'CELDA TIERRA BLANCA MOMOSTENANGO - CELDA MALACATANCITO II', 'Ruta',',','15.09730556,-91.52288889','15.19369444,-91.53486111','#style_map_linea_amarillo','1','','','368Mbps','','0.4307','','','' );</v>
      </c>
    </row>
    <row r="111" spans="1:24" hidden="1" x14ac:dyDescent="0.35">
      <c r="A111" t="s">
        <v>3154</v>
      </c>
      <c r="B111" t="s">
        <v>1542</v>
      </c>
      <c r="E111" t="str">
        <f t="shared" si="10"/>
        <v>,</v>
      </c>
      <c r="F111">
        <v>14.963333329999999</v>
      </c>
      <c r="G111">
        <v>-91.791111110000003</v>
      </c>
      <c r="H111" t="str">
        <f t="shared" si="11"/>
        <v>14.96333333,-91.79111111</v>
      </c>
      <c r="I111">
        <v>14.9842</v>
      </c>
      <c r="J111">
        <v>-91.786002780000004</v>
      </c>
      <c r="K111" t="str">
        <f t="shared" si="12"/>
        <v>14.9842,-91.78600278</v>
      </c>
      <c r="L111" t="s">
        <v>1546</v>
      </c>
      <c r="M111">
        <v>1</v>
      </c>
      <c r="P111" t="s">
        <v>3043</v>
      </c>
      <c r="R111" s="1">
        <v>0.42870000000000003</v>
      </c>
      <c r="T111" t="e">
        <f>VLOOKUP(S111,Hoja1!$A$1:$I$2284,1,FALSE)</f>
        <v>#N/A</v>
      </c>
      <c r="U111" t="e">
        <f t="shared" si="8"/>
        <v>#N/A</v>
      </c>
      <c r="X111" t="str">
        <f t="shared" si="9"/>
        <v>INSERT INTO switch (   Nombre, Tipo, Coordenadas_Punto, Coordenada_Inicio, Coordenada_Final,    Estilo, Visibilidad, Isla1, Isla2, Velocidad,   Id_Celda, Porcentaje, Nemonico, IP, EQUIPO ) VALUES (   'SAN MARCOS - CELDA PIEDRA GRANDE SAN MARCOS', 'Ruta',',','14.96333333,-91.79111111','14.9842,-91.78600278','#style_map_linea_amarillo','1','','','1,848Mbps','','0.4287','','','' );</v>
      </c>
    </row>
    <row r="112" spans="1:24" hidden="1" x14ac:dyDescent="0.35">
      <c r="A112" t="s">
        <v>2243</v>
      </c>
      <c r="B112" t="s">
        <v>1542</v>
      </c>
      <c r="E112" t="str">
        <f t="shared" si="10"/>
        <v>,</v>
      </c>
      <c r="F112">
        <v>14.615</v>
      </c>
      <c r="G112">
        <v>-90.534166670000005</v>
      </c>
      <c r="H112" t="str">
        <f t="shared" si="11"/>
        <v>14.615,-90.53416667</v>
      </c>
      <c r="I112">
        <v>14.609444440000001</v>
      </c>
      <c r="J112">
        <v>-90.526111110000002</v>
      </c>
      <c r="K112" t="str">
        <f t="shared" si="12"/>
        <v>14.60944444,-90.52611111</v>
      </c>
      <c r="L112" t="s">
        <v>1546</v>
      </c>
      <c r="M112">
        <v>1</v>
      </c>
      <c r="P112" t="s">
        <v>1547</v>
      </c>
      <c r="R112" s="1">
        <v>0.4229</v>
      </c>
      <c r="T112" t="e">
        <f>VLOOKUP(S112,Hoja1!$A$1:$I$2284,1,FALSE)</f>
        <v>#N/A</v>
      </c>
      <c r="U112" t="e">
        <f t="shared" si="8"/>
        <v>#N/A</v>
      </c>
      <c r="X112" t="str">
        <f t="shared" si="9"/>
        <v>INSERT INTO switch (   Nombre, Tipo, Coordenadas_Punto, Coordenada_Inicio, Coordenada_Final,    Estilo, Visibilidad, Isla1, Isla2, Velocidad,   Id_Celda, Porcentaje, Nemonico, IP, EQUIPO ) VALUES (   'GUARDA VIEJO ARRIBA - TORRE', 'Ruta',',','14.615,-90.53416667','14.60944444,-90.52611111','#style_map_linea_amarillo','1','','','1,000Mbps','','0.4229','','','' );</v>
      </c>
    </row>
    <row r="113" spans="1:24" hidden="1" x14ac:dyDescent="0.35">
      <c r="A113" t="s">
        <v>1598</v>
      </c>
      <c r="B113" t="s">
        <v>1542</v>
      </c>
      <c r="E113" t="str">
        <f t="shared" si="10"/>
        <v>,</v>
      </c>
      <c r="F113">
        <v>14.30583333</v>
      </c>
      <c r="G113">
        <v>-90.96611111</v>
      </c>
      <c r="H113" t="str">
        <f t="shared" si="11"/>
        <v>14.30583333,-90.96611111</v>
      </c>
      <c r="I113">
        <v>14.330500000000001</v>
      </c>
      <c r="J113">
        <v>-91.02</v>
      </c>
      <c r="K113" t="str">
        <f t="shared" si="12"/>
        <v>14.3305,-91.02</v>
      </c>
      <c r="L113" t="s">
        <v>1546</v>
      </c>
      <c r="M113">
        <v>1</v>
      </c>
      <c r="P113" t="s">
        <v>1586</v>
      </c>
      <c r="R113" s="1">
        <v>0.42220000000000002</v>
      </c>
      <c r="T113" t="e">
        <f>VLOOKUP(S113,Hoja1!$A$1:$I$2284,1,FALSE)</f>
        <v>#N/A</v>
      </c>
      <c r="U113" t="e">
        <f t="shared" si="8"/>
        <v>#N/A</v>
      </c>
      <c r="X113" t="str">
        <f t="shared" si="9"/>
        <v>INSERT INTO switch (   Nombre, Tipo, Coordenadas_Punto, Coordenada_Inicio, Coordenada_Final,    Estilo, Visibilidad, Isla1, Isla2, Velocidad,   Id_Celda, Porcentaje, Nemonico, IP, EQUIPO ) VALUES (   'SIQUINALA - SANTA LUCIA COTZUMALGUAPA', 'Ruta',',','14.30583333,-90.96611111','14.3305,-91.02','#style_map_linea_amarillo','1','','','100,000Mbps','','0.4222','','','' );</v>
      </c>
    </row>
    <row r="114" spans="1:24" hidden="1" x14ac:dyDescent="0.35">
      <c r="A114" t="s">
        <v>3027</v>
      </c>
      <c r="B114" t="s">
        <v>1542</v>
      </c>
      <c r="E114" t="str">
        <f t="shared" si="10"/>
        <v>,</v>
      </c>
      <c r="F114">
        <v>15.18338056</v>
      </c>
      <c r="G114">
        <v>-91.714761109999998</v>
      </c>
      <c r="H114" t="str">
        <f t="shared" si="11"/>
        <v>15.18338056,-91.71476111</v>
      </c>
      <c r="I114">
        <v>15.155805559999999</v>
      </c>
      <c r="J114">
        <v>-91.536138890000004</v>
      </c>
      <c r="K114" t="str">
        <f t="shared" si="12"/>
        <v>15.15580556,-91.53613889</v>
      </c>
      <c r="L114" t="s">
        <v>1546</v>
      </c>
      <c r="M114">
        <v>1</v>
      </c>
      <c r="P114" t="s">
        <v>1568</v>
      </c>
      <c r="R114" s="1">
        <v>0.42099999999999999</v>
      </c>
      <c r="T114" t="e">
        <f>VLOOKUP(S114,Hoja1!$A$1:$I$2284,1,FALSE)</f>
        <v>#N/A</v>
      </c>
      <c r="U114" t="e">
        <f t="shared" si="8"/>
        <v>#N/A</v>
      </c>
      <c r="X114" t="str">
        <f t="shared" si="9"/>
        <v>INSERT INTO switch (   Nombre, Tipo, Coordenadas_Punto, Coordenada_Inicio, Coordenada_Final,    Estilo, Visibilidad, Isla1, Isla2, Velocidad,   Id_Celda, Porcentaje, Nemonico, IP, EQUIPO ) VALUES (   'CELDA SAN ISIDRO SEVETINA - CELDA DOS MARIAS', 'Ruta',',','15.18338056,-91.71476111','15.15580556,-91.53613889','#style_map_linea_amarillo','1','','','1,400Mbps','','0.421','','','' );</v>
      </c>
    </row>
    <row r="115" spans="1:24" hidden="1" x14ac:dyDescent="0.35">
      <c r="A115" t="s">
        <v>2472</v>
      </c>
      <c r="B115" t="s">
        <v>1542</v>
      </c>
      <c r="E115" t="str">
        <f t="shared" si="10"/>
        <v>,</v>
      </c>
      <c r="F115">
        <v>14.8161</v>
      </c>
      <c r="G115">
        <v>-92.092399999999998</v>
      </c>
      <c r="H115" t="str">
        <f t="shared" si="11"/>
        <v>14.8161,-92.0924</v>
      </c>
      <c r="I115">
        <v>14.86277778</v>
      </c>
      <c r="J115">
        <v>-91.934444439999993</v>
      </c>
      <c r="K115" t="str">
        <f t="shared" si="12"/>
        <v>14.86277778,-91.93444444</v>
      </c>
      <c r="L115" t="s">
        <v>1546</v>
      </c>
      <c r="M115">
        <v>1</v>
      </c>
      <c r="P115" t="s">
        <v>1648</v>
      </c>
      <c r="R115" s="1">
        <v>0.4194</v>
      </c>
      <c r="T115" t="e">
        <f>VLOOKUP(S115,Hoja1!$A$1:$I$2284,1,FALSE)</f>
        <v>#N/A</v>
      </c>
      <c r="U115" t="e">
        <f t="shared" si="8"/>
        <v>#N/A</v>
      </c>
      <c r="X115" t="str">
        <f t="shared" si="9"/>
        <v>INSERT INTO switch (   Nombre, Tipo, Coordenadas_Punto, Coordenada_Inicio, Coordenada_Final,    Estilo, Visibilidad, Isla1, Isla2, Velocidad,   Id_Celda, Porcentaje, Nemonico, IP, EQUIPO ) VALUES (   'CELDA ALDEA EL SITIO - CELDA EL TUMBADOR', 'Ruta',',','14.8161,-92.0924','14.86277778,-91.93444444','#style_map_linea_amarillo','1','','','1,800Mbps','','0.4194','','','' );</v>
      </c>
    </row>
    <row r="116" spans="1:24" hidden="1" x14ac:dyDescent="0.35">
      <c r="A116" t="s">
        <v>2870</v>
      </c>
      <c r="B116" t="s">
        <v>1542</v>
      </c>
      <c r="E116" t="str">
        <f t="shared" si="10"/>
        <v>,</v>
      </c>
      <c r="F116">
        <v>16.783783329999999</v>
      </c>
      <c r="G116">
        <v>-90.114861110000007</v>
      </c>
      <c r="H116" t="str">
        <f t="shared" si="11"/>
        <v>16.78378333,-90.11486111</v>
      </c>
      <c r="I116">
        <v>16.593699999999998</v>
      </c>
      <c r="J116">
        <v>-90.171899999999994</v>
      </c>
      <c r="K116" t="str">
        <f t="shared" si="12"/>
        <v>16.5937,-90.1719</v>
      </c>
      <c r="L116" t="s">
        <v>1546</v>
      </c>
      <c r="M116">
        <v>1</v>
      </c>
      <c r="P116" t="s">
        <v>1549</v>
      </c>
      <c r="R116" s="1">
        <v>0.4168</v>
      </c>
      <c r="T116" t="e">
        <f>VLOOKUP(S116,Hoja1!$A$1:$I$2284,1,FALSE)</f>
        <v>#N/A</v>
      </c>
      <c r="U116" t="e">
        <f t="shared" si="8"/>
        <v>#N/A</v>
      </c>
      <c r="X116" t="str">
        <f t="shared" si="9"/>
        <v>INSERT INTO switch (   Nombre, Tipo, Coordenadas_Punto, Coordenada_Inicio, Coordenada_Final,    Estilo, Visibilidad, Isla1, Isla2, Velocidad,   Id_Celda, Porcentaje, Nemonico, IP, EQUIPO ) VALUES (   'LA LIBERTAD PETEN - CERRO EL SUBIN', 'Ruta',',','16.78378333,-90.11486111','16.5937,-90.1719','#style_map_linea_amarillo','1','','','10,000Mbps','','0.4168','','','' );</v>
      </c>
    </row>
    <row r="117" spans="1:24" hidden="1" x14ac:dyDescent="0.35">
      <c r="A117" t="s">
        <v>3115</v>
      </c>
      <c r="B117" t="s">
        <v>1542</v>
      </c>
      <c r="E117" t="str">
        <f t="shared" si="10"/>
        <v>,</v>
      </c>
      <c r="F117">
        <v>14.638194439999999</v>
      </c>
      <c r="G117">
        <v>-90.040277779999997</v>
      </c>
      <c r="H117" t="str">
        <f t="shared" si="11"/>
        <v>14.63819444,-90.04027778</v>
      </c>
      <c r="I117">
        <v>14.6348</v>
      </c>
      <c r="J117">
        <v>-89.982102780000005</v>
      </c>
      <c r="K117" t="str">
        <f t="shared" si="12"/>
        <v>14.6348,-89.98210278</v>
      </c>
      <c r="L117" t="s">
        <v>1546</v>
      </c>
      <c r="M117">
        <v>1</v>
      </c>
      <c r="P117" t="s">
        <v>1672</v>
      </c>
      <c r="R117" s="1">
        <v>0.41539999999999999</v>
      </c>
      <c r="T117" t="e">
        <f>VLOOKUP(S117,Hoja1!$A$1:$I$2284,1,FALSE)</f>
        <v>#N/A</v>
      </c>
      <c r="U117" t="e">
        <f t="shared" si="8"/>
        <v>#N/A</v>
      </c>
      <c r="X117" t="str">
        <f t="shared" si="9"/>
        <v>INSERT INTO switch (   Nombre, Tipo, Coordenadas_Punto, Coordenada_Inicio, Coordenada_Final,    Estilo, Visibilidad, Isla1, Isla2, Velocidad,   Id_Celda, Porcentaje, Nemonico, IP, EQUIPO ) VALUES (   'CELDA ALDEA EL DIVISADERO - JALAPA', 'Ruta',',','14.63819444,-90.04027778','14.6348,-89.98210278','#style_map_linea_amarillo','1','','','Mbps','','0.4154','','','' );</v>
      </c>
    </row>
    <row r="118" spans="1:24" hidden="1" x14ac:dyDescent="0.35">
      <c r="A118" t="s">
        <v>2967</v>
      </c>
      <c r="B118" t="s">
        <v>1542</v>
      </c>
      <c r="E118" t="str">
        <f t="shared" si="10"/>
        <v>,</v>
      </c>
      <c r="F118">
        <v>15.9823</v>
      </c>
      <c r="G118">
        <v>-91.613200000000006</v>
      </c>
      <c r="H118" t="str">
        <f t="shared" si="11"/>
        <v>15.9823,-91.6132</v>
      </c>
      <c r="I118">
        <v>15.77077778</v>
      </c>
      <c r="J118">
        <v>-91.841333329999998</v>
      </c>
      <c r="K118" t="str">
        <f t="shared" si="12"/>
        <v>15.77077778,-91.84133333</v>
      </c>
      <c r="L118" t="s">
        <v>1546</v>
      </c>
      <c r="M118">
        <v>1</v>
      </c>
      <c r="P118" t="s">
        <v>1648</v>
      </c>
      <c r="R118" s="1">
        <v>0.41389999999999999</v>
      </c>
      <c r="T118" t="e">
        <f>VLOOKUP(S118,Hoja1!$A$1:$I$2284,1,FALSE)</f>
        <v>#N/A</v>
      </c>
      <c r="U118" t="e">
        <f t="shared" si="8"/>
        <v>#N/A</v>
      </c>
      <c r="X118" t="str">
        <f t="shared" si="9"/>
        <v>INSERT INTO switch (   Nombre, Tipo, Coordenadas_Punto, Coordenada_Inicio, Coordenada_Final,    Estilo, Visibilidad, Isla1, Isla2, Velocidad,   Id_Celda, Porcentaje, Nemonico, IP, EQUIPO ) VALUES (   'CELDA EL AGUACATE CHUACULA - CELDA LA LAGUNA', 'Ruta',',','15.9823,-91.6132','15.77077778,-91.84133333','#style_map_linea_amarillo','1','','','1,800Mbps','','0.4139','','','' );</v>
      </c>
    </row>
    <row r="119" spans="1:24" hidden="1" x14ac:dyDescent="0.35">
      <c r="A119" t="s">
        <v>1555</v>
      </c>
      <c r="B119" t="s">
        <v>1542</v>
      </c>
      <c r="E119" t="str">
        <f t="shared" si="10"/>
        <v>,</v>
      </c>
      <c r="F119">
        <v>14.254799999999999</v>
      </c>
      <c r="G119">
        <v>-91.323800000000006</v>
      </c>
      <c r="H119" t="str">
        <f t="shared" si="11"/>
        <v>14.2548,-91.3238</v>
      </c>
      <c r="I119">
        <v>14.288398000000001</v>
      </c>
      <c r="J119">
        <v>-91.367801</v>
      </c>
      <c r="K119" t="str">
        <f t="shared" si="12"/>
        <v>14.288398,-91.367801</v>
      </c>
      <c r="L119" t="s">
        <v>1546</v>
      </c>
      <c r="M119">
        <v>1</v>
      </c>
      <c r="P119" t="s">
        <v>1556</v>
      </c>
      <c r="R119" s="1">
        <v>0.41199999999999998</v>
      </c>
      <c r="T119" t="e">
        <f>VLOOKUP(S119,Hoja1!$A$1:$I$2284,1,FALSE)</f>
        <v>#N/A</v>
      </c>
      <c r="U119" t="e">
        <f t="shared" si="8"/>
        <v>#N/A</v>
      </c>
      <c r="X119" t="str">
        <f t="shared" si="9"/>
        <v>INSERT INTO switch (   Nombre, Tipo, Coordenadas_Punto, Coordenada_Inicio, Coordenada_Final,    Estilo, Visibilidad, Isla1, Isla2, Velocidad,   Id_Celda, Porcentaje, Nemonico, IP, EQUIPO ) VALUES (   'PINULA_XT_TR - TIQUISATE_XT_DET', 'Ruta',',','14.2548,-91.3238','14.288398,-91.367801','#style_map_linea_amarillo','1','','','906Mbps','','0.412','','','' );</v>
      </c>
    </row>
    <row r="120" spans="1:24" hidden="1" x14ac:dyDescent="0.35">
      <c r="A120" t="s">
        <v>1986</v>
      </c>
      <c r="B120" t="s">
        <v>1542</v>
      </c>
      <c r="E120" t="str">
        <f t="shared" si="10"/>
        <v>,</v>
      </c>
      <c r="F120">
        <v>15.026222219999999</v>
      </c>
      <c r="G120">
        <v>-91.150499999999994</v>
      </c>
      <c r="H120" t="str">
        <f t="shared" si="11"/>
        <v>15.02622222,-91.1505</v>
      </c>
      <c r="I120">
        <v>15.0318</v>
      </c>
      <c r="J120">
        <v>-91.147599999999997</v>
      </c>
      <c r="K120" t="str">
        <f t="shared" si="12"/>
        <v>15.0318,-91.1476</v>
      </c>
      <c r="L120" t="s">
        <v>1546</v>
      </c>
      <c r="M120">
        <v>1</v>
      </c>
      <c r="P120" t="s">
        <v>1549</v>
      </c>
      <c r="R120" s="1">
        <v>0.41160000000000002</v>
      </c>
      <c r="T120" t="e">
        <f>VLOOKUP(S120,Hoja1!$A$1:$I$2284,1,FALSE)</f>
        <v>#N/A</v>
      </c>
      <c r="U120" t="e">
        <f t="shared" si="8"/>
        <v>#N/A</v>
      </c>
      <c r="X120" t="str">
        <f t="shared" si="9"/>
        <v>INSERT INTO switch (   Nombre, Tipo, Coordenadas_Punto, Coordenada_Inicio, Coordenada_Final,    Estilo, Visibilidad, Isla1, Isla2, Velocidad,   Id_Celda, Porcentaje, Nemonico, IP, EQUIPO ) VALUES (   'CELDA QUICHE II - SANTA CRUZ DEL QUICHE', 'Ruta',',','15.02622222,-91.1505','15.0318,-91.1476','#style_map_linea_amarillo','1','','','10,000Mbps','','0.4116','','','' );</v>
      </c>
    </row>
    <row r="121" spans="1:24" hidden="1" x14ac:dyDescent="0.35">
      <c r="A121" t="s">
        <v>2585</v>
      </c>
      <c r="B121" t="s">
        <v>1542</v>
      </c>
      <c r="E121" t="str">
        <f t="shared" si="10"/>
        <v>,</v>
      </c>
      <c r="F121">
        <v>15.54780556</v>
      </c>
      <c r="G121">
        <v>-90.252083330000005</v>
      </c>
      <c r="H121" t="str">
        <f t="shared" si="11"/>
        <v>15.54780556,-90.25208333</v>
      </c>
      <c r="I121">
        <v>15.53066667</v>
      </c>
      <c r="J121">
        <v>-90.241805560000003</v>
      </c>
      <c r="K121" t="str">
        <f t="shared" si="12"/>
        <v>15.53066667,-90.24180556</v>
      </c>
      <c r="L121" t="s">
        <v>1546</v>
      </c>
      <c r="M121">
        <v>1</v>
      </c>
      <c r="P121" t="s">
        <v>1547</v>
      </c>
      <c r="R121" s="1">
        <v>0.41139999999999999</v>
      </c>
      <c r="T121" t="e">
        <f>VLOOKUP(S121,Hoja1!$A$1:$I$2284,1,FALSE)</f>
        <v>#N/A</v>
      </c>
      <c r="U121" t="e">
        <f t="shared" si="8"/>
        <v>#N/A</v>
      </c>
      <c r="X121" t="str">
        <f t="shared" si="9"/>
        <v>INSERT INTO switch (   Nombre, Tipo, Coordenadas_Punto, Coordenada_Inicio, Coordenada_Final,    Estilo, Visibilidad, Isla1, Isla2, Velocidad,   Id_Celda, Porcentaje, Nemonico, IP, EQUIPO ) VALUES (   'CELDA POCOLA - CELDA CHICOJL', 'Ruta',',','15.54780556,-90.25208333','15.53066667,-90.24180556','#style_map_linea_amarillo','1','','','1,000Mbps','','0.4114','','','' );</v>
      </c>
    </row>
    <row r="122" spans="1:24" hidden="1" x14ac:dyDescent="0.35">
      <c r="A122" t="s">
        <v>2100</v>
      </c>
      <c r="B122" t="s">
        <v>1542</v>
      </c>
      <c r="E122" t="str">
        <f t="shared" si="10"/>
        <v>,</v>
      </c>
      <c r="F122">
        <v>14.648194439999999</v>
      </c>
      <c r="G122">
        <v>-90.474138890000006</v>
      </c>
      <c r="H122" t="str">
        <f t="shared" si="11"/>
        <v>14.64819444,-90.47413889</v>
      </c>
      <c r="I122">
        <v>14.659599999999999</v>
      </c>
      <c r="J122">
        <v>-90.442702780000005</v>
      </c>
      <c r="K122" t="str">
        <f t="shared" si="12"/>
        <v>14.6596,-90.44270278</v>
      </c>
      <c r="L122" t="s">
        <v>1546</v>
      </c>
      <c r="M122">
        <v>1</v>
      </c>
      <c r="P122" t="s">
        <v>1590</v>
      </c>
      <c r="R122" s="1">
        <v>0.4088</v>
      </c>
      <c r="T122" t="e">
        <f>VLOOKUP(S122,Hoja1!$A$1:$I$2284,1,FALSE)</f>
        <v>#N/A</v>
      </c>
      <c r="U122" t="e">
        <f t="shared" si="8"/>
        <v>#N/A</v>
      </c>
      <c r="X122" t="str">
        <f t="shared" si="9"/>
        <v>INSERT INTO switch (   Nombre, Tipo, Coordenadas_Punto, Coordenada_Inicio, Coordenada_Final,    Estilo, Visibilidad, Isla1, Isla2, Velocidad,   Id_Celda, Porcentaje, Nemonico, IP, EQUIPO ) VALUES (   'LOURDES - SAN RAFAEL ZONA 18', 'Ruta',',','14.64819444,-90.47413889','14.6596,-90.44270278','#style_map_linea_amarillo','1','','','50,000Mbps','','0.4088','','','' );</v>
      </c>
    </row>
    <row r="123" spans="1:24" hidden="1" x14ac:dyDescent="0.35">
      <c r="A123" t="s">
        <v>2955</v>
      </c>
      <c r="B123" t="s">
        <v>1542</v>
      </c>
      <c r="E123" t="str">
        <f t="shared" si="10"/>
        <v>,</v>
      </c>
      <c r="F123">
        <v>15.6859</v>
      </c>
      <c r="G123">
        <v>-91.596199999999996</v>
      </c>
      <c r="H123" t="str">
        <f t="shared" si="11"/>
        <v>15.6859,-91.5962</v>
      </c>
      <c r="I123">
        <v>15.69194444</v>
      </c>
      <c r="J123">
        <v>-91.620833329999996</v>
      </c>
      <c r="K123" t="str">
        <f t="shared" si="12"/>
        <v>15.69194444,-91.62083333</v>
      </c>
      <c r="L123" t="s">
        <v>1546</v>
      </c>
      <c r="M123">
        <v>1</v>
      </c>
      <c r="P123" t="s">
        <v>1606</v>
      </c>
      <c r="R123" s="1">
        <v>0.40699999999999997</v>
      </c>
      <c r="T123" t="e">
        <f>VLOOKUP(S123,Hoja1!$A$1:$I$2284,1,FALSE)</f>
        <v>#N/A</v>
      </c>
      <c r="U123" t="e">
        <f t="shared" si="8"/>
        <v>#N/A</v>
      </c>
      <c r="X123" t="str">
        <f t="shared" si="9"/>
        <v>INSERT INTO switch (   Nombre, Tipo, Coordenadas_Punto, Coordenada_Inicio, Coordenada_Final,    Estilo, Visibilidad, Isla1, Isla2, Velocidad,   Id_Celda, Porcentaje, Nemonico, IP, EQUIPO ) VALUES (   'CELDA CHIMBAN - CELDA ICOB ACATAN', 'Ruta',',','15.6859,-91.5962','15.69194444,-91.62083333','#style_map_linea_amarillo','1','','','728Mbps','','0.407','','','' );</v>
      </c>
    </row>
    <row r="124" spans="1:24" hidden="1" x14ac:dyDescent="0.35">
      <c r="A124" t="s">
        <v>2889</v>
      </c>
      <c r="B124" t="s">
        <v>1542</v>
      </c>
      <c r="E124" t="str">
        <f t="shared" si="10"/>
        <v>,</v>
      </c>
      <c r="F124">
        <v>14.634138889999999</v>
      </c>
      <c r="G124">
        <v>-90.914569439999994</v>
      </c>
      <c r="H124" t="str">
        <f t="shared" si="11"/>
        <v>14.63413889,-90.91456944</v>
      </c>
      <c r="I124">
        <v>14.6839</v>
      </c>
      <c r="J124">
        <v>-90.923500000000004</v>
      </c>
      <c r="K124" t="str">
        <f t="shared" si="12"/>
        <v>14.6839,-90.9235</v>
      </c>
      <c r="L124" t="s">
        <v>1546</v>
      </c>
      <c r="M124">
        <v>1</v>
      </c>
      <c r="P124" t="s">
        <v>1728</v>
      </c>
      <c r="R124" s="1">
        <v>0.40600000000000003</v>
      </c>
      <c r="T124" t="e">
        <f>VLOOKUP(S124,Hoja1!$A$1:$I$2284,1,FALSE)</f>
        <v>#N/A</v>
      </c>
      <c r="U124" t="e">
        <f t="shared" si="8"/>
        <v>#N/A</v>
      </c>
      <c r="X124" t="str">
        <f t="shared" si="9"/>
        <v>INSERT INTO switch (   Nombre, Tipo, Coordenadas_Punto, Coordenada_Inicio, Coordenada_Final,    Estilo, Visibilidad, Isla1, Isla2, Velocidad,   Id_Celda, Porcentaje, Nemonico, IP, EQUIPO ) VALUES (   'CELDA PATZICIA - CELDA SANTA CRUZ BALANYA', 'Ruta',',','14.63413889,-90.91456944','14.6839,-90.9235','#style_map_linea_amarillo','1','','','2,000Mbps','','0.406','','','' );</v>
      </c>
    </row>
    <row r="125" spans="1:24" hidden="1" x14ac:dyDescent="0.35">
      <c r="A125" t="s">
        <v>1545</v>
      </c>
      <c r="B125" t="s">
        <v>1542</v>
      </c>
      <c r="E125" t="str">
        <f t="shared" si="10"/>
        <v>,</v>
      </c>
      <c r="F125">
        <v>14.84222222</v>
      </c>
      <c r="G125">
        <v>-91.318055560000005</v>
      </c>
      <c r="H125" t="str">
        <f t="shared" si="11"/>
        <v>14.84222222,-91.31805556</v>
      </c>
      <c r="I125">
        <v>14.84583333</v>
      </c>
      <c r="J125">
        <v>-91.358888890000003</v>
      </c>
      <c r="K125" t="str">
        <f t="shared" si="12"/>
        <v>14.84583333,-91.35888889</v>
      </c>
      <c r="L125" t="s">
        <v>1546</v>
      </c>
      <c r="M125">
        <v>1</v>
      </c>
      <c r="P125" t="s">
        <v>1547</v>
      </c>
      <c r="R125" s="1">
        <v>0.40400000000000003</v>
      </c>
      <c r="T125" t="e">
        <f>VLOOKUP(S125,Hoja1!$A$1:$I$2284,1,FALSE)</f>
        <v>#N/A</v>
      </c>
      <c r="U125" t="e">
        <f t="shared" si="8"/>
        <v>#N/A</v>
      </c>
      <c r="X125" t="str">
        <f t="shared" si="9"/>
        <v>INSERT INTO switch (   Nombre, Tipo, Coordenadas_Punto, Coordenada_Inicio, Coordenada_Final,    Estilo, Visibilidad, Isla1, Isla2, Velocidad,   Id_Celda, Porcentaje, Nemonico, IP, EQUIPO ) VALUES (   'NAHUALA - CELDA ALASKA', 'Ruta',',','14.84222222,-91.31805556','14.84583333,-91.35888889','#style_map_linea_amarillo','1','','','1,000Mbps','','0.404','','','' );</v>
      </c>
    </row>
    <row r="126" spans="1:24" hidden="1" x14ac:dyDescent="0.35">
      <c r="A126" t="s">
        <v>2731</v>
      </c>
      <c r="B126" t="s">
        <v>1542</v>
      </c>
      <c r="E126" t="str">
        <f t="shared" si="10"/>
        <v>,</v>
      </c>
      <c r="F126">
        <v>14.795199999999999</v>
      </c>
      <c r="G126">
        <v>-89.285600000000002</v>
      </c>
      <c r="H126" t="str">
        <f t="shared" si="11"/>
        <v>14.7952,-89.2856</v>
      </c>
      <c r="I126">
        <v>14.7006</v>
      </c>
      <c r="J126">
        <v>-89.316599999999994</v>
      </c>
      <c r="K126" t="str">
        <f t="shared" si="12"/>
        <v>14.7006,-89.3166</v>
      </c>
      <c r="L126" t="s">
        <v>1546</v>
      </c>
      <c r="M126">
        <v>1</v>
      </c>
      <c r="P126" t="s">
        <v>1606</v>
      </c>
      <c r="R126" s="1">
        <v>0.4012</v>
      </c>
      <c r="T126" t="e">
        <f>VLOOKUP(S126,Hoja1!$A$1:$I$2284,1,FALSE)</f>
        <v>#N/A</v>
      </c>
      <c r="U126" t="e">
        <f t="shared" si="8"/>
        <v>#N/A</v>
      </c>
      <c r="X126" t="str">
        <f t="shared" si="9"/>
        <v>INSERT INTO switch (   Nombre, Tipo, Coordenadas_Punto, Coordenada_Inicio, Coordenada_Final,    Estilo, Visibilidad, Isla1, Isla2, Velocidad,   Id_Celda, Porcentaje, Nemonico, IP, EQUIPO ) VALUES (   'CELDA CERRO DE TONTOLES - CELDA LAGUNA DE CAYUR', 'Ruta',',','14.7952,-89.2856','14.7006,-89.3166','#style_map_linea_amarillo','1','','','728Mbps','','0.4012','','','' );</v>
      </c>
    </row>
    <row r="127" spans="1:24" hidden="1" x14ac:dyDescent="0.35">
      <c r="A127" t="s">
        <v>3112</v>
      </c>
      <c r="B127" t="s">
        <v>1542</v>
      </c>
      <c r="E127" t="str">
        <f t="shared" si="10"/>
        <v>,</v>
      </c>
      <c r="F127">
        <v>14.54141667</v>
      </c>
      <c r="G127">
        <v>-90.118888889999994</v>
      </c>
      <c r="H127" t="str">
        <f t="shared" si="11"/>
        <v>14.54141667,-90.11888889</v>
      </c>
      <c r="I127">
        <v>14.652694439999999</v>
      </c>
      <c r="J127">
        <v>-90.121305559999996</v>
      </c>
      <c r="K127" t="str">
        <f t="shared" si="12"/>
        <v>14.65269444,-90.12130556</v>
      </c>
      <c r="L127" t="s">
        <v>1546</v>
      </c>
      <c r="M127">
        <v>1</v>
      </c>
      <c r="P127" t="s">
        <v>1544</v>
      </c>
      <c r="R127" s="1">
        <v>0.40039999999999998</v>
      </c>
      <c r="T127" t="e">
        <f>VLOOKUP(S127,Hoja1!$A$1:$I$2284,1,FALSE)</f>
        <v>#N/A</v>
      </c>
      <c r="U127" t="e">
        <f t="shared" si="8"/>
        <v>#N/A</v>
      </c>
      <c r="X127" t="str">
        <f t="shared" si="9"/>
        <v>INSERT INTO switch (   Nombre, Tipo, Coordenadas_Punto, Coordenada_Inicio, Coordenada_Final,    Estilo, Visibilidad, Isla1, Isla2, Velocidad,   Id_Celda, Porcentaje, Nemonico, IP, EQUIPO ) VALUES (   'CELDA MIRAMUNDO - CELDA LOS IZOTES EL CARRIZAL', 'Ruta',',','14.54141667,-90.11888889','14.65269444,-90.12130556','#style_map_linea_amarillo','1','','','100Mbps','','0.4004','','','' );</v>
      </c>
    </row>
    <row r="128" spans="1:24" hidden="1" x14ac:dyDescent="0.35">
      <c r="A128" t="s">
        <v>2639</v>
      </c>
      <c r="B128" t="s">
        <v>1542</v>
      </c>
      <c r="E128" t="str">
        <f t="shared" si="10"/>
        <v>,</v>
      </c>
      <c r="F128">
        <v>14.36258333</v>
      </c>
      <c r="G128">
        <v>-91.888166670000004</v>
      </c>
      <c r="H128" t="str">
        <f t="shared" si="11"/>
        <v>14.36258333,-91.88816667</v>
      </c>
      <c r="I128">
        <v>14.4322</v>
      </c>
      <c r="J128">
        <v>-91.804638890000007</v>
      </c>
      <c r="K128" t="str">
        <f t="shared" si="12"/>
        <v>14.4322,-91.80463889</v>
      </c>
      <c r="L128" t="s">
        <v>1546</v>
      </c>
      <c r="M128">
        <v>1</v>
      </c>
      <c r="P128" t="s">
        <v>1549</v>
      </c>
      <c r="R128" s="1">
        <v>0.39960000000000001</v>
      </c>
      <c r="T128" t="e">
        <f>VLOOKUP(S128,Hoja1!$A$1:$I$2284,1,FALSE)</f>
        <v>#N/A</v>
      </c>
      <c r="U128" t="e">
        <f t="shared" si="8"/>
        <v>#N/A</v>
      </c>
      <c r="X128" t="str">
        <f t="shared" si="9"/>
        <v>INSERT INTO switch (   Nombre, Tipo, Coordenadas_Punto, Coordenada_Inicio, Coordenada_Final,    Estilo, Visibilidad, Isla1, Isla2, Velocidad,   Id_Celda, Porcentaje, Nemonico, IP, EQUIPO ) VALUES (   'CELDA GRANADA - CELDA LA TORTUGA RETALHULEU', 'Ruta',',','14.36258333,-91.88816667','14.4322,-91.80463889','#style_map_linea_amarillo','1','','','10,000Mbps','','0.3996','','','' );</v>
      </c>
    </row>
    <row r="129" spans="1:24" hidden="1" x14ac:dyDescent="0.35">
      <c r="A129" t="s">
        <v>1630</v>
      </c>
      <c r="B129" t="s">
        <v>1542</v>
      </c>
      <c r="E129" t="str">
        <f t="shared" si="10"/>
        <v>,</v>
      </c>
      <c r="F129">
        <v>14.2859</v>
      </c>
      <c r="G129">
        <v>-90.7744</v>
      </c>
      <c r="H129" t="str">
        <f t="shared" si="11"/>
        <v>14.2859,-90.7744</v>
      </c>
      <c r="I129">
        <v>14.21711</v>
      </c>
      <c r="J129">
        <v>-90.770110000000003</v>
      </c>
      <c r="K129" t="str">
        <f t="shared" si="12"/>
        <v>14.21711,-90.77011</v>
      </c>
      <c r="L129" t="s">
        <v>1546</v>
      </c>
      <c r="M129">
        <v>1</v>
      </c>
      <c r="P129" t="s">
        <v>1631</v>
      </c>
      <c r="R129" s="1">
        <v>0.39929999999999999</v>
      </c>
      <c r="S129" t="s">
        <v>3280</v>
      </c>
      <c r="T129" t="e">
        <f>VLOOKUP(S129,Hoja1!$A$1:$I$2284,1,FALSE)</f>
        <v>#N/A</v>
      </c>
      <c r="U129" t="e">
        <f t="shared" si="8"/>
        <v>#N/A</v>
      </c>
      <c r="X129" t="str">
        <f t="shared" si="9"/>
        <v>INSERT INTO switch (   Nombre, Tipo, Coordenadas_Punto, Coordenada_Inicio, Coordenada_Final,    Estilo, Visibilidad, Isla1, Isla2, Velocidad,   Id_Celda, Porcentaje, Nemonico, IP, EQUIPO ) VALUES (   'CELDA JACARANDAS (ESCUINTLA II) - RIO SUL (ESC251)_XT', 'Ruta',',','14.2859,-90.7744','14.21711,-90.77011','#style_map_linea_amarillo','1','','','1,336Mbps','','0.3993','ESCUINTLA II','','' );</v>
      </c>
    </row>
    <row r="130" spans="1:24" hidden="1" x14ac:dyDescent="0.35">
      <c r="A130" t="s">
        <v>2442</v>
      </c>
      <c r="B130" t="s">
        <v>1542</v>
      </c>
      <c r="E130" t="str">
        <f t="shared" si="10"/>
        <v>,</v>
      </c>
      <c r="F130">
        <v>15.2554</v>
      </c>
      <c r="G130">
        <v>-89.094399999999993</v>
      </c>
      <c r="H130" t="str">
        <f t="shared" si="11"/>
        <v>15.2554,-89.0944</v>
      </c>
      <c r="I130">
        <v>15.1965</v>
      </c>
      <c r="J130">
        <v>-89.137802780000001</v>
      </c>
      <c r="K130" t="str">
        <f t="shared" si="12"/>
        <v>15.1965,-89.13780278</v>
      </c>
      <c r="L130" t="s">
        <v>1546</v>
      </c>
      <c r="M130">
        <v>1</v>
      </c>
      <c r="P130" t="s">
        <v>1606</v>
      </c>
      <c r="R130" s="1">
        <v>0.3992</v>
      </c>
      <c r="T130" t="e">
        <f>VLOOKUP(S130,Hoja1!$A$1:$I$2284,1,FALSE)</f>
        <v>#N/A</v>
      </c>
      <c r="U130" t="e">
        <f t="shared" ref="U130:U193" si="13">+S130=T130</f>
        <v>#N/A</v>
      </c>
      <c r="X130" t="str">
        <f t="shared" ref="X130:X193" si="14">CONCATENATE("INSERT INTO switch (   Nombre, Tipo, Coordenadas_Punto, Coordenada_Inicio, Coordenada_Final,    Estilo, Visibilidad, Isla1, Isla2, Velocidad,   Id_Celda, Porcentaje, Nemonico, IP, EQUIPO ) VALUES (   '",A130,"', '",B130,"','",E130,"','",H130,"','",K130,"','",L130,"','",M130,,,"','",N130,"','",O130,"','",P130,"','",Q130,"','",R130,"','",S130,"','",V130,"','",W130,"' );")</f>
        <v>INSERT INTO switch (   Nombre, Tipo, Coordenadas_Punto, Coordenada_Inicio, Coordenada_Final,    Estilo, Visibilidad, Isla1, Isla2, Velocidad,   Id_Celda, Porcentaje, Nemonico, IP, EQUIPO ) VALUES (   'CELDA AMATES PUEBLO - CELDA LOS AMATES', 'Ruta',',','15.2554,-89.0944','15.1965,-89.13780278','#style_map_linea_amarillo','1','','','728Mbps','','0.3992','','','' );</v>
      </c>
    </row>
    <row r="131" spans="1:24" hidden="1" x14ac:dyDescent="0.35">
      <c r="A131" t="s">
        <v>2073</v>
      </c>
      <c r="B131" t="s">
        <v>1542</v>
      </c>
      <c r="E131" t="str">
        <f t="shared" si="10"/>
        <v>,</v>
      </c>
      <c r="F131">
        <v>14.2875</v>
      </c>
      <c r="G131">
        <v>-89.894444440000001</v>
      </c>
      <c r="H131" t="str">
        <f t="shared" si="11"/>
        <v>14.2875,-89.89444444</v>
      </c>
      <c r="I131">
        <v>15.46972222</v>
      </c>
      <c r="J131">
        <v>-90.373888890000003</v>
      </c>
      <c r="K131" t="str">
        <f t="shared" si="12"/>
        <v>15.46972222,-90.37388889</v>
      </c>
      <c r="L131" t="s">
        <v>1546</v>
      </c>
      <c r="M131">
        <v>1</v>
      </c>
      <c r="P131" t="s">
        <v>1586</v>
      </c>
      <c r="R131" s="1">
        <v>0.39679999999999999</v>
      </c>
      <c r="T131" t="e">
        <f>VLOOKUP(S131,Hoja1!$A$1:$I$2284,1,FALSE)</f>
        <v>#N/A</v>
      </c>
      <c r="U131" t="e">
        <f t="shared" si="13"/>
        <v>#N/A</v>
      </c>
      <c r="X131" t="str">
        <f t="shared" si="14"/>
        <v>INSERT INTO switch (   Nombre, Tipo, Coordenadas_Punto, Coordenada_Inicio, Coordenada_Final,    Estilo, Visibilidad, Isla1, Isla2, Velocidad,   Id_Celda, Porcentaje, Nemonico, IP, EQUIPO ) VALUES (   'JUTIAPA - COBAN', 'Ruta',',','14.2875,-89.89444444','15.46972222,-90.37388889','#style_map_linea_amarillo','1','','','100,000Mbps','','0.3968','','','' );</v>
      </c>
    </row>
    <row r="132" spans="1:24" hidden="1" x14ac:dyDescent="0.35">
      <c r="A132" t="s">
        <v>2879</v>
      </c>
      <c r="B132" t="s">
        <v>1542</v>
      </c>
      <c r="E132" t="str">
        <f t="shared" si="10"/>
        <v>,</v>
      </c>
      <c r="F132">
        <v>14.802194439999999</v>
      </c>
      <c r="G132">
        <v>-90.978916670000004</v>
      </c>
      <c r="H132" t="str">
        <f t="shared" si="11"/>
        <v>14.80219444,-90.97891667</v>
      </c>
      <c r="I132">
        <v>14.7605</v>
      </c>
      <c r="J132">
        <v>-90.992000000000004</v>
      </c>
      <c r="K132" t="str">
        <f t="shared" si="12"/>
        <v>14.7605,-90.992</v>
      </c>
      <c r="L132" t="s">
        <v>1546</v>
      </c>
      <c r="M132">
        <v>1</v>
      </c>
      <c r="P132" t="s">
        <v>1549</v>
      </c>
      <c r="R132" s="1">
        <v>0.39600000000000002</v>
      </c>
      <c r="T132" t="e">
        <f>VLOOKUP(S132,Hoja1!$A$1:$I$2284,1,FALSE)</f>
        <v>#N/A</v>
      </c>
      <c r="U132" t="e">
        <f t="shared" si="13"/>
        <v>#N/A</v>
      </c>
      <c r="X132" t="str">
        <f t="shared" si="14"/>
        <v>INSERT INTO switch (   Nombre, Tipo, Coordenadas_Punto, Coordenada_Inicio, Coordenada_Final,    Estilo, Visibilidad, Isla1, Isla2, Velocidad,   Id_Celda, Porcentaje, Nemonico, IP, EQUIPO ) VALUES (   'CELDA CHICHAVAC - TECPAN GUATEMALA', 'Ruta',',','14.80219444,-90.97891667','14.7605,-90.992','#style_map_linea_amarillo','1','','','10,000Mbps','','0.396','','','' );</v>
      </c>
    </row>
    <row r="133" spans="1:24" hidden="1" x14ac:dyDescent="0.35">
      <c r="A133" t="s">
        <v>3093</v>
      </c>
      <c r="B133" t="s">
        <v>1542</v>
      </c>
      <c r="E133" t="str">
        <f t="shared" si="10"/>
        <v>,</v>
      </c>
      <c r="F133">
        <v>14.209611110000001</v>
      </c>
      <c r="G133">
        <v>-89.841944440000006</v>
      </c>
      <c r="H133" t="str">
        <f t="shared" si="11"/>
        <v>14.20961111,-89.84194444</v>
      </c>
      <c r="I133">
        <v>14.115888890000001</v>
      </c>
      <c r="J133">
        <v>-89.900694439999995</v>
      </c>
      <c r="K133" t="str">
        <f t="shared" si="12"/>
        <v>14.11588889,-89.90069444</v>
      </c>
      <c r="L133" t="s">
        <v>1546</v>
      </c>
      <c r="M133">
        <v>1</v>
      </c>
      <c r="P133" t="s">
        <v>1682</v>
      </c>
      <c r="R133" s="1">
        <v>0.3947</v>
      </c>
      <c r="T133" t="e">
        <f>VLOOKUP(S133,Hoja1!$A$1:$I$2284,1,FALSE)</f>
        <v>#N/A</v>
      </c>
      <c r="U133" t="e">
        <f t="shared" si="13"/>
        <v>#N/A</v>
      </c>
      <c r="X133" t="str">
        <f t="shared" si="14"/>
        <v>INSERT INTO switch (   Nombre, Tipo, Coordenadas_Punto, Coordenada_Inicio, Coordenada_Final,    Estilo, Visibilidad, Isla1, Isla2, Velocidad,   Id_Celda, Porcentaje, Nemonico, IP, EQUIPO ) VALUES (   'CELDA IXTACAPA - CELDA EL COMALITO JUTIAPA', 'Ruta',',','14.20961111,-89.84194444','14.11588889,-89.90069444','#style_map_linea_amarillo','1','','','864Mbps','','0.3947','','','' );</v>
      </c>
    </row>
    <row r="134" spans="1:24" hidden="1" x14ac:dyDescent="0.35">
      <c r="A134" t="s">
        <v>2012</v>
      </c>
      <c r="B134" t="s">
        <v>1542</v>
      </c>
      <c r="E134" t="str">
        <f t="shared" si="10"/>
        <v>,</v>
      </c>
      <c r="F134">
        <v>14.63705556</v>
      </c>
      <c r="G134">
        <v>-90.512722220000001</v>
      </c>
      <c r="H134" t="str">
        <f t="shared" si="11"/>
        <v>14.63705556,-90.51272222</v>
      </c>
      <c r="I134">
        <v>14.615</v>
      </c>
      <c r="J134">
        <v>-90.534166670000005</v>
      </c>
      <c r="K134" t="str">
        <f t="shared" si="12"/>
        <v>14.615,-90.53416667</v>
      </c>
      <c r="L134" t="s">
        <v>1546</v>
      </c>
      <c r="M134">
        <v>1</v>
      </c>
      <c r="P134" t="s">
        <v>1549</v>
      </c>
      <c r="R134" s="1">
        <v>0.39200000000000002</v>
      </c>
      <c r="T134" t="e">
        <f>VLOOKUP(S134,Hoja1!$A$1:$I$2284,1,FALSE)</f>
        <v>#N/A</v>
      </c>
      <c r="U134" t="e">
        <f t="shared" si="13"/>
        <v>#N/A</v>
      </c>
      <c r="X134" t="str">
        <f t="shared" si="14"/>
        <v>INSERT INTO switch (   Nombre, Tipo, Coordenadas_Punto, Coordenada_Inicio, Coordenada_Final,    Estilo, Visibilidad, Isla1, Isla2, Velocidad,   Id_Celda, Porcentaje, Nemonico, IP, EQUIPO ) VALUES (   'CENTRO - GUARDA VIEJO ARRIBA', 'Ruta',',','14.63705556,-90.51272222','14.615,-90.53416667','#style_map_linea_amarillo','1','','','10,000Mbps','','0.392','','','' );</v>
      </c>
    </row>
    <row r="135" spans="1:24" hidden="1" x14ac:dyDescent="0.35">
      <c r="A135" t="s">
        <v>2010</v>
      </c>
      <c r="B135" t="s">
        <v>1542</v>
      </c>
      <c r="E135" t="str">
        <f t="shared" si="10"/>
        <v>,</v>
      </c>
      <c r="F135">
        <v>14.63705556</v>
      </c>
      <c r="G135">
        <v>-90.512722220000001</v>
      </c>
      <c r="H135" t="str">
        <f t="shared" si="11"/>
        <v>14.63705556,-90.51272222</v>
      </c>
      <c r="I135">
        <v>14.300555559999999</v>
      </c>
      <c r="J135">
        <v>-90.786388889999998</v>
      </c>
      <c r="K135" t="str">
        <f t="shared" si="12"/>
        <v>14.30055556,-90.78638889</v>
      </c>
      <c r="L135" t="s">
        <v>1546</v>
      </c>
      <c r="M135">
        <v>1</v>
      </c>
      <c r="P135" t="s">
        <v>1586</v>
      </c>
      <c r="R135" s="1">
        <v>0.38969999999999999</v>
      </c>
      <c r="T135" t="e">
        <f>VLOOKUP(S135,Hoja1!$A$1:$I$2284,1,FALSE)</f>
        <v>#N/A</v>
      </c>
      <c r="U135" t="e">
        <f t="shared" si="13"/>
        <v>#N/A</v>
      </c>
      <c r="X135" t="str">
        <f t="shared" si="14"/>
        <v>INSERT INTO switch (   Nombre, Tipo, Coordenadas_Punto, Coordenada_Inicio, Coordenada_Final,    Estilo, Visibilidad, Isla1, Isla2, Velocidad,   Id_Celda, Porcentaje, Nemonico, IP, EQUIPO ) VALUES (   'CENTRO - ESCUINTLA', 'Ruta',',','14.63705556,-90.51272222','14.30055556,-90.78638889','#style_map_linea_amarillo','1','','','100,000Mbps','','0.3897','','','' );</v>
      </c>
    </row>
    <row r="136" spans="1:24" hidden="1" x14ac:dyDescent="0.35">
      <c r="A136" t="s">
        <v>3127</v>
      </c>
      <c r="B136" t="s">
        <v>1542</v>
      </c>
      <c r="E136" t="str">
        <f t="shared" si="10"/>
        <v>,</v>
      </c>
      <c r="F136">
        <v>14.6348</v>
      </c>
      <c r="G136">
        <v>-89.982102780000005</v>
      </c>
      <c r="H136" t="str">
        <f t="shared" si="11"/>
        <v>14.6348,-89.98210278</v>
      </c>
      <c r="I136">
        <v>14.5868</v>
      </c>
      <c r="J136">
        <v>-90.090599999999995</v>
      </c>
      <c r="K136" t="str">
        <f t="shared" si="12"/>
        <v>14.5868,-90.0906</v>
      </c>
      <c r="L136" t="s">
        <v>1546</v>
      </c>
      <c r="M136">
        <v>1</v>
      </c>
      <c r="P136" t="s">
        <v>1648</v>
      </c>
      <c r="R136" s="1">
        <v>0.3851</v>
      </c>
      <c r="T136" t="e">
        <f>VLOOKUP(S136,Hoja1!$A$1:$I$2284,1,FALSE)</f>
        <v>#N/A</v>
      </c>
      <c r="U136" t="e">
        <f t="shared" si="13"/>
        <v>#N/A</v>
      </c>
      <c r="X136" t="str">
        <f t="shared" si="14"/>
        <v>INSERT INTO switch (   Nombre, Tipo, Coordenadas_Punto, Coordenada_Inicio, Coordenada_Final,    Estilo, Visibilidad, Isla1, Isla2, Velocidad,   Id_Celda, Porcentaje, Nemonico, IP, EQUIPO ) VALUES (   'JALAPA - CELDA CASERIO LOS LOPEZ', 'Ruta',',','14.6348,-89.98210278','14.5868,-90.0906','#style_map_linea_amarillo','1','','','1,800Mbps','','0.3851','','','' );</v>
      </c>
    </row>
    <row r="137" spans="1:24" hidden="1" x14ac:dyDescent="0.35">
      <c r="A137" t="s">
        <v>2900</v>
      </c>
      <c r="B137" t="s">
        <v>1542</v>
      </c>
      <c r="E137" t="str">
        <f t="shared" si="10"/>
        <v>,</v>
      </c>
      <c r="F137">
        <v>14.6591</v>
      </c>
      <c r="G137">
        <v>-90.724800000000002</v>
      </c>
      <c r="H137" t="str">
        <f t="shared" si="11"/>
        <v>14.6591,-90.7248</v>
      </c>
      <c r="I137">
        <v>14.85127778</v>
      </c>
      <c r="J137">
        <v>-90.776669440000006</v>
      </c>
      <c r="K137" t="str">
        <f t="shared" si="12"/>
        <v>14.85127778,-90.77666944</v>
      </c>
      <c r="L137" t="s">
        <v>1546</v>
      </c>
      <c r="M137">
        <v>1</v>
      </c>
      <c r="P137" t="s">
        <v>1728</v>
      </c>
      <c r="R137" s="1">
        <v>0.38469999999999999</v>
      </c>
      <c r="T137" t="e">
        <f>VLOOKUP(S137,Hoja1!$A$1:$I$2284,1,FALSE)</f>
        <v>#N/A</v>
      </c>
      <c r="U137" t="e">
        <f t="shared" si="13"/>
        <v>#N/A</v>
      </c>
      <c r="X137" t="str">
        <f t="shared" si="14"/>
        <v>INSERT INTO switch (   Nombre, Tipo, Coordenadas_Punto, Coordenada_Inicio, Coordenada_Final,    Estilo, Visibilidad, Isla1, Isla2, Velocidad,   Id_Celda, Porcentaje, Nemonico, IP, EQUIPO ) VALUES (   'CELDA XENACOJ SUMPANGO - CELDA LAS VENTURAS', 'Ruta',',','14.6591,-90.7248','14.85127778,-90.77666944','#style_map_linea_amarillo','1','','','2,000Mbps','','0.3847','','','' );</v>
      </c>
    </row>
    <row r="138" spans="1:24" hidden="1" x14ac:dyDescent="0.35">
      <c r="A138" t="s">
        <v>2195</v>
      </c>
      <c r="B138" t="s">
        <v>1542</v>
      </c>
      <c r="E138" t="str">
        <f t="shared" si="10"/>
        <v>,</v>
      </c>
      <c r="F138">
        <v>15.46972222</v>
      </c>
      <c r="G138">
        <v>-90.373888890000003</v>
      </c>
      <c r="H138" t="str">
        <f t="shared" si="11"/>
        <v>15.46972222,-90.37388889</v>
      </c>
      <c r="I138">
        <v>15.809722219999999</v>
      </c>
      <c r="J138">
        <v>-90.291944439999995</v>
      </c>
      <c r="K138" t="str">
        <f t="shared" si="12"/>
        <v>15.80972222,-90.29194444</v>
      </c>
      <c r="L138" t="s">
        <v>1546</v>
      </c>
      <c r="M138">
        <v>1</v>
      </c>
      <c r="P138" t="s">
        <v>1549</v>
      </c>
      <c r="R138" s="1">
        <v>0.38429999999999997</v>
      </c>
      <c r="T138" t="e">
        <f>VLOOKUP(S138,Hoja1!$A$1:$I$2284,1,FALSE)</f>
        <v>#N/A</v>
      </c>
      <c r="U138" t="e">
        <f t="shared" si="13"/>
        <v>#N/A</v>
      </c>
      <c r="X138" t="str">
        <f t="shared" si="14"/>
        <v>INSERT INTO switch (   Nombre, Tipo, Coordenadas_Punto, Coordenada_Inicio, Coordenada_Final,    Estilo, Visibilidad, Isla1, Isla2, Velocidad,   Id_Celda, Porcentaje, Nemonico, IP, EQUIPO ) VALUES (   'COBAN - CHISEC', 'Ruta',',','15.46972222,-90.37388889','15.80972222,-90.29194444','#style_map_linea_amarillo','1','','','10,000Mbps','','0.3843','','','' );</v>
      </c>
    </row>
    <row r="139" spans="1:24" hidden="1" x14ac:dyDescent="0.35">
      <c r="A139" t="s">
        <v>2994</v>
      </c>
      <c r="B139" t="s">
        <v>1542</v>
      </c>
      <c r="E139" t="str">
        <f t="shared" si="10"/>
        <v>,</v>
      </c>
      <c r="F139">
        <v>15.7402</v>
      </c>
      <c r="G139">
        <v>-91.549400000000006</v>
      </c>
      <c r="H139" t="str">
        <f t="shared" si="11"/>
        <v>15.7402,-91.5494</v>
      </c>
      <c r="I139">
        <v>15.69386111</v>
      </c>
      <c r="J139">
        <v>-91.520497219999996</v>
      </c>
      <c r="K139" t="str">
        <f t="shared" si="12"/>
        <v>15.69386111,-91.52049722</v>
      </c>
      <c r="L139" t="s">
        <v>1546</v>
      </c>
      <c r="M139">
        <v>1</v>
      </c>
      <c r="P139" t="s">
        <v>1606</v>
      </c>
      <c r="R139" s="1">
        <v>0.38429999999999997</v>
      </c>
      <c r="T139" t="e">
        <f>VLOOKUP(S139,Hoja1!$A$1:$I$2284,1,FALSE)</f>
        <v>#N/A</v>
      </c>
      <c r="U139" t="e">
        <f t="shared" si="13"/>
        <v>#N/A</v>
      </c>
      <c r="X139" t="str">
        <f t="shared" si="14"/>
        <v>INSERT INTO switch (   Nombre, Tipo, Coordenadas_Punto, Coordenada_Inicio, Coordenada_Final,    Estilo, Visibilidad, Isla1, Isla2, Velocidad,   Id_Celda, Porcentaje, Nemonico, IP, EQUIPO ) VALUES (   'CELDA SAN SEBASTIAN COATAN - CELDA SAN RAFAEL LA INDEPENDENCIA', 'Ruta',',','15.7402,-91.5494','15.69386111,-91.52049722','#style_map_linea_amarillo','1','','','728Mbps','','0.3843','','','' );</v>
      </c>
    </row>
    <row r="140" spans="1:24" hidden="1" x14ac:dyDescent="0.35">
      <c r="A140" t="s">
        <v>1751</v>
      </c>
      <c r="B140" t="s">
        <v>1542</v>
      </c>
      <c r="E140" t="str">
        <f t="shared" si="10"/>
        <v>,</v>
      </c>
      <c r="F140">
        <v>15.80561</v>
      </c>
      <c r="G140">
        <v>-91.477429999999998</v>
      </c>
      <c r="H140" t="str">
        <f t="shared" si="11"/>
        <v>15.80561,-91.47743</v>
      </c>
      <c r="I140">
        <v>15.738099999999999</v>
      </c>
      <c r="J140">
        <v>-91.460800000000006</v>
      </c>
      <c r="K140" t="str">
        <f t="shared" si="12"/>
        <v>15.7381,-91.4608</v>
      </c>
      <c r="L140" t="s">
        <v>1546</v>
      </c>
      <c r="M140">
        <v>1</v>
      </c>
      <c r="P140" t="s">
        <v>1648</v>
      </c>
      <c r="R140" s="1">
        <v>0.3826</v>
      </c>
      <c r="T140" t="e">
        <f>VLOOKUP(S140,Hoja1!$A$1:$I$2284,1,FALSE)</f>
        <v>#N/A</v>
      </c>
      <c r="U140" t="e">
        <f t="shared" si="13"/>
        <v>#N/A</v>
      </c>
      <c r="X140" t="str">
        <f t="shared" si="14"/>
        <v>INSERT INTO switch (   Nombre, Tipo, Coordenadas_Punto, Coordenada_Inicio, Coordenada_Final,    Estilo, Visibilidad, Isla1, Isla2, Velocidad,   Id_Celda, Porcentaje, Nemonico, IP, EQUIPO ) VALUES (   'REP_ CERRO BOBI XT - SANTA EULALIA', 'Ruta',',','15.80561,-91.47743','15.7381,-91.4608','#style_map_linea_amarillo','1','','','1,800Mbps','','0.3826','','','' );</v>
      </c>
    </row>
    <row r="141" spans="1:24" hidden="1" x14ac:dyDescent="0.35">
      <c r="A141" t="s">
        <v>1702</v>
      </c>
      <c r="B141" t="s">
        <v>1542</v>
      </c>
      <c r="E141" t="str">
        <f t="shared" si="10"/>
        <v>,</v>
      </c>
      <c r="F141">
        <v>15.634083329999999</v>
      </c>
      <c r="G141">
        <v>-88.536055559999994</v>
      </c>
      <c r="H141" t="str">
        <f t="shared" si="11"/>
        <v>15.63408333,-88.53605556</v>
      </c>
      <c r="I141">
        <v>15.68969444</v>
      </c>
      <c r="J141">
        <v>-88.614638889999995</v>
      </c>
      <c r="K141" t="str">
        <f t="shared" si="12"/>
        <v>15.68969444,-88.61463889</v>
      </c>
      <c r="L141" t="s">
        <v>1546</v>
      </c>
      <c r="M141">
        <v>1</v>
      </c>
      <c r="P141" t="s">
        <v>1549</v>
      </c>
      <c r="R141" s="1">
        <v>0.38229999999999997</v>
      </c>
      <c r="T141" t="e">
        <f>VLOOKUP(S141,Hoja1!$A$1:$I$2284,1,FALSE)</f>
        <v>#N/A</v>
      </c>
      <c r="U141" t="e">
        <f t="shared" si="13"/>
        <v>#N/A</v>
      </c>
      <c r="X141" t="str">
        <f t="shared" si="14"/>
        <v>INSERT INTO switch (   Nombre, Tipo, Coordenadas_Punto, Coordenada_Inicio, Coordenada_Final,    Estilo, Visibilidad, Isla1, Isla2, Velocidad,   Id_Celda, Porcentaje, Nemonico, IP, EQUIPO ) VALUES (   'CELDA ENTRE RIOS - SANTO TOMAS DE CASTILLA', 'Ruta',',','15.63408333,-88.53605556','15.68969444,-88.61463889','#style_map_linea_amarillo','1','','','10,000Mbps','','0.3823','','','' );</v>
      </c>
    </row>
    <row r="142" spans="1:24" hidden="1" x14ac:dyDescent="0.35">
      <c r="A142" t="s">
        <v>2005</v>
      </c>
      <c r="B142" t="s">
        <v>1542</v>
      </c>
      <c r="E142" t="str">
        <f t="shared" si="10"/>
        <v>,</v>
      </c>
      <c r="F142">
        <v>14.63705556</v>
      </c>
      <c r="G142">
        <v>-90.512722220000001</v>
      </c>
      <c r="H142" t="str">
        <f t="shared" si="11"/>
        <v>14.63705556,-90.51272222</v>
      </c>
      <c r="I142">
        <v>14.535833330000001</v>
      </c>
      <c r="J142">
        <v>-91.678055560000004</v>
      </c>
      <c r="K142" t="str">
        <f t="shared" si="12"/>
        <v>14.53583333,-91.67805556</v>
      </c>
      <c r="L142" t="s">
        <v>1546</v>
      </c>
      <c r="M142">
        <v>1</v>
      </c>
      <c r="P142" t="s">
        <v>1586</v>
      </c>
      <c r="R142" s="1">
        <v>0.38109999999999999</v>
      </c>
      <c r="T142" t="e">
        <f>VLOOKUP(S142,Hoja1!$A$1:$I$2284,1,FALSE)</f>
        <v>#N/A</v>
      </c>
      <c r="U142" t="e">
        <f t="shared" si="13"/>
        <v>#N/A</v>
      </c>
      <c r="X142" t="str">
        <f t="shared" si="14"/>
        <v>INSERT INTO switch (   Nombre, Tipo, Coordenadas_Punto, Coordenada_Inicio, Coordenada_Final,    Estilo, Visibilidad, Isla1, Isla2, Velocidad,   Id_Celda, Porcentaje, Nemonico, IP, EQUIPO ) VALUES (   'CENTRO - RETALHULEU', 'Ruta',',','14.63705556,-90.51272222','14.53583333,-91.67805556','#style_map_linea_amarillo','1','','','100,000Mbps','','0.3811','','','' );</v>
      </c>
    </row>
    <row r="143" spans="1:24" hidden="1" x14ac:dyDescent="0.35">
      <c r="A143" t="s">
        <v>2997</v>
      </c>
      <c r="B143" t="s">
        <v>1542</v>
      </c>
      <c r="E143" t="str">
        <f t="shared" si="10"/>
        <v>,</v>
      </c>
      <c r="F143">
        <v>15.469416669999999</v>
      </c>
      <c r="G143">
        <v>-91.537333329999996</v>
      </c>
      <c r="H143" t="str">
        <f t="shared" si="11"/>
        <v>15.46941667,-91.53733333</v>
      </c>
      <c r="I143">
        <v>15.49895278</v>
      </c>
      <c r="J143">
        <v>-91.592366670000004</v>
      </c>
      <c r="K143" t="str">
        <f t="shared" si="12"/>
        <v>15.49895278,-91.59236667</v>
      </c>
      <c r="L143" t="s">
        <v>1546</v>
      </c>
      <c r="M143">
        <v>1</v>
      </c>
      <c r="P143" t="s">
        <v>1606</v>
      </c>
      <c r="R143" s="1">
        <v>0.3805</v>
      </c>
      <c r="T143" t="e">
        <f>VLOOKUP(S143,Hoja1!$A$1:$I$2284,1,FALSE)</f>
        <v>#N/A</v>
      </c>
      <c r="U143" t="e">
        <f t="shared" si="13"/>
        <v>#N/A</v>
      </c>
      <c r="X143" t="str">
        <f t="shared" si="14"/>
        <v>INSERT INTO switch (   Nombre, Tipo, Coordenadas_Punto, Coordenada_Inicio, Coordenada_Final,    Estilo, Visibilidad, Isla1, Isla2, Velocidad,   Id_Celda, Porcentaje, Nemonico, IP, EQUIPO ) VALUES (   'CELDA CHUY - CELDA TOJCHOJ', 'Ruta',',','15.46941667,-91.53733333','15.49895278,-91.59236667','#style_map_linea_amarillo','1','','','728Mbps','','0.3805','','','' );</v>
      </c>
    </row>
    <row r="144" spans="1:24" hidden="1" x14ac:dyDescent="0.35">
      <c r="A144" t="s">
        <v>2068</v>
      </c>
      <c r="B144" t="s">
        <v>1542</v>
      </c>
      <c r="E144" t="str">
        <f t="shared" si="10"/>
        <v>,</v>
      </c>
      <c r="F144">
        <v>14.972777779999999</v>
      </c>
      <c r="G144">
        <v>-89.532777780000004</v>
      </c>
      <c r="H144" t="str">
        <f t="shared" si="11"/>
        <v>14.97277778,-89.53277778</v>
      </c>
      <c r="I144">
        <v>16.918600000000001</v>
      </c>
      <c r="J144">
        <v>-89.892200000000003</v>
      </c>
      <c r="K144" t="str">
        <f t="shared" si="12"/>
        <v>16.9186,-89.8922</v>
      </c>
      <c r="L144" t="s">
        <v>1546</v>
      </c>
      <c r="M144">
        <v>1</v>
      </c>
      <c r="P144" t="s">
        <v>1586</v>
      </c>
      <c r="R144" s="1">
        <v>0.37840000000000001</v>
      </c>
      <c r="T144" t="e">
        <f>VLOOKUP(S144,Hoja1!$A$1:$I$2284,1,FALSE)</f>
        <v>#N/A</v>
      </c>
      <c r="U144" t="e">
        <f t="shared" si="13"/>
        <v>#N/A</v>
      </c>
      <c r="X144" t="str">
        <f t="shared" si="14"/>
        <v>INSERT INTO switch (   Nombre, Tipo, Coordenadas_Punto, Coordenada_Inicio, Coordenada_Final,    Estilo, Visibilidad, Isla1, Isla2, Velocidad,   Id_Celda, Porcentaje, Nemonico, IP, EQUIPO ) VALUES (   'ZACAPA - SANTA ELENA PETEN', 'Ruta',',','14.97277778,-89.53277778','16.9186,-89.8922','#style_map_linea_amarillo','1','','','100,000Mbps','','0.3784','','','' );</v>
      </c>
    </row>
    <row r="145" spans="1:24" hidden="1" x14ac:dyDescent="0.35">
      <c r="A145" t="s">
        <v>2297</v>
      </c>
      <c r="B145" t="s">
        <v>1542</v>
      </c>
      <c r="E145" t="str">
        <f t="shared" si="10"/>
        <v>,</v>
      </c>
      <c r="F145">
        <v>14.30611111</v>
      </c>
      <c r="G145">
        <v>-90.362222220000007</v>
      </c>
      <c r="H145" t="str">
        <f t="shared" si="11"/>
        <v>14.30611111,-90.36222222</v>
      </c>
      <c r="I145">
        <v>14.27388889</v>
      </c>
      <c r="J145">
        <v>-90.305000000000007</v>
      </c>
      <c r="K145" t="str">
        <f t="shared" si="12"/>
        <v>14.27388889,-90.305</v>
      </c>
      <c r="L145" t="s">
        <v>1546</v>
      </c>
      <c r="M145">
        <v>1</v>
      </c>
      <c r="P145" t="s">
        <v>1590</v>
      </c>
      <c r="R145" s="1">
        <v>0.37659999999999999</v>
      </c>
      <c r="T145" t="e">
        <f>VLOOKUP(S145,Hoja1!$A$1:$I$2284,1,FALSE)</f>
        <v>#N/A</v>
      </c>
      <c r="U145" t="e">
        <f t="shared" si="13"/>
        <v>#N/A</v>
      </c>
      <c r="X145" t="str">
        <f t="shared" si="14"/>
        <v>INSERT INTO switch (   Nombre, Tipo, Coordenadas_Punto, Coordenada_Inicio, Coordenada_Final,    Estilo, Visibilidad, Isla1, Isla2, Velocidad,   Id_Celda, Porcentaje, Nemonico, IP, EQUIPO ) VALUES (   'BARBERENA - CUILAPA', 'Ruta',',','14.30611111,-90.36222222','14.27388889,-90.305','#style_map_linea_amarillo','1','','','50,000Mbps','','0.3766','','','' );</v>
      </c>
    </row>
    <row r="146" spans="1:24" hidden="1" x14ac:dyDescent="0.35">
      <c r="A146" t="s">
        <v>2555</v>
      </c>
      <c r="B146" t="s">
        <v>1542</v>
      </c>
      <c r="E146" t="str">
        <f t="shared" si="10"/>
        <v>,</v>
      </c>
      <c r="F146">
        <v>16.093861109999999</v>
      </c>
      <c r="G146">
        <v>-90.181083330000007</v>
      </c>
      <c r="H146" t="str">
        <f t="shared" si="11"/>
        <v>16.09386111,-90.18108333</v>
      </c>
      <c r="I146">
        <v>16.009399999999999</v>
      </c>
      <c r="J146">
        <v>-90.174099999999996</v>
      </c>
      <c r="K146" t="str">
        <f t="shared" si="12"/>
        <v>16.0094,-90.1741</v>
      </c>
      <c r="L146" t="s">
        <v>1546</v>
      </c>
      <c r="M146">
        <v>1</v>
      </c>
      <c r="P146" t="s">
        <v>1648</v>
      </c>
      <c r="R146" s="1">
        <v>0.37630000000000002</v>
      </c>
      <c r="T146" t="e">
        <f>VLOOKUP(S146,Hoja1!$A$1:$I$2284,1,FALSE)</f>
        <v>#N/A</v>
      </c>
      <c r="U146" t="e">
        <f t="shared" si="13"/>
        <v>#N/A</v>
      </c>
      <c r="X146" t="str">
        <f t="shared" si="14"/>
        <v>INSERT INTO switch (   Nombre, Tipo, Coordenadas_Punto, Coordenada_Inicio, Coordenada_Final,    Estilo, Visibilidad, Isla1, Isla2, Velocidad,   Id_Celda, Porcentaje, Nemonico, IP, EQUIPO ) VALUES (   'CELDA EL TUCAN - CELDA CRUCE A ALDEA EL PATO', 'Ruta',',','16.09386111,-90.18108333','16.0094,-90.1741','#style_map_linea_amarillo','1','','','1,800Mbps','','0.3763','','','' );</v>
      </c>
    </row>
    <row r="147" spans="1:24" hidden="1" x14ac:dyDescent="0.35">
      <c r="A147" t="s">
        <v>2469</v>
      </c>
      <c r="B147" t="s">
        <v>1542</v>
      </c>
      <c r="E147" t="str">
        <f t="shared" si="10"/>
        <v>,</v>
      </c>
      <c r="F147">
        <v>14.9346</v>
      </c>
      <c r="G147">
        <v>-92.003502780000005</v>
      </c>
      <c r="H147" t="str">
        <f t="shared" si="11"/>
        <v>14.9346,-92.00350278</v>
      </c>
      <c r="I147">
        <v>14.96494444</v>
      </c>
      <c r="J147">
        <v>-91.93835833</v>
      </c>
      <c r="K147" t="str">
        <f t="shared" si="12"/>
        <v>14.96494444,-91.93835833</v>
      </c>
      <c r="L147" t="s">
        <v>1546</v>
      </c>
      <c r="M147">
        <v>1</v>
      </c>
      <c r="P147" t="s">
        <v>1579</v>
      </c>
      <c r="R147" s="1">
        <v>0.37030000000000002</v>
      </c>
      <c r="T147" t="e">
        <f>VLOOKUP(S147,Hoja1!$A$1:$I$2284,1,FALSE)</f>
        <v>#N/A</v>
      </c>
      <c r="U147" t="e">
        <f t="shared" si="13"/>
        <v>#N/A</v>
      </c>
      <c r="X147" t="str">
        <f t="shared" si="14"/>
        <v>INSERT INTO switch (   Nombre, Tipo, Coordenadas_Punto, Coordenada_Inicio, Coordenada_Final,    Estilo, Visibilidad, Isla1, Isla2, Velocidad,   Id_Celda, Porcentaje, Nemonico, IP, EQUIPO ) VALUES (   'SAN PABLO - CELDA EL PORVENIR SAN MARCOS', 'Ruta',',','14.9346,-92.00350278','14.96494444,-91.93835833','#style_map_linea_amarillo','1','','','924Mbps','','0.3703','','','' );</v>
      </c>
    </row>
    <row r="148" spans="1:24" hidden="1" x14ac:dyDescent="0.35">
      <c r="A148" t="s">
        <v>2060</v>
      </c>
      <c r="B148" t="s">
        <v>1542</v>
      </c>
      <c r="E148" t="str">
        <f t="shared" si="10"/>
        <v>,</v>
      </c>
      <c r="F148">
        <v>14.84653333</v>
      </c>
      <c r="G148">
        <v>-91.525733329999994</v>
      </c>
      <c r="H148" t="str">
        <f t="shared" si="11"/>
        <v>14.84653333,-91.52573333</v>
      </c>
      <c r="I148">
        <v>14.67638889</v>
      </c>
      <c r="J148">
        <v>-92.13891667</v>
      </c>
      <c r="K148" t="str">
        <f t="shared" si="12"/>
        <v>14.67638889,-92.13891667</v>
      </c>
      <c r="L148" t="s">
        <v>1546</v>
      </c>
      <c r="M148">
        <v>1</v>
      </c>
      <c r="P148" t="s">
        <v>1549</v>
      </c>
      <c r="R148" s="1">
        <v>0.36699999999999999</v>
      </c>
      <c r="T148" t="e">
        <f>VLOOKUP(S148,Hoja1!$A$1:$I$2284,1,FALSE)</f>
        <v>#N/A</v>
      </c>
      <c r="U148" t="e">
        <f t="shared" si="13"/>
        <v>#N/A</v>
      </c>
      <c r="X148" t="str">
        <f t="shared" si="14"/>
        <v>INSERT INTO switch (   Nombre, Tipo, Coordenadas_Punto, Coordenada_Inicio, Coordenada_Final,    Estilo, Visibilidad, Isla1, Isla2, Velocidad,   Id_Celda, Porcentaje, Nemonico, IP, EQUIPO ) VALUES (   'LA FLORESTA - TECUN UMAN', 'Ruta',',','14.84653333,-91.52573333','14.67638889,-92.13891667','#style_map_linea_amarillo','1','','','10,000Mbps','','0.367','','','' );</v>
      </c>
    </row>
    <row r="149" spans="1:24" hidden="1" x14ac:dyDescent="0.35">
      <c r="A149" t="s">
        <v>1980</v>
      </c>
      <c r="B149" t="s">
        <v>1542</v>
      </c>
      <c r="E149" t="str">
        <f t="shared" si="10"/>
        <v>,</v>
      </c>
      <c r="F149">
        <v>15.009499999999999</v>
      </c>
      <c r="G149">
        <v>-90.926900000000003</v>
      </c>
      <c r="H149" t="str">
        <f t="shared" si="11"/>
        <v>15.0095,-90.9269</v>
      </c>
      <c r="I149">
        <v>15.025399999999999</v>
      </c>
      <c r="J149">
        <v>-90.688299999999998</v>
      </c>
      <c r="K149" t="str">
        <f t="shared" si="12"/>
        <v>15.0254,-90.6883</v>
      </c>
      <c r="L149" t="s">
        <v>1546</v>
      </c>
      <c r="M149">
        <v>1</v>
      </c>
      <c r="P149" t="s">
        <v>1606</v>
      </c>
      <c r="R149" s="1">
        <v>0.36580000000000001</v>
      </c>
      <c r="T149" t="e">
        <f>VLOOKUP(S149,Hoja1!$A$1:$I$2284,1,FALSE)</f>
        <v>#N/A</v>
      </c>
      <c r="U149" t="e">
        <f t="shared" si="13"/>
        <v>#N/A</v>
      </c>
      <c r="X149" t="str">
        <f t="shared" si="14"/>
        <v>INSERT INTO switch (   Nombre, Tipo, Coordenadas_Punto, Coordenada_Inicio, Coordenada_Final,    Estilo, Visibilidad, Isla1, Isla2, Velocidad,   Id_Celda, Porcentaje, Nemonico, IP, EQUIPO ) VALUES (   'CELDA ZACUALPA - CHINIQUE I - CELDA TRES CRUCES', 'Ruta',',','15.0095,-90.9269','15.0254,-90.6883','#style_map_linea_amarillo','1','','','728Mbps','','0.3658','','','' );</v>
      </c>
    </row>
    <row r="150" spans="1:24" hidden="1" x14ac:dyDescent="0.35">
      <c r="A150" t="s">
        <v>1611</v>
      </c>
      <c r="B150" t="s">
        <v>1542</v>
      </c>
      <c r="E150" t="str">
        <f t="shared" si="10"/>
        <v>,</v>
      </c>
      <c r="F150">
        <v>13.92694444</v>
      </c>
      <c r="G150">
        <v>-90.819166670000001</v>
      </c>
      <c r="H150" t="str">
        <f t="shared" si="11"/>
        <v>13.92694444,-90.81916667</v>
      </c>
      <c r="I150">
        <v>14.300555559999999</v>
      </c>
      <c r="J150">
        <v>-90.786388889999998</v>
      </c>
      <c r="K150" t="str">
        <f t="shared" si="12"/>
        <v>14.30055556,-90.78638889</v>
      </c>
      <c r="L150" t="s">
        <v>1546</v>
      </c>
      <c r="M150">
        <v>1</v>
      </c>
      <c r="P150" t="s">
        <v>1590</v>
      </c>
      <c r="R150" s="1">
        <v>0.36549999999999999</v>
      </c>
      <c r="T150" t="e">
        <f>VLOOKUP(S150,Hoja1!$A$1:$I$2284,1,FALSE)</f>
        <v>#N/A</v>
      </c>
      <c r="U150" t="e">
        <f t="shared" si="13"/>
        <v>#N/A</v>
      </c>
      <c r="X150" t="str">
        <f t="shared" si="14"/>
        <v>INSERT INTO switch (   Nombre, Tipo, Coordenadas_Punto, Coordenada_Inicio, Coordenada_Final,    Estilo, Visibilidad, Isla1, Isla2, Velocidad,   Id_Celda, Porcentaje, Nemonico, IP, EQUIPO ) VALUES (   'PUERTO DE SAN JOSE - ESCUINTLA', 'Ruta',',','13.92694444,-90.81916667','14.30055556,-90.78638889','#style_map_linea_amarillo','1','','','50,000Mbps','','0.3655','','','' );</v>
      </c>
    </row>
    <row r="151" spans="1:24" hidden="1" x14ac:dyDescent="0.35">
      <c r="A151" t="s">
        <v>1704</v>
      </c>
      <c r="B151" t="s">
        <v>1542</v>
      </c>
      <c r="E151" t="str">
        <f t="shared" ref="E151:E214" si="15">+CONCATENATE(C151,",",D151)</f>
        <v>,</v>
      </c>
      <c r="F151">
        <v>15.634083329999999</v>
      </c>
      <c r="G151">
        <v>-88.536055559999994</v>
      </c>
      <c r="H151" t="str">
        <f t="shared" ref="H151:H214" si="16">+CONCATENATE(F151,",",G151)</f>
        <v>15.63408333,-88.53605556</v>
      </c>
      <c r="I151">
        <v>15.6191</v>
      </c>
      <c r="J151">
        <v>-88.431277780000002</v>
      </c>
      <c r="K151" t="str">
        <f t="shared" ref="K151:K214" si="17">+CONCATENATE(I151,",",J151)</f>
        <v>15.6191,-88.43127778</v>
      </c>
      <c r="L151" t="s">
        <v>1546</v>
      </c>
      <c r="M151">
        <v>1</v>
      </c>
      <c r="P151" t="s">
        <v>1568</v>
      </c>
      <c r="R151" s="1">
        <v>0.36530000000000001</v>
      </c>
      <c r="T151" t="e">
        <f>VLOOKUP(S151,Hoja1!$A$1:$I$2284,1,FALSE)</f>
        <v>#N/A</v>
      </c>
      <c r="U151" t="e">
        <f t="shared" si="13"/>
        <v>#N/A</v>
      </c>
      <c r="X151" t="str">
        <f t="shared" si="14"/>
        <v>INSERT INTO switch (   Nombre, Tipo, Coordenadas_Punto, Coordenada_Inicio, Coordenada_Final,    Estilo, Visibilidad, Isla1, Isla2, Velocidad,   Id_Celda, Porcentaje, Nemonico, IP, EQUIPO ) VALUES (   'CELDA ENTRE RIOS - CELDA EL CINCHADO', 'Ruta',',','15.63408333,-88.53605556','15.6191,-88.43127778','#style_map_linea_amarillo','1','','','1,400Mbps','','0.3653','','','' );</v>
      </c>
    </row>
    <row r="152" spans="1:24" hidden="1" x14ac:dyDescent="0.35">
      <c r="A152" t="s">
        <v>2946</v>
      </c>
      <c r="B152" t="s">
        <v>1542</v>
      </c>
      <c r="E152" t="str">
        <f t="shared" si="15"/>
        <v>,</v>
      </c>
      <c r="F152">
        <v>15.14116667</v>
      </c>
      <c r="G152">
        <v>-90.428388889999994</v>
      </c>
      <c r="H152" t="str">
        <f t="shared" si="16"/>
        <v>15.14116667,-90.42838889</v>
      </c>
      <c r="I152">
        <v>15.125444440000001</v>
      </c>
      <c r="J152">
        <v>-90.418777779999999</v>
      </c>
      <c r="K152" t="str">
        <f t="shared" si="17"/>
        <v>15.12544444,-90.41877778</v>
      </c>
      <c r="L152" t="s">
        <v>1546</v>
      </c>
      <c r="M152">
        <v>1</v>
      </c>
      <c r="P152" t="s">
        <v>1547</v>
      </c>
      <c r="R152" s="1">
        <v>0.36530000000000001</v>
      </c>
      <c r="T152" t="e">
        <f>VLOOKUP(S152,Hoja1!$A$1:$I$2284,1,FALSE)</f>
        <v>#N/A</v>
      </c>
      <c r="U152" t="e">
        <f t="shared" si="13"/>
        <v>#N/A</v>
      </c>
      <c r="X152" t="str">
        <f t="shared" si="14"/>
        <v>INSERT INTO switch (   Nombre, Tipo, Coordenadas_Punto, Coordenada_Inicio, Coordenada_Final,    Estilo, Visibilidad, Isla1, Isla2, Velocidad,   Id_Celda, Porcentaje, Nemonico, IP, EQUIPO ) VALUES (   'CELDA SAN GABRIEL LAS MINAS - CELDA SAN GABRIEL BAJA VERAPAZ', 'Ruta',',','15.14116667,-90.42838889','15.12544444,-90.41877778','#style_map_linea_amarillo','1','','','1,000Mbps','','0.3653','','','' );</v>
      </c>
    </row>
    <row r="153" spans="1:24" hidden="1" x14ac:dyDescent="0.35">
      <c r="A153" t="s">
        <v>1818</v>
      </c>
      <c r="B153" t="s">
        <v>1542</v>
      </c>
      <c r="E153" t="str">
        <f t="shared" si="15"/>
        <v>,</v>
      </c>
      <c r="F153">
        <v>14.7059</v>
      </c>
      <c r="G153">
        <v>-90.620999999999995</v>
      </c>
      <c r="H153" t="str">
        <f t="shared" si="16"/>
        <v>14.7059,-90.621</v>
      </c>
      <c r="I153">
        <v>14.70678889</v>
      </c>
      <c r="J153">
        <v>-90.637661109999996</v>
      </c>
      <c r="K153" t="str">
        <f t="shared" si="17"/>
        <v>14.70678889,-90.63766111</v>
      </c>
      <c r="L153" t="s">
        <v>1546</v>
      </c>
      <c r="M153">
        <v>1</v>
      </c>
      <c r="P153" t="s">
        <v>1606</v>
      </c>
      <c r="R153" s="1">
        <v>0.36459999999999998</v>
      </c>
      <c r="T153" t="e">
        <f>VLOOKUP(S153,Hoja1!$A$1:$I$2284,1,FALSE)</f>
        <v>#N/A</v>
      </c>
      <c r="U153" t="e">
        <f t="shared" si="13"/>
        <v>#N/A</v>
      </c>
      <c r="X153" t="str">
        <f t="shared" si="14"/>
        <v>INSERT INTO switch (   Nombre, Tipo, Coordenadas_Punto, Coordenada_Inicio, Coordenada_Final,    Estilo, Visibilidad, Isla1, Isla2, Velocidad,   Id_Celda, Porcentaje, Nemonico, IP, EQUIPO ) VALUES (   'CELDA SAJCAVILLA - CELDA ALDEA CHITOL', 'Ruta',',','14.7059,-90.621','14.70678889,-90.63766111','#style_map_linea_amarillo','1','','','728Mbps','','0.3646','','','' );</v>
      </c>
    </row>
    <row r="154" spans="1:24" hidden="1" x14ac:dyDescent="0.35">
      <c r="A154" t="s">
        <v>2638</v>
      </c>
      <c r="B154" t="s">
        <v>1542</v>
      </c>
      <c r="E154" t="str">
        <f t="shared" si="15"/>
        <v>,</v>
      </c>
      <c r="F154">
        <v>14.293055560000001</v>
      </c>
      <c r="G154">
        <v>-91.915000000000006</v>
      </c>
      <c r="H154" t="str">
        <f t="shared" si="16"/>
        <v>14.29305556,-91.915</v>
      </c>
      <c r="I154">
        <v>14.36258333</v>
      </c>
      <c r="J154">
        <v>-91.888166670000004</v>
      </c>
      <c r="K154" t="str">
        <f t="shared" si="17"/>
        <v>14.36258333,-91.88816667</v>
      </c>
      <c r="L154" t="s">
        <v>1546</v>
      </c>
      <c r="M154">
        <v>1</v>
      </c>
      <c r="P154" t="s">
        <v>1549</v>
      </c>
      <c r="R154" s="1">
        <v>0.36299999999999999</v>
      </c>
      <c r="T154" t="e">
        <f>VLOOKUP(S154,Hoja1!$A$1:$I$2284,1,FALSE)</f>
        <v>#N/A</v>
      </c>
      <c r="U154" t="e">
        <f t="shared" si="13"/>
        <v>#N/A</v>
      </c>
      <c r="X154" t="str">
        <f t="shared" si="14"/>
        <v>INSERT INTO switch (   Nombre, Tipo, Coordenadas_Punto, Coordenada_Inicio, Coordenada_Final,    Estilo, Visibilidad, Isla1, Isla2, Velocidad,   Id_Celda, Porcentaje, Nemonico, IP, EQUIPO ) VALUES (   'CHAMPERICO - CELDA GRANADA', 'Ruta',',','14.29305556,-91.915','14.36258333,-91.88816667','#style_map_linea_amarillo','1','','','10,000Mbps','','0.363','','','' );</v>
      </c>
    </row>
    <row r="155" spans="1:24" hidden="1" x14ac:dyDescent="0.35">
      <c r="A155" t="s">
        <v>1979</v>
      </c>
      <c r="B155" t="s">
        <v>1542</v>
      </c>
      <c r="E155" t="str">
        <f t="shared" si="15"/>
        <v>,</v>
      </c>
      <c r="F155">
        <v>15.009499999999999</v>
      </c>
      <c r="G155">
        <v>-90.926900000000003</v>
      </c>
      <c r="H155" t="str">
        <f t="shared" si="16"/>
        <v>15.0095,-90.9269</v>
      </c>
      <c r="I155">
        <v>14.947361109999999</v>
      </c>
      <c r="J155">
        <v>-90.913947219999997</v>
      </c>
      <c r="K155" t="str">
        <f t="shared" si="17"/>
        <v>14.94736111,-90.91394722</v>
      </c>
      <c r="L155" t="s">
        <v>1546</v>
      </c>
      <c r="M155">
        <v>1</v>
      </c>
      <c r="P155" t="s">
        <v>1568</v>
      </c>
      <c r="R155" s="1">
        <v>0.36080000000000001</v>
      </c>
      <c r="T155" t="e">
        <f>VLOOKUP(S155,Hoja1!$A$1:$I$2284,1,FALSE)</f>
        <v>#N/A</v>
      </c>
      <c r="U155" t="e">
        <f t="shared" si="13"/>
        <v>#N/A</v>
      </c>
      <c r="X155" t="str">
        <f t="shared" si="14"/>
        <v>INSERT INTO switch (   Nombre, Tipo, Coordenadas_Punto, Coordenada_Inicio, Coordenada_Final,    Estilo, Visibilidad, Isla1, Isla2, Velocidad,   Id_Celda, Porcentaje, Nemonico, IP, EQUIPO ) VALUES (   'CELDA ZACUALPA - CHINIQUE I - CELDA EL BOQUERON', 'Ruta',',','15.0095,-90.9269','14.94736111,-90.91394722','#style_map_linea_amarillo','1','','','1,400Mbps','','0.3608','','','' );</v>
      </c>
    </row>
    <row r="156" spans="1:24" hidden="1" x14ac:dyDescent="0.35">
      <c r="A156" t="s">
        <v>2615</v>
      </c>
      <c r="B156" t="s">
        <v>1542</v>
      </c>
      <c r="E156" t="str">
        <f t="shared" si="15"/>
        <v>,</v>
      </c>
      <c r="F156">
        <v>14.543777779999999</v>
      </c>
      <c r="G156">
        <v>-91.682027779999999</v>
      </c>
      <c r="H156" t="str">
        <f t="shared" si="16"/>
        <v>14.54377778,-91.68202778</v>
      </c>
      <c r="I156">
        <v>14.288888890000001</v>
      </c>
      <c r="J156">
        <v>-91.899722220000001</v>
      </c>
      <c r="K156" t="str">
        <f t="shared" si="17"/>
        <v>14.28888889,-91.89972222</v>
      </c>
      <c r="L156" t="s">
        <v>1546</v>
      </c>
      <c r="M156">
        <v>1</v>
      </c>
      <c r="P156" t="s">
        <v>1606</v>
      </c>
      <c r="R156" s="1">
        <v>0.36009999999999998</v>
      </c>
      <c r="T156" t="e">
        <f>VLOOKUP(S156,Hoja1!$A$1:$I$2284,1,FALSE)</f>
        <v>#N/A</v>
      </c>
      <c r="U156" t="e">
        <f t="shared" si="13"/>
        <v>#N/A</v>
      </c>
      <c r="X156" t="str">
        <f t="shared" si="14"/>
        <v>INSERT INTO switch (   Nombre, Tipo, Coordenadas_Punto, Coordenada_Inicio, Coordenada_Final,    Estilo, Visibilidad, Isla1, Isla2, Velocidad,   Id_Celda, Porcentaje, Nemonico, IP, EQUIPO ) VALUES (   'CELDA RETALHULEU II - CELDA CHAMPERICO', 'Ruta',',','14.54377778,-91.68202778','14.28888889,-91.89972222','#style_map_linea_amarillo','1','','','728Mbps','','0.3601','','','' );</v>
      </c>
    </row>
    <row r="157" spans="1:24" hidden="1" x14ac:dyDescent="0.35">
      <c r="A157" t="s">
        <v>2657</v>
      </c>
      <c r="B157" t="s">
        <v>1542</v>
      </c>
      <c r="E157" t="str">
        <f t="shared" si="15"/>
        <v>,</v>
      </c>
      <c r="F157">
        <v>14.62084722</v>
      </c>
      <c r="G157">
        <v>-90.554972219999996</v>
      </c>
      <c r="H157" t="str">
        <f t="shared" si="16"/>
        <v>14.62084722,-90.55497222</v>
      </c>
      <c r="I157">
        <v>14.621563889999999</v>
      </c>
      <c r="J157">
        <v>-90.553124999999994</v>
      </c>
      <c r="K157" t="str">
        <f t="shared" si="17"/>
        <v>14.62156389,-90.553125</v>
      </c>
      <c r="L157" t="s">
        <v>1546</v>
      </c>
      <c r="M157">
        <v>1</v>
      </c>
      <c r="P157" t="s">
        <v>1606</v>
      </c>
      <c r="R157" s="1">
        <v>0.3579</v>
      </c>
      <c r="T157" t="e">
        <f>VLOOKUP(S157,Hoja1!$A$1:$I$2284,1,FALSE)</f>
        <v>#N/A</v>
      </c>
      <c r="U157" t="e">
        <f t="shared" si="13"/>
        <v>#N/A</v>
      </c>
      <c r="X157" t="str">
        <f t="shared" si="14"/>
        <v>INSERT INTO switch (   Nombre, Tipo, Coordenadas_Punto, Coordenada_Inicio, Coordenada_Final,    Estilo, Visibilidad, Isla1, Isla2, Velocidad,   Id_Celda, Porcentaje, Nemonico, IP, EQUIPO ) VALUES (   'SAN JORGE - CELDA TIKAL FUTURA', 'Ruta',',','14.62084722,-90.55497222','14.62156389,-90.553125','#style_map_linea_amarillo','1','','','728Mbps','','0.3579','','','' );</v>
      </c>
    </row>
    <row r="158" spans="1:24" hidden="1" x14ac:dyDescent="0.35">
      <c r="A158" t="s">
        <v>2565</v>
      </c>
      <c r="B158" t="s">
        <v>1542</v>
      </c>
      <c r="E158" t="str">
        <f t="shared" si="15"/>
        <v>,</v>
      </c>
      <c r="F158">
        <v>15.9436</v>
      </c>
      <c r="G158">
        <v>-89.877799999999993</v>
      </c>
      <c r="H158" t="str">
        <f t="shared" si="16"/>
        <v>15.9436,-89.8778</v>
      </c>
      <c r="I158">
        <v>16.009399999999999</v>
      </c>
      <c r="J158">
        <v>-90.174099999999996</v>
      </c>
      <c r="K158" t="str">
        <f t="shared" si="17"/>
        <v>16.0094,-90.1741</v>
      </c>
      <c r="L158" t="s">
        <v>1546</v>
      </c>
      <c r="M158">
        <v>1</v>
      </c>
      <c r="P158" t="s">
        <v>1648</v>
      </c>
      <c r="R158" s="1">
        <v>0.35649999999999998</v>
      </c>
      <c r="T158" t="e">
        <f>VLOOKUP(S158,Hoja1!$A$1:$I$2284,1,FALSE)</f>
        <v>#N/A</v>
      </c>
      <c r="U158" t="e">
        <f t="shared" si="13"/>
        <v>#N/A</v>
      </c>
      <c r="X158" t="str">
        <f t="shared" si="14"/>
        <v>INSERT INTO switch (   Nombre, Tipo, Coordenadas_Punto, Coordenada_Inicio, Coordenada_Final,    Estilo, Visibilidad, Isla1, Isla2, Velocidad,   Id_Celda, Porcentaje, Nemonico, IP, EQUIPO ) VALUES (   'CELDA CANTON NARANJAL - CELDA CRUCE A ALDEA EL PATO', 'Ruta',',','15.9436,-89.8778','16.0094,-90.1741','#style_map_linea_amarillo','1','','','1,800Mbps','','0.3565','','','' );</v>
      </c>
    </row>
    <row r="159" spans="1:24" hidden="1" x14ac:dyDescent="0.35">
      <c r="A159" t="s">
        <v>2078</v>
      </c>
      <c r="B159" t="s">
        <v>1542</v>
      </c>
      <c r="E159" t="str">
        <f t="shared" si="15"/>
        <v>,</v>
      </c>
      <c r="F159">
        <v>14.2875</v>
      </c>
      <c r="G159">
        <v>-89.894444440000001</v>
      </c>
      <c r="H159" t="str">
        <f t="shared" si="16"/>
        <v>14.2875,-89.89444444</v>
      </c>
      <c r="I159">
        <v>16.335000000000001</v>
      </c>
      <c r="J159">
        <v>-89.422222219999995</v>
      </c>
      <c r="K159" t="str">
        <f t="shared" si="17"/>
        <v>16.335,-89.42222222</v>
      </c>
      <c r="L159" t="s">
        <v>1546</v>
      </c>
      <c r="M159">
        <v>1</v>
      </c>
      <c r="P159" t="s">
        <v>1549</v>
      </c>
      <c r="R159" s="1">
        <v>0.35499999999999998</v>
      </c>
      <c r="T159" t="e">
        <f>VLOOKUP(S159,Hoja1!$A$1:$I$2284,1,FALSE)</f>
        <v>#N/A</v>
      </c>
      <c r="U159" t="e">
        <f t="shared" si="13"/>
        <v>#N/A</v>
      </c>
      <c r="X159" t="str">
        <f t="shared" si="14"/>
        <v>INSERT INTO switch (   Nombre, Tipo, Coordenadas_Punto, Coordenada_Inicio, Coordenada_Final,    Estilo, Visibilidad, Isla1, Isla2, Velocidad,   Id_Celda, Porcentaje, Nemonico, IP, EQUIPO ) VALUES (   'JUTIAPA - POPTUN', 'Ruta',',','14.2875,-89.89444444','16.335,-89.42222222','#style_map_linea_amarillo','1','','','10,000Mbps','','0.355','','','' );</v>
      </c>
    </row>
    <row r="160" spans="1:24" hidden="1" x14ac:dyDescent="0.35">
      <c r="A160" t="s">
        <v>2524</v>
      </c>
      <c r="B160" t="s">
        <v>1542</v>
      </c>
      <c r="E160" t="str">
        <f t="shared" si="15"/>
        <v>,</v>
      </c>
      <c r="F160">
        <v>14.854699999999999</v>
      </c>
      <c r="G160">
        <v>-91.063699999999997</v>
      </c>
      <c r="H160" t="str">
        <f t="shared" si="16"/>
        <v>14.8547,-91.0637</v>
      </c>
      <c r="I160">
        <v>14.888083330000001</v>
      </c>
      <c r="J160">
        <v>-91.07947222</v>
      </c>
      <c r="K160" t="str">
        <f t="shared" si="17"/>
        <v>14.88808333,-91.07947222</v>
      </c>
      <c r="L160" t="s">
        <v>1546</v>
      </c>
      <c r="M160">
        <v>1</v>
      </c>
      <c r="P160" t="s">
        <v>1556</v>
      </c>
      <c r="R160" s="1">
        <v>0.35399999999999998</v>
      </c>
      <c r="T160" t="e">
        <f>VLOOKUP(S160,Hoja1!$A$1:$I$2284,1,FALSE)</f>
        <v>#N/A</v>
      </c>
      <c r="U160" t="e">
        <f t="shared" si="13"/>
        <v>#N/A</v>
      </c>
      <c r="X160" t="str">
        <f t="shared" si="14"/>
        <v>INSERT INTO switch (   Nombre, Tipo, Coordenadas_Punto, Coordenada_Inicio, Coordenada_Final,    Estilo, Visibilidad, Isla1, Isla2, Velocidad,   Id_Celda, Porcentaje, Nemonico, IP, EQUIPO ) VALUES (   'CHUPOL - CELDA XABILAGUACH', 'Ruta',',','14.8547,-91.0637','14.88808333,-91.07947222','#style_map_linea_amarillo','1','','','906Mbps','','0.354','','','' );</v>
      </c>
    </row>
    <row r="161" spans="1:24" hidden="1" x14ac:dyDescent="0.35">
      <c r="A161" t="s">
        <v>3025</v>
      </c>
      <c r="B161" t="s">
        <v>1542</v>
      </c>
      <c r="E161" t="str">
        <f t="shared" si="15"/>
        <v>,</v>
      </c>
      <c r="F161">
        <v>15.6378</v>
      </c>
      <c r="G161">
        <v>-91.919997219999999</v>
      </c>
      <c r="H161" t="str">
        <f t="shared" si="16"/>
        <v>15.6378,-91.91999722</v>
      </c>
      <c r="I161">
        <v>15.624599999999999</v>
      </c>
      <c r="J161">
        <v>-91.885599999999997</v>
      </c>
      <c r="K161" t="str">
        <f t="shared" si="17"/>
        <v>15.6246,-91.8856</v>
      </c>
      <c r="L161" t="s">
        <v>1546</v>
      </c>
      <c r="M161">
        <v>1</v>
      </c>
      <c r="P161" t="s">
        <v>1549</v>
      </c>
      <c r="R161" s="1">
        <v>0.3538</v>
      </c>
      <c r="T161" t="e">
        <f>VLOOKUP(S161,Hoja1!$A$1:$I$2284,1,FALSE)</f>
        <v>#N/A</v>
      </c>
      <c r="U161" t="e">
        <f t="shared" si="13"/>
        <v>#N/A</v>
      </c>
      <c r="X161" t="str">
        <f t="shared" si="14"/>
        <v>INSERT INTO switch (   Nombre, Tipo, Coordenadas_Punto, Coordenada_Inicio, Coordenada_Final,    Estilo, Visibilidad, Isla1, Isla2, Velocidad,   Id_Celda, Porcentaje, Nemonico, IP, EQUIPO ) VALUES (   'CELDA CAMOJA - LA DEMOCRACIA HUEHUETENANGO', 'Ruta',',','15.6378,-91.91999722','15.6246,-91.8856','#style_map_linea_amarillo','1','','','10,000Mbps','','0.3538','','','' );</v>
      </c>
    </row>
    <row r="162" spans="1:24" hidden="1" x14ac:dyDescent="0.35">
      <c r="A162" t="s">
        <v>2836</v>
      </c>
      <c r="B162" t="s">
        <v>1542</v>
      </c>
      <c r="E162" t="str">
        <f t="shared" si="15"/>
        <v>,</v>
      </c>
      <c r="F162">
        <v>14.1335</v>
      </c>
      <c r="G162">
        <v>-90.009138890000003</v>
      </c>
      <c r="H162" t="str">
        <f t="shared" si="16"/>
        <v>14.1335,-90.00913889</v>
      </c>
      <c r="I162">
        <v>14.177300000000001</v>
      </c>
      <c r="J162">
        <v>-90.087299999999999</v>
      </c>
      <c r="K162" t="str">
        <f t="shared" si="17"/>
        <v>14.1773,-90.0873</v>
      </c>
      <c r="L162" t="s">
        <v>1546</v>
      </c>
      <c r="M162">
        <v>1</v>
      </c>
      <c r="P162" t="s">
        <v>1547</v>
      </c>
      <c r="R162" s="1">
        <v>0.35360000000000003</v>
      </c>
      <c r="T162" t="e">
        <f>VLOOKUP(S162,Hoja1!$A$1:$I$2284,1,FALSE)</f>
        <v>#N/A</v>
      </c>
      <c r="U162" t="e">
        <f t="shared" si="13"/>
        <v>#N/A</v>
      </c>
      <c r="X162" t="str">
        <f t="shared" si="14"/>
        <v>INSERT INTO switch (   Nombre, Tipo, Coordenadas_Punto, Coordenada_Inicio, Coordenada_Final,    Estilo, Visibilidad, Isla1, Isla2, Velocidad,   Id_Celda, Porcentaje, Nemonico, IP, EQUIPO ) VALUES (   'CELDA JALPATAGUA - CELDA FINCA ARBOLITOS', 'Ruta',',','14.1335,-90.00913889','14.1773,-90.0873','#style_map_linea_amarillo','1','','','1,000Mbps','','0.3536','','','' );</v>
      </c>
    </row>
    <row r="163" spans="1:24" hidden="1" x14ac:dyDescent="0.35">
      <c r="A163" t="s">
        <v>2077</v>
      </c>
      <c r="B163" t="s">
        <v>1542</v>
      </c>
      <c r="E163" t="str">
        <f t="shared" si="15"/>
        <v>,</v>
      </c>
      <c r="F163">
        <v>14.2875</v>
      </c>
      <c r="G163">
        <v>-89.894444440000001</v>
      </c>
      <c r="H163" t="str">
        <f t="shared" si="16"/>
        <v>14.2875,-89.89444444</v>
      </c>
      <c r="I163">
        <v>14.85277778</v>
      </c>
      <c r="J163">
        <v>-90.070555560000003</v>
      </c>
      <c r="K163" t="str">
        <f t="shared" si="17"/>
        <v>14.85277778,-90.07055556</v>
      </c>
      <c r="L163" t="s">
        <v>1546</v>
      </c>
      <c r="M163">
        <v>1</v>
      </c>
      <c r="P163" t="s">
        <v>1586</v>
      </c>
      <c r="R163" s="1">
        <v>0.35249999999999998</v>
      </c>
      <c r="T163" t="e">
        <f>VLOOKUP(S163,Hoja1!$A$1:$I$2284,1,FALSE)</f>
        <v>#N/A</v>
      </c>
      <c r="U163" t="e">
        <f t="shared" si="13"/>
        <v>#N/A</v>
      </c>
      <c r="X163" t="str">
        <f t="shared" si="14"/>
        <v>INSERT INTO switch (   Nombre, Tipo, Coordenadas_Punto, Coordenada_Inicio, Coordenada_Final,    Estilo, Visibilidad, Isla1, Isla2, Velocidad,   Id_Celda, Porcentaje, Nemonico, IP, EQUIPO ) VALUES (   'JUTIAPA - GUASTATOYA', 'Ruta',',','14.2875,-89.89444444','14.85277778,-90.07055556','#style_map_linea_amarillo','1','','','100,000Mbps','','0.3525','','','' );</v>
      </c>
    </row>
    <row r="164" spans="1:24" hidden="1" x14ac:dyDescent="0.35">
      <c r="A164" t="s">
        <v>2483</v>
      </c>
      <c r="B164" t="s">
        <v>1542</v>
      </c>
      <c r="E164" t="str">
        <f t="shared" si="15"/>
        <v>,</v>
      </c>
      <c r="F164">
        <v>14.9026</v>
      </c>
      <c r="G164">
        <v>-92.005700000000004</v>
      </c>
      <c r="H164" t="str">
        <f t="shared" si="16"/>
        <v>14.9026,-92.0057</v>
      </c>
      <c r="I164">
        <v>14.877805560000001</v>
      </c>
      <c r="J164">
        <v>-91.960722219999994</v>
      </c>
      <c r="K164" t="str">
        <f t="shared" si="17"/>
        <v>14.87780556,-91.96072222</v>
      </c>
      <c r="L164" t="s">
        <v>1546</v>
      </c>
      <c r="M164">
        <v>1</v>
      </c>
      <c r="P164" t="s">
        <v>1648</v>
      </c>
      <c r="R164" s="1">
        <v>0.35160000000000002</v>
      </c>
      <c r="T164" t="e">
        <f>VLOOKUP(S164,Hoja1!$A$1:$I$2284,1,FALSE)</f>
        <v>#N/A</v>
      </c>
      <c r="U164" t="e">
        <f t="shared" si="13"/>
        <v>#N/A</v>
      </c>
      <c r="X164" t="str">
        <f t="shared" si="14"/>
        <v>INSERT INTO switch (   Nombre, Tipo, Coordenadas_Punto, Coordenada_Inicio, Coordenada_Final,    Estilo, Visibilidad, Isla1, Isla2, Velocidad,   Id_Celda, Porcentaje, Nemonico, IP, EQUIPO ) VALUES (   'CELDA LA UNION EL RODEO - CELDA RODEO TUMBADOR', 'Ruta',',','14.9026,-92.0057','14.87780556,-91.96072222','#style_map_linea_amarillo','1','','','1,800Mbps','','0.3516','','','' );</v>
      </c>
    </row>
    <row r="165" spans="1:24" hidden="1" x14ac:dyDescent="0.35">
      <c r="A165" t="s">
        <v>2744</v>
      </c>
      <c r="B165" t="s">
        <v>1542</v>
      </c>
      <c r="E165" t="str">
        <f t="shared" si="15"/>
        <v>,</v>
      </c>
      <c r="F165">
        <v>14.57852778</v>
      </c>
      <c r="G165">
        <v>-90.738888889999998</v>
      </c>
      <c r="H165" t="str">
        <f t="shared" si="16"/>
        <v>14.57852778,-90.73888889</v>
      </c>
      <c r="I165">
        <v>14.622199999999999</v>
      </c>
      <c r="J165">
        <v>-90.836399720000003</v>
      </c>
      <c r="K165" t="str">
        <f t="shared" si="17"/>
        <v>14.6222,-90.83639972</v>
      </c>
      <c r="L165" t="s">
        <v>1546</v>
      </c>
      <c r="M165">
        <v>1</v>
      </c>
      <c r="P165" t="s">
        <v>1549</v>
      </c>
      <c r="R165" s="1">
        <v>0.3498</v>
      </c>
      <c r="T165" t="e">
        <f>VLOOKUP(S165,Hoja1!$A$1:$I$2284,1,FALSE)</f>
        <v>#N/A</v>
      </c>
      <c r="U165" t="e">
        <f t="shared" si="13"/>
        <v>#N/A</v>
      </c>
      <c r="X165" t="str">
        <f t="shared" si="14"/>
        <v>INSERT INTO switch (   Nombre, Tipo, Coordenadas_Punto, Coordenada_Inicio, Coordenada_Final,    Estilo, Visibilidad, Isla1, Isla2, Velocidad,   Id_Celda, Porcentaje, Nemonico, IP, EQUIPO ) VALUES (   'JOCOTENANGO - SAN ANDRES ITZAPA', 'Ruta',',','14.57852778,-90.73888889','14.6222,-90.83639972','#style_map_linea_amarillo','1','','','10,000Mbps','','0.3498','','','' );</v>
      </c>
    </row>
    <row r="166" spans="1:24" hidden="1" x14ac:dyDescent="0.35">
      <c r="A166" t="s">
        <v>1800</v>
      </c>
      <c r="B166" t="s">
        <v>1542</v>
      </c>
      <c r="E166" t="str">
        <f t="shared" si="15"/>
        <v>,</v>
      </c>
      <c r="F166">
        <v>14.714444439999999</v>
      </c>
      <c r="G166">
        <v>-91.764444440000005</v>
      </c>
      <c r="H166" t="str">
        <f t="shared" si="16"/>
        <v>14.71444444,-91.76444444</v>
      </c>
      <c r="I166">
        <v>14.70277778</v>
      </c>
      <c r="J166">
        <v>-91.861388890000001</v>
      </c>
      <c r="K166" t="str">
        <f t="shared" si="17"/>
        <v>14.70277778,-91.86138889</v>
      </c>
      <c r="L166" t="s">
        <v>1546</v>
      </c>
      <c r="M166">
        <v>1</v>
      </c>
      <c r="P166" t="s">
        <v>1728</v>
      </c>
      <c r="R166" s="1">
        <v>0.34799999999999998</v>
      </c>
      <c r="T166" t="e">
        <f>VLOOKUP(S166,Hoja1!$A$1:$I$2284,1,FALSE)</f>
        <v>#N/A</v>
      </c>
      <c r="U166" t="e">
        <f t="shared" si="13"/>
        <v>#N/A</v>
      </c>
      <c r="X166" t="str">
        <f t="shared" si="14"/>
        <v>INSERT INTO switch (   Nombre, Tipo, Coordenadas_Punto, Coordenada_Inicio, Coordenada_Final,    Estilo, Visibilidad, Isla1, Isla2, Velocidad,   Id_Celda, Porcentaje, Nemonico, IP, EQUIPO ) VALUES (   'CERRO EL PARAISO - COATEPEQUE', 'Ruta',',','14.71444444,-91.76444444','14.70277778,-91.86138889','#style_map_linea_amarillo','1','','','2,000Mbps','','0.348','','','' );</v>
      </c>
    </row>
    <row r="167" spans="1:24" hidden="1" x14ac:dyDescent="0.35">
      <c r="A167" t="s">
        <v>2871</v>
      </c>
      <c r="B167" t="s">
        <v>1542</v>
      </c>
      <c r="E167" t="str">
        <f t="shared" si="15"/>
        <v>,</v>
      </c>
      <c r="F167">
        <v>16.593699999999998</v>
      </c>
      <c r="G167">
        <v>-90.171899999999994</v>
      </c>
      <c r="H167" t="str">
        <f t="shared" si="16"/>
        <v>16.5937,-90.1719</v>
      </c>
      <c r="I167">
        <v>16.65852778</v>
      </c>
      <c r="J167">
        <v>-90.286111109999993</v>
      </c>
      <c r="K167" t="str">
        <f t="shared" si="17"/>
        <v>16.65852778,-90.28611111</v>
      </c>
      <c r="L167" t="s">
        <v>1546</v>
      </c>
      <c r="M167">
        <v>1</v>
      </c>
      <c r="P167" t="s">
        <v>2872</v>
      </c>
      <c r="R167" s="1">
        <v>0.34660000000000002</v>
      </c>
      <c r="T167" t="e">
        <f>VLOOKUP(S167,Hoja1!$A$1:$I$2284,1,FALSE)</f>
        <v>#N/A</v>
      </c>
      <c r="U167" t="e">
        <f t="shared" si="13"/>
        <v>#N/A</v>
      </c>
      <c r="X167" t="str">
        <f t="shared" si="14"/>
        <v>INSERT INTO switch (   Nombre, Tipo, Coordenadas_Punto, Coordenada_Inicio, Coordenada_Final,    Estilo, Visibilidad, Isla1, Isla2, Velocidad,   Id_Celda, Porcentaje, Nemonico, IP, EQUIPO ) VALUES (   'CERRO EL SUBIN - LAS CRUCES', 'Ruta',',','16.5937,-90.1719','16.65852778,-90.28611111','#style_map_linea_amarillo','1','','','860Mbps','','0.3466','','','' );</v>
      </c>
    </row>
    <row r="168" spans="1:24" hidden="1" x14ac:dyDescent="0.35">
      <c r="A168" t="s">
        <v>2592</v>
      </c>
      <c r="B168" t="s">
        <v>1542</v>
      </c>
      <c r="E168" t="str">
        <f t="shared" si="15"/>
        <v>,</v>
      </c>
      <c r="F168">
        <v>15.98630556</v>
      </c>
      <c r="G168">
        <v>-90.443777780000005</v>
      </c>
      <c r="H168" t="str">
        <f t="shared" si="16"/>
        <v>15.98630556,-90.44377778</v>
      </c>
      <c r="I168">
        <v>15.93355556</v>
      </c>
      <c r="J168">
        <v>-90.528888890000005</v>
      </c>
      <c r="K168" t="str">
        <f t="shared" si="17"/>
        <v>15.93355556,-90.52888889</v>
      </c>
      <c r="L168" t="s">
        <v>1546</v>
      </c>
      <c r="M168">
        <v>1</v>
      </c>
      <c r="P168" t="s">
        <v>1549</v>
      </c>
      <c r="R168" s="1">
        <v>0.3463</v>
      </c>
      <c r="T168" t="e">
        <f>VLOOKUP(S168,Hoja1!$A$1:$I$2284,1,FALSE)</f>
        <v>#N/A</v>
      </c>
      <c r="U168" t="e">
        <f t="shared" si="13"/>
        <v>#N/A</v>
      </c>
      <c r="X168" t="str">
        <f t="shared" si="14"/>
        <v>INSERT INTO switch (   Nombre, Tipo, Coordenadas_Punto, Coordenada_Inicio, Coordenada_Final,    Estilo, Visibilidad, Isla1, Isla2, Velocidad,   Id_Celda, Porcentaje, Nemonico, IP, EQUIPO ) VALUES (   'CELDA RUBELSANTO - CELDA CHIQUIBUL', 'Ruta',',','15.98630556,-90.44377778','15.93355556,-90.52888889','#style_map_linea_amarillo','1','','','10,000Mbps','','0.3463','','','' );</v>
      </c>
    </row>
    <row r="169" spans="1:24" hidden="1" x14ac:dyDescent="0.35">
      <c r="A169" t="s">
        <v>3204</v>
      </c>
      <c r="B169" t="s">
        <v>1542</v>
      </c>
      <c r="E169" t="str">
        <f t="shared" si="15"/>
        <v>,</v>
      </c>
      <c r="F169">
        <v>15.049099999999999</v>
      </c>
      <c r="G169">
        <v>-91.417299999999997</v>
      </c>
      <c r="H169" t="str">
        <f t="shared" si="16"/>
        <v>15.0491,-91.4173</v>
      </c>
      <c r="I169">
        <v>15.0305</v>
      </c>
      <c r="J169">
        <v>-91.446449999999999</v>
      </c>
      <c r="K169" t="str">
        <f t="shared" si="17"/>
        <v>15.0305,-91.44645</v>
      </c>
      <c r="L169" t="s">
        <v>1546</v>
      </c>
      <c r="M169">
        <v>1</v>
      </c>
      <c r="P169" t="s">
        <v>1579</v>
      </c>
      <c r="R169" s="1">
        <v>0.34520000000000001</v>
      </c>
      <c r="T169" t="e">
        <f>VLOOKUP(S169,Hoja1!$A$1:$I$2284,1,FALSE)</f>
        <v>#N/A</v>
      </c>
      <c r="U169" t="e">
        <f t="shared" si="13"/>
        <v>#N/A</v>
      </c>
      <c r="X169" t="str">
        <f t="shared" si="14"/>
        <v>INSERT INTO switch (   Nombre, Tipo, Coordenadas_Punto, Coordenada_Inicio, Coordenada_Final,    Estilo, Visibilidad, Isla1, Isla2, Velocidad,   Id_Celda, Porcentaje, Nemonico, IP, EQUIPO ) VALUES (   'CELDA MOMOSTENANGO - CELDA SANTA ANA MOMOSTENANGO', 'Ruta',',','15.0491,-91.4173','15.0305,-91.44645','#style_map_linea_amarillo','1','','','924Mbps','','0.3452','','','' );</v>
      </c>
    </row>
    <row r="170" spans="1:24" hidden="1" x14ac:dyDescent="0.35">
      <c r="A170" t="s">
        <v>3080</v>
      </c>
      <c r="B170" t="s">
        <v>1542</v>
      </c>
      <c r="E170" t="str">
        <f t="shared" si="15"/>
        <v>,</v>
      </c>
      <c r="F170">
        <v>14.6348</v>
      </c>
      <c r="G170">
        <v>-89.982102780000005</v>
      </c>
      <c r="H170" t="str">
        <f t="shared" si="16"/>
        <v>14.6348,-89.98210278</v>
      </c>
      <c r="I170">
        <v>14.672499999999999</v>
      </c>
      <c r="J170">
        <v>-89.949399999999997</v>
      </c>
      <c r="K170" t="str">
        <f t="shared" si="17"/>
        <v>14.6725,-89.9494</v>
      </c>
      <c r="L170" t="s">
        <v>1546</v>
      </c>
      <c r="M170">
        <v>1</v>
      </c>
      <c r="P170" t="s">
        <v>1547</v>
      </c>
      <c r="R170" s="1">
        <v>0.34279999999999999</v>
      </c>
      <c r="T170" t="e">
        <f>VLOOKUP(S170,Hoja1!$A$1:$I$2284,1,FALSE)</f>
        <v>#N/A</v>
      </c>
      <c r="U170" t="e">
        <f t="shared" si="13"/>
        <v>#N/A</v>
      </c>
      <c r="X170" t="str">
        <f t="shared" si="14"/>
        <v>INSERT INTO switch (   Nombre, Tipo, Coordenadas_Punto, Coordenada_Inicio, Coordenada_Final,    Estilo, Visibilidad, Isla1, Isla2, Velocidad,   Id_Celda, Porcentaje, Nemonico, IP, EQUIPO ) VALUES (   'JALAPA - CELDA SANSAYO', 'Ruta',',','14.6348,-89.98210278','14.6725,-89.9494','#style_map_linea_amarillo','1','','','1,000Mbps','','0.3428','','','' );</v>
      </c>
    </row>
    <row r="171" spans="1:24" hidden="1" x14ac:dyDescent="0.35">
      <c r="A171" t="s">
        <v>2990</v>
      </c>
      <c r="B171" t="s">
        <v>1542</v>
      </c>
      <c r="E171" t="str">
        <f t="shared" si="15"/>
        <v>,</v>
      </c>
      <c r="F171">
        <v>15.512833329999999</v>
      </c>
      <c r="G171">
        <v>-91.601444439999995</v>
      </c>
      <c r="H171" t="str">
        <f t="shared" si="16"/>
        <v>15.51283333,-91.60144444</v>
      </c>
      <c r="I171">
        <v>15.469416669999999</v>
      </c>
      <c r="J171">
        <v>-91.537333329999996</v>
      </c>
      <c r="K171" t="str">
        <f t="shared" si="17"/>
        <v>15.46941667,-91.53733333</v>
      </c>
      <c r="L171" t="s">
        <v>1546</v>
      </c>
      <c r="M171">
        <v>1</v>
      </c>
      <c r="P171" t="s">
        <v>1665</v>
      </c>
      <c r="R171" s="1">
        <v>0.3427</v>
      </c>
      <c r="T171" t="e">
        <f>VLOOKUP(S171,Hoja1!$A$1:$I$2284,1,FALSE)</f>
        <v>#N/A</v>
      </c>
      <c r="U171" t="e">
        <f t="shared" si="13"/>
        <v>#N/A</v>
      </c>
      <c r="X171" t="str">
        <f t="shared" si="14"/>
        <v>INSERT INTO switch (   Nombre, Tipo, Coordenadas_Punto, Coordenada_Inicio, Coordenada_Final,    Estilo, Visibilidad, Isla1, Isla2, Velocidad,   Id_Celda, Porcentaje, Nemonico, IP, EQUIPO ) VALUES (   'CELDA TODOS SANTOS CUCHUMATAN - CELDA CHUY', 'Ruta',',','15.51283333,-91.60144444','15.46941667,-91.53733333','#style_map_linea_amarillo','1','','','764Mbps','','0.3427','','','' );</v>
      </c>
    </row>
    <row r="172" spans="1:24" hidden="1" x14ac:dyDescent="0.35">
      <c r="A172" t="s">
        <v>2513</v>
      </c>
      <c r="B172" t="s">
        <v>1542</v>
      </c>
      <c r="E172" t="str">
        <f t="shared" si="15"/>
        <v>,</v>
      </c>
      <c r="F172">
        <v>14.5435</v>
      </c>
      <c r="G172">
        <v>-91.325388889999999</v>
      </c>
      <c r="H172" t="str">
        <f t="shared" si="16"/>
        <v>14.5435,-91.32538889</v>
      </c>
      <c r="I172">
        <v>14.44183333</v>
      </c>
      <c r="J172">
        <v>-91.377944439999993</v>
      </c>
      <c r="K172" t="str">
        <f t="shared" si="17"/>
        <v>14.44183333,-91.37794444</v>
      </c>
      <c r="L172" t="s">
        <v>1546</v>
      </c>
      <c r="M172">
        <v>1</v>
      </c>
      <c r="P172" t="s">
        <v>1544</v>
      </c>
      <c r="R172" s="1">
        <v>0.34200000000000003</v>
      </c>
      <c r="T172" t="e">
        <f>VLOOKUP(S172,Hoja1!$A$1:$I$2284,1,FALSE)</f>
        <v>#N/A</v>
      </c>
      <c r="U172" t="e">
        <f t="shared" si="13"/>
        <v>#N/A</v>
      </c>
      <c r="X172" t="str">
        <f t="shared" si="14"/>
        <v>INSERT INTO switch (   Nombre, Tipo, Coordenadas_Punto, Coordenada_Inicio, Coordenada_Final,    Estilo, Visibilidad, Isla1, Isla2, Velocidad,   Id_Celda, Porcentaje, Nemonico, IP, EQUIPO ) VALUES (   'CELDA CHICACAO - CELDA NAHUALATE', 'Ruta',',','14.5435,-91.32538889','14.44183333,-91.37794444','#style_map_linea_amarillo','1','','','100Mbps','','0.342','','','' );</v>
      </c>
    </row>
    <row r="173" spans="1:24" hidden="1" x14ac:dyDescent="0.35">
      <c r="A173" t="s">
        <v>1689</v>
      </c>
      <c r="B173" t="s">
        <v>1542</v>
      </c>
      <c r="E173" t="str">
        <f t="shared" si="15"/>
        <v>,</v>
      </c>
      <c r="F173">
        <v>15.33769444</v>
      </c>
      <c r="G173">
        <v>-89.740861109999997</v>
      </c>
      <c r="H173" t="str">
        <f t="shared" si="16"/>
        <v>15.33769444,-89.74086111</v>
      </c>
      <c r="I173">
        <v>15.3248</v>
      </c>
      <c r="J173">
        <v>-89.811999999999998</v>
      </c>
      <c r="K173" t="str">
        <f t="shared" si="17"/>
        <v>15.3248,-89.812</v>
      </c>
      <c r="L173" t="s">
        <v>1546</v>
      </c>
      <c r="M173">
        <v>1</v>
      </c>
      <c r="P173" t="s">
        <v>1672</v>
      </c>
      <c r="R173" s="1">
        <v>0.33900000000000002</v>
      </c>
      <c r="T173" t="e">
        <f>VLOOKUP(S173,Hoja1!$A$1:$I$2284,1,FALSE)</f>
        <v>#N/A</v>
      </c>
      <c r="U173" t="e">
        <f t="shared" si="13"/>
        <v>#N/A</v>
      </c>
      <c r="X173" t="str">
        <f t="shared" si="14"/>
        <v>INSERT INTO switch (   Nombre, Tipo, Coordenadas_Punto, Coordenada_Inicio, Coordenada_Final,    Estilo, Visibilidad, Isla1, Isla2, Velocidad,   Id_Celda, Porcentaje, Nemonico, IP, EQUIPO ) VALUES (   'CELDA TELEMAN - CELDA ALDEA SALAC', 'Ruta',',','15.33769444,-89.74086111','15.3248,-89.812','#style_map_linea_amarillo','1','','','Mbps','','0.339','','','' );</v>
      </c>
    </row>
    <row r="174" spans="1:24" hidden="1" x14ac:dyDescent="0.35">
      <c r="A174" t="s">
        <v>2362</v>
      </c>
      <c r="B174" t="s">
        <v>1542</v>
      </c>
      <c r="E174" t="str">
        <f t="shared" si="15"/>
        <v>,</v>
      </c>
      <c r="F174">
        <v>14.66196667</v>
      </c>
      <c r="G174">
        <v>-90.515938890000001</v>
      </c>
      <c r="H174" t="str">
        <f t="shared" si="16"/>
        <v>14.66196667,-90.51593889</v>
      </c>
      <c r="I174">
        <v>14.58595</v>
      </c>
      <c r="J174">
        <v>-90.564619440000001</v>
      </c>
      <c r="K174" t="str">
        <f t="shared" si="17"/>
        <v>14.58595,-90.56461944</v>
      </c>
      <c r="L174" t="s">
        <v>1546</v>
      </c>
      <c r="M174">
        <v>1</v>
      </c>
      <c r="P174" t="s">
        <v>1547</v>
      </c>
      <c r="R174" s="1">
        <v>0.33850000000000002</v>
      </c>
      <c r="S174" t="s">
        <v>3905</v>
      </c>
      <c r="T174" t="e">
        <f>VLOOKUP(S174,Hoja1!$A$1:$I$2284,1,FALSE)</f>
        <v>#N/A</v>
      </c>
      <c r="U174" t="e">
        <f t="shared" si="13"/>
        <v>#N/A</v>
      </c>
      <c r="X174" t="str">
        <f t="shared" si="14"/>
        <v>INSERT INTO switch (   Nombre, Tipo, Coordenadas_Punto, Coordenada_Inicio, Coordenada_Final,    Estilo, Visibilidad, Isla1, Isla2, Velocidad,   Id_Celda, Porcentaje, Nemonico, IP, EQUIPO ) VALUES (   'ZAPOTE - MONTE MARIA (CT AGUILAR BATRES)_XT', 'Ruta',',','14.66196667,-90.51593889','14.58595,-90.56461944','#style_map_linea_amarillo','1','','','1,000Mbps','','0.3385','CT AGUILAR BATRES','','' );</v>
      </c>
    </row>
    <row r="175" spans="1:24" hidden="1" x14ac:dyDescent="0.35">
      <c r="A175" t="s">
        <v>2004</v>
      </c>
      <c r="B175" t="s">
        <v>1542</v>
      </c>
      <c r="E175" t="str">
        <f t="shared" si="15"/>
        <v>,</v>
      </c>
      <c r="F175">
        <v>14.63705556</v>
      </c>
      <c r="G175">
        <v>-90.512722220000001</v>
      </c>
      <c r="H175" t="str">
        <f t="shared" si="16"/>
        <v>14.63705556,-90.51272222</v>
      </c>
      <c r="I175">
        <v>14.972777779999999</v>
      </c>
      <c r="J175">
        <v>-89.532777780000004</v>
      </c>
      <c r="K175" t="str">
        <f t="shared" si="17"/>
        <v>14.97277778,-89.53277778</v>
      </c>
      <c r="L175" t="s">
        <v>1546</v>
      </c>
      <c r="M175">
        <v>1</v>
      </c>
      <c r="P175" t="s">
        <v>1586</v>
      </c>
      <c r="R175" s="1">
        <v>0.33510000000000001</v>
      </c>
      <c r="T175" t="e">
        <f>VLOOKUP(S175,Hoja1!$A$1:$I$2284,1,FALSE)</f>
        <v>#N/A</v>
      </c>
      <c r="U175" t="e">
        <f t="shared" si="13"/>
        <v>#N/A</v>
      </c>
      <c r="X175" t="str">
        <f t="shared" si="14"/>
        <v>INSERT INTO switch (   Nombre, Tipo, Coordenadas_Punto, Coordenada_Inicio, Coordenada_Final,    Estilo, Visibilidad, Isla1, Isla2, Velocidad,   Id_Celda, Porcentaje, Nemonico, IP, EQUIPO ) VALUES (   'CENTRO - ZACAPA', 'Ruta',',','14.63705556,-90.51272222','14.97277778,-89.53277778','#style_map_linea_amarillo','1','','','100,000Mbps','','0.3351','','','' );</v>
      </c>
    </row>
    <row r="176" spans="1:24" hidden="1" x14ac:dyDescent="0.35">
      <c r="A176" t="s">
        <v>2794</v>
      </c>
      <c r="B176" t="s">
        <v>1542</v>
      </c>
      <c r="E176" t="str">
        <f t="shared" si="15"/>
        <v>,</v>
      </c>
      <c r="F176">
        <v>14.3323</v>
      </c>
      <c r="G176">
        <v>-90.398600000000002</v>
      </c>
      <c r="H176" t="str">
        <f t="shared" si="16"/>
        <v>14.3323,-90.3986</v>
      </c>
      <c r="I176">
        <v>14.22611111</v>
      </c>
      <c r="J176">
        <v>-90.477777779999997</v>
      </c>
      <c r="K176" t="str">
        <f t="shared" si="17"/>
        <v>14.22611111,-90.47777778</v>
      </c>
      <c r="L176" t="s">
        <v>1546</v>
      </c>
      <c r="M176">
        <v>1</v>
      </c>
      <c r="P176" t="s">
        <v>1775</v>
      </c>
      <c r="R176" s="1">
        <v>0.3347</v>
      </c>
      <c r="T176" t="e">
        <f>VLOOKUP(S176,Hoja1!$A$1:$I$2284,1,FALSE)</f>
        <v>#N/A</v>
      </c>
      <c r="U176" t="e">
        <f t="shared" si="13"/>
        <v>#N/A</v>
      </c>
      <c r="X176" t="str">
        <f t="shared" si="14"/>
        <v>INSERT INTO switch (   Nombre, Tipo, Coordenadas_Punto, Coordenada_Inicio, Coordenada_Final,    Estilo, Visibilidad, Isla1, Isla2, Velocidad,   Id_Celda, Porcentaje, Nemonico, IP, EQUIPO ) VALUES (   'EL CERINAL - CELDA PUEBLO NUEVO VIÃ‘AS', 'Ruta',',','14.3323,-90.3986','14.22611111,-90.47777778','#style_map_linea_amarillo','1','','','1,700Mbps','','0.3347','','','' );</v>
      </c>
    </row>
    <row r="177" spans="1:24" hidden="1" x14ac:dyDescent="0.35">
      <c r="A177" t="s">
        <v>2174</v>
      </c>
      <c r="B177" t="s">
        <v>1542</v>
      </c>
      <c r="E177" t="str">
        <f t="shared" si="15"/>
        <v>,</v>
      </c>
      <c r="F177">
        <v>15.32638889</v>
      </c>
      <c r="G177">
        <v>-91.465833329999995</v>
      </c>
      <c r="H177" t="str">
        <f t="shared" si="16"/>
        <v>15.32638889,-91.46583333</v>
      </c>
      <c r="I177">
        <v>15.34125</v>
      </c>
      <c r="J177">
        <v>-91.316361110000003</v>
      </c>
      <c r="K177" t="str">
        <f t="shared" si="17"/>
        <v>15.34125,-91.31636111</v>
      </c>
      <c r="L177" t="s">
        <v>1546</v>
      </c>
      <c r="M177">
        <v>1</v>
      </c>
      <c r="P177" t="s">
        <v>1590</v>
      </c>
      <c r="R177" s="1">
        <v>0.33389999999999997</v>
      </c>
      <c r="T177" t="e">
        <f>VLOOKUP(S177,Hoja1!$A$1:$I$2284,1,FALSE)</f>
        <v>#N/A</v>
      </c>
      <c r="U177" t="e">
        <f t="shared" si="13"/>
        <v>#N/A</v>
      </c>
      <c r="X177" t="str">
        <f t="shared" si="14"/>
        <v>INSERT INTO switch (   Nombre, Tipo, Coordenadas_Punto, Coordenada_Inicio, Coordenada_Final,    Estilo, Visibilidad, Isla1, Isla2, Velocidad,   Id_Celda, Porcentaje, Nemonico, IP, EQUIPO ) VALUES (   'HUEHUETENANGO - AGUACATAN', 'Ruta',',','15.32638889,-91.46583333','15.34125,-91.31636111','#style_map_linea_amarillo','1','','','50,000Mbps','','0.3339','','','' );</v>
      </c>
    </row>
    <row r="178" spans="1:24" hidden="1" x14ac:dyDescent="0.35">
      <c r="A178" t="s">
        <v>3138</v>
      </c>
      <c r="B178" t="s">
        <v>1542</v>
      </c>
      <c r="E178" t="str">
        <f t="shared" si="15"/>
        <v>,</v>
      </c>
      <c r="F178">
        <v>14.32366667</v>
      </c>
      <c r="G178">
        <v>-90.035388889999993</v>
      </c>
      <c r="H178" t="str">
        <f t="shared" si="16"/>
        <v>14.32366667,-90.03538889</v>
      </c>
      <c r="I178">
        <v>14.27</v>
      </c>
      <c r="J178">
        <v>-90.029899999999998</v>
      </c>
      <c r="K178" t="str">
        <f t="shared" si="17"/>
        <v>14.27,-90.0299</v>
      </c>
      <c r="L178" t="s">
        <v>1546</v>
      </c>
      <c r="M178">
        <v>1</v>
      </c>
      <c r="P178" t="s">
        <v>3139</v>
      </c>
      <c r="R178" s="1">
        <v>0.3337</v>
      </c>
      <c r="T178" t="e">
        <f>VLOOKUP(S178,Hoja1!$A$1:$I$2284,1,FALSE)</f>
        <v>#N/A</v>
      </c>
      <c r="U178" t="e">
        <f t="shared" si="13"/>
        <v>#N/A</v>
      </c>
      <c r="X178" t="str">
        <f t="shared" si="14"/>
        <v>INSERT INTO switch (   Nombre, Tipo, Coordenadas_Punto, Coordenada_Inicio, Coordenada_Final,    Estilo, Visibilidad, Isla1, Isla2, Velocidad,   Id_Celda, Porcentaje, Nemonico, IP, EQUIPO ) VALUES (   'CELDA SANTA GERTRUDIS QUEZADA - CELDA QUEZADA', 'Ruta',',','14.32366667,-90.03538889','14.27,-90.0299','#style_map_linea_amarillo','1','','','670Mbps','','0.3337','','','' );</v>
      </c>
    </row>
    <row r="179" spans="1:24" hidden="1" x14ac:dyDescent="0.35">
      <c r="A179" t="s">
        <v>1952</v>
      </c>
      <c r="B179" t="s">
        <v>1542</v>
      </c>
      <c r="E179" t="str">
        <f t="shared" si="15"/>
        <v>,</v>
      </c>
      <c r="F179">
        <v>14.68997222</v>
      </c>
      <c r="G179">
        <v>-90.399997220000003</v>
      </c>
      <c r="H179" t="str">
        <f t="shared" si="16"/>
        <v>14.68997222,-90.39999722</v>
      </c>
      <c r="I179">
        <v>14.648194439999999</v>
      </c>
      <c r="J179">
        <v>-90.474138890000006</v>
      </c>
      <c r="K179" t="str">
        <f t="shared" si="17"/>
        <v>14.64819444,-90.47413889</v>
      </c>
      <c r="L179" t="s">
        <v>1546</v>
      </c>
      <c r="M179">
        <v>1</v>
      </c>
      <c r="P179" t="s">
        <v>1590</v>
      </c>
      <c r="R179" s="1">
        <v>0.33210000000000001</v>
      </c>
      <c r="T179" t="e">
        <f>VLOOKUP(S179,Hoja1!$A$1:$I$2284,1,FALSE)</f>
        <v>#N/A</v>
      </c>
      <c r="U179" t="e">
        <f t="shared" si="13"/>
        <v>#N/A</v>
      </c>
      <c r="X179" t="str">
        <f t="shared" si="14"/>
        <v>INSERT INTO switch (   Nombre, Tipo, Coordenadas_Punto, Coordenada_Inicio, Coordenada_Final,    Estilo, Visibilidad, Isla1, Isla2, Velocidad,   Id_Celda, Porcentaje, Nemonico, IP, EQUIPO ) VALUES (   'LLANO LARGO - LOURDES', 'Ruta',',','14.68997222,-90.39999722','14.64819444,-90.47413889','#style_map_linea_amarillo','1','','','50,000Mbps','','0.3321','','','' );</v>
      </c>
    </row>
    <row r="180" spans="1:24" hidden="1" x14ac:dyDescent="0.35">
      <c r="A180" t="s">
        <v>2045</v>
      </c>
      <c r="B180" t="s">
        <v>1542</v>
      </c>
      <c r="E180" t="str">
        <f t="shared" si="15"/>
        <v>,</v>
      </c>
      <c r="F180">
        <v>14.615</v>
      </c>
      <c r="G180">
        <v>-90.534166670000005</v>
      </c>
      <c r="H180" t="str">
        <f t="shared" si="16"/>
        <v>14.615,-90.53416667</v>
      </c>
      <c r="I180">
        <v>14.6</v>
      </c>
      <c r="J180">
        <v>-90.548888890000001</v>
      </c>
      <c r="K180" t="str">
        <f t="shared" si="17"/>
        <v>14.6,-90.54888889</v>
      </c>
      <c r="L180" t="s">
        <v>1546</v>
      </c>
      <c r="M180">
        <v>1</v>
      </c>
      <c r="P180" t="s">
        <v>1549</v>
      </c>
      <c r="R180" s="1">
        <v>0.3296</v>
      </c>
      <c r="T180" t="e">
        <f>VLOOKUP(S180,Hoja1!$A$1:$I$2284,1,FALSE)</f>
        <v>#N/A</v>
      </c>
      <c r="U180" t="e">
        <f t="shared" si="13"/>
        <v>#N/A</v>
      </c>
      <c r="X180" t="str">
        <f t="shared" si="14"/>
        <v>INSERT INTO switch (   Nombre, Tipo, Coordenadas_Punto, Coordenada_Inicio, Coordenada_Final,    Estilo, Visibilidad, Isla1, Isla2, Velocidad,   Id_Celda, Porcentaje, Nemonico, IP, EQUIPO ) VALUES (   'GUARDA VIEJO ARRIBA - REFORMITA', 'Ruta',',','14.615,-90.53416667','14.6,-90.54888889','#style_map_linea_amarillo','1','','','10,000Mbps','','0.3296','','','' );</v>
      </c>
    </row>
    <row r="181" spans="1:24" hidden="1" x14ac:dyDescent="0.35">
      <c r="A181" t="s">
        <v>2971</v>
      </c>
      <c r="B181" t="s">
        <v>1542</v>
      </c>
      <c r="E181" t="str">
        <f t="shared" si="15"/>
        <v>,</v>
      </c>
      <c r="F181">
        <v>15.77077778</v>
      </c>
      <c r="G181">
        <v>-91.841333329999998</v>
      </c>
      <c r="H181" t="str">
        <f t="shared" si="16"/>
        <v>15.77077778,-91.84133333</v>
      </c>
      <c r="I181">
        <v>15.777200000000001</v>
      </c>
      <c r="J181">
        <v>-91.788899999999998</v>
      </c>
      <c r="K181" t="str">
        <f t="shared" si="17"/>
        <v>15.7772,-91.7889</v>
      </c>
      <c r="L181" t="s">
        <v>1546</v>
      </c>
      <c r="M181">
        <v>1</v>
      </c>
      <c r="P181" t="s">
        <v>1549</v>
      </c>
      <c r="R181" s="1">
        <v>0.3286</v>
      </c>
      <c r="T181" t="e">
        <f>VLOOKUP(S181,Hoja1!$A$1:$I$2284,1,FALSE)</f>
        <v>#N/A</v>
      </c>
      <c r="U181" t="e">
        <f t="shared" si="13"/>
        <v>#N/A</v>
      </c>
      <c r="X181" t="str">
        <f t="shared" si="14"/>
        <v>INSERT INTO switch (   Nombre, Tipo, Coordenadas_Punto, Coordenada_Inicio, Coordenada_Final,    Estilo, Visibilidad, Isla1, Isla2, Velocidad,   Id_Celda, Porcentaje, Nemonico, IP, EQUIPO ) VALUES (   'CELDA LA LAGUNA - CELDA CATARINA JACALTENANGO', 'Ruta',',','15.77077778,-91.84133333','15.7772,-91.7889','#style_map_linea_amarillo','1','','','10,000Mbps','','0.3286','','','' );</v>
      </c>
    </row>
    <row r="182" spans="1:24" hidden="1" x14ac:dyDescent="0.35">
      <c r="A182" t="s">
        <v>2533</v>
      </c>
      <c r="B182" t="s">
        <v>1542</v>
      </c>
      <c r="E182" t="str">
        <f t="shared" si="15"/>
        <v>,</v>
      </c>
      <c r="F182">
        <v>14.9236</v>
      </c>
      <c r="G182">
        <v>-91.128402780000002</v>
      </c>
      <c r="H182" t="str">
        <f t="shared" si="16"/>
        <v>14.9236,-91.12840278</v>
      </c>
      <c r="I182">
        <v>14.85786111</v>
      </c>
      <c r="J182">
        <v>-91.151750000000007</v>
      </c>
      <c r="K182" t="str">
        <f t="shared" si="17"/>
        <v>14.85786111,-91.15175</v>
      </c>
      <c r="L182" t="s">
        <v>1546</v>
      </c>
      <c r="M182">
        <v>1</v>
      </c>
      <c r="P182" t="s">
        <v>2534</v>
      </c>
      <c r="R182" s="1">
        <v>0.32800000000000001</v>
      </c>
      <c r="T182" t="e">
        <f>VLOOKUP(S182,Hoja1!$A$1:$I$2284,1,FALSE)</f>
        <v>#N/A</v>
      </c>
      <c r="U182" t="e">
        <f t="shared" si="13"/>
        <v>#N/A</v>
      </c>
      <c r="X182" t="str">
        <f t="shared" si="14"/>
        <v>INSERT INTO switch (   Nombre, Tipo, Coordenadas_Punto, Coordenada_Inicio, Coordenada_Final,    Estilo, Visibilidad, Isla1, Isla2, Velocidad,   Id_Celda, Porcentaje, Nemonico, IP, EQUIPO ) VALUES (   'CELDA CERRO POCOJIL - CELDA LOS ENCUENTROS', 'Ruta',',','14.9236,-91.12840278','14.85786111,-91.15175','#style_map_linea_amarillo','1','','','3,600Mbps','','0.328','','','' );</v>
      </c>
    </row>
    <row r="183" spans="1:24" hidden="1" x14ac:dyDescent="0.35">
      <c r="A183" t="s">
        <v>2895</v>
      </c>
      <c r="B183" t="s">
        <v>1542</v>
      </c>
      <c r="E183" t="str">
        <f t="shared" si="15"/>
        <v>,</v>
      </c>
      <c r="F183">
        <v>14.7605</v>
      </c>
      <c r="G183">
        <v>-90.992000000000004</v>
      </c>
      <c r="H183" t="str">
        <f t="shared" si="16"/>
        <v>14.7605,-90.992</v>
      </c>
      <c r="I183">
        <v>14.761049999999999</v>
      </c>
      <c r="J183">
        <v>-90.980467000000004</v>
      </c>
      <c r="K183" t="str">
        <f t="shared" si="17"/>
        <v>14.76105,-90.980467</v>
      </c>
      <c r="L183" t="s">
        <v>1546</v>
      </c>
      <c r="M183">
        <v>1</v>
      </c>
      <c r="P183" t="s">
        <v>1547</v>
      </c>
      <c r="R183" s="1">
        <v>0.32790000000000002</v>
      </c>
      <c r="S183" t="s">
        <v>4381</v>
      </c>
      <c r="T183" t="e">
        <f>VLOOKUP(S183,Hoja1!$A$1:$I$2284,1,FALSE)</f>
        <v>#N/A</v>
      </c>
      <c r="U183" t="e">
        <f t="shared" si="13"/>
        <v>#N/A</v>
      </c>
      <c r="X183" t="str">
        <f t="shared" si="14"/>
        <v>INSERT INTO switch (   Nombre, Tipo, Coordenadas_Punto, Coordenada_Inicio, Coordenada_Final,    Estilo, Visibilidad, Isla1, Isla2, Velocidad,   Id_Celda, Porcentaje, Nemonico, IP, EQUIPO ) VALUES (   'TECPAN GUATEMALA - TECPAN (CHM177)_XT', 'Ruta',',','14.7605,-90.992','14.76105,-90.980467','#style_map_linea_amarillo','1','','','1,000Mbps','','0.3279','CHM177','','' );</v>
      </c>
    </row>
    <row r="184" spans="1:24" hidden="1" x14ac:dyDescent="0.35">
      <c r="A184" t="s">
        <v>2172</v>
      </c>
      <c r="B184" t="s">
        <v>1542</v>
      </c>
      <c r="E184" t="str">
        <f t="shared" si="15"/>
        <v>,</v>
      </c>
      <c r="F184">
        <v>15.32638889</v>
      </c>
      <c r="G184">
        <v>-91.465833329999995</v>
      </c>
      <c r="H184" t="str">
        <f t="shared" si="16"/>
        <v>15.32638889,-91.46583333</v>
      </c>
      <c r="I184">
        <v>15.307694440000001</v>
      </c>
      <c r="J184">
        <v>-91.494444439999995</v>
      </c>
      <c r="K184" t="str">
        <f t="shared" si="17"/>
        <v>15.30769444,-91.49444444</v>
      </c>
      <c r="L184" t="s">
        <v>1546</v>
      </c>
      <c r="M184">
        <v>1</v>
      </c>
      <c r="P184" t="s">
        <v>1586</v>
      </c>
      <c r="R184" s="1">
        <v>0.3276</v>
      </c>
      <c r="T184" t="e">
        <f>VLOOKUP(S184,Hoja1!$A$1:$I$2284,1,FALSE)</f>
        <v>#N/A</v>
      </c>
      <c r="U184" t="e">
        <f t="shared" si="13"/>
        <v>#N/A</v>
      </c>
      <c r="X184" t="str">
        <f t="shared" si="14"/>
        <v>INSERT INTO switch (   Nombre, Tipo, Coordenadas_Punto, Coordenada_Inicio, Coordenada_Final,    Estilo, Visibilidad, Isla1, Isla2, Velocidad,   Id_Celda, Porcentaje, Nemonico, IP, EQUIPO ) VALUES (   'HUEHUETENANGO - CELDA HUEHUETENANGO CAMBOTE', 'Ruta',',','15.32638889,-91.46583333','15.30769444,-91.49444444','#style_map_linea_amarillo','1','','','100,000Mbps','','0.3276','','','' );</v>
      </c>
    </row>
    <row r="185" spans="1:24" hidden="1" x14ac:dyDescent="0.35">
      <c r="A185" t="s">
        <v>1812</v>
      </c>
      <c r="B185" t="s">
        <v>1542</v>
      </c>
      <c r="E185" t="str">
        <f t="shared" si="15"/>
        <v>,</v>
      </c>
      <c r="F185">
        <v>15.93055556</v>
      </c>
      <c r="G185">
        <v>-90.738888889999998</v>
      </c>
      <c r="H185" t="str">
        <f t="shared" si="16"/>
        <v>15.93055556,-90.73888889</v>
      </c>
      <c r="I185">
        <v>15.93355556</v>
      </c>
      <c r="J185">
        <v>-90.528888890000005</v>
      </c>
      <c r="K185" t="str">
        <f t="shared" si="17"/>
        <v>15.93355556,-90.52888889</v>
      </c>
      <c r="L185" t="s">
        <v>1546</v>
      </c>
      <c r="M185">
        <v>1</v>
      </c>
      <c r="P185" t="s">
        <v>1606</v>
      </c>
      <c r="R185" s="1">
        <v>0.32600000000000001</v>
      </c>
      <c r="T185" t="e">
        <f>VLOOKUP(S185,Hoja1!$A$1:$I$2284,1,FALSE)</f>
        <v>#N/A</v>
      </c>
      <c r="U185" t="e">
        <f t="shared" si="13"/>
        <v>#N/A</v>
      </c>
      <c r="X185" t="str">
        <f t="shared" si="14"/>
        <v>INSERT INTO switch (   Nombre, Tipo, Coordenadas_Punto, Coordenada_Inicio, Coordenada_Final,    Estilo, Visibilidad, Isla1, Isla2, Velocidad,   Id_Celda, Porcentaje, Nemonico, IP, EQUIPO ) VALUES (   'PLAYA GRANDE - CELDA CHIQUIBUL', 'Ruta',',','15.93055556,-90.73888889','15.93355556,-90.52888889','#style_map_linea_amarillo','1','','','728Mbps','','0.326','','','' );</v>
      </c>
    </row>
    <row r="186" spans="1:24" hidden="1" x14ac:dyDescent="0.35">
      <c r="A186" t="s">
        <v>1756</v>
      </c>
      <c r="B186" t="s">
        <v>1542</v>
      </c>
      <c r="E186" t="str">
        <f t="shared" si="15"/>
        <v>,</v>
      </c>
      <c r="F186">
        <v>15.0238</v>
      </c>
      <c r="G186">
        <v>-91.342699999999994</v>
      </c>
      <c r="H186" t="str">
        <f t="shared" si="16"/>
        <v>15.0238,-91.3427</v>
      </c>
      <c r="I186">
        <v>15.008900000000001</v>
      </c>
      <c r="J186">
        <v>-91.387799999999999</v>
      </c>
      <c r="K186" t="str">
        <f t="shared" si="17"/>
        <v>15.0089,-91.3878</v>
      </c>
      <c r="L186" t="s">
        <v>1546</v>
      </c>
      <c r="M186">
        <v>1</v>
      </c>
      <c r="P186" t="s">
        <v>1547</v>
      </c>
      <c r="R186" s="1">
        <v>0.32500000000000001</v>
      </c>
      <c r="T186" t="e">
        <f>VLOOKUP(S186,Hoja1!$A$1:$I$2284,1,FALSE)</f>
        <v>#N/A</v>
      </c>
      <c r="U186" t="e">
        <f t="shared" si="13"/>
        <v>#N/A</v>
      </c>
      <c r="X186" t="str">
        <f t="shared" si="14"/>
        <v>INSERT INTO switch (   Nombre, Tipo, Coordenadas_Punto, Coordenada_Inicio, Coordenada_Final,    Estilo, Visibilidad, Isla1, Isla2, Velocidad,   Id_Celda, Porcentaje, Nemonico, IP, EQUIPO ) VALUES (   'CELDA SANTA MARIA CHIQUIMULA - CELDA EL RANCHO TOTONICAPAN', 'Ruta',',','15.0238,-91.3427','15.0089,-91.3878','#style_map_linea_amarillo','1','','','1,000Mbps','','0.325','','','' );</v>
      </c>
    </row>
    <row r="187" spans="1:24" hidden="1" x14ac:dyDescent="0.35">
      <c r="A187" t="s">
        <v>2208</v>
      </c>
      <c r="B187" t="s">
        <v>1542</v>
      </c>
      <c r="E187" t="str">
        <f t="shared" si="15"/>
        <v>,</v>
      </c>
      <c r="F187">
        <v>16.918600000000001</v>
      </c>
      <c r="G187">
        <v>-89.892200000000003</v>
      </c>
      <c r="H187" t="str">
        <f t="shared" si="16"/>
        <v>16.9186,-89.8922</v>
      </c>
      <c r="I187">
        <v>16.523700000000002</v>
      </c>
      <c r="J187">
        <v>-90.185699999999997</v>
      </c>
      <c r="K187" t="str">
        <f t="shared" si="17"/>
        <v>16.5237,-90.1857</v>
      </c>
      <c r="L187" t="s">
        <v>1546</v>
      </c>
      <c r="M187">
        <v>1</v>
      </c>
      <c r="P187" t="s">
        <v>1547</v>
      </c>
      <c r="R187" s="1">
        <v>0.32340000000000002</v>
      </c>
      <c r="T187" t="e">
        <f>VLOOKUP(S187,Hoja1!$A$1:$I$2284,1,FALSE)</f>
        <v>#N/A</v>
      </c>
      <c r="U187" t="e">
        <f t="shared" si="13"/>
        <v>#N/A</v>
      </c>
      <c r="X187" t="str">
        <f t="shared" si="14"/>
        <v>INSERT INTO switch (   Nombre, Tipo, Coordenadas_Punto, Coordenada_Inicio, Coordenada_Final,    Estilo, Visibilidad, Isla1, Isla2, Velocidad,   Id_Celda, Porcentaje, Nemonico, IP, EQUIPO ) VALUES (   'SANTA ELENA PETEN - SAYAXCHE', 'Ruta',',','16.9186,-89.8922','16.5237,-90.1857','#style_map_linea_amarillo','1','','','1,000Mbps','','0.3234','','','' );</v>
      </c>
    </row>
    <row r="188" spans="1:24" hidden="1" x14ac:dyDescent="0.35">
      <c r="A188" t="s">
        <v>2491</v>
      </c>
      <c r="B188" t="s">
        <v>1542</v>
      </c>
      <c r="E188" t="str">
        <f t="shared" si="15"/>
        <v>,</v>
      </c>
      <c r="F188">
        <v>16.920583329999999</v>
      </c>
      <c r="G188">
        <v>-90.253055560000007</v>
      </c>
      <c r="H188" t="str">
        <f t="shared" si="16"/>
        <v>16.92058333,-90.25305556</v>
      </c>
      <c r="I188">
        <v>16.783783329999999</v>
      </c>
      <c r="J188">
        <v>-90.114861110000007</v>
      </c>
      <c r="K188" t="str">
        <f t="shared" si="17"/>
        <v>16.78378333,-90.11486111</v>
      </c>
      <c r="L188" t="s">
        <v>1546</v>
      </c>
      <c r="M188">
        <v>1</v>
      </c>
      <c r="P188" t="s">
        <v>1775</v>
      </c>
      <c r="R188" s="1">
        <v>0.32340000000000002</v>
      </c>
      <c r="T188" t="e">
        <f>VLOOKUP(S188,Hoja1!$A$1:$I$2284,1,FALSE)</f>
        <v>#N/A</v>
      </c>
      <c r="U188" t="e">
        <f t="shared" si="13"/>
        <v>#N/A</v>
      </c>
      <c r="X188" t="str">
        <f t="shared" si="14"/>
        <v>INSERT INTO switch (   Nombre, Tipo, Coordenadas_Punto, Coordenada_Inicio, Coordenada_Final,    Estilo, Visibilidad, Isla1, Isla2, Velocidad,   Id_Celda, Porcentaje, Nemonico, IP, EQUIPO ) VALUES (   'CELDA SAN JOAQUIN PETEN - LA LIBERTAD PETEN', 'Ruta',',','16.92058333,-90.25305556','16.78378333,-90.11486111','#style_map_linea_amarillo','1','','','1,700Mbps','','0.3234','','','' );</v>
      </c>
    </row>
    <row r="189" spans="1:24" hidden="1" x14ac:dyDescent="0.35">
      <c r="A189" t="s">
        <v>1901</v>
      </c>
      <c r="B189" t="s">
        <v>1542</v>
      </c>
      <c r="E189" t="str">
        <f t="shared" si="15"/>
        <v>,</v>
      </c>
      <c r="F189">
        <v>14.5007</v>
      </c>
      <c r="G189">
        <v>-90.599000000000004</v>
      </c>
      <c r="H189" t="str">
        <f t="shared" si="16"/>
        <v>14.5007,-90.599</v>
      </c>
      <c r="I189">
        <v>14.525</v>
      </c>
      <c r="J189">
        <v>-90.587222220000001</v>
      </c>
      <c r="K189" t="str">
        <f t="shared" si="17"/>
        <v>14.525,-90.58722222</v>
      </c>
      <c r="L189" t="s">
        <v>1546</v>
      </c>
      <c r="M189">
        <v>1</v>
      </c>
      <c r="P189" t="s">
        <v>1549</v>
      </c>
      <c r="R189" s="1">
        <v>0.32319999999999999</v>
      </c>
      <c r="T189" t="e">
        <f>VLOOKUP(S189,Hoja1!$A$1:$I$2284,1,FALSE)</f>
        <v>#N/A</v>
      </c>
      <c r="U189" t="e">
        <f t="shared" si="13"/>
        <v>#N/A</v>
      </c>
      <c r="X189" t="str">
        <f t="shared" si="14"/>
        <v>INSERT INTO switch (   Nombre, Tipo, Coordenadas_Punto, Coordenada_Inicio, Coordenada_Final,    Estilo, Visibilidad, Isla1, Isla2, Velocidad,   Id_Celda, Porcentaje, Nemonico, IP, EQUIPO ) VALUES (   'LINDA VISTA - VILLA NUEVA', 'Ruta',',','14.5007,-90.599','14.525,-90.58722222','#style_map_linea_amarillo','1','','','10,000Mbps','','0.3232','','','' );</v>
      </c>
    </row>
    <row r="190" spans="1:24" hidden="1" x14ac:dyDescent="0.35">
      <c r="A190" t="s">
        <v>3200</v>
      </c>
      <c r="B190" t="s">
        <v>1542</v>
      </c>
      <c r="E190" t="str">
        <f t="shared" si="15"/>
        <v>,</v>
      </c>
      <c r="F190">
        <v>14.844913</v>
      </c>
      <c r="G190">
        <v>-91.484612999999996</v>
      </c>
      <c r="H190" t="str">
        <f t="shared" si="16"/>
        <v>14.844913,-91.484613</v>
      </c>
      <c r="I190">
        <v>14.85153889</v>
      </c>
      <c r="J190">
        <v>-91.525669440000001</v>
      </c>
      <c r="K190" t="str">
        <f t="shared" si="17"/>
        <v>14.85153889,-91.52566944</v>
      </c>
      <c r="L190" t="s">
        <v>1546</v>
      </c>
      <c r="M190">
        <v>1</v>
      </c>
      <c r="P190" t="s">
        <v>1648</v>
      </c>
      <c r="R190" s="1">
        <v>0.32100000000000001</v>
      </c>
      <c r="T190" t="e">
        <f>VLOOKUP(S190,Hoja1!$A$1:$I$2284,1,FALSE)</f>
        <v>#N/A</v>
      </c>
      <c r="U190" t="e">
        <f t="shared" si="13"/>
        <v>#N/A</v>
      </c>
      <c r="X190" t="str">
        <f t="shared" si="14"/>
        <v>INSERT INTO switch (   Nombre, Tipo, Coordenadas_Punto, Coordenada_Inicio, Coordenada_Final,    Estilo, Visibilidad, Isla1, Isla2, Velocidad,   Id_Celda, Porcentaje, Nemonico, IP, EQUIPO ) VALUES (   'FUNDABIEM XELA_XT - QUETZALTENANGO NODO_XT T1_392', 'Ruta',',','14.844913,-91.484613','14.85153889,-91.52566944','#style_map_linea_amarillo','1','','','1,800Mbps','','0.321','','','' );</v>
      </c>
    </row>
    <row r="191" spans="1:24" hidden="1" x14ac:dyDescent="0.35">
      <c r="A191" t="s">
        <v>2610</v>
      </c>
      <c r="B191" t="s">
        <v>1542</v>
      </c>
      <c r="E191" t="str">
        <f t="shared" si="15"/>
        <v>,</v>
      </c>
      <c r="F191">
        <v>14.26452778</v>
      </c>
      <c r="G191">
        <v>-91.774969440000007</v>
      </c>
      <c r="H191" t="str">
        <f t="shared" si="16"/>
        <v>14.26452778,-91.77496944</v>
      </c>
      <c r="I191">
        <v>14.288888890000001</v>
      </c>
      <c r="J191">
        <v>-91.899722220000001</v>
      </c>
      <c r="K191" t="str">
        <f t="shared" si="17"/>
        <v>14.28888889,-91.89972222</v>
      </c>
      <c r="L191" t="s">
        <v>1546</v>
      </c>
      <c r="M191">
        <v>1</v>
      </c>
      <c r="P191" t="s">
        <v>1579</v>
      </c>
      <c r="R191" s="1">
        <v>0.31950000000000001</v>
      </c>
      <c r="T191" t="e">
        <f>VLOOKUP(S191,Hoja1!$A$1:$I$2284,1,FALSE)</f>
        <v>#N/A</v>
      </c>
      <c r="U191" t="e">
        <f t="shared" si="13"/>
        <v>#N/A</v>
      </c>
      <c r="X191" t="str">
        <f t="shared" si="14"/>
        <v>INSERT INTO switch (   Nombre, Tipo, Coordenadas_Punto, Coordenada_Inicio, Coordenada_Final,    Estilo, Visibilidad, Isla1, Isla2, Velocidad,   Id_Celda, Porcentaje, Nemonico, IP, EQUIPO ) VALUES (   'CELDA ALDEA CUCHUAPAN - CELDA CHAMPERICO', 'Ruta',',','14.26452778,-91.77496944','14.28888889,-91.89972222','#style_map_linea_amarillo','1','','','924Mbps','','0.3195','','','' );</v>
      </c>
    </row>
    <row r="192" spans="1:24" hidden="1" x14ac:dyDescent="0.35">
      <c r="A192" t="s">
        <v>2705</v>
      </c>
      <c r="B192" t="s">
        <v>1542</v>
      </c>
      <c r="E192" t="str">
        <f t="shared" si="15"/>
        <v>,</v>
      </c>
      <c r="F192">
        <v>14.70231667</v>
      </c>
      <c r="G192">
        <v>-89.516027780000002</v>
      </c>
      <c r="H192" t="str">
        <f t="shared" si="16"/>
        <v>14.70231667,-89.51602778</v>
      </c>
      <c r="I192">
        <v>14.806944440000001</v>
      </c>
      <c r="J192">
        <v>-89.533833329999993</v>
      </c>
      <c r="K192" t="str">
        <f t="shared" si="17"/>
        <v>14.80694444,-89.53383333</v>
      </c>
      <c r="L192" t="s">
        <v>1546</v>
      </c>
      <c r="M192">
        <v>1</v>
      </c>
      <c r="P192" t="s">
        <v>1775</v>
      </c>
      <c r="R192" s="1">
        <v>0.31819999999999998</v>
      </c>
      <c r="T192" t="e">
        <f>VLOOKUP(S192,Hoja1!$A$1:$I$2284,1,FALSE)</f>
        <v>#N/A</v>
      </c>
      <c r="U192" t="e">
        <f t="shared" si="13"/>
        <v>#N/A</v>
      </c>
      <c r="X192" t="str">
        <f t="shared" si="14"/>
        <v>INSERT INTO switch (   Nombre, Tipo, Coordenadas_Punto, Coordenada_Inicio, Coordenada_Final,    Estilo, Visibilidad, Isla1, Isla2, Velocidad,   Id_Celda, Porcentaje, Nemonico, IP, EQUIPO ) VALUES (   'CELDA ALDEA TIZUBIN - CELDA CHIQUIMULA III', 'Ruta',',','14.70231667,-89.51602778','14.80694444,-89.53383333','#style_map_linea_amarillo','1','','','1,700Mbps','','0.3182','','','' );</v>
      </c>
    </row>
    <row r="193" spans="1:24" hidden="1" x14ac:dyDescent="0.35">
      <c r="A193" t="s">
        <v>2740</v>
      </c>
      <c r="B193" t="s">
        <v>1542</v>
      </c>
      <c r="E193" t="str">
        <f t="shared" si="15"/>
        <v>,</v>
      </c>
      <c r="F193">
        <v>14.524929999999999</v>
      </c>
      <c r="G193">
        <v>-90.765000000000001</v>
      </c>
      <c r="H193" t="str">
        <f t="shared" si="16"/>
        <v>14.52493,-90.765</v>
      </c>
      <c r="I193">
        <v>14.52103889</v>
      </c>
      <c r="J193">
        <v>-90.803216669999998</v>
      </c>
      <c r="K193" t="str">
        <f t="shared" si="17"/>
        <v>14.52103889,-90.80321667</v>
      </c>
      <c r="L193" t="s">
        <v>1546</v>
      </c>
      <c r="M193">
        <v>1</v>
      </c>
      <c r="P193" t="s">
        <v>1549</v>
      </c>
      <c r="R193" s="1">
        <v>0.3175</v>
      </c>
      <c r="T193" t="e">
        <f>VLOOKUP(S193,Hoja1!$A$1:$I$2284,1,FALSE)</f>
        <v>#N/A</v>
      </c>
      <c r="U193" t="e">
        <f t="shared" si="13"/>
        <v>#N/A</v>
      </c>
      <c r="X193" t="str">
        <f t="shared" si="14"/>
        <v>INSERT INTO switch (   Nombre, Tipo, Coordenadas_Punto, Coordenada_Inicio, Coordenada_Final,    Estilo, Visibilidad, Isla1, Isla2, Velocidad,   Id_Celda, Porcentaje, Nemonico, IP, EQUIPO ) VALUES (   'CIUDAD VIEJA - CELDA SAN MIGUEL DUEÃ‘AS COUBICADO', 'Ruta',',','14.52493,-90.765','14.52103889,-90.80321667','#style_map_linea_amarillo','1','','','10,000Mbps','','0.3175','','','' );</v>
      </c>
    </row>
    <row r="194" spans="1:24" hidden="1" x14ac:dyDescent="0.35">
      <c r="A194" t="s">
        <v>2117</v>
      </c>
      <c r="B194" t="s">
        <v>1542</v>
      </c>
      <c r="E194" t="str">
        <f t="shared" si="15"/>
        <v>,</v>
      </c>
      <c r="F194">
        <v>14.5504</v>
      </c>
      <c r="G194">
        <v>-90.550700000000006</v>
      </c>
      <c r="H194" t="str">
        <f t="shared" si="16"/>
        <v>14.5504,-90.5507</v>
      </c>
      <c r="I194">
        <v>14.5534</v>
      </c>
      <c r="J194">
        <v>-90.526397220000007</v>
      </c>
      <c r="K194" t="str">
        <f t="shared" si="17"/>
        <v>14.5534,-90.52639722</v>
      </c>
      <c r="L194" t="s">
        <v>1546</v>
      </c>
      <c r="M194">
        <v>1</v>
      </c>
      <c r="P194" t="s">
        <v>1549</v>
      </c>
      <c r="R194" s="1">
        <v>0.31740000000000002</v>
      </c>
      <c r="T194" t="e">
        <f>VLOOKUP(S194,Hoja1!$A$1:$I$2284,1,FALSE)</f>
        <v>#N/A</v>
      </c>
      <c r="U194" t="e">
        <f t="shared" ref="U194:U257" si="18">+S194=T194</f>
        <v>#N/A</v>
      </c>
      <c r="X194" t="str">
        <f t="shared" ref="X194:X257" si="19">CONCATENATE("INSERT INTO switch (   Nombre, Tipo, Coordenadas_Punto, Coordenada_Inicio, Coordenada_Final,    Estilo, Visibilidad, Isla1, Isla2, Velocidad,   Id_Celda, Porcentaje, Nemonico, IP, EQUIPO ) VALUES (   '",A194,"', '",B194,"','",E194,"','",H194,"','",K194,"','",L194,"','",M194,,,"','",N194,"','",O194,"','",P194,"','",Q194,"','",R194,"','",S194,"','",V194,"','",W194,"' );")</f>
        <v>INSERT INTO switch (   Nombre, Tipo, Coordenadas_Punto, Coordenada_Inicio, Coordenada_Final,    Estilo, Visibilidad, Isla1, Isla2, Velocidad,   Id_Celda, Porcentaje, Nemonico, IP, EQUIPO ) VALUES (   'NIMAJUYU - BOCA DEL MONTE', 'Ruta',',','14.5504,-90.5507','14.5534,-90.52639722','#style_map_linea_amarillo','1','','','10,000Mbps','','0.3174','','','' );</v>
      </c>
    </row>
    <row r="195" spans="1:24" hidden="1" x14ac:dyDescent="0.35">
      <c r="A195" t="s">
        <v>2067</v>
      </c>
      <c r="B195" t="s">
        <v>1542</v>
      </c>
      <c r="E195" t="str">
        <f t="shared" si="15"/>
        <v>,</v>
      </c>
      <c r="F195">
        <v>14.972777779999999</v>
      </c>
      <c r="G195">
        <v>-89.532777780000004</v>
      </c>
      <c r="H195" t="str">
        <f t="shared" si="16"/>
        <v>14.97277778,-89.53277778</v>
      </c>
      <c r="I195">
        <v>14.30611111</v>
      </c>
      <c r="J195">
        <v>-90.362222220000007</v>
      </c>
      <c r="K195" t="str">
        <f t="shared" si="17"/>
        <v>14.30611111,-90.36222222</v>
      </c>
      <c r="L195" t="s">
        <v>1546</v>
      </c>
      <c r="M195">
        <v>1</v>
      </c>
      <c r="P195" t="s">
        <v>1586</v>
      </c>
      <c r="R195" s="1">
        <v>0.317</v>
      </c>
      <c r="T195" t="e">
        <f>VLOOKUP(S195,Hoja1!$A$1:$I$2284,1,FALSE)</f>
        <v>#N/A</v>
      </c>
      <c r="U195" t="e">
        <f t="shared" si="18"/>
        <v>#N/A</v>
      </c>
      <c r="X195" t="str">
        <f t="shared" si="19"/>
        <v>INSERT INTO switch (   Nombre, Tipo, Coordenadas_Punto, Coordenada_Inicio, Coordenada_Final,    Estilo, Visibilidad, Isla1, Isla2, Velocidad,   Id_Celda, Porcentaje, Nemonico, IP, EQUIPO ) VALUES (   'ZACAPA - BARBERENA', 'Ruta',',','14.97277778,-89.53277778','14.30611111,-90.36222222','#style_map_linea_amarillo','1','','','100,000Mbps','','0.317','','','' );</v>
      </c>
    </row>
    <row r="196" spans="1:24" hidden="1" x14ac:dyDescent="0.35">
      <c r="A196" t="s">
        <v>1664</v>
      </c>
      <c r="B196" t="s">
        <v>1542</v>
      </c>
      <c r="E196" t="str">
        <f t="shared" si="15"/>
        <v>,</v>
      </c>
      <c r="F196">
        <v>15.406027780000001</v>
      </c>
      <c r="G196">
        <v>-89.002222219999993</v>
      </c>
      <c r="H196" t="str">
        <f t="shared" si="16"/>
        <v>15.40602778,-89.00222222</v>
      </c>
      <c r="I196">
        <v>15.43341667</v>
      </c>
      <c r="J196">
        <v>-88.955416670000005</v>
      </c>
      <c r="K196" t="str">
        <f t="shared" si="17"/>
        <v>15.43341667,-88.95541667</v>
      </c>
      <c r="L196" t="s">
        <v>1546</v>
      </c>
      <c r="M196">
        <v>1</v>
      </c>
      <c r="P196" t="s">
        <v>1665</v>
      </c>
      <c r="R196" s="1">
        <v>0.31540000000000001</v>
      </c>
      <c r="T196" t="e">
        <f>VLOOKUP(S196,Hoja1!$A$1:$I$2284,1,FALSE)</f>
        <v>#N/A</v>
      </c>
      <c r="U196" t="e">
        <f t="shared" si="18"/>
        <v>#N/A</v>
      </c>
      <c r="X196" t="str">
        <f t="shared" si="19"/>
        <v>INSERT INTO switch (   Nombre, Tipo, Coordenadas_Punto, Coordenada_Inicio, Coordenada_Final,    Estilo, Visibilidad, Isla1, Isla2, Velocidad,   Id_Celda, Porcentaje, Nemonico, IP, EQUIPO ) VALUES (   'CELDA RIO BLANCO IZABAL - CELDA SANTA ELENA MORALES', 'Ruta',',','15.40602778,-89.00222222','15.43341667,-88.95541667','#style_map_linea_amarillo','1','','','764Mbps','','0.3154','','','' );</v>
      </c>
    </row>
    <row r="197" spans="1:24" hidden="1" x14ac:dyDescent="0.35">
      <c r="A197" t="s">
        <v>2829</v>
      </c>
      <c r="B197" t="s">
        <v>1542</v>
      </c>
      <c r="E197" t="str">
        <f t="shared" si="15"/>
        <v>,</v>
      </c>
      <c r="F197">
        <v>13.9038</v>
      </c>
      <c r="G197">
        <v>-90.192599999999999</v>
      </c>
      <c r="H197" t="str">
        <f t="shared" si="16"/>
        <v>13.9038,-90.1926</v>
      </c>
      <c r="I197">
        <v>13.9002</v>
      </c>
      <c r="J197">
        <v>-90.158500000000004</v>
      </c>
      <c r="K197" t="str">
        <f t="shared" si="17"/>
        <v>13.9002,-90.1585</v>
      </c>
      <c r="L197" t="s">
        <v>1546</v>
      </c>
      <c r="M197">
        <v>1</v>
      </c>
      <c r="P197" t="s">
        <v>1547</v>
      </c>
      <c r="R197" s="1">
        <v>0.31540000000000001</v>
      </c>
      <c r="T197" t="e">
        <f>VLOOKUP(S197,Hoja1!$A$1:$I$2284,1,FALSE)</f>
        <v>#N/A</v>
      </c>
      <c r="U197" t="e">
        <f t="shared" si="18"/>
        <v>#N/A</v>
      </c>
      <c r="X197" t="str">
        <f t="shared" si="19"/>
        <v>INSERT INTO switch (   Nombre, Tipo, Coordenadas_Punto, Coordenada_Inicio, Coordenada_Final,    Estilo, Visibilidad, Isla1, Isla2, Velocidad,   Id_Celda, Porcentaje, Nemonico, IP, EQUIPO ) VALUES (   'CELDA OJO DE AGUA TIA MARIA - CELDA EL TORO', 'Ruta',',','13.9038,-90.1926','13.9002,-90.1585','#style_map_linea_amarillo','1','','','1,000Mbps','','0.3154','','','' );</v>
      </c>
    </row>
    <row r="198" spans="1:24" hidden="1" x14ac:dyDescent="0.35">
      <c r="A198" t="s">
        <v>2480</v>
      </c>
      <c r="B198" t="s">
        <v>1542</v>
      </c>
      <c r="E198" t="str">
        <f t="shared" si="15"/>
        <v>,</v>
      </c>
      <c r="F198">
        <v>14.912777780000001</v>
      </c>
      <c r="G198">
        <v>-92.097555560000004</v>
      </c>
      <c r="H198" t="str">
        <f t="shared" si="16"/>
        <v>14.91277778,-92.09755556</v>
      </c>
      <c r="I198">
        <v>14.935663890000001</v>
      </c>
      <c r="J198">
        <v>-92.079302780000006</v>
      </c>
      <c r="K198" t="str">
        <f t="shared" si="17"/>
        <v>14.93566389,-92.07930278</v>
      </c>
      <c r="L198" t="s">
        <v>1546</v>
      </c>
      <c r="M198">
        <v>1</v>
      </c>
      <c r="P198" t="s">
        <v>1606</v>
      </c>
      <c r="R198" s="1">
        <v>0.31369999999999998</v>
      </c>
      <c r="T198" t="e">
        <f>VLOOKUP(S198,Hoja1!$A$1:$I$2284,1,FALSE)</f>
        <v>#N/A</v>
      </c>
      <c r="U198" t="e">
        <f t="shared" si="18"/>
        <v>#N/A</v>
      </c>
      <c r="X198" t="str">
        <f t="shared" si="19"/>
        <v>INSERT INTO switch (   Nombre, Tipo, Coordenadas_Punto, Coordenada_Inicio, Coordenada_Final,    Estilo, Visibilidad, Isla1, Isla2, Velocidad,   Id_Celda, Porcentaje, Nemonico, IP, EQUIPO ) VALUES (   'CELDA CRUCE A MALACATAN Y EL CARMEN - CELDA SAN FRANCISCO NUEVA REFORMA', 'Ruta',',','14.91277778,-92.09755556','14.93566389,-92.07930278','#style_map_linea_amarillo','1','','','728Mbps','','0.3137','','','' );</v>
      </c>
    </row>
    <row r="199" spans="1:24" hidden="1" x14ac:dyDescent="0.35">
      <c r="A199" t="s">
        <v>3072</v>
      </c>
      <c r="B199" t="s">
        <v>1542</v>
      </c>
      <c r="E199" t="str">
        <f t="shared" si="15"/>
        <v>,</v>
      </c>
      <c r="F199">
        <v>14.665027780000001</v>
      </c>
      <c r="G199">
        <v>-89.847083330000004</v>
      </c>
      <c r="H199" t="str">
        <f t="shared" si="16"/>
        <v>14.66502778,-89.84708333</v>
      </c>
      <c r="I199">
        <v>14.6348</v>
      </c>
      <c r="J199">
        <v>-89.982102780000005</v>
      </c>
      <c r="K199" t="str">
        <f t="shared" si="17"/>
        <v>14.6348,-89.98210278</v>
      </c>
      <c r="L199" t="s">
        <v>1546</v>
      </c>
      <c r="M199">
        <v>1</v>
      </c>
      <c r="P199" t="s">
        <v>1549</v>
      </c>
      <c r="R199" s="1">
        <v>0.31269999999999998</v>
      </c>
      <c r="T199" t="e">
        <f>VLOOKUP(S199,Hoja1!$A$1:$I$2284,1,FALSE)</f>
        <v>#N/A</v>
      </c>
      <c r="U199" t="e">
        <f t="shared" si="18"/>
        <v>#N/A</v>
      </c>
      <c r="X199" t="str">
        <f t="shared" si="19"/>
        <v>INSERT INTO switch (   Nombre, Tipo, Coordenadas_Punto, Coordenada_Inicio, Coordenada_Final,    Estilo, Visibilidad, Isla1, Isla2, Velocidad,   Id_Celda, Porcentaje, Nemonico, IP, EQUIPO ) VALUES (   'SAN PEDRO PINULA - JALAPA', 'Ruta',',','14.66502778,-89.84708333','14.6348,-89.98210278','#style_map_linea_amarillo','1','','','10,000Mbps','','0.3127','','','' );</v>
      </c>
    </row>
    <row r="200" spans="1:24" hidden="1" x14ac:dyDescent="0.35">
      <c r="A200" t="s">
        <v>2090</v>
      </c>
      <c r="B200" t="s">
        <v>1542</v>
      </c>
      <c r="E200" t="str">
        <f t="shared" si="15"/>
        <v>,</v>
      </c>
      <c r="F200">
        <v>14.535833330000001</v>
      </c>
      <c r="G200">
        <v>-91.678055560000004</v>
      </c>
      <c r="H200" t="str">
        <f t="shared" si="16"/>
        <v>14.53583333,-91.67805556</v>
      </c>
      <c r="I200">
        <v>14.67638889</v>
      </c>
      <c r="J200">
        <v>-92.13891667</v>
      </c>
      <c r="K200" t="str">
        <f t="shared" si="17"/>
        <v>14.67638889,-92.13891667</v>
      </c>
      <c r="L200" t="s">
        <v>1546</v>
      </c>
      <c r="M200">
        <v>1</v>
      </c>
      <c r="P200" t="s">
        <v>1549</v>
      </c>
      <c r="R200" s="1">
        <v>0.31240000000000001</v>
      </c>
      <c r="T200" t="e">
        <f>VLOOKUP(S200,Hoja1!$A$1:$I$2284,1,FALSE)</f>
        <v>#N/A</v>
      </c>
      <c r="U200" t="e">
        <f t="shared" si="18"/>
        <v>#N/A</v>
      </c>
      <c r="X200" t="str">
        <f t="shared" si="19"/>
        <v>INSERT INTO switch (   Nombre, Tipo, Coordenadas_Punto, Coordenada_Inicio, Coordenada_Final,    Estilo, Visibilidad, Isla1, Isla2, Velocidad,   Id_Celda, Porcentaje, Nemonico, IP, EQUIPO ) VALUES (   'RETALHULEU - TECUN UMAN', 'Ruta',',','14.53583333,-91.67805556','14.67638889,-92.13891667','#style_map_linea_amarillo','1','','','10,000Mbps','','0.3124','','','' );</v>
      </c>
    </row>
    <row r="201" spans="1:24" hidden="1" x14ac:dyDescent="0.35">
      <c r="A201" t="s">
        <v>2146</v>
      </c>
      <c r="B201" t="s">
        <v>1542</v>
      </c>
      <c r="E201" t="str">
        <f t="shared" si="15"/>
        <v>,</v>
      </c>
      <c r="F201">
        <v>14.65944444</v>
      </c>
      <c r="G201">
        <v>-90.818888889999997</v>
      </c>
      <c r="H201" t="str">
        <f t="shared" si="16"/>
        <v>14.65944444,-90.81888889</v>
      </c>
      <c r="I201">
        <v>14.7605</v>
      </c>
      <c r="J201">
        <v>-90.992000000000004</v>
      </c>
      <c r="K201" t="str">
        <f t="shared" si="17"/>
        <v>14.7605,-90.992</v>
      </c>
      <c r="L201" t="s">
        <v>1546</v>
      </c>
      <c r="M201">
        <v>1</v>
      </c>
      <c r="P201" t="s">
        <v>1590</v>
      </c>
      <c r="R201" s="1">
        <v>0.3115</v>
      </c>
      <c r="T201" t="e">
        <f>VLOOKUP(S201,Hoja1!$A$1:$I$2284,1,FALSE)</f>
        <v>#N/A</v>
      </c>
      <c r="U201" t="e">
        <f t="shared" si="18"/>
        <v>#N/A</v>
      </c>
      <c r="X201" t="str">
        <f t="shared" si="19"/>
        <v>INSERT INTO switch (   Nombre, Tipo, Coordenadas_Punto, Coordenada_Inicio, Coordenada_Final,    Estilo, Visibilidad, Isla1, Isla2, Velocidad,   Id_Celda, Porcentaje, Nemonico, IP, EQUIPO ) VALUES (   'CHIMALTENANGO - TECPAN GUATEMALA', 'Ruta',',','14.65944444,-90.81888889','14.7605,-90.992','#style_map_linea_amarillo','1','','','50,000Mbps','','0.3115','','','' );</v>
      </c>
    </row>
    <row r="202" spans="1:24" hidden="1" x14ac:dyDescent="0.35">
      <c r="A202" t="s">
        <v>1991</v>
      </c>
      <c r="B202" t="s">
        <v>1542</v>
      </c>
      <c r="E202" t="str">
        <f t="shared" si="15"/>
        <v>,</v>
      </c>
      <c r="F202">
        <v>14.63705556</v>
      </c>
      <c r="G202">
        <v>-90.512722220000001</v>
      </c>
      <c r="H202" t="str">
        <f t="shared" si="16"/>
        <v>14.63705556,-90.51272222</v>
      </c>
      <c r="I202">
        <v>14.64611111</v>
      </c>
      <c r="J202">
        <v>-90.581388889999999</v>
      </c>
      <c r="K202" t="str">
        <f t="shared" si="17"/>
        <v>14.64611111,-90.58138889</v>
      </c>
      <c r="L202" t="s">
        <v>1546</v>
      </c>
      <c r="M202">
        <v>1</v>
      </c>
      <c r="P202" t="s">
        <v>1586</v>
      </c>
      <c r="R202" s="1">
        <v>0.3105</v>
      </c>
      <c r="T202" t="e">
        <f>VLOOKUP(S202,Hoja1!$A$1:$I$2284,1,FALSE)</f>
        <v>#N/A</v>
      </c>
      <c r="U202" t="e">
        <f t="shared" si="18"/>
        <v>#N/A</v>
      </c>
      <c r="X202" t="str">
        <f t="shared" si="19"/>
        <v>INSERT INTO switch (   Nombre, Tipo, Coordenadas_Punto, Coordenada_Inicio, Coordenada_Final,    Estilo, Visibilidad, Isla1, Isla2, Velocidad,   Id_Celda, Porcentaje, Nemonico, IP, EQUIPO ) VALUES (   'CENTRO - MONTE VERDE', 'Ruta',',','14.63705556,-90.51272222','14.64611111,-90.58138889','#style_map_linea_amarillo','1','','','100,000Mbps','','0.3105','','','' );</v>
      </c>
    </row>
    <row r="203" spans="1:24" hidden="1" x14ac:dyDescent="0.35">
      <c r="A203" t="s">
        <v>3186</v>
      </c>
      <c r="B203" t="s">
        <v>1542</v>
      </c>
      <c r="E203" t="str">
        <f t="shared" si="15"/>
        <v>,</v>
      </c>
      <c r="F203">
        <v>14.915725</v>
      </c>
      <c r="G203">
        <v>-91.442300000000003</v>
      </c>
      <c r="H203" t="str">
        <f t="shared" si="16"/>
        <v>14.915725,-91.4423</v>
      </c>
      <c r="I203">
        <v>14.878166670000001</v>
      </c>
      <c r="J203">
        <v>-91.456666670000004</v>
      </c>
      <c r="K203" t="str">
        <f t="shared" si="17"/>
        <v>14.87816667,-91.45666667</v>
      </c>
      <c r="L203" t="s">
        <v>1546</v>
      </c>
      <c r="M203">
        <v>1</v>
      </c>
      <c r="P203" t="s">
        <v>1590</v>
      </c>
      <c r="R203" s="1">
        <v>0.30969999999999998</v>
      </c>
      <c r="T203" t="e">
        <f>VLOOKUP(S203,Hoja1!$A$1:$I$2284,1,FALSE)</f>
        <v>#N/A</v>
      </c>
      <c r="U203" t="e">
        <f t="shared" si="18"/>
        <v>#N/A</v>
      </c>
      <c r="X203" t="str">
        <f t="shared" si="19"/>
        <v>INSERT INTO switch (   Nombre, Tipo, Coordenadas_Punto, Coordenada_Inicio, Coordenada_Final,    Estilo, Visibilidad, Isla1, Isla2, Velocidad,   Id_Celda, Porcentaje, Nemonico, IP, EQUIPO ) VALUES (   'SAN CRISTOBAL TOTONICAPAN - SALCAJA', 'Ruta',',','14.915725,-91.4423','14.87816667,-91.45666667','#style_map_linea_amarillo','1','','','50,000Mbps','','0.3097','','','' );</v>
      </c>
    </row>
    <row r="204" spans="1:24" hidden="1" x14ac:dyDescent="0.35">
      <c r="A204" t="s">
        <v>2185</v>
      </c>
      <c r="B204" t="s">
        <v>1542</v>
      </c>
      <c r="E204" t="str">
        <f t="shared" si="15"/>
        <v>,</v>
      </c>
      <c r="F204">
        <v>15.307694440000001</v>
      </c>
      <c r="G204">
        <v>-91.494444439999995</v>
      </c>
      <c r="H204" t="str">
        <f t="shared" si="16"/>
        <v>15.30769444,-91.49444444</v>
      </c>
      <c r="I204">
        <v>15.3078</v>
      </c>
      <c r="J204">
        <v>-91.494399999999999</v>
      </c>
      <c r="K204" t="str">
        <f t="shared" si="17"/>
        <v>15.3078,-91.4944</v>
      </c>
      <c r="L204" t="s">
        <v>1546</v>
      </c>
      <c r="M204">
        <v>1</v>
      </c>
      <c r="P204" t="s">
        <v>1549</v>
      </c>
      <c r="R204" s="1">
        <v>0.30570000000000003</v>
      </c>
      <c r="T204" t="e">
        <f>VLOOKUP(S204,Hoja1!$A$1:$I$2284,1,FALSE)</f>
        <v>#N/A</v>
      </c>
      <c r="U204" t="e">
        <f t="shared" si="18"/>
        <v>#N/A</v>
      </c>
      <c r="X204" t="str">
        <f t="shared" si="19"/>
        <v>INSERT INTO switch (   Nombre, Tipo, Coordenadas_Punto, Coordenada_Inicio, Coordenada_Final,    Estilo, Visibilidad, Isla1, Isla2, Velocidad,   Id_Celda, Porcentaje, Nemonico, IP, EQUIPO ) VALUES (   'CELDA HUEHUETENANGO CAMBOTE - CAMBOTE', 'Ruta',',','15.30769444,-91.49444444','15.3078,-91.4944','#style_map_linea_amarillo','1','','','10,000Mbps','','0.3057','','','' );</v>
      </c>
    </row>
    <row r="205" spans="1:24" hidden="1" x14ac:dyDescent="0.35">
      <c r="A205" t="s">
        <v>1646</v>
      </c>
      <c r="B205" t="s">
        <v>1542</v>
      </c>
      <c r="E205" t="str">
        <f t="shared" si="15"/>
        <v>,</v>
      </c>
      <c r="F205">
        <v>14.24188889</v>
      </c>
      <c r="G205">
        <v>-91.46983333</v>
      </c>
      <c r="H205" t="str">
        <f t="shared" si="16"/>
        <v>14.24188889,-91.46983333</v>
      </c>
      <c r="I205">
        <v>14.297694440000001</v>
      </c>
      <c r="J205">
        <v>-91.442138889999995</v>
      </c>
      <c r="K205" t="str">
        <f t="shared" si="17"/>
        <v>14.29769444,-91.44213889</v>
      </c>
      <c r="L205" t="s">
        <v>1546</v>
      </c>
      <c r="M205">
        <v>1</v>
      </c>
      <c r="P205" t="s">
        <v>1606</v>
      </c>
      <c r="R205" s="1">
        <v>0.30449999999999999</v>
      </c>
      <c r="T205" t="e">
        <f>VLOOKUP(S205,Hoja1!$A$1:$I$2284,1,FALSE)</f>
        <v>#N/A</v>
      </c>
      <c r="U205" t="e">
        <f t="shared" si="18"/>
        <v>#N/A</v>
      </c>
      <c r="X205" t="str">
        <f t="shared" si="19"/>
        <v>INSERT INTO switch (   Nombre, Tipo, Coordenadas_Punto, Coordenada_Inicio, Coordenada_Final,    Estilo, Visibilidad, Isla1, Isla2, Velocidad,   Id_Celda, Porcentaje, Nemonico, IP, EQUIPO ) VALUES (   'CELDA SAN MAURICIO - CELDA EL ARISCO', 'Ruta',',','14.24188889,-91.46983333','14.29769444,-91.44213889','#style_map_linea_amarillo','1','','','728Mbps','','0.3045','','','' );</v>
      </c>
    </row>
    <row r="206" spans="1:24" hidden="1" x14ac:dyDescent="0.35">
      <c r="A206" t="s">
        <v>2311</v>
      </c>
      <c r="B206" t="s">
        <v>1542</v>
      </c>
      <c r="E206" t="str">
        <f t="shared" si="15"/>
        <v>,</v>
      </c>
      <c r="F206">
        <v>14.85277778</v>
      </c>
      <c r="G206">
        <v>-90.070555560000003</v>
      </c>
      <c r="H206" t="str">
        <f t="shared" si="16"/>
        <v>14.85277778,-90.07055556</v>
      </c>
      <c r="I206">
        <v>14.79833333</v>
      </c>
      <c r="J206">
        <v>-90.204166670000006</v>
      </c>
      <c r="K206" t="str">
        <f t="shared" si="17"/>
        <v>14.79833333,-90.20416667</v>
      </c>
      <c r="L206" t="s">
        <v>1546</v>
      </c>
      <c r="M206">
        <v>1</v>
      </c>
      <c r="P206" t="s">
        <v>1590</v>
      </c>
      <c r="R206" s="1">
        <v>0.30430000000000001</v>
      </c>
      <c r="T206" t="e">
        <f>VLOOKUP(S206,Hoja1!$A$1:$I$2284,1,FALSE)</f>
        <v>#N/A</v>
      </c>
      <c r="U206" t="e">
        <f t="shared" si="18"/>
        <v>#N/A</v>
      </c>
      <c r="X206" t="str">
        <f t="shared" si="19"/>
        <v>INSERT INTO switch (   Nombre, Tipo, Coordenadas_Punto, Coordenada_Inicio, Coordenada_Final,    Estilo, Visibilidad, Isla1, Isla2, Velocidad,   Id_Celda, Porcentaje, Nemonico, IP, EQUIPO ) VALUES (   'GUASTATOYA - SANARATE', 'Ruta',',','14.85277778,-90.07055556','14.79833333,-90.20416667','#style_map_linea_amarillo','1','','','50,000Mbps','','0.3043','','','' );</v>
      </c>
    </row>
    <row r="207" spans="1:24" hidden="1" x14ac:dyDescent="0.35">
      <c r="A207" t="s">
        <v>2490</v>
      </c>
      <c r="B207" t="s">
        <v>1542</v>
      </c>
      <c r="E207" t="str">
        <f t="shared" si="15"/>
        <v>,</v>
      </c>
      <c r="F207">
        <v>17.08705556</v>
      </c>
      <c r="G207">
        <v>-90.862916670000004</v>
      </c>
      <c r="H207" t="str">
        <f t="shared" si="16"/>
        <v>17.08705556,-90.86291667</v>
      </c>
      <c r="I207">
        <v>17.129100000000001</v>
      </c>
      <c r="J207">
        <v>-90.8596</v>
      </c>
      <c r="K207" t="str">
        <f t="shared" si="17"/>
        <v>17.1291,-90.8596</v>
      </c>
      <c r="L207" t="s">
        <v>1546</v>
      </c>
      <c r="M207">
        <v>1</v>
      </c>
      <c r="P207" t="s">
        <v>1547</v>
      </c>
      <c r="R207" s="1">
        <v>0.30349999999999999</v>
      </c>
      <c r="T207" t="e">
        <f>VLOOKUP(S207,Hoja1!$A$1:$I$2284,1,FALSE)</f>
        <v>#N/A</v>
      </c>
      <c r="U207" t="e">
        <f t="shared" si="18"/>
        <v>#N/A</v>
      </c>
      <c r="X207" t="str">
        <f t="shared" si="19"/>
        <v>INSERT INTO switch (   Nombre, Tipo, Coordenadas_Punto, Coordenada_Inicio, Coordenada_Final,    Estilo, Visibilidad, Isla1, Isla2, Velocidad,   Id_Celda, Porcentaje, Nemonico, IP, EQUIPO ) VALUES (   'CELDA EL PARAISO PETEN - CELDA PARAISO LAGUNITAS', 'Ruta',',','17.08705556,-90.86291667','17.1291,-90.8596','#style_map_linea_amarillo','1','','','1,000Mbps','','0.3035','','','' );</v>
      </c>
    </row>
    <row r="208" spans="1:24" hidden="1" x14ac:dyDescent="0.35">
      <c r="A208" t="s">
        <v>1576</v>
      </c>
      <c r="B208" t="s">
        <v>1542</v>
      </c>
      <c r="E208" t="str">
        <f t="shared" si="15"/>
        <v>,</v>
      </c>
      <c r="F208">
        <v>14.394444439999999</v>
      </c>
      <c r="G208">
        <v>-90.899500000000003</v>
      </c>
      <c r="H208" t="str">
        <f t="shared" si="16"/>
        <v>14.39444444,-90.8995</v>
      </c>
      <c r="I208">
        <v>14.377722220000001</v>
      </c>
      <c r="J208">
        <v>-90.923694440000006</v>
      </c>
      <c r="K208" t="str">
        <f t="shared" si="17"/>
        <v>14.37772222,-90.92369444</v>
      </c>
      <c r="L208" t="s">
        <v>1546</v>
      </c>
      <c r="M208">
        <v>1</v>
      </c>
      <c r="P208" t="s">
        <v>1547</v>
      </c>
      <c r="R208" s="1">
        <v>0.30080000000000001</v>
      </c>
      <c r="T208" t="e">
        <f>VLOOKUP(S208,Hoja1!$A$1:$I$2284,1,FALSE)</f>
        <v>#N/A</v>
      </c>
      <c r="U208" t="e">
        <f t="shared" si="18"/>
        <v>#N/A</v>
      </c>
      <c r="X208" t="str">
        <f t="shared" si="19"/>
        <v>INSERT INTO switch (   Nombre, Tipo, Coordenadas_Punto, Coordenada_Inicio, Coordenada_Final,    Estilo, Visibilidad, Isla1, Isla2, Velocidad,   Id_Celda, Porcentaje, Nemonico, IP, EQUIPO ) VALUES (   'CELDA CEILAN - CELDA SAN ANDRES OSUNA', 'Ruta',',','14.39444444,-90.8995','14.37772222,-90.92369444','#style_map_linea_amarillo','1','','','1,000Mbps','','0.3008','','','' );</v>
      </c>
    </row>
    <row r="209" spans="1:24" hidden="1" x14ac:dyDescent="0.35">
      <c r="A209" t="s">
        <v>2956</v>
      </c>
      <c r="B209" t="s">
        <v>1542</v>
      </c>
      <c r="E209" t="str">
        <f t="shared" si="15"/>
        <v>,</v>
      </c>
      <c r="F209">
        <v>15.6859</v>
      </c>
      <c r="G209">
        <v>-91.596199999999996</v>
      </c>
      <c r="H209" t="str">
        <f t="shared" si="16"/>
        <v>15.6859,-91.5962</v>
      </c>
      <c r="I209">
        <v>15.65794444</v>
      </c>
      <c r="J209">
        <v>-91.561666669999994</v>
      </c>
      <c r="K209" t="str">
        <f t="shared" si="17"/>
        <v>15.65794444,-91.56166667</v>
      </c>
      <c r="L209" t="s">
        <v>1543</v>
      </c>
      <c r="M209">
        <v>1</v>
      </c>
      <c r="P209" t="s">
        <v>2957</v>
      </c>
      <c r="R209" s="1">
        <v>0.29849999999999999</v>
      </c>
      <c r="T209" t="e">
        <f>VLOOKUP(S209,Hoja1!$A$1:$I$2284,1,FALSE)</f>
        <v>#N/A</v>
      </c>
      <c r="U209" t="e">
        <f t="shared" si="18"/>
        <v>#N/A</v>
      </c>
      <c r="X209" t="str">
        <f t="shared" si="19"/>
        <v>INSERT INTO switch (   Nombre, Tipo, Coordenadas_Punto, Coordenada_Inicio, Coordenada_Final,    Estilo, Visibilidad, Isla1, Isla2, Velocidad,   Id_Celda, Porcentaje, Nemonico, IP, EQUIPO ) VALUES (   'CELDA CHIMBAN - CELDA IXCHOCH', 'Ruta',',','15.6859,-91.5962','15.65794444,-91.56166667','#style_map_linea_verde','1','','','368Mbps','','0.2985','','','' );</v>
      </c>
    </row>
    <row r="210" spans="1:24" hidden="1" x14ac:dyDescent="0.35">
      <c r="A210" t="s">
        <v>1698</v>
      </c>
      <c r="B210" t="s">
        <v>1542</v>
      </c>
      <c r="E210" t="str">
        <f t="shared" si="15"/>
        <v>,</v>
      </c>
      <c r="F210">
        <v>15.348416670000001</v>
      </c>
      <c r="G210">
        <v>-88.818611110000006</v>
      </c>
      <c r="H210" t="str">
        <f t="shared" si="16"/>
        <v>15.34841667,-88.81861111</v>
      </c>
      <c r="I210">
        <v>15.326916669999999</v>
      </c>
      <c r="J210">
        <v>-88.86030556</v>
      </c>
      <c r="K210" t="str">
        <f t="shared" si="17"/>
        <v>15.32691667,-88.86030556</v>
      </c>
      <c r="L210" t="s">
        <v>1543</v>
      </c>
      <c r="M210">
        <v>1</v>
      </c>
      <c r="P210" t="s">
        <v>1547</v>
      </c>
      <c r="R210" s="1">
        <v>0.2979</v>
      </c>
      <c r="T210" t="e">
        <f>VLOOKUP(S210,Hoja1!$A$1:$I$2284,1,FALSE)</f>
        <v>#N/A</v>
      </c>
      <c r="U210" t="e">
        <f t="shared" si="18"/>
        <v>#N/A</v>
      </c>
      <c r="X210" t="str">
        <f t="shared" si="19"/>
        <v>INSERT INTO switch (   Nombre, Tipo, Coordenadas_Punto, Coordenada_Inicio, Coordenada_Final,    Estilo, Visibilidad, Isla1, Isla2, Velocidad,   Id_Celda, Porcentaje, Nemonico, IP, EQUIPO ) VALUES (   'CELDA PLAYITAS - CELDA ROSARIO BANANERA', 'Ruta',',','15.34841667,-88.81861111','15.32691667,-88.86030556','#style_map_linea_verde','1','','','1,000Mbps','','0.2979','','','' );</v>
      </c>
    </row>
    <row r="211" spans="1:24" hidden="1" x14ac:dyDescent="0.35">
      <c r="A211" t="s">
        <v>2525</v>
      </c>
      <c r="B211" t="s">
        <v>1542</v>
      </c>
      <c r="E211" t="str">
        <f t="shared" si="15"/>
        <v>,</v>
      </c>
      <c r="F211">
        <v>14.83694444</v>
      </c>
      <c r="G211">
        <v>-91.105833329999996</v>
      </c>
      <c r="H211" t="str">
        <f t="shared" si="16"/>
        <v>14.83694444,-91.10583333</v>
      </c>
      <c r="I211">
        <v>14.85786111</v>
      </c>
      <c r="J211">
        <v>-91.151750000000007</v>
      </c>
      <c r="K211" t="str">
        <f t="shared" si="17"/>
        <v>14.85786111,-91.15175</v>
      </c>
      <c r="L211" t="s">
        <v>1543</v>
      </c>
      <c r="M211">
        <v>1</v>
      </c>
      <c r="P211" t="s">
        <v>1549</v>
      </c>
      <c r="R211" s="1">
        <v>0.29289999999999999</v>
      </c>
      <c r="T211" t="e">
        <f>VLOOKUP(S211,Hoja1!$A$1:$I$2284,1,FALSE)</f>
        <v>#N/A</v>
      </c>
      <c r="U211" t="e">
        <f t="shared" si="18"/>
        <v>#N/A</v>
      </c>
      <c r="X211" t="str">
        <f t="shared" si="19"/>
        <v>INSERT INTO switch (   Nombre, Tipo, Coordenadas_Punto, Coordenada_Inicio, Coordenada_Final,    Estilo, Visibilidad, Isla1, Isla2, Velocidad,   Id_Celda, Porcentaje, Nemonico, IP, EQUIPO ) VALUES (   'CELDA LAS TRAMPAS - CELDA LOS ENCUENTROS', 'Ruta',',','14.83694444,-91.10583333','14.85786111,-91.15175','#style_map_linea_verde','1','','','10,000Mbps','','0.2929','','','' );</v>
      </c>
    </row>
    <row r="212" spans="1:24" hidden="1" x14ac:dyDescent="0.35">
      <c r="A212" t="s">
        <v>2307</v>
      </c>
      <c r="B212" t="s">
        <v>1542</v>
      </c>
      <c r="E212" t="str">
        <f t="shared" si="15"/>
        <v>,</v>
      </c>
      <c r="F212">
        <v>14.920500000000001</v>
      </c>
      <c r="G212">
        <v>-92.061750000000004</v>
      </c>
      <c r="H212" t="str">
        <f t="shared" si="16"/>
        <v>14.9205,-92.06175</v>
      </c>
      <c r="I212">
        <v>14.9346</v>
      </c>
      <c r="J212">
        <v>-92.003502780000005</v>
      </c>
      <c r="K212" t="str">
        <f t="shared" si="17"/>
        <v>14.9346,-92.00350278</v>
      </c>
      <c r="L212" t="s">
        <v>1543</v>
      </c>
      <c r="M212">
        <v>1</v>
      </c>
      <c r="P212" t="s">
        <v>1549</v>
      </c>
      <c r="R212" s="1">
        <v>0.29149999999999998</v>
      </c>
      <c r="T212" t="e">
        <f>VLOOKUP(S212,Hoja1!$A$1:$I$2284,1,FALSE)</f>
        <v>#N/A</v>
      </c>
      <c r="U212" t="e">
        <f t="shared" si="18"/>
        <v>#N/A</v>
      </c>
      <c r="X212" t="str">
        <f t="shared" si="19"/>
        <v>INSERT INTO switch (   Nombre, Tipo, Coordenadas_Punto, Coordenada_Inicio, Coordenada_Final,    Estilo, Visibilidad, Isla1, Isla2, Velocidad,   Id_Celda, Porcentaje, Nemonico, IP, EQUIPO ) VALUES (   'MALACATAN - SAN PABLO', 'Ruta',',','14.9205,-92.06175','14.9346,-92.00350278','#style_map_linea_verde','1','','','10,000Mbps','','0.2915','','','' );</v>
      </c>
    </row>
    <row r="213" spans="1:24" hidden="1" x14ac:dyDescent="0.35">
      <c r="A213" t="s">
        <v>2590</v>
      </c>
      <c r="B213" t="s">
        <v>1542</v>
      </c>
      <c r="E213" t="str">
        <f t="shared" si="15"/>
        <v>,</v>
      </c>
      <c r="F213">
        <v>15.53066667</v>
      </c>
      <c r="G213">
        <v>-90.241805560000003</v>
      </c>
      <c r="H213" t="str">
        <f t="shared" si="16"/>
        <v>15.53066667,-90.24180556</v>
      </c>
      <c r="I213">
        <v>15.49697222</v>
      </c>
      <c r="J213">
        <v>-90.28952778</v>
      </c>
      <c r="K213" t="str">
        <f t="shared" si="17"/>
        <v>15.49697222,-90.28952778</v>
      </c>
      <c r="L213" t="s">
        <v>1543</v>
      </c>
      <c r="M213">
        <v>1</v>
      </c>
      <c r="P213" t="s">
        <v>1549</v>
      </c>
      <c r="R213" s="1">
        <v>0.29149999999999998</v>
      </c>
      <c r="T213" t="e">
        <f>VLOOKUP(S213,Hoja1!$A$1:$I$2284,1,FALSE)</f>
        <v>#N/A</v>
      </c>
      <c r="U213" t="e">
        <f t="shared" si="18"/>
        <v>#N/A</v>
      </c>
      <c r="X213" t="str">
        <f t="shared" si="19"/>
        <v>INSERT INTO switch (   Nombre, Tipo, Coordenadas_Punto, Coordenada_Inicio, Coordenada_Final,    Estilo, Visibilidad, Isla1, Isla2, Velocidad,   Id_Celda, Porcentaje, Nemonico, IP, EQUIPO ) VALUES (   'CELDA CHICOJL - CELDA BANCAB', 'Ruta',',','15.53066667,-90.24180556','15.49697222,-90.28952778','#style_map_linea_verde','1','','','10,000Mbps','','0.2915','','','' );</v>
      </c>
    </row>
    <row r="214" spans="1:24" hidden="1" x14ac:dyDescent="0.35">
      <c r="A214" t="s">
        <v>3014</v>
      </c>
      <c r="B214" t="s">
        <v>1542</v>
      </c>
      <c r="E214" t="str">
        <f t="shared" si="15"/>
        <v>,</v>
      </c>
      <c r="F214">
        <v>15.34125</v>
      </c>
      <c r="G214">
        <v>-91.316361110000003</v>
      </c>
      <c r="H214" t="str">
        <f t="shared" si="16"/>
        <v>15.34125,-91.31636111</v>
      </c>
      <c r="I214">
        <v>15.2875</v>
      </c>
      <c r="J214">
        <v>-91.092500000000001</v>
      </c>
      <c r="K214" t="str">
        <f t="shared" si="17"/>
        <v>15.2875,-91.0925</v>
      </c>
      <c r="L214" t="s">
        <v>1543</v>
      </c>
      <c r="M214">
        <v>1</v>
      </c>
      <c r="P214" t="s">
        <v>1590</v>
      </c>
      <c r="R214" s="1">
        <v>0.29149999999999998</v>
      </c>
      <c r="T214" t="e">
        <f>VLOOKUP(S214,Hoja1!$A$1:$I$2284,1,FALSE)</f>
        <v>#N/A</v>
      </c>
      <c r="U214" t="e">
        <f t="shared" si="18"/>
        <v>#N/A</v>
      </c>
      <c r="X214" t="str">
        <f t="shared" si="19"/>
        <v>INSERT INTO switch (   Nombre, Tipo, Coordenadas_Punto, Coordenada_Inicio, Coordenada_Final,    Estilo, Visibilidad, Isla1, Isla2, Velocidad,   Id_Celda, Porcentaje, Nemonico, IP, EQUIPO ) VALUES (   'AGUACATAN - SACAPULAS', 'Ruta',',','15.34125,-91.31636111','15.2875,-91.0925','#style_map_linea_verde','1','','','50,000Mbps','','0.2915','','','' );</v>
      </c>
    </row>
    <row r="215" spans="1:24" hidden="1" x14ac:dyDescent="0.35">
      <c r="A215" t="s">
        <v>2564</v>
      </c>
      <c r="B215" t="s">
        <v>1542</v>
      </c>
      <c r="E215" t="str">
        <f t="shared" ref="E215:E278" si="20">+CONCATENATE(C215,",",D215)</f>
        <v>,</v>
      </c>
      <c r="F215">
        <v>15.605700000000001</v>
      </c>
      <c r="G215">
        <v>-89.817099999999996</v>
      </c>
      <c r="H215" t="str">
        <f t="shared" ref="H215:H278" si="21">+CONCATENATE(F215,",",G215)</f>
        <v>15.6057,-89.8171</v>
      </c>
      <c r="I215">
        <v>15.63311111</v>
      </c>
      <c r="J215">
        <v>-89.951111109999999</v>
      </c>
      <c r="K215" t="str">
        <f t="shared" ref="K215:K278" si="22">+CONCATENATE(I215,",",J215)</f>
        <v>15.63311111,-89.95111111</v>
      </c>
      <c r="L215" t="s">
        <v>1543</v>
      </c>
      <c r="M215">
        <v>1</v>
      </c>
      <c r="P215" t="s">
        <v>1606</v>
      </c>
      <c r="R215" s="1">
        <v>0.29139999999999999</v>
      </c>
      <c r="T215" t="e">
        <f>VLOOKUP(S215,Hoja1!$A$1:$I$2284,1,FALSE)</f>
        <v>#N/A</v>
      </c>
      <c r="U215" t="e">
        <f t="shared" si="18"/>
        <v>#N/A</v>
      </c>
      <c r="X215" t="str">
        <f t="shared" si="19"/>
        <v>INSERT INTO switch (   Nombre, Tipo, Coordenadas_Punto, Coordenada_Inicio, Coordenada_Final,    Estilo, Visibilidad, Isla1, Isla2, Velocidad,   Id_Celda, Porcentaje, Nemonico, IP, EQUIPO ) VALUES (   'CAHABON - CELDA SESIPCHE', 'Ruta',',','15.6057,-89.8171','15.63311111,-89.95111111','#style_map_linea_verde','1','','','728Mbps','','0.2914','','','' );</v>
      </c>
    </row>
    <row r="216" spans="1:24" hidden="1" x14ac:dyDescent="0.35">
      <c r="A216" t="s">
        <v>2066</v>
      </c>
      <c r="B216" t="s">
        <v>1542</v>
      </c>
      <c r="E216" t="str">
        <f t="shared" si="20"/>
        <v>,</v>
      </c>
      <c r="F216">
        <v>14.972777779999999</v>
      </c>
      <c r="G216">
        <v>-89.532777780000004</v>
      </c>
      <c r="H216" t="str">
        <f t="shared" si="21"/>
        <v>14.97277778,-89.53277778</v>
      </c>
      <c r="I216">
        <v>15.46972222</v>
      </c>
      <c r="J216">
        <v>-90.373888890000003</v>
      </c>
      <c r="K216" t="str">
        <f t="shared" si="22"/>
        <v>15.46972222,-90.37388889</v>
      </c>
      <c r="L216" t="s">
        <v>1543</v>
      </c>
      <c r="M216">
        <v>1</v>
      </c>
      <c r="P216" t="s">
        <v>1586</v>
      </c>
      <c r="R216" s="1">
        <v>0.29070000000000001</v>
      </c>
      <c r="T216" t="e">
        <f>VLOOKUP(S216,Hoja1!$A$1:$I$2284,1,FALSE)</f>
        <v>#N/A</v>
      </c>
      <c r="U216" t="e">
        <f t="shared" si="18"/>
        <v>#N/A</v>
      </c>
      <c r="X216" t="str">
        <f t="shared" si="19"/>
        <v>INSERT INTO switch (   Nombre, Tipo, Coordenadas_Punto, Coordenada_Inicio, Coordenada_Final,    Estilo, Visibilidad, Isla1, Isla2, Velocidad,   Id_Celda, Porcentaje, Nemonico, IP, EQUIPO ) VALUES (   'ZACAPA - COBAN', 'Ruta',',','14.97277778,-89.53277778','15.46972222,-90.37388889','#style_map_linea_verde','1','','','100,000Mbps','','0.2907','','','' );</v>
      </c>
    </row>
    <row r="217" spans="1:24" hidden="1" x14ac:dyDescent="0.35">
      <c r="A217" t="s">
        <v>1977</v>
      </c>
      <c r="B217" t="s">
        <v>1542</v>
      </c>
      <c r="E217" t="str">
        <f t="shared" si="20"/>
        <v>,</v>
      </c>
      <c r="F217">
        <v>15.02611111</v>
      </c>
      <c r="G217">
        <v>-90.87944444</v>
      </c>
      <c r="H217" t="str">
        <f t="shared" si="21"/>
        <v>15.02611111,-90.87944444</v>
      </c>
      <c r="I217">
        <v>15.009499999999999</v>
      </c>
      <c r="J217">
        <v>-90.926900000000003</v>
      </c>
      <c r="K217" t="str">
        <f t="shared" si="22"/>
        <v>15.0095,-90.9269</v>
      </c>
      <c r="L217" t="s">
        <v>1543</v>
      </c>
      <c r="M217">
        <v>1</v>
      </c>
      <c r="P217" t="s">
        <v>1547</v>
      </c>
      <c r="R217" s="1">
        <v>0.29049999999999998</v>
      </c>
      <c r="T217" t="e">
        <f>VLOOKUP(S217,Hoja1!$A$1:$I$2284,1,FALSE)</f>
        <v>#N/A</v>
      </c>
      <c r="U217" t="e">
        <f t="shared" si="18"/>
        <v>#N/A</v>
      </c>
      <c r="X217" t="str">
        <f t="shared" si="19"/>
        <v>INSERT INTO switch (   Nombre, Tipo, Coordenadas_Punto, Coordenada_Inicio, Coordenada_Final,    Estilo, Visibilidad, Isla1, Isla2, Velocidad,   Id_Celda, Porcentaje, Nemonico, IP, EQUIPO ) VALUES (   'ZACUALPA - CELDA ZACUALPA - CHINIQUE I', 'Ruta',',','15.02611111,-90.87944444','15.0095,-90.9269','#style_map_linea_verde','1','','','1,000Mbps','','0.2905','','','' );</v>
      </c>
    </row>
    <row r="218" spans="1:24" hidden="1" x14ac:dyDescent="0.35">
      <c r="A218" t="s">
        <v>1700</v>
      </c>
      <c r="B218" t="s">
        <v>1542</v>
      </c>
      <c r="E218" t="str">
        <f t="shared" si="20"/>
        <v>,</v>
      </c>
      <c r="F218">
        <v>15.7157</v>
      </c>
      <c r="G218">
        <v>-88.585599999999999</v>
      </c>
      <c r="H218" t="str">
        <f t="shared" si="21"/>
        <v>15.7157,-88.5856</v>
      </c>
      <c r="I218">
        <v>15.825305</v>
      </c>
      <c r="J218">
        <v>-88.749350000000007</v>
      </c>
      <c r="K218" t="str">
        <f t="shared" si="22"/>
        <v>15.825305,-88.74935</v>
      </c>
      <c r="L218" t="s">
        <v>1543</v>
      </c>
      <c r="M218">
        <v>1</v>
      </c>
      <c r="P218" t="s">
        <v>1547</v>
      </c>
      <c r="R218" s="1">
        <v>0.2903</v>
      </c>
      <c r="T218" t="e">
        <f>VLOOKUP(S218,Hoja1!$A$1:$I$2284,1,FALSE)</f>
        <v>#N/A</v>
      </c>
      <c r="U218" t="e">
        <f t="shared" si="18"/>
        <v>#N/A</v>
      </c>
      <c r="X218" t="str">
        <f t="shared" si="19"/>
        <v>INSERT INTO switch (   Nombre, Tipo, Coordenadas_Punto, Coordenada_Inicio, Coordenada_Final,    Estilo, Visibilidad, Isla1, Isla2, Velocidad,   Id_Celda, Porcentaje, Nemonico, IP, EQUIPO ) VALUES (   'CELDA PUERTO BARRIOS II - LIVINGSTONE', 'Ruta',',','15.7157,-88.5856','15.825305,-88.74935','#style_map_linea_verde','1','','','1,000Mbps','','0.2903','','','' );</v>
      </c>
    </row>
    <row r="219" spans="1:24" hidden="1" x14ac:dyDescent="0.35">
      <c r="A219" t="s">
        <v>2954</v>
      </c>
      <c r="B219" t="s">
        <v>1542</v>
      </c>
      <c r="E219" t="str">
        <f t="shared" si="20"/>
        <v>,</v>
      </c>
      <c r="F219">
        <v>15.6859</v>
      </c>
      <c r="G219">
        <v>-91.596199999999996</v>
      </c>
      <c r="H219" t="str">
        <f t="shared" si="21"/>
        <v>15.6859,-91.5962</v>
      </c>
      <c r="I219">
        <v>15.69386111</v>
      </c>
      <c r="J219">
        <v>-91.520497219999996</v>
      </c>
      <c r="K219" t="str">
        <f t="shared" si="22"/>
        <v>15.69386111,-91.52049722</v>
      </c>
      <c r="L219" t="s">
        <v>1543</v>
      </c>
      <c r="M219">
        <v>1</v>
      </c>
      <c r="P219" t="s">
        <v>1648</v>
      </c>
      <c r="R219" s="1">
        <v>0.2893</v>
      </c>
      <c r="T219" t="e">
        <f>VLOOKUP(S219,Hoja1!$A$1:$I$2284,1,FALSE)</f>
        <v>#N/A</v>
      </c>
      <c r="U219" t="e">
        <f t="shared" si="18"/>
        <v>#N/A</v>
      </c>
      <c r="X219" t="str">
        <f t="shared" si="19"/>
        <v>INSERT INTO switch (   Nombre, Tipo, Coordenadas_Punto, Coordenada_Inicio, Coordenada_Final,    Estilo, Visibilidad, Isla1, Isla2, Velocidad,   Id_Celda, Porcentaje, Nemonico, IP, EQUIPO ) VALUES (   'CELDA CHIMBAN - CELDA SAN RAFAEL LA INDEPENDENCIA', 'Ruta',',','15.6859,-91.5962','15.69386111,-91.52049722','#style_map_linea_verde','1','','','1,800Mbps','','0.2893','','','' );</v>
      </c>
    </row>
    <row r="220" spans="1:24" hidden="1" x14ac:dyDescent="0.35">
      <c r="A220" t="s">
        <v>1686</v>
      </c>
      <c r="B220" t="s">
        <v>1542</v>
      </c>
      <c r="E220" t="str">
        <f t="shared" si="20"/>
        <v>,</v>
      </c>
      <c r="F220">
        <v>15.3073</v>
      </c>
      <c r="G220">
        <v>-89.883102780000002</v>
      </c>
      <c r="H220" t="str">
        <f t="shared" si="21"/>
        <v>15.3073,-89.88310278</v>
      </c>
      <c r="I220">
        <v>15.3248</v>
      </c>
      <c r="J220">
        <v>-89.811999999999998</v>
      </c>
      <c r="K220" t="str">
        <f t="shared" si="22"/>
        <v>15.3248,-89.812</v>
      </c>
      <c r="L220" t="s">
        <v>1543</v>
      </c>
      <c r="M220">
        <v>1</v>
      </c>
      <c r="P220" t="s">
        <v>1549</v>
      </c>
      <c r="R220" s="1">
        <v>0.28889999999999999</v>
      </c>
      <c r="T220" t="e">
        <f>VLOOKUP(S220,Hoja1!$A$1:$I$2284,1,FALSE)</f>
        <v>#N/A</v>
      </c>
      <c r="U220" t="e">
        <f t="shared" si="18"/>
        <v>#N/A</v>
      </c>
      <c r="X220" t="str">
        <f t="shared" si="19"/>
        <v>INSERT INTO switch (   Nombre, Tipo, Coordenadas_Punto, Coordenada_Inicio, Coordenada_Final,    Estilo, Visibilidad, Isla1, Isla2, Velocidad,   Id_Celda, Porcentaje, Nemonico, IP, EQUIPO ) VALUES (   'LA TINTA - CELDA ALDEA SALAC', 'Ruta',',','15.3073,-89.88310278','15.3248,-89.812','#style_map_linea_verde','1','','','10,000Mbps','','0.2889','','','' );</v>
      </c>
    </row>
    <row r="221" spans="1:24" hidden="1" x14ac:dyDescent="0.35">
      <c r="A221" t="s">
        <v>2277</v>
      </c>
      <c r="B221" t="s">
        <v>1542</v>
      </c>
      <c r="E221" t="str">
        <f t="shared" si="20"/>
        <v>,</v>
      </c>
      <c r="F221">
        <v>14.50198056</v>
      </c>
      <c r="G221">
        <v>-90.561380560000003</v>
      </c>
      <c r="H221" t="str">
        <f t="shared" si="21"/>
        <v>14.50198056,-90.56138056</v>
      </c>
      <c r="I221">
        <v>14.6</v>
      </c>
      <c r="J221">
        <v>-90.548888890000001</v>
      </c>
      <c r="K221" t="str">
        <f t="shared" si="22"/>
        <v>14.6,-90.54888889</v>
      </c>
      <c r="L221" t="s">
        <v>1543</v>
      </c>
      <c r="M221">
        <v>1</v>
      </c>
      <c r="P221" t="s">
        <v>1549</v>
      </c>
      <c r="R221" s="1">
        <v>0.28870000000000001</v>
      </c>
      <c r="T221" t="e">
        <f>VLOOKUP(S221,Hoja1!$A$1:$I$2284,1,FALSE)</f>
        <v>#N/A</v>
      </c>
      <c r="U221" t="e">
        <f t="shared" si="18"/>
        <v>#N/A</v>
      </c>
      <c r="X221" t="str">
        <f t="shared" si="19"/>
        <v>INSERT INTO switch (   Nombre, Tipo, Coordenadas_Punto, Coordenada_Inicio, Coordenada_Final,    Estilo, Visibilidad, Isla1, Isla2, Velocidad,   Id_Celda, Porcentaje, Nemonico, IP, EQUIPO ) VALUES (   'EL FRUTAL - REFORMITA', 'Ruta',',','14.50198056,-90.56138056','14.6,-90.54888889','#style_map_linea_verde','1','','','10,000Mbps','','0.2887','','','' );</v>
      </c>
    </row>
    <row r="222" spans="1:24" hidden="1" x14ac:dyDescent="0.35">
      <c r="A222" t="s">
        <v>1567</v>
      </c>
      <c r="B222" t="s">
        <v>1542</v>
      </c>
      <c r="E222" t="str">
        <f t="shared" si="20"/>
        <v>,</v>
      </c>
      <c r="F222">
        <v>13.928750000000001</v>
      </c>
      <c r="G222">
        <v>-90.660083330000006</v>
      </c>
      <c r="H222" t="str">
        <f t="shared" si="21"/>
        <v>13.92875,-90.66008333</v>
      </c>
      <c r="I222">
        <v>13.91522222</v>
      </c>
      <c r="J222">
        <v>-90.553361109999997</v>
      </c>
      <c r="K222" t="str">
        <f t="shared" si="22"/>
        <v>13.91522222,-90.55336111</v>
      </c>
      <c r="L222" t="s">
        <v>1543</v>
      </c>
      <c r="M222">
        <v>1</v>
      </c>
      <c r="P222" t="s">
        <v>1568</v>
      </c>
      <c r="R222" s="1">
        <v>0.28820000000000001</v>
      </c>
      <c r="T222" t="e">
        <f>VLOOKUP(S222,Hoja1!$A$1:$I$2284,1,FALSE)</f>
        <v>#N/A</v>
      </c>
      <c r="U222" t="e">
        <f t="shared" si="18"/>
        <v>#N/A</v>
      </c>
      <c r="X222" t="str">
        <f t="shared" si="19"/>
        <v>INSERT INTO switch (   Nombre, Tipo, Coordenadas_Punto, Coordenada_Inicio, Coordenada_Final,    Estilo, Visibilidad, Isla1, Isla2, Velocidad,   Id_Celda, Porcentaje, Nemonico, IP, EQUIPO ) VALUES (   'EL CONACASTE _XT - LA CANDELARIA_XT', 'Ruta',',','13.92875,-90.66008333','13.91522222,-90.55336111','#style_map_linea_verde','1','','','1,400Mbps','','0.2882','','','' );</v>
      </c>
    </row>
    <row r="223" spans="1:24" hidden="1" x14ac:dyDescent="0.35">
      <c r="A223" t="s">
        <v>1691</v>
      </c>
      <c r="B223" t="s">
        <v>1542</v>
      </c>
      <c r="E223" t="str">
        <f t="shared" si="20"/>
        <v>,</v>
      </c>
      <c r="F223">
        <v>15.4725</v>
      </c>
      <c r="G223">
        <v>-88.83666667</v>
      </c>
      <c r="H223" t="str">
        <f t="shared" si="21"/>
        <v>15.4725,-88.83666667</v>
      </c>
      <c r="I223">
        <v>15.348416670000001</v>
      </c>
      <c r="J223">
        <v>-88.818611110000006</v>
      </c>
      <c r="K223" t="str">
        <f t="shared" si="22"/>
        <v>15.34841667,-88.81861111</v>
      </c>
      <c r="L223" t="s">
        <v>1543</v>
      </c>
      <c r="M223">
        <v>1</v>
      </c>
      <c r="P223" t="s">
        <v>1692</v>
      </c>
      <c r="R223" s="1">
        <v>0.28520000000000001</v>
      </c>
      <c r="T223" t="e">
        <f>VLOOKUP(S223,Hoja1!$A$1:$I$2284,1,FALSE)</f>
        <v>#N/A</v>
      </c>
      <c r="U223" t="e">
        <f t="shared" si="18"/>
        <v>#N/A</v>
      </c>
      <c r="X223" t="str">
        <f t="shared" si="19"/>
        <v>INSERT INTO switch (   Nombre, Tipo, Coordenadas_Punto, Coordenada_Inicio, Coordenada_Final,    Estilo, Visibilidad, Isla1, Isla2, Velocidad,   Id_Celda, Porcentaje, Nemonico, IP, EQUIPO ) VALUES (   'MORALES - CELDA PLAYITAS', 'Ruta',',','15.4725,-88.83666667','15.34841667,-88.81861111','#style_map_linea_verde','1','','','1,880Mbps','','0.2852','','','' );</v>
      </c>
    </row>
    <row r="224" spans="1:24" hidden="1" x14ac:dyDescent="0.35">
      <c r="A224" t="s">
        <v>3196</v>
      </c>
      <c r="B224" t="s">
        <v>1542</v>
      </c>
      <c r="E224" t="str">
        <f t="shared" si="20"/>
        <v>,</v>
      </c>
      <c r="F224">
        <v>14.86895</v>
      </c>
      <c r="G224">
        <v>-91.619838889999997</v>
      </c>
      <c r="H224" t="str">
        <f t="shared" si="21"/>
        <v>14.86895,-91.61983889</v>
      </c>
      <c r="I224">
        <v>14.918900000000001</v>
      </c>
      <c r="J224">
        <v>-91.617199999999997</v>
      </c>
      <c r="K224" t="str">
        <f t="shared" si="22"/>
        <v>14.9189,-91.6172</v>
      </c>
      <c r="L224" t="s">
        <v>1543</v>
      </c>
      <c r="M224">
        <v>1</v>
      </c>
      <c r="P224" t="s">
        <v>1648</v>
      </c>
      <c r="R224" s="1">
        <v>0.28499999999999998</v>
      </c>
      <c r="T224" t="e">
        <f>VLOOKUP(S224,Hoja1!$A$1:$I$2284,1,FALSE)</f>
        <v>#N/A</v>
      </c>
      <c r="U224" t="e">
        <f t="shared" si="18"/>
        <v>#N/A</v>
      </c>
      <c r="X224" t="str">
        <f t="shared" si="19"/>
        <v>INSERT INTO switch (   Nombre, Tipo, Coordenadas_Punto, Coordenada_Inicio, Coordenada_Final,    Estilo, Visibilidad, Isla1, Isla2, Velocidad,   Id_Celda, Porcentaje, Nemonico, IP, EQUIPO ) VALUES (   'SAN JUAN OSTUNCALCO - CAJOLA', 'Ruta',',','14.86895,-91.61983889','14.9189,-91.6172','#style_map_linea_verde','1','','','1,800Mbps','','0.285','','','' );</v>
      </c>
    </row>
    <row r="225" spans="1:24" hidden="1" x14ac:dyDescent="0.35">
      <c r="A225" t="s">
        <v>2378</v>
      </c>
      <c r="B225" t="s">
        <v>1542</v>
      </c>
      <c r="E225" t="str">
        <f t="shared" si="20"/>
        <v>,</v>
      </c>
      <c r="F225">
        <v>14.406000000000001</v>
      </c>
      <c r="G225">
        <v>-90.607299999999995</v>
      </c>
      <c r="H225" t="str">
        <f t="shared" si="21"/>
        <v>14.406,-90.6073</v>
      </c>
      <c r="I225">
        <v>14.488941670000001</v>
      </c>
      <c r="J225">
        <v>-90.644055559999998</v>
      </c>
      <c r="K225" t="str">
        <f t="shared" si="22"/>
        <v>14.48894167,-90.64405556</v>
      </c>
      <c r="L225" t="s">
        <v>1543</v>
      </c>
      <c r="M225">
        <v>1</v>
      </c>
      <c r="P225" t="s">
        <v>2379</v>
      </c>
      <c r="R225" s="1">
        <v>0.28460000000000002</v>
      </c>
      <c r="T225" t="e">
        <f>VLOOKUP(S225,Hoja1!$A$1:$I$2284,1,FALSE)</f>
        <v>#N/A</v>
      </c>
      <c r="U225" t="e">
        <f t="shared" si="18"/>
        <v>#N/A</v>
      </c>
      <c r="X225" t="str">
        <f t="shared" si="19"/>
        <v>INSERT INTO switch (   Nombre, Tipo, Coordenadas_Punto, Coordenada_Inicio, Coordenada_Final,    Estilo, Visibilidad, Isla1, Isla2, Velocidad,   Id_Celda, Porcentaje, Nemonico, IP, EQUIPO ) VALUES (   'CELDA EL CEDRO CALDERAS - CELDA LOTIFICACION SAN JUAN AMATITLAN', 'Ruta',',','14.406,-90.6073','14.48894167,-90.64405556','#style_map_linea_verde','1','','','745Mbps','','0.2846','','','' );</v>
      </c>
    </row>
    <row r="226" spans="1:24" hidden="1" x14ac:dyDescent="0.35">
      <c r="A226" t="s">
        <v>1654</v>
      </c>
      <c r="B226" t="s">
        <v>1542</v>
      </c>
      <c r="E226" t="str">
        <f t="shared" si="20"/>
        <v>,</v>
      </c>
      <c r="F226">
        <v>14.18463889</v>
      </c>
      <c r="G226">
        <v>-91.133916670000005</v>
      </c>
      <c r="H226" t="str">
        <f t="shared" si="21"/>
        <v>14.18463889,-91.13391667</v>
      </c>
      <c r="I226">
        <v>14.165777780000001</v>
      </c>
      <c r="J226">
        <v>-91.166305559999998</v>
      </c>
      <c r="K226" t="str">
        <f t="shared" si="22"/>
        <v>14.16577778,-91.16630556</v>
      </c>
      <c r="L226" t="s">
        <v>1543</v>
      </c>
      <c r="M226">
        <v>1</v>
      </c>
      <c r="P226" t="s">
        <v>1547</v>
      </c>
      <c r="R226" s="1">
        <v>0.28449999999999998</v>
      </c>
      <c r="T226" t="e">
        <f>VLOOKUP(S226,Hoja1!$A$1:$I$2284,1,FALSE)</f>
        <v>#N/A</v>
      </c>
      <c r="U226" t="e">
        <f t="shared" si="18"/>
        <v>#N/A</v>
      </c>
      <c r="X226" t="str">
        <f t="shared" si="19"/>
        <v>INSERT INTO switch (   Nombre, Tipo, Coordenadas_Punto, Coordenada_Inicio, Coordenada_Final,    Estilo, Visibilidad, Isla1, Isla2, Velocidad,   Id_Celda, Porcentaje, Nemonico, IP, EQUIPO ) VALUES (   'CELDA LAS PLAYAS SANTA LUCIA COUBICADO - CELDA CERRO COLORADO', 'Ruta',',','14.18463889,-91.13391667','14.16577778,-91.16630556','#style_map_linea_verde','1','','','1,000Mbps','','0.2845','','','' );</v>
      </c>
    </row>
    <row r="227" spans="1:24" hidden="1" x14ac:dyDescent="0.35">
      <c r="A227" t="s">
        <v>2082</v>
      </c>
      <c r="B227" t="s">
        <v>1542</v>
      </c>
      <c r="E227" t="str">
        <f t="shared" si="20"/>
        <v>,</v>
      </c>
      <c r="F227">
        <v>14.535833330000001</v>
      </c>
      <c r="G227">
        <v>-91.678055560000004</v>
      </c>
      <c r="H227" t="str">
        <f t="shared" si="21"/>
        <v>14.53583333,-91.67805556</v>
      </c>
      <c r="I227">
        <v>15.32638889</v>
      </c>
      <c r="J227">
        <v>-91.465833329999995</v>
      </c>
      <c r="K227" t="str">
        <f t="shared" si="22"/>
        <v>15.32638889,-91.46583333</v>
      </c>
      <c r="L227" t="s">
        <v>1543</v>
      </c>
      <c r="M227">
        <v>1</v>
      </c>
      <c r="P227" t="s">
        <v>1586</v>
      </c>
      <c r="R227" s="1">
        <v>0.28439999999999999</v>
      </c>
      <c r="T227" t="e">
        <f>VLOOKUP(S227,Hoja1!$A$1:$I$2284,1,FALSE)</f>
        <v>#N/A</v>
      </c>
      <c r="U227" t="e">
        <f t="shared" si="18"/>
        <v>#N/A</v>
      </c>
      <c r="X227" t="str">
        <f t="shared" si="19"/>
        <v>INSERT INTO switch (   Nombre, Tipo, Coordenadas_Punto, Coordenada_Inicio, Coordenada_Final,    Estilo, Visibilidad, Isla1, Isla2, Velocidad,   Id_Celda, Porcentaje, Nemonico, IP, EQUIPO ) VALUES (   'RETALHULEU - HUEHUETENANGO', 'Ruta',',','14.53583333,-91.67805556','15.32638889,-91.46583333','#style_map_linea_verde','1','','','100,000Mbps','','0.2844','','','' );</v>
      </c>
    </row>
    <row r="228" spans="1:24" hidden="1" x14ac:dyDescent="0.35">
      <c r="A228" t="s">
        <v>2936</v>
      </c>
      <c r="B228" t="s">
        <v>1542</v>
      </c>
      <c r="E228" t="str">
        <f t="shared" si="20"/>
        <v>,</v>
      </c>
      <c r="F228">
        <v>15.0862</v>
      </c>
      <c r="G228">
        <v>-90.490600000000001</v>
      </c>
      <c r="H228" t="str">
        <f t="shared" si="21"/>
        <v>15.0862,-90.4906</v>
      </c>
      <c r="I228">
        <v>15.105833329999999</v>
      </c>
      <c r="J228">
        <v>-90.628611109999994</v>
      </c>
      <c r="K228" t="str">
        <f t="shared" si="22"/>
        <v>15.10583333,-90.62861111</v>
      </c>
      <c r="L228" t="s">
        <v>1543</v>
      </c>
      <c r="M228">
        <v>1</v>
      </c>
      <c r="P228" t="s">
        <v>1549</v>
      </c>
      <c r="R228" s="1">
        <v>0.28439999999999999</v>
      </c>
      <c r="T228" t="e">
        <f>VLOOKUP(S228,Hoja1!$A$1:$I$2284,1,FALSE)</f>
        <v>#N/A</v>
      </c>
      <c r="U228" t="e">
        <f t="shared" si="18"/>
        <v>#N/A</v>
      </c>
      <c r="X228" t="str">
        <f t="shared" si="19"/>
        <v>INSERT INTO switch (   Nombre, Tipo, Coordenadas_Punto, Coordenada_Inicio, Coordenada_Final,    Estilo, Visibilidad, Isla1, Isla2, Velocidad,   Id_Celda, Porcentaje, Nemonico, IP, EQUIPO ) VALUES (   'RABINAL - CUBULCO', 'Ruta',',','15.0862,-90.4906','15.10583333,-90.62861111','#style_map_linea_verde','1','','','10,000Mbps','','0.2844','','','' );</v>
      </c>
    </row>
    <row r="229" spans="1:24" hidden="1" x14ac:dyDescent="0.35">
      <c r="A229" t="s">
        <v>1690</v>
      </c>
      <c r="B229" t="s">
        <v>1542</v>
      </c>
      <c r="E229" t="str">
        <f t="shared" si="20"/>
        <v>,</v>
      </c>
      <c r="F229">
        <v>15.4725</v>
      </c>
      <c r="G229">
        <v>-88.83666667</v>
      </c>
      <c r="H229" t="str">
        <f t="shared" si="21"/>
        <v>15.4725,-88.83666667</v>
      </c>
      <c r="I229">
        <v>15.730555560000001</v>
      </c>
      <c r="J229">
        <v>-88.597777780000001</v>
      </c>
      <c r="K229" t="str">
        <f t="shared" si="22"/>
        <v>15.73055556,-88.59777778</v>
      </c>
      <c r="L229" t="s">
        <v>1543</v>
      </c>
      <c r="M229">
        <v>1</v>
      </c>
      <c r="P229" t="s">
        <v>1590</v>
      </c>
      <c r="R229" s="1">
        <v>0.28399999999999997</v>
      </c>
      <c r="T229" t="e">
        <f>VLOOKUP(S229,Hoja1!$A$1:$I$2284,1,FALSE)</f>
        <v>#N/A</v>
      </c>
      <c r="U229" t="e">
        <f t="shared" si="18"/>
        <v>#N/A</v>
      </c>
      <c r="X229" t="str">
        <f t="shared" si="19"/>
        <v>INSERT INTO switch (   Nombre, Tipo, Coordenadas_Punto, Coordenada_Inicio, Coordenada_Final,    Estilo, Visibilidad, Isla1, Isla2, Velocidad,   Id_Celda, Porcentaje, Nemonico, IP, EQUIPO ) VALUES (   'MORALES - PUERTO BARRIOS', 'Ruta',',','15.4725,-88.83666667','15.73055556,-88.59777778','#style_map_linea_verde','1','','','50,000Mbps','','0.284','','','' );</v>
      </c>
    </row>
    <row r="230" spans="1:24" hidden="1" x14ac:dyDescent="0.35">
      <c r="A230" t="s">
        <v>1705</v>
      </c>
      <c r="B230" t="s">
        <v>1542</v>
      </c>
      <c r="E230" t="str">
        <f t="shared" si="20"/>
        <v>,</v>
      </c>
      <c r="F230">
        <v>15.68969444</v>
      </c>
      <c r="G230">
        <v>-88.614638889999995</v>
      </c>
      <c r="H230" t="str">
        <f t="shared" si="21"/>
        <v>15.68969444,-88.61463889</v>
      </c>
      <c r="I230">
        <v>15.730555560000001</v>
      </c>
      <c r="J230">
        <v>-88.597777780000001</v>
      </c>
      <c r="K230" t="str">
        <f t="shared" si="22"/>
        <v>15.73055556,-88.59777778</v>
      </c>
      <c r="L230" t="s">
        <v>1543</v>
      </c>
      <c r="M230">
        <v>1</v>
      </c>
      <c r="P230" t="s">
        <v>1590</v>
      </c>
      <c r="R230" s="1">
        <v>0.28399999999999997</v>
      </c>
      <c r="T230" t="e">
        <f>VLOOKUP(S230,Hoja1!$A$1:$I$2284,1,FALSE)</f>
        <v>#N/A</v>
      </c>
      <c r="U230" t="e">
        <f t="shared" si="18"/>
        <v>#N/A</v>
      </c>
      <c r="X230" t="str">
        <f t="shared" si="19"/>
        <v>INSERT INTO switch (   Nombre, Tipo, Coordenadas_Punto, Coordenada_Inicio, Coordenada_Final,    Estilo, Visibilidad, Isla1, Isla2, Velocidad,   Id_Celda, Porcentaje, Nemonico, IP, EQUIPO ) VALUES (   'SANTO TOMAS DE CASTILLA - PUERTO BARRIOS', 'Ruta',',','15.68969444,-88.61463889','15.73055556,-88.59777778','#style_map_linea_verde','1','','','50,000Mbps','','0.284','','','' );</v>
      </c>
    </row>
    <row r="231" spans="1:24" hidden="1" x14ac:dyDescent="0.35">
      <c r="A231" t="s">
        <v>2717</v>
      </c>
      <c r="B231" t="s">
        <v>1542</v>
      </c>
      <c r="E231" t="str">
        <f t="shared" si="20"/>
        <v>,</v>
      </c>
      <c r="F231">
        <v>14.56361111</v>
      </c>
      <c r="G231">
        <v>-89.350555560000004</v>
      </c>
      <c r="H231" t="str">
        <f t="shared" si="21"/>
        <v>14.56361111,-89.35055556</v>
      </c>
      <c r="I231">
        <v>14.618399999999999</v>
      </c>
      <c r="J231">
        <v>-89.2791</v>
      </c>
      <c r="K231" t="str">
        <f t="shared" si="22"/>
        <v>14.6184,-89.2791</v>
      </c>
      <c r="L231" t="s">
        <v>1543</v>
      </c>
      <c r="M231">
        <v>1</v>
      </c>
      <c r="P231" t="s">
        <v>1606</v>
      </c>
      <c r="R231" s="1">
        <v>0.28370000000000001</v>
      </c>
      <c r="T231" t="e">
        <f>VLOOKUP(S231,Hoja1!$A$1:$I$2284,1,FALSE)</f>
        <v>#N/A</v>
      </c>
      <c r="U231" t="e">
        <f t="shared" si="18"/>
        <v>#N/A</v>
      </c>
      <c r="X231" t="str">
        <f t="shared" si="19"/>
        <v>INSERT INTO switch (   Nombre, Tipo, Coordenadas_Punto, Coordenada_Inicio, Coordenada_Final,    Estilo, Visibilidad, Isla1, Isla2, Velocidad,   Id_Celda, Porcentaje, Nemonico, IP, EQUIPO ) VALUES (   'ESQUIPULAS - CELDA CUMBRE DE JAWA', 'Ruta',',','14.56361111,-89.35055556','14.6184,-89.2791','#style_map_linea_verde','1','','','728Mbps','','0.2837','','','' );</v>
      </c>
    </row>
    <row r="232" spans="1:24" hidden="1" x14ac:dyDescent="0.35">
      <c r="A232" t="s">
        <v>2969</v>
      </c>
      <c r="B232" t="s">
        <v>1542</v>
      </c>
      <c r="E232" t="str">
        <f t="shared" si="20"/>
        <v>,</v>
      </c>
      <c r="F232">
        <v>15.8241</v>
      </c>
      <c r="G232">
        <v>-91.694999999999993</v>
      </c>
      <c r="H232" t="str">
        <f t="shared" si="21"/>
        <v>15.8241,-91.695</v>
      </c>
      <c r="I232">
        <v>15.8315</v>
      </c>
      <c r="J232">
        <v>-91.81705556</v>
      </c>
      <c r="K232" t="str">
        <f t="shared" si="22"/>
        <v>15.8315,-91.81705556</v>
      </c>
      <c r="L232" t="s">
        <v>1543</v>
      </c>
      <c r="M232">
        <v>1</v>
      </c>
      <c r="P232" t="s">
        <v>1568</v>
      </c>
      <c r="R232" s="1">
        <v>0.28360000000000002</v>
      </c>
      <c r="T232" t="e">
        <f>VLOOKUP(S232,Hoja1!$A$1:$I$2284,1,FALSE)</f>
        <v>#N/A</v>
      </c>
      <c r="U232" t="e">
        <f t="shared" si="18"/>
        <v>#N/A</v>
      </c>
      <c r="X232" t="str">
        <f t="shared" si="19"/>
        <v>INSERT INTO switch (   Nombre, Tipo, Coordenadas_Punto, Coordenada_Inicio, Coordenada_Final,    Estilo, Visibilidad, Isla1, Isla2, Velocidad,   Id_Celda, Porcentaje, Nemonico, IP, EQUIPO ) VALUES (   'CELDA YALANCULUTZ - CELDA LA FORTUNA NENTON', 'Ruta',',','15.8241,-91.695','15.8315,-91.81705556','#style_map_linea_verde','1','','','1,400Mbps','','0.2836','','','' );</v>
      </c>
    </row>
    <row r="233" spans="1:24" hidden="1" x14ac:dyDescent="0.35">
      <c r="A233" t="s">
        <v>2497</v>
      </c>
      <c r="B233" t="s">
        <v>1542</v>
      </c>
      <c r="E233" t="str">
        <f t="shared" si="20"/>
        <v>,</v>
      </c>
      <c r="F233">
        <v>16.93713889</v>
      </c>
      <c r="G233">
        <v>-89.887805560000004</v>
      </c>
      <c r="H233" t="str">
        <f t="shared" si="21"/>
        <v>16.93713889,-89.88780556</v>
      </c>
      <c r="I233">
        <v>16.918600000000001</v>
      </c>
      <c r="J233">
        <v>-89.892200000000003</v>
      </c>
      <c r="K233" t="str">
        <f t="shared" si="22"/>
        <v>16.9186,-89.8922</v>
      </c>
      <c r="L233" t="s">
        <v>1543</v>
      </c>
      <c r="M233">
        <v>1</v>
      </c>
      <c r="P233" t="s">
        <v>1606</v>
      </c>
      <c r="R233" s="1">
        <v>0.2828</v>
      </c>
      <c r="T233" t="e">
        <f>VLOOKUP(S233,Hoja1!$A$1:$I$2284,1,FALSE)</f>
        <v>#N/A</v>
      </c>
      <c r="U233" t="e">
        <f t="shared" si="18"/>
        <v>#N/A</v>
      </c>
      <c r="X233" t="str">
        <f t="shared" si="19"/>
        <v>INSERT INTO switch (   Nombre, Tipo, Coordenadas_Punto, Coordenada_Inicio, Coordenada_Final,    Estilo, Visibilidad, Isla1, Isla2, Velocidad,   Id_Celda, Porcentaje, Nemonico, IP, EQUIPO ) VALUES (   'CELDA SAN MIGUEL - SANTA ELENA PETEN', 'Ruta',',','16.93713889,-89.88780556','16.9186,-89.8922','#style_map_linea_verde','1','','','728Mbps','','0.2828','','','' );</v>
      </c>
    </row>
    <row r="234" spans="1:24" hidden="1" x14ac:dyDescent="0.35">
      <c r="A234" t="s">
        <v>1767</v>
      </c>
      <c r="B234" t="s">
        <v>1542</v>
      </c>
      <c r="E234" t="str">
        <f t="shared" si="20"/>
        <v>,</v>
      </c>
      <c r="F234">
        <v>14.706799999999999</v>
      </c>
      <c r="G234">
        <v>-91.731800000000007</v>
      </c>
      <c r="H234" t="str">
        <f t="shared" si="21"/>
        <v>14.7068,-91.7318</v>
      </c>
      <c r="I234">
        <v>14.70277778</v>
      </c>
      <c r="J234">
        <v>-91.861388890000001</v>
      </c>
      <c r="K234" t="str">
        <f t="shared" si="22"/>
        <v>14.70277778,-91.86138889</v>
      </c>
      <c r="L234" t="s">
        <v>1543</v>
      </c>
      <c r="M234">
        <v>1</v>
      </c>
      <c r="P234" t="s">
        <v>1549</v>
      </c>
      <c r="R234" s="1">
        <v>0.28189999999999998</v>
      </c>
      <c r="T234" t="e">
        <f>VLOOKUP(S234,Hoja1!$A$1:$I$2284,1,FALSE)</f>
        <v>#N/A</v>
      </c>
      <c r="U234" t="e">
        <f t="shared" si="18"/>
        <v>#N/A</v>
      </c>
      <c r="X234" t="str">
        <f t="shared" si="19"/>
        <v>INSERT INTO switch (   Nombre, Tipo, Coordenadas_Punto, Coordenada_Inicio, Coordenada_Final,    Estilo, Visibilidad, Isla1, Isla2, Velocidad,   Id_Celda, Porcentaje, Nemonico, IP, EQUIPO ) VALUES (   'COLOMBA COSTA CUCA - COATEPEQUE', 'Ruta',',','14.7068,-91.7318','14.70277778,-91.86138889','#style_map_linea_verde','1','','','10,000Mbps','','0.2819','','','' );</v>
      </c>
    </row>
    <row r="235" spans="1:24" hidden="1" x14ac:dyDescent="0.35">
      <c r="A235" t="s">
        <v>2993</v>
      </c>
      <c r="B235" t="s">
        <v>1542</v>
      </c>
      <c r="E235" t="str">
        <f t="shared" si="20"/>
        <v>,</v>
      </c>
      <c r="F235">
        <v>15.409555559999999</v>
      </c>
      <c r="G235">
        <v>-91.769777779999998</v>
      </c>
      <c r="H235" t="str">
        <f t="shared" si="21"/>
        <v>15.40955556,-91.76977778</v>
      </c>
      <c r="I235">
        <v>15.44991667</v>
      </c>
      <c r="J235">
        <v>-91.686138889999995</v>
      </c>
      <c r="K235" t="str">
        <f t="shared" si="22"/>
        <v>15.44991667,-91.68613889</v>
      </c>
      <c r="L235" t="s">
        <v>1543</v>
      </c>
      <c r="M235">
        <v>1</v>
      </c>
      <c r="P235" t="s">
        <v>1728</v>
      </c>
      <c r="R235" s="1">
        <v>0.27960000000000002</v>
      </c>
      <c r="T235" t="e">
        <f>VLOOKUP(S235,Hoja1!$A$1:$I$2284,1,FALSE)</f>
        <v>#N/A</v>
      </c>
      <c r="U235" t="e">
        <f t="shared" si="18"/>
        <v>#N/A</v>
      </c>
      <c r="X235" t="str">
        <f t="shared" si="19"/>
        <v>INSERT INTO switch (   Nombre, Tipo, Coordenadas_Punto, Coordenada_Inicio, Coordenada_Final,    Estilo, Visibilidad, Isla1, Isla2, Velocidad,   Id_Celda, Porcentaje, Nemonico, IP, EQUIPO ) VALUES (   'SAN IDELFONSO IXTAHUACAN - CELDA SANTIAGO CHIMALTENANGO', 'Ruta',',','15.40955556,-91.76977778','15.44991667,-91.68613889','#style_map_linea_verde','1','','','2,000Mbps','','0.2796','','','' );</v>
      </c>
    </row>
    <row r="236" spans="1:24" hidden="1" x14ac:dyDescent="0.35">
      <c r="A236" t="s">
        <v>1696</v>
      </c>
      <c r="B236" t="s">
        <v>1542</v>
      </c>
      <c r="E236" t="str">
        <f t="shared" si="20"/>
        <v>,</v>
      </c>
      <c r="F236">
        <v>15.7157</v>
      </c>
      <c r="G236">
        <v>-88.585599999999999</v>
      </c>
      <c r="H236" t="str">
        <f t="shared" si="21"/>
        <v>15.7157,-88.5856</v>
      </c>
      <c r="I236">
        <v>15.70906944</v>
      </c>
      <c r="J236">
        <v>-88.581930560000004</v>
      </c>
      <c r="K236" t="str">
        <f t="shared" si="22"/>
        <v>15.70906944,-88.58193056</v>
      </c>
      <c r="L236" t="s">
        <v>1543</v>
      </c>
      <c r="M236">
        <v>1</v>
      </c>
      <c r="P236" t="s">
        <v>1547</v>
      </c>
      <c r="R236" s="1">
        <v>0.2792</v>
      </c>
      <c r="T236" t="e">
        <f>VLOOKUP(S236,Hoja1!$A$1:$I$2284,1,FALSE)</f>
        <v>#N/A</v>
      </c>
      <c r="U236" t="e">
        <f t="shared" si="18"/>
        <v>#N/A</v>
      </c>
      <c r="X236" t="str">
        <f t="shared" si="19"/>
        <v>INSERT INTO switch (   Nombre, Tipo, Coordenadas_Punto, Coordenada_Inicio, Coordenada_Final,    Estilo, Visibilidad, Isla1, Isla2, Velocidad,   Id_Celda, Porcentaje, Nemonico, IP, EQUIPO ) VALUES (   'CELDA PUERTO BARRIOS II - CELDA EL MITCH PUERTO BARRIOS', 'Ruta',',','15.7157,-88.5856','15.70906944,-88.58193056','#style_map_linea_verde','1','','','1,000Mbps','','0.2792','','','' );</v>
      </c>
    </row>
    <row r="237" spans="1:24" hidden="1" x14ac:dyDescent="0.35">
      <c r="A237" t="s">
        <v>2869</v>
      </c>
      <c r="B237" t="s">
        <v>1542</v>
      </c>
      <c r="E237" t="str">
        <f t="shared" si="20"/>
        <v>,</v>
      </c>
      <c r="F237">
        <v>16.783783329999999</v>
      </c>
      <c r="G237">
        <v>-90.114861110000007</v>
      </c>
      <c r="H237" t="str">
        <f t="shared" si="21"/>
        <v>16.78378333,-90.11486111</v>
      </c>
      <c r="I237">
        <v>16.7987</v>
      </c>
      <c r="J237">
        <v>-89.940299999999993</v>
      </c>
      <c r="K237" t="str">
        <f t="shared" si="22"/>
        <v>16.7987,-89.9403</v>
      </c>
      <c r="L237" t="s">
        <v>1543</v>
      </c>
      <c r="M237">
        <v>1</v>
      </c>
      <c r="P237" t="s">
        <v>1549</v>
      </c>
      <c r="R237" s="1">
        <v>0.2792</v>
      </c>
      <c r="T237" t="e">
        <f>VLOOKUP(S237,Hoja1!$A$1:$I$2284,1,FALSE)</f>
        <v>#N/A</v>
      </c>
      <c r="U237" t="e">
        <f t="shared" si="18"/>
        <v>#N/A</v>
      </c>
      <c r="X237" t="str">
        <f t="shared" si="19"/>
        <v>INSERT INTO switch (   Nombre, Tipo, Coordenadas_Punto, Coordenada_Inicio, Coordenada_Final,    Estilo, Visibilidad, Isla1, Isla2, Velocidad,   Id_Celda, Porcentaje, Nemonico, IP, EQUIPO ) VALUES (   'LA LIBERTAD PETEN - SAN FRANCISCO', 'Ruta',',','16.78378333,-90.11486111','16.7987,-89.9403','#style_map_linea_verde','1','','','10,000Mbps','','0.2792','','','' );</v>
      </c>
    </row>
    <row r="238" spans="1:24" hidden="1" x14ac:dyDescent="0.35">
      <c r="A238" t="s">
        <v>2506</v>
      </c>
      <c r="B238" t="s">
        <v>1542</v>
      </c>
      <c r="E238" t="str">
        <f t="shared" si="20"/>
        <v>,</v>
      </c>
      <c r="F238">
        <v>14.722</v>
      </c>
      <c r="G238">
        <v>-91.527100000000004</v>
      </c>
      <c r="H238" t="str">
        <f t="shared" si="21"/>
        <v>14.722,-91.5271</v>
      </c>
      <c r="I238">
        <v>14.53833333</v>
      </c>
      <c r="J238">
        <v>-91.571944439999996</v>
      </c>
      <c r="K238" t="str">
        <f t="shared" si="22"/>
        <v>14.53833333,-91.57194444</v>
      </c>
      <c r="L238" t="s">
        <v>1543</v>
      </c>
      <c r="M238">
        <v>1</v>
      </c>
      <c r="P238" t="s">
        <v>1661</v>
      </c>
      <c r="R238" s="1">
        <v>0.27839999999999998</v>
      </c>
      <c r="T238" t="e">
        <f>VLOOKUP(S238,Hoja1!$A$1:$I$2284,1,FALSE)</f>
        <v>#N/A</v>
      </c>
      <c r="U238" t="e">
        <f t="shared" si="18"/>
        <v>#N/A</v>
      </c>
      <c r="X238" t="str">
        <f t="shared" si="19"/>
        <v>INSERT INTO switch (   Nombre, Tipo, Coordenadas_Punto, Coordenada_Inicio, Coordenada_Final,    Estilo, Visibilidad, Isla1, Isla2, Velocidad,   Id_Celda, Porcentaje, Nemonico, IP, EQUIPO ) VALUES (   'CELDA SANTA MARIA DE JESUS QUETZALTENANGO - CUYOTENANGO', 'Ruta',',','14.722,-91.5271','14.53833333,-91.57194444','#style_map_linea_verde','1','','','1,500Mbps','','0.2784','','','' );</v>
      </c>
    </row>
    <row r="239" spans="1:24" hidden="1" x14ac:dyDescent="0.35">
      <c r="A239" t="s">
        <v>1981</v>
      </c>
      <c r="B239" t="s">
        <v>1542</v>
      </c>
      <c r="E239" t="str">
        <f t="shared" si="20"/>
        <v>,</v>
      </c>
      <c r="F239">
        <v>15.130166669999999</v>
      </c>
      <c r="G239">
        <v>-91.15997222</v>
      </c>
      <c r="H239" t="str">
        <f t="shared" si="21"/>
        <v>15.13016667,-91.15997222</v>
      </c>
      <c r="I239">
        <v>15.094900000000001</v>
      </c>
      <c r="J239">
        <v>-91.149802780000002</v>
      </c>
      <c r="K239" t="str">
        <f t="shared" si="22"/>
        <v>15.0949,-91.14980278</v>
      </c>
      <c r="L239" t="s">
        <v>1543</v>
      </c>
      <c r="M239">
        <v>1</v>
      </c>
      <c r="P239" t="s">
        <v>1648</v>
      </c>
      <c r="R239" s="1">
        <v>0.27710000000000001</v>
      </c>
      <c r="T239" t="e">
        <f>VLOOKUP(S239,Hoja1!$A$1:$I$2284,1,FALSE)</f>
        <v>#N/A</v>
      </c>
      <c r="U239" t="e">
        <f t="shared" si="18"/>
        <v>#N/A</v>
      </c>
      <c r="X239" t="str">
        <f t="shared" si="19"/>
        <v>INSERT INTO switch (   Nombre, Tipo, Coordenadas_Punto, Coordenada_Inicio, Coordenada_Final,    Estilo, Visibilidad, Isla1, Isla2, Velocidad,   Id_Celda, Porcentaje, Nemonico, IP, EQUIPO ) VALUES (   'CELDA CHUITZALIC - CELDA SAN PEDRO JOCOPILAS', 'Ruta',',','15.13016667,-91.15997222','15.0949,-91.14980278','#style_map_linea_verde','1','','','1,800Mbps','','0.2771','','','' );</v>
      </c>
    </row>
    <row r="240" spans="1:24" hidden="1" x14ac:dyDescent="0.35">
      <c r="A240" t="s">
        <v>1741</v>
      </c>
      <c r="B240" t="s">
        <v>1542</v>
      </c>
      <c r="E240" t="str">
        <f t="shared" si="20"/>
        <v>,</v>
      </c>
      <c r="F240">
        <v>14.576938889999999</v>
      </c>
      <c r="G240">
        <v>-90.679983329999999</v>
      </c>
      <c r="H240" t="str">
        <f t="shared" si="21"/>
        <v>14.57693889,-90.67998333</v>
      </c>
      <c r="I240">
        <v>14.608888889999999</v>
      </c>
      <c r="J240">
        <v>-90.655555559999996</v>
      </c>
      <c r="K240" t="str">
        <f t="shared" si="22"/>
        <v>14.60888889,-90.65555556</v>
      </c>
      <c r="L240" t="s">
        <v>1543</v>
      </c>
      <c r="M240">
        <v>1</v>
      </c>
      <c r="P240" t="s">
        <v>1549</v>
      </c>
      <c r="R240" s="1">
        <v>0.2752</v>
      </c>
      <c r="T240" t="e">
        <f>VLOOKUP(S240,Hoja1!$A$1:$I$2284,1,FALSE)</f>
        <v>#N/A</v>
      </c>
      <c r="U240" t="e">
        <f t="shared" si="18"/>
        <v>#N/A</v>
      </c>
      <c r="X240" t="str">
        <f t="shared" si="19"/>
        <v>INSERT INTO switch (   Nombre, Tipo, Coordenadas_Punto, Coordenada_Inicio, Coordenada_Final,    Estilo, Visibilidad, Isla1, Isla2, Velocidad,   Id_Celda, Porcentaje, Nemonico, IP, EQUIPO ) VALUES (   'CELDA SANTA LUCIA MILPAS ALTAS - SAN LUCAS SACATEPEQUEZ', 'Ruta',',','14.57693889,-90.67998333','14.60888889,-90.65555556','#style_map_linea_verde','1','','','10,000Mbps','','0.2752','','','' );</v>
      </c>
    </row>
    <row r="241" spans="1:24" hidden="1" x14ac:dyDescent="0.35">
      <c r="A241" t="s">
        <v>2991</v>
      </c>
      <c r="B241" t="s">
        <v>1542</v>
      </c>
      <c r="E241" t="str">
        <f t="shared" si="20"/>
        <v>,</v>
      </c>
      <c r="F241">
        <v>15.3078</v>
      </c>
      <c r="G241">
        <v>-91.494399999999999</v>
      </c>
      <c r="H241" t="str">
        <f t="shared" si="21"/>
        <v>15.3078,-91.4944</v>
      </c>
      <c r="I241">
        <v>15.4293</v>
      </c>
      <c r="J241">
        <v>-91.615402779999997</v>
      </c>
      <c r="K241" t="str">
        <f t="shared" si="22"/>
        <v>15.4293,-91.61540278</v>
      </c>
      <c r="L241" t="s">
        <v>1543</v>
      </c>
      <c r="M241">
        <v>1</v>
      </c>
      <c r="P241" t="s">
        <v>2767</v>
      </c>
      <c r="R241" s="1">
        <v>0.2752</v>
      </c>
      <c r="T241" t="e">
        <f>VLOOKUP(S241,Hoja1!$A$1:$I$2284,1,FALSE)</f>
        <v>#N/A</v>
      </c>
      <c r="U241" t="e">
        <f t="shared" si="18"/>
        <v>#N/A</v>
      </c>
      <c r="X241" t="str">
        <f t="shared" si="19"/>
        <v>INSERT INTO switch (   Nombre, Tipo, Coordenadas_Punto, Coordenada_Inicio, Coordenada_Final,    Estilo, Visibilidad, Isla1, Isla2, Velocidad,   Id_Celda, Porcentaje, Nemonico, IP, EQUIPO ) VALUES (   'CAMBOTE - CELDA SAN JUAN ATITAN', 'Ruta',',','15.3078,-91.4944','15.4293,-91.61540278','#style_map_linea_verde','1','','','1,812Mbps','','0.2752','','','' );</v>
      </c>
    </row>
    <row r="242" spans="1:24" hidden="1" x14ac:dyDescent="0.35">
      <c r="A242" t="s">
        <v>1717</v>
      </c>
      <c r="B242" t="s">
        <v>1542</v>
      </c>
      <c r="E242" t="str">
        <f t="shared" si="20"/>
        <v>,</v>
      </c>
      <c r="F242">
        <v>16.103100000000001</v>
      </c>
      <c r="G242">
        <v>-89.359555560000004</v>
      </c>
      <c r="H242" t="str">
        <f t="shared" si="21"/>
        <v>16.1031,-89.35955556</v>
      </c>
      <c r="I242">
        <v>15.65722222</v>
      </c>
      <c r="J242">
        <v>-89.008055560000003</v>
      </c>
      <c r="K242" t="str">
        <f t="shared" si="22"/>
        <v>15.65722222,-89.00805556</v>
      </c>
      <c r="L242" t="s">
        <v>1543</v>
      </c>
      <c r="M242">
        <v>1</v>
      </c>
      <c r="P242" t="s">
        <v>1549</v>
      </c>
      <c r="R242" s="1">
        <v>0.27489999999999998</v>
      </c>
      <c r="T242" t="e">
        <f>VLOOKUP(S242,Hoja1!$A$1:$I$2284,1,FALSE)</f>
        <v>#N/A</v>
      </c>
      <c r="U242" t="e">
        <f t="shared" si="18"/>
        <v>#N/A</v>
      </c>
      <c r="X242" t="str">
        <f t="shared" si="19"/>
        <v>INSERT INTO switch (   Nombre, Tipo, Coordenadas_Punto, Coordenada_Inicio, Coordenada_Final,    Estilo, Visibilidad, Isla1, Isla2, Velocidad,   Id_Celda, Porcentaje, Nemonico, IP, EQUIPO ) VALUES (   'CELDA CHACTE - RIO DULCE', 'Ruta',',','16.1031,-89.35955556','15.65722222,-89.00805556','#style_map_linea_verde','1','','','10,000Mbps','','0.2749','','','' );</v>
      </c>
    </row>
    <row r="243" spans="1:24" hidden="1" x14ac:dyDescent="0.35">
      <c r="A243" t="s">
        <v>1827</v>
      </c>
      <c r="B243" t="s">
        <v>1542</v>
      </c>
      <c r="E243" t="str">
        <f t="shared" si="20"/>
        <v>,</v>
      </c>
      <c r="F243">
        <v>14.62916667</v>
      </c>
      <c r="G243">
        <v>-90.608888890000003</v>
      </c>
      <c r="H243" t="str">
        <f t="shared" si="21"/>
        <v>14.62916667,-90.60888889</v>
      </c>
      <c r="I243">
        <v>14.64611111</v>
      </c>
      <c r="J243">
        <v>-90.581388889999999</v>
      </c>
      <c r="K243" t="str">
        <f t="shared" si="22"/>
        <v>14.64611111,-90.58138889</v>
      </c>
      <c r="L243" t="s">
        <v>1543</v>
      </c>
      <c r="M243">
        <v>1</v>
      </c>
      <c r="P243" t="s">
        <v>1590</v>
      </c>
      <c r="R243" s="1">
        <v>0.27300000000000002</v>
      </c>
      <c r="T243" t="e">
        <f>VLOOKUP(S243,Hoja1!$A$1:$I$2284,1,FALSE)</f>
        <v>#N/A</v>
      </c>
      <c r="U243" t="e">
        <f t="shared" si="18"/>
        <v>#N/A</v>
      </c>
      <c r="X243" t="str">
        <f t="shared" si="19"/>
        <v>INSERT INTO switch (   Nombre, Tipo, Coordenadas_Punto, Coordenada_Inicio, Coordenada_Final,    Estilo, Visibilidad, Isla1, Isla2, Velocidad,   Id_Celda, Porcentaje, Nemonico, IP, EQUIPO ) VALUES (   'MIXCO - MONTE VERDE', 'Ruta',',','14.62916667,-90.60888889','14.64611111,-90.58138889','#style_map_linea_verde','1','','','50,000Mbps','','0.273','','','' );</v>
      </c>
    </row>
    <row r="244" spans="1:24" hidden="1" x14ac:dyDescent="0.35">
      <c r="A244" t="s">
        <v>2919</v>
      </c>
      <c r="B244" t="s">
        <v>1542</v>
      </c>
      <c r="E244" t="str">
        <f t="shared" si="20"/>
        <v>,</v>
      </c>
      <c r="F244">
        <v>15.16444444</v>
      </c>
      <c r="G244">
        <v>-90.318611110000006</v>
      </c>
      <c r="H244" t="str">
        <f t="shared" si="21"/>
        <v>15.16444444,-90.31861111</v>
      </c>
      <c r="I244">
        <v>15.1013</v>
      </c>
      <c r="J244">
        <v>-90.380202780000005</v>
      </c>
      <c r="K244" t="str">
        <f t="shared" si="22"/>
        <v>15.1013,-90.38020278</v>
      </c>
      <c r="L244" t="s">
        <v>1543</v>
      </c>
      <c r="M244">
        <v>1</v>
      </c>
      <c r="P244" t="s">
        <v>1549</v>
      </c>
      <c r="R244" s="1">
        <v>0.2727</v>
      </c>
      <c r="T244" t="e">
        <f>VLOOKUP(S244,Hoja1!$A$1:$I$2284,1,FALSE)</f>
        <v>#N/A</v>
      </c>
      <c r="U244" t="e">
        <f t="shared" si="18"/>
        <v>#N/A</v>
      </c>
      <c r="X244" t="str">
        <f t="shared" si="19"/>
        <v>INSERT INTO switch (   Nombre, Tipo, Coordenadas_Punto, Coordenada_Inicio, Coordenada_Final,    Estilo, Visibilidad, Isla1, Isla2, Velocidad,   Id_Celda, Porcentaje, Nemonico, IP, EQUIPO ) VALUES (   'SALAMA - CELDA SAN MIGUEL CHICAJ', 'Ruta',',','15.16444444,-90.31861111','15.1013,-90.38020278','#style_map_linea_verde','1','','','10,000Mbps','','0.2727','','','' );</v>
      </c>
    </row>
    <row r="245" spans="1:24" hidden="1" x14ac:dyDescent="0.35">
      <c r="A245" t="s">
        <v>2070</v>
      </c>
      <c r="B245" t="s">
        <v>1542</v>
      </c>
      <c r="E245" t="str">
        <f t="shared" si="20"/>
        <v>,</v>
      </c>
      <c r="F245">
        <v>14.972777779999999</v>
      </c>
      <c r="G245">
        <v>-89.532777780000004</v>
      </c>
      <c r="H245" t="str">
        <f t="shared" si="21"/>
        <v>14.97277778,-89.53277778</v>
      </c>
      <c r="I245">
        <v>16.335000000000001</v>
      </c>
      <c r="J245">
        <v>-89.422222219999995</v>
      </c>
      <c r="K245" t="str">
        <f t="shared" si="22"/>
        <v>16.335,-89.42222222</v>
      </c>
      <c r="L245" t="s">
        <v>1543</v>
      </c>
      <c r="M245">
        <v>1</v>
      </c>
      <c r="P245" t="s">
        <v>1549</v>
      </c>
      <c r="R245" s="1">
        <v>0.27060000000000001</v>
      </c>
      <c r="T245" t="e">
        <f>VLOOKUP(S245,Hoja1!$A$1:$I$2284,1,FALSE)</f>
        <v>#N/A</v>
      </c>
      <c r="U245" t="e">
        <f t="shared" si="18"/>
        <v>#N/A</v>
      </c>
      <c r="X245" t="str">
        <f t="shared" si="19"/>
        <v>INSERT INTO switch (   Nombre, Tipo, Coordenadas_Punto, Coordenada_Inicio, Coordenada_Final,    Estilo, Visibilidad, Isla1, Isla2, Velocidad,   Id_Celda, Porcentaje, Nemonico, IP, EQUIPO ) VALUES (   'ZACAPA - POPTUN', 'Ruta',',','14.97277778,-89.53277778','16.335,-89.42222222','#style_map_linea_verde','1','','','10,000Mbps','','0.2706','','','' );</v>
      </c>
    </row>
    <row r="246" spans="1:24" hidden="1" x14ac:dyDescent="0.35">
      <c r="A246" t="s">
        <v>1730</v>
      </c>
      <c r="B246" t="s">
        <v>1542</v>
      </c>
      <c r="E246" t="str">
        <f t="shared" si="20"/>
        <v>,</v>
      </c>
      <c r="F246">
        <v>14.58263889</v>
      </c>
      <c r="G246">
        <v>-92.136305559999997</v>
      </c>
      <c r="H246" t="str">
        <f t="shared" si="21"/>
        <v>14.58263889,-92.13630556</v>
      </c>
      <c r="I246">
        <v>14.589399999999999</v>
      </c>
      <c r="J246">
        <v>-92.174999999999997</v>
      </c>
      <c r="K246" t="str">
        <f t="shared" si="22"/>
        <v>14.5894,-92.175</v>
      </c>
      <c r="L246" t="s">
        <v>1543</v>
      </c>
      <c r="M246">
        <v>1</v>
      </c>
      <c r="P246" t="s">
        <v>1648</v>
      </c>
      <c r="R246" s="1">
        <v>0.2702</v>
      </c>
      <c r="T246" t="e">
        <f>VLOOKUP(S246,Hoja1!$A$1:$I$2284,1,FALSE)</f>
        <v>#N/A</v>
      </c>
      <c r="U246" t="e">
        <f t="shared" si="18"/>
        <v>#N/A</v>
      </c>
      <c r="X246" t="str">
        <f t="shared" si="19"/>
        <v>INSERT INTO switch (   Nombre, Tipo, Coordenadas_Punto, Coordenada_Inicio, Coordenada_Final,    Estilo, Visibilidad, Isla1, Isla2, Velocidad,   Id_Celda, Porcentaje, Nemonico, IP, EQUIPO ) VALUES (   'CELDA LA BLANCA OCOS - CELDA LOS LIMONES OCOS', 'Ruta',',','14.58263889,-92.13630556','14.5894,-92.175','#style_map_linea_verde','1','','','1,800Mbps','','0.2702','','','' );</v>
      </c>
    </row>
    <row r="247" spans="1:24" hidden="1" x14ac:dyDescent="0.35">
      <c r="A247" t="s">
        <v>2567</v>
      </c>
      <c r="B247" t="s">
        <v>1542</v>
      </c>
      <c r="E247" t="str">
        <f t="shared" si="20"/>
        <v>,</v>
      </c>
      <c r="F247">
        <v>15.478899999999999</v>
      </c>
      <c r="G247">
        <v>-90.315597220000001</v>
      </c>
      <c r="H247" t="str">
        <f t="shared" si="21"/>
        <v>15.4789,-90.31559722</v>
      </c>
      <c r="I247">
        <v>15.478899999999999</v>
      </c>
      <c r="J247">
        <v>-90.315600000000003</v>
      </c>
      <c r="K247" t="str">
        <f t="shared" si="22"/>
        <v>15.4789,-90.3156</v>
      </c>
      <c r="L247" t="s">
        <v>1543</v>
      </c>
      <c r="M247">
        <v>1</v>
      </c>
      <c r="P247" t="s">
        <v>1549</v>
      </c>
      <c r="R247" s="1">
        <v>0.26979999999999998</v>
      </c>
      <c r="T247" t="e">
        <f>VLOOKUP(S247,Hoja1!$A$1:$I$2284,1,FALSE)</f>
        <v>#N/A</v>
      </c>
      <c r="U247" t="e">
        <f t="shared" si="18"/>
        <v>#N/A</v>
      </c>
      <c r="X247" t="str">
        <f t="shared" si="19"/>
        <v>INSERT INTO switch (   Nombre, Tipo, Coordenadas_Punto, Coordenada_Inicio, Coordenada_Final,    Estilo, Visibilidad, Isla1, Isla2, Velocidad,   Id_Celda, Porcentaje, Nemonico, IP, EQUIPO ) VALUES (   'SAN PEDRO CARCHA - CELDA SAN PEDRO CARCHA', 'Ruta',',','15.4789,-90.31559722','15.4789,-90.3156','#style_map_linea_verde','1','','','10,000Mbps','','0.2698','','','' );</v>
      </c>
    </row>
    <row r="248" spans="1:24" hidden="1" x14ac:dyDescent="0.35">
      <c r="A248" t="s">
        <v>2279</v>
      </c>
      <c r="B248" t="s">
        <v>1542</v>
      </c>
      <c r="E248" t="str">
        <f t="shared" si="20"/>
        <v>,</v>
      </c>
      <c r="F248">
        <v>14.65844444</v>
      </c>
      <c r="G248">
        <v>-90.56694444</v>
      </c>
      <c r="H248" t="str">
        <f t="shared" si="21"/>
        <v>14.65844444,-90.56694444</v>
      </c>
      <c r="I248">
        <v>14.674416669999999</v>
      </c>
      <c r="J248">
        <v>-90.548694440000006</v>
      </c>
      <c r="K248" t="str">
        <f t="shared" si="22"/>
        <v>14.67441667,-90.54869444</v>
      </c>
      <c r="L248" t="s">
        <v>1543</v>
      </c>
      <c r="M248">
        <v>1</v>
      </c>
      <c r="P248" t="s">
        <v>1590</v>
      </c>
      <c r="R248" s="1">
        <v>0.26879999999999998</v>
      </c>
      <c r="T248" t="e">
        <f>VLOOKUP(S248,Hoja1!$A$1:$I$2284,1,FALSE)</f>
        <v>#N/A</v>
      </c>
      <c r="U248" t="e">
        <f t="shared" si="18"/>
        <v>#N/A</v>
      </c>
      <c r="X248" t="str">
        <f t="shared" si="19"/>
        <v>INSERT INTO switch (   Nombre, Tipo, Coordenadas_Punto, Coordenada_Inicio, Coordenada_Final,    Estilo, Visibilidad, Isla1, Isla2, Velocidad,   Id_Celda, Porcentaje, Nemonico, IP, EQUIPO ) VALUES (   'BOSQUES DE SAN NICOLAS - EL NARANJO', 'Ruta',',','14.65844444,-90.56694444','14.67441667,-90.54869444','#style_map_linea_verde','1','','','50,000Mbps','','0.2688','','','' );</v>
      </c>
    </row>
    <row r="249" spans="1:24" hidden="1" x14ac:dyDescent="0.35">
      <c r="A249" t="s">
        <v>2707</v>
      </c>
      <c r="B249" t="s">
        <v>1542</v>
      </c>
      <c r="E249" t="str">
        <f t="shared" si="20"/>
        <v>,</v>
      </c>
      <c r="F249">
        <v>14.70231667</v>
      </c>
      <c r="G249">
        <v>-89.516027780000002</v>
      </c>
      <c r="H249" t="str">
        <f t="shared" si="21"/>
        <v>14.70231667,-89.51602778</v>
      </c>
      <c r="I249">
        <v>14.60763889</v>
      </c>
      <c r="J249">
        <v>-89.457972220000002</v>
      </c>
      <c r="K249" t="str">
        <f t="shared" si="22"/>
        <v>14.60763889,-89.45797222</v>
      </c>
      <c r="L249" t="s">
        <v>1543</v>
      </c>
      <c r="M249">
        <v>1</v>
      </c>
      <c r="P249" t="s">
        <v>2318</v>
      </c>
      <c r="R249" s="1">
        <v>0.26829999999999998</v>
      </c>
      <c r="T249" t="e">
        <f>VLOOKUP(S249,Hoja1!$A$1:$I$2284,1,FALSE)</f>
        <v>#N/A</v>
      </c>
      <c r="U249" t="e">
        <f t="shared" si="18"/>
        <v>#N/A</v>
      </c>
      <c r="X249" t="str">
        <f t="shared" si="19"/>
        <v>INSERT INTO switch (   Nombre, Tipo, Coordenadas_Punto, Coordenada_Inicio, Coordenada_Final,    Estilo, Visibilidad, Isla1, Isla2, Velocidad,   Id_Celda, Porcentaje, Nemonico, IP, EQUIPO ) VALUES (   'CELDA ALDEA TIZUBIN - CELDA SALFATE', 'Ruta',',','14.70231667,-89.51602778','14.60763889,-89.45797222','#style_map_linea_verde','1','','','700Mbps','','0.2683','','','' );</v>
      </c>
    </row>
    <row r="250" spans="1:24" hidden="1" x14ac:dyDescent="0.35">
      <c r="A250" t="s">
        <v>2310</v>
      </c>
      <c r="B250" t="s">
        <v>1542</v>
      </c>
      <c r="E250" t="str">
        <f t="shared" si="20"/>
        <v>,</v>
      </c>
      <c r="F250">
        <v>14.85277778</v>
      </c>
      <c r="G250">
        <v>-90.070555560000003</v>
      </c>
      <c r="H250" t="str">
        <f t="shared" si="21"/>
        <v>14.85277778,-90.07055556</v>
      </c>
      <c r="I250">
        <v>14.926500000000001</v>
      </c>
      <c r="J250">
        <v>-90.014602780000004</v>
      </c>
      <c r="K250" t="str">
        <f t="shared" si="22"/>
        <v>14.9265,-90.01460278</v>
      </c>
      <c r="L250" t="s">
        <v>1543</v>
      </c>
      <c r="M250">
        <v>1</v>
      </c>
      <c r="P250" t="s">
        <v>1586</v>
      </c>
      <c r="R250" s="1">
        <v>0.26769999999999999</v>
      </c>
      <c r="T250" t="e">
        <f>VLOOKUP(S250,Hoja1!$A$1:$I$2284,1,FALSE)</f>
        <v>#N/A</v>
      </c>
      <c r="U250" t="e">
        <f t="shared" si="18"/>
        <v>#N/A</v>
      </c>
      <c r="X250" t="str">
        <f t="shared" si="19"/>
        <v>INSERT INTO switch (   Nombre, Tipo, Coordenadas_Punto, Coordenada_Inicio, Coordenada_Final,    Estilo, Visibilidad, Isla1, Isla2, Velocidad,   Id_Celda, Porcentaje, Nemonico, IP, EQUIPO ) VALUES (   'GUASTATOYA - EL RANCHO', 'Ruta',',','14.85277778,-90.07055556','14.9265,-90.01460278','#style_map_linea_verde','1','','','100,000Mbps','','0.2677','','','' );</v>
      </c>
    </row>
    <row r="251" spans="1:24" hidden="1" x14ac:dyDescent="0.35">
      <c r="A251" t="s">
        <v>2176</v>
      </c>
      <c r="B251" t="s">
        <v>1542</v>
      </c>
      <c r="E251" t="str">
        <f t="shared" si="20"/>
        <v>,</v>
      </c>
      <c r="F251">
        <v>15.32638889</v>
      </c>
      <c r="G251">
        <v>-91.465833329999995</v>
      </c>
      <c r="H251" t="str">
        <f t="shared" si="21"/>
        <v>15.32638889,-91.46583333</v>
      </c>
      <c r="I251">
        <v>15.35502778</v>
      </c>
      <c r="J251">
        <v>-91.459383329999994</v>
      </c>
      <c r="K251" t="str">
        <f t="shared" si="22"/>
        <v>15.35502778,-91.45938333</v>
      </c>
      <c r="L251" t="s">
        <v>1543</v>
      </c>
      <c r="M251">
        <v>1</v>
      </c>
      <c r="P251" t="s">
        <v>1549</v>
      </c>
      <c r="R251" s="1">
        <v>0.26419999999999999</v>
      </c>
      <c r="T251" t="e">
        <f>VLOOKUP(S251,Hoja1!$A$1:$I$2284,1,FALSE)</f>
        <v>#N/A</v>
      </c>
      <c r="U251" t="e">
        <f t="shared" si="18"/>
        <v>#N/A</v>
      </c>
      <c r="X251" t="str">
        <f t="shared" si="19"/>
        <v>INSERT INTO switch (   Nombre, Tipo, Coordenadas_Punto, Coordenada_Inicio, Coordenada_Final,    Estilo, Visibilidad, Isla1, Isla2, Velocidad,   Id_Celda, Porcentaje, Nemonico, IP, EQUIPO ) VALUES (   'HUEHUETENANGO - CHIANTLA', 'Ruta',',','15.32638889,-91.46583333','15.35502778,-91.45938333','#style_map_linea_verde','1','','','10,000Mbps','','0.2642','','','' );</v>
      </c>
    </row>
    <row r="252" spans="1:24" hidden="1" x14ac:dyDescent="0.35">
      <c r="A252" t="s">
        <v>3162</v>
      </c>
      <c r="B252" t="s">
        <v>1542</v>
      </c>
      <c r="E252" t="str">
        <f t="shared" si="20"/>
        <v>,</v>
      </c>
      <c r="F252">
        <v>15.22325</v>
      </c>
      <c r="G252">
        <v>-92.048833329999994</v>
      </c>
      <c r="H252" t="str">
        <f t="shared" si="21"/>
        <v>15.22325,-92.04883333</v>
      </c>
      <c r="I252">
        <v>15.23583333</v>
      </c>
      <c r="J252">
        <v>-91.967138890000001</v>
      </c>
      <c r="K252" t="str">
        <f t="shared" si="22"/>
        <v>15.23583333,-91.96713889</v>
      </c>
      <c r="L252" t="s">
        <v>1543</v>
      </c>
      <c r="M252">
        <v>1</v>
      </c>
      <c r="P252" t="s">
        <v>3043</v>
      </c>
      <c r="R252" s="1">
        <v>0.2636</v>
      </c>
      <c r="T252" t="e">
        <f>VLOOKUP(S252,Hoja1!$A$1:$I$2284,1,FALSE)</f>
        <v>#N/A</v>
      </c>
      <c r="U252" t="e">
        <f t="shared" si="18"/>
        <v>#N/A</v>
      </c>
      <c r="X252" t="str">
        <f t="shared" si="19"/>
        <v>INSERT INTO switch (   Nombre, Tipo, Coordenadas_Punto, Coordenada_Inicio, Coordenada_Final,    Estilo, Visibilidad, Isla1, Isla2, Velocidad,   Id_Celda, Porcentaje, Nemonico, IP, EQUIPO ) VALUES (   'CELDA SAN ANTONIO TACANA - CELDA SAN JOSE OJETENAM', 'Ruta',',','15.22325,-92.04883333','15.23583333,-91.96713889','#style_map_linea_verde','1','','','1,848Mbps','','0.2636','','','' );</v>
      </c>
    </row>
    <row r="253" spans="1:24" hidden="1" x14ac:dyDescent="0.35">
      <c r="A253" t="s">
        <v>2267</v>
      </c>
      <c r="B253" t="s">
        <v>1542</v>
      </c>
      <c r="E253" t="str">
        <f t="shared" si="20"/>
        <v>,</v>
      </c>
      <c r="F253">
        <v>14.659233329999999</v>
      </c>
      <c r="G253">
        <v>-90.588525000000004</v>
      </c>
      <c r="H253" t="str">
        <f t="shared" si="21"/>
        <v>14.65923333,-90.588525</v>
      </c>
      <c r="I253">
        <v>14.68227778</v>
      </c>
      <c r="J253">
        <v>-90.616611109999994</v>
      </c>
      <c r="K253" t="str">
        <f t="shared" si="22"/>
        <v>14.68227778,-90.61661111</v>
      </c>
      <c r="L253" t="s">
        <v>1543</v>
      </c>
      <c r="M253">
        <v>1</v>
      </c>
      <c r="P253" t="s">
        <v>1549</v>
      </c>
      <c r="R253" s="1">
        <v>0.26219999999999999</v>
      </c>
      <c r="T253" t="e">
        <f>VLOOKUP(S253,Hoja1!$A$1:$I$2284,1,FALSE)</f>
        <v>#N/A</v>
      </c>
      <c r="U253" t="e">
        <f t="shared" si="18"/>
        <v>#N/A</v>
      </c>
      <c r="X253" t="str">
        <f t="shared" si="19"/>
        <v>INSERT INTO switch (   Nombre, Tipo, Coordenadas_Punto, Coordenada_Inicio, Coordenada_Final,    Estilo, Visibilidad, Isla1, Isla2, Velocidad,   Id_Celda, Porcentaje, Nemonico, IP, EQUIPO ) VALUES (   'EL CAMINERO - CELDA VISTA HERMOSA SACATEPEQUEZ', 'Ruta',',','14.65923333,-90.588525','14.68227778,-90.61661111','#style_map_linea_verde','1','','','10,000Mbps','','0.2622','','','' );</v>
      </c>
    </row>
    <row r="254" spans="1:24" hidden="1" x14ac:dyDescent="0.35">
      <c r="A254" t="s">
        <v>2300</v>
      </c>
      <c r="B254" t="s">
        <v>1542</v>
      </c>
      <c r="E254" t="str">
        <f t="shared" si="20"/>
        <v>,</v>
      </c>
      <c r="F254">
        <v>14.30611111</v>
      </c>
      <c r="G254">
        <v>-90.362222220000007</v>
      </c>
      <c r="H254" t="str">
        <f t="shared" si="21"/>
        <v>14.30611111,-90.36222222</v>
      </c>
      <c r="I254">
        <v>14.38888889</v>
      </c>
      <c r="J254">
        <v>-90.370277779999995</v>
      </c>
      <c r="K254" t="str">
        <f t="shared" si="22"/>
        <v>14.38888889,-90.37027778</v>
      </c>
      <c r="L254" t="s">
        <v>1543</v>
      </c>
      <c r="M254">
        <v>1</v>
      </c>
      <c r="P254" t="s">
        <v>1549</v>
      </c>
      <c r="R254" s="1">
        <v>0.26140000000000002</v>
      </c>
      <c r="T254" t="e">
        <f>VLOOKUP(S254,Hoja1!$A$1:$I$2284,1,FALSE)</f>
        <v>#N/A</v>
      </c>
      <c r="U254" t="e">
        <f t="shared" si="18"/>
        <v>#N/A</v>
      </c>
      <c r="X254" t="str">
        <f t="shared" si="19"/>
        <v>INSERT INTO switch (   Nombre, Tipo, Coordenadas_Punto, Coordenada_Inicio, Coordenada_Final,    Estilo, Visibilidad, Isla1, Isla2, Velocidad,   Id_Celda, Porcentaje, Nemonico, IP, EQUIPO ) VALUES (   'BARBERENA - CELDA SANTA CRUZ NARANJO', 'Ruta',',','14.30611111,-90.36222222','14.38888889,-90.37027778','#style_map_linea_verde','1','','','10,000Mbps','','0.2614','','','' );</v>
      </c>
    </row>
    <row r="255" spans="1:24" hidden="1" x14ac:dyDescent="0.35">
      <c r="A255" t="s">
        <v>1993</v>
      </c>
      <c r="B255" t="s">
        <v>1542</v>
      </c>
      <c r="E255" t="str">
        <f t="shared" si="20"/>
        <v>,</v>
      </c>
      <c r="F255">
        <v>14.63705556</v>
      </c>
      <c r="G255">
        <v>-90.512722220000001</v>
      </c>
      <c r="H255" t="str">
        <f t="shared" si="21"/>
        <v>14.63705556,-90.51272222</v>
      </c>
      <c r="I255">
        <v>14.648194439999999</v>
      </c>
      <c r="J255">
        <v>-90.474138890000006</v>
      </c>
      <c r="K255" t="str">
        <f t="shared" si="22"/>
        <v>14.64819444,-90.47413889</v>
      </c>
      <c r="L255" t="s">
        <v>1543</v>
      </c>
      <c r="M255">
        <v>1</v>
      </c>
      <c r="P255" t="s">
        <v>1586</v>
      </c>
      <c r="R255" s="1">
        <v>0.26100000000000001</v>
      </c>
      <c r="T255" t="e">
        <f>VLOOKUP(S255,Hoja1!$A$1:$I$2284,1,FALSE)</f>
        <v>#N/A</v>
      </c>
      <c r="U255" t="e">
        <f t="shared" si="18"/>
        <v>#N/A</v>
      </c>
      <c r="X255" t="str">
        <f t="shared" si="19"/>
        <v>INSERT INTO switch (   Nombre, Tipo, Coordenadas_Punto, Coordenada_Inicio, Coordenada_Final,    Estilo, Visibilidad, Isla1, Isla2, Velocidad,   Id_Celda, Porcentaje, Nemonico, IP, EQUIPO ) VALUES (   'CENTRO - LOURDES', 'Ruta',',','14.63705556,-90.51272222','14.64819444,-90.47413889','#style_map_linea_verde','1','','','100,000Mbps','','0.261','','','' );</v>
      </c>
    </row>
    <row r="256" spans="1:24" hidden="1" x14ac:dyDescent="0.35">
      <c r="A256" t="s">
        <v>2015</v>
      </c>
      <c r="B256" t="s">
        <v>1542</v>
      </c>
      <c r="E256" t="str">
        <f t="shared" si="20"/>
        <v>,</v>
      </c>
      <c r="F256">
        <v>14.63705556</v>
      </c>
      <c r="G256">
        <v>-90.512722220000001</v>
      </c>
      <c r="H256" t="str">
        <f t="shared" si="21"/>
        <v>14.63705556,-90.51272222</v>
      </c>
      <c r="I256">
        <v>14.659233329999999</v>
      </c>
      <c r="J256">
        <v>-90.588525000000004</v>
      </c>
      <c r="K256" t="str">
        <f t="shared" si="22"/>
        <v>14.65923333,-90.588525</v>
      </c>
      <c r="L256" t="s">
        <v>1543</v>
      </c>
      <c r="M256">
        <v>1</v>
      </c>
      <c r="P256" t="s">
        <v>1549</v>
      </c>
      <c r="R256" s="1">
        <v>0.26050000000000001</v>
      </c>
      <c r="T256" t="e">
        <f>VLOOKUP(S256,Hoja1!$A$1:$I$2284,1,FALSE)</f>
        <v>#N/A</v>
      </c>
      <c r="U256" t="e">
        <f t="shared" si="18"/>
        <v>#N/A</v>
      </c>
      <c r="X256" t="str">
        <f t="shared" si="19"/>
        <v>INSERT INTO switch (   Nombre, Tipo, Coordenadas_Punto, Coordenada_Inicio, Coordenada_Final,    Estilo, Visibilidad, Isla1, Isla2, Velocidad,   Id_Celda, Porcentaje, Nemonico, IP, EQUIPO ) VALUES (   'CENTRO - EL CAMINERO', 'Ruta',',','14.63705556,-90.51272222','14.65923333,-90.588525','#style_map_linea_verde','1','','','10,000Mbps','','0.2605','','','' );</v>
      </c>
    </row>
    <row r="257" spans="1:24" hidden="1" x14ac:dyDescent="0.35">
      <c r="A257" t="s">
        <v>3113</v>
      </c>
      <c r="B257" t="s">
        <v>1542</v>
      </c>
      <c r="E257" t="str">
        <f t="shared" si="20"/>
        <v>,</v>
      </c>
      <c r="F257">
        <v>14.54141667</v>
      </c>
      <c r="G257">
        <v>-90.118888889999994</v>
      </c>
      <c r="H257" t="str">
        <f t="shared" si="21"/>
        <v>14.54141667,-90.11888889</v>
      </c>
      <c r="I257">
        <v>14.5589</v>
      </c>
      <c r="J257">
        <v>-90.136849999999995</v>
      </c>
      <c r="K257" t="str">
        <f t="shared" si="22"/>
        <v>14.5589,-90.13685</v>
      </c>
      <c r="L257" t="s">
        <v>1543</v>
      </c>
      <c r="M257">
        <v>1</v>
      </c>
      <c r="P257" t="s">
        <v>1547</v>
      </c>
      <c r="R257" s="1">
        <v>0.2596</v>
      </c>
      <c r="T257" t="e">
        <f>VLOOKUP(S257,Hoja1!$A$1:$I$2284,1,FALSE)</f>
        <v>#N/A</v>
      </c>
      <c r="U257" t="e">
        <f t="shared" si="18"/>
        <v>#N/A</v>
      </c>
      <c r="X257" t="str">
        <f t="shared" si="19"/>
        <v>INSERT INTO switch (   Nombre, Tipo, Coordenadas_Punto, Coordenada_Inicio, Coordenada_Final,    Estilo, Visibilidad, Isla1, Isla2, Velocidad,   Id_Celda, Porcentaje, Nemonico, IP, EQUIPO ) VALUES (   'CELDA MIRAMUNDO - CELDA REFUGIO', 'Ruta',',','14.54141667,-90.11888889','14.5589,-90.13685','#style_map_linea_verde','1','','','1,000Mbps','','0.2596','','','' );</v>
      </c>
    </row>
    <row r="258" spans="1:24" hidden="1" x14ac:dyDescent="0.35">
      <c r="A258" t="s">
        <v>2210</v>
      </c>
      <c r="B258" t="s">
        <v>1542</v>
      </c>
      <c r="E258" t="str">
        <f t="shared" si="20"/>
        <v>,</v>
      </c>
      <c r="F258">
        <v>16.918600000000001</v>
      </c>
      <c r="G258">
        <v>-89.892200000000003</v>
      </c>
      <c r="H258" t="str">
        <f t="shared" si="21"/>
        <v>16.9186,-89.8922</v>
      </c>
      <c r="I258">
        <v>16.783783329999999</v>
      </c>
      <c r="J258">
        <v>-90.114861110000007</v>
      </c>
      <c r="K258" t="str">
        <f t="shared" si="22"/>
        <v>16.78378333,-90.11486111</v>
      </c>
      <c r="L258" t="s">
        <v>1543</v>
      </c>
      <c r="M258">
        <v>1</v>
      </c>
      <c r="P258" t="s">
        <v>1549</v>
      </c>
      <c r="R258" s="1">
        <v>0.25919999999999999</v>
      </c>
      <c r="T258" t="e">
        <f>VLOOKUP(S258,Hoja1!$A$1:$I$2284,1,FALSE)</f>
        <v>#N/A</v>
      </c>
      <c r="U258" t="e">
        <f t="shared" ref="U258:U321" si="23">+S258=T258</f>
        <v>#N/A</v>
      </c>
      <c r="X258" t="str">
        <f t="shared" ref="X258:X321" si="24">CONCATENATE("INSERT INTO switch (   Nombre, Tipo, Coordenadas_Punto, Coordenada_Inicio, Coordenada_Final,    Estilo, Visibilidad, Isla1, Isla2, Velocidad,   Id_Celda, Porcentaje, Nemonico, IP, EQUIPO ) VALUES (   '",A258,"', '",B258,"','",E258,"','",H258,"','",K258,"','",L258,"','",M258,,,"','",N258,"','",O258,"','",P258,"','",Q258,"','",R258,"','",S258,"','",V258,"','",W258,"' );")</f>
        <v>INSERT INTO switch (   Nombre, Tipo, Coordenadas_Punto, Coordenada_Inicio, Coordenada_Final,    Estilo, Visibilidad, Isla1, Isla2, Velocidad,   Id_Celda, Porcentaje, Nemonico, IP, EQUIPO ) VALUES (   'SANTA ELENA PETEN - LA LIBERTAD PETEN', 'Ruta',',','16.9186,-89.8922','16.78378333,-90.11486111','#style_map_linea_verde','1','','','10,000Mbps','','0.2592','','','' );</v>
      </c>
    </row>
    <row r="259" spans="1:24" hidden="1" x14ac:dyDescent="0.35">
      <c r="A259" t="s">
        <v>2169</v>
      </c>
      <c r="B259" t="s">
        <v>1542</v>
      </c>
      <c r="E259" t="str">
        <f t="shared" si="20"/>
        <v>,</v>
      </c>
      <c r="F259">
        <v>14.963333329999999</v>
      </c>
      <c r="G259">
        <v>-91.791111110000003</v>
      </c>
      <c r="H259" t="str">
        <f t="shared" si="21"/>
        <v>14.96333333,-91.79111111</v>
      </c>
      <c r="I259">
        <v>14.966200000000001</v>
      </c>
      <c r="J259">
        <v>-91.784000000000006</v>
      </c>
      <c r="K259" t="str">
        <f t="shared" si="22"/>
        <v>14.9662,-91.784</v>
      </c>
      <c r="L259" t="s">
        <v>1543</v>
      </c>
      <c r="M259">
        <v>1</v>
      </c>
      <c r="P259" t="s">
        <v>1549</v>
      </c>
      <c r="R259" s="1">
        <v>0.25900000000000001</v>
      </c>
      <c r="T259" t="e">
        <f>VLOOKUP(S259,Hoja1!$A$1:$I$2284,1,FALSE)</f>
        <v>#N/A</v>
      </c>
      <c r="U259" t="e">
        <f t="shared" si="23"/>
        <v>#N/A</v>
      </c>
      <c r="X259" t="str">
        <f t="shared" si="24"/>
        <v>INSERT INTO switch (   Nombre, Tipo, Coordenadas_Punto, Coordenada_Inicio, Coordenada_Final,    Estilo, Visibilidad, Isla1, Isla2, Velocidad,   Id_Celda, Porcentaje, Nemonico, IP, EQUIPO ) VALUES (   'SAN MARCOS - CELDA SAN PEDRO SAN MARCOS', 'Ruta',',','14.96333333,-91.79111111','14.9662,-91.784','#style_map_linea_verde','1','','','10,000Mbps','','0.259','','','' );</v>
      </c>
    </row>
    <row r="260" spans="1:24" hidden="1" x14ac:dyDescent="0.35">
      <c r="A260" t="s">
        <v>1806</v>
      </c>
      <c r="B260" t="s">
        <v>1542</v>
      </c>
      <c r="E260" t="str">
        <f t="shared" si="20"/>
        <v>,</v>
      </c>
      <c r="F260">
        <v>15.364722220000001</v>
      </c>
      <c r="G260">
        <v>-90.479166669999998</v>
      </c>
      <c r="H260" t="str">
        <f t="shared" si="21"/>
        <v>15.36472222,-90.47916667</v>
      </c>
      <c r="I260">
        <v>15.370972220000001</v>
      </c>
      <c r="J260">
        <v>-90.474694439999993</v>
      </c>
      <c r="K260" t="str">
        <f t="shared" si="22"/>
        <v>15.37097222,-90.47469444</v>
      </c>
      <c r="L260" t="s">
        <v>1543</v>
      </c>
      <c r="M260">
        <v>1</v>
      </c>
      <c r="P260" t="s">
        <v>1549</v>
      </c>
      <c r="R260" s="1">
        <v>0.25840000000000002</v>
      </c>
      <c r="T260" t="e">
        <f>VLOOKUP(S260,Hoja1!$A$1:$I$2284,1,FALSE)</f>
        <v>#N/A</v>
      </c>
      <c r="U260" t="e">
        <f t="shared" si="23"/>
        <v>#N/A</v>
      </c>
      <c r="X260" t="str">
        <f t="shared" si="24"/>
        <v>INSERT INTO switch (   Nombre, Tipo, Coordenadas_Punto, Coordenada_Inicio, Coordenada_Final,    Estilo, Visibilidad, Isla1, Isla2, Velocidad,   Id_Celda, Porcentaje, Nemonico, IP, EQUIPO ) VALUES (   'SAN CRISTOBAL VERAPAZ - CELDA TUCANJA', 'Ruta',',','15.36472222,-90.47916667','15.37097222,-90.47469444','#style_map_linea_verde','1','','','10,000Mbps','','0.2584','','','' );</v>
      </c>
    </row>
    <row r="261" spans="1:24" hidden="1" x14ac:dyDescent="0.35">
      <c r="A261" t="s">
        <v>2034</v>
      </c>
      <c r="B261" t="s">
        <v>1542</v>
      </c>
      <c r="E261" t="str">
        <f t="shared" si="20"/>
        <v>,</v>
      </c>
      <c r="F261">
        <v>14.615</v>
      </c>
      <c r="G261">
        <v>-90.534166670000005</v>
      </c>
      <c r="H261" t="str">
        <f t="shared" si="21"/>
        <v>14.615,-90.53416667</v>
      </c>
      <c r="I261">
        <v>14.300555559999999</v>
      </c>
      <c r="J261">
        <v>-90.786388889999998</v>
      </c>
      <c r="K261" t="str">
        <f t="shared" si="22"/>
        <v>14.30055556,-90.78638889</v>
      </c>
      <c r="L261" t="s">
        <v>1543</v>
      </c>
      <c r="M261">
        <v>1</v>
      </c>
      <c r="P261" t="s">
        <v>1586</v>
      </c>
      <c r="R261" s="1">
        <v>0.25829999999999997</v>
      </c>
      <c r="T261" t="e">
        <f>VLOOKUP(S261,Hoja1!$A$1:$I$2284,1,FALSE)</f>
        <v>#N/A</v>
      </c>
      <c r="U261" t="e">
        <f t="shared" si="23"/>
        <v>#N/A</v>
      </c>
      <c r="X261" t="str">
        <f t="shared" si="24"/>
        <v>INSERT INTO switch (   Nombre, Tipo, Coordenadas_Punto, Coordenada_Inicio, Coordenada_Final,    Estilo, Visibilidad, Isla1, Isla2, Velocidad,   Id_Celda, Porcentaje, Nemonico, IP, EQUIPO ) VALUES (   'GUARDA VIEJO ARRIBA - ESCUINTLA', 'Ruta',',','14.615,-90.53416667','14.30055556,-90.78638889','#style_map_linea_verde','1','','','100,000Mbps','','0.2583','','','' );</v>
      </c>
    </row>
    <row r="262" spans="1:24" hidden="1" x14ac:dyDescent="0.35">
      <c r="A262" t="s">
        <v>2009</v>
      </c>
      <c r="B262" t="s">
        <v>1542</v>
      </c>
      <c r="E262" t="str">
        <f t="shared" si="20"/>
        <v>,</v>
      </c>
      <c r="F262">
        <v>14.63705556</v>
      </c>
      <c r="G262">
        <v>-90.512722220000001</v>
      </c>
      <c r="H262" t="str">
        <f t="shared" si="21"/>
        <v>14.63705556,-90.51272222</v>
      </c>
      <c r="I262">
        <v>14.650133329999999</v>
      </c>
      <c r="J262">
        <v>-90.495711110000002</v>
      </c>
      <c r="K262" t="str">
        <f t="shared" si="22"/>
        <v>14.65013333,-90.49571111</v>
      </c>
      <c r="L262" t="s">
        <v>1543</v>
      </c>
      <c r="M262">
        <v>1</v>
      </c>
      <c r="P262" t="s">
        <v>1586</v>
      </c>
      <c r="R262" s="1">
        <v>0.25609999999999999</v>
      </c>
      <c r="T262" t="e">
        <f>VLOOKUP(S262,Hoja1!$A$1:$I$2284,1,FALSE)</f>
        <v>#N/A</v>
      </c>
      <c r="U262" t="e">
        <f t="shared" si="23"/>
        <v>#N/A</v>
      </c>
      <c r="X262" t="str">
        <f t="shared" si="24"/>
        <v>INSERT INTO switch (   Nombre, Tipo, Coordenadas_Punto, Coordenada_Inicio, Coordenada_Final,    Estilo, Visibilidad, Isla1, Isla2, Velocidad,   Id_Celda, Porcentaje, Nemonico, IP, EQUIPO ) VALUES (   'CENTRO - PARROQUIA', 'Ruta',',','14.63705556,-90.51272222','14.65013333,-90.49571111','#style_map_linea_verde','1','','','100,000Mbps','','0.2561','','','' );</v>
      </c>
    </row>
    <row r="263" spans="1:24" hidden="1" x14ac:dyDescent="0.35">
      <c r="A263" t="s">
        <v>1636</v>
      </c>
      <c r="B263" t="s">
        <v>1542</v>
      </c>
      <c r="E263" t="str">
        <f t="shared" si="20"/>
        <v>,</v>
      </c>
      <c r="F263">
        <v>14.636388889999999</v>
      </c>
      <c r="G263">
        <v>-91.14652778</v>
      </c>
      <c r="H263" t="str">
        <f t="shared" si="21"/>
        <v>14.63638889,-91.14652778</v>
      </c>
      <c r="I263">
        <v>14.6365</v>
      </c>
      <c r="J263">
        <v>-91.146500000000003</v>
      </c>
      <c r="K263" t="str">
        <f t="shared" si="22"/>
        <v>14.6365,-91.1465</v>
      </c>
      <c r="L263" t="s">
        <v>1543</v>
      </c>
      <c r="M263">
        <v>1</v>
      </c>
      <c r="P263" t="s">
        <v>1549</v>
      </c>
      <c r="R263" s="1">
        <v>0.25580000000000003</v>
      </c>
      <c r="T263" t="e">
        <f>VLOOKUP(S263,Hoja1!$A$1:$I$2284,1,FALSE)</f>
        <v>#N/A</v>
      </c>
      <c r="U263" t="e">
        <f t="shared" si="23"/>
        <v>#N/A</v>
      </c>
      <c r="X263" t="str">
        <f t="shared" si="24"/>
        <v>INSERT INTO switch (   Nombre, Tipo, Coordenadas_Punto, Coordenada_Inicio, Coordenada_Final,    Estilo, Visibilidad, Isla1, Isla2, Velocidad,   Id_Celda, Porcentaje, Nemonico, IP, EQUIPO ) VALUES (   'CELDA SAN LUCAS TOLIMAN - SAN LUCAS TOLIMAN', 'Ruta',',','14.63638889,-91.14652778','14.6365,-91.1465','#style_map_linea_verde','1','','','10,000Mbps','','0.2558','','','' );</v>
      </c>
    </row>
    <row r="264" spans="1:24" hidden="1" x14ac:dyDescent="0.35">
      <c r="A264" t="s">
        <v>2726</v>
      </c>
      <c r="B264" t="s">
        <v>1542</v>
      </c>
      <c r="E264" t="str">
        <f t="shared" si="20"/>
        <v>,</v>
      </c>
      <c r="F264">
        <v>14.7453</v>
      </c>
      <c r="G264">
        <v>-89.460599999999999</v>
      </c>
      <c r="H264" t="str">
        <f t="shared" si="21"/>
        <v>14.7453,-89.4606</v>
      </c>
      <c r="I264">
        <v>14.803333329999999</v>
      </c>
      <c r="J264">
        <v>-89.391666670000006</v>
      </c>
      <c r="K264" t="str">
        <f t="shared" si="22"/>
        <v>14.80333333,-89.39166667</v>
      </c>
      <c r="L264" t="s">
        <v>1543</v>
      </c>
      <c r="M264">
        <v>1</v>
      </c>
      <c r="P264" t="s">
        <v>1549</v>
      </c>
      <c r="R264" s="1">
        <v>0.2535</v>
      </c>
      <c r="T264" t="e">
        <f>VLOOKUP(S264,Hoja1!$A$1:$I$2284,1,FALSE)</f>
        <v>#N/A</v>
      </c>
      <c r="U264" t="e">
        <f t="shared" si="23"/>
        <v>#N/A</v>
      </c>
      <c r="X264" t="str">
        <f t="shared" si="24"/>
        <v>INSERT INTO switch (   Nombre, Tipo, Coordenadas_Punto, Coordenada_Inicio, Coordenada_Final,    Estilo, Visibilidad, Isla1, Isla2, Velocidad,   Id_Celda, Porcentaje, Nemonico, IP, EQUIPO ) VALUES (   'CELDA LAS VEGUITAS - JOCOTAN', 'Ruta',',','14.7453,-89.4606','14.80333333,-89.39166667','#style_map_linea_verde','1','','','10,000Mbps','','0.2535','','','' );</v>
      </c>
    </row>
    <row r="265" spans="1:24" hidden="1" x14ac:dyDescent="0.35">
      <c r="A265" t="s">
        <v>2911</v>
      </c>
      <c r="B265" t="s">
        <v>1542</v>
      </c>
      <c r="E265" t="str">
        <f t="shared" si="20"/>
        <v>,</v>
      </c>
      <c r="F265">
        <v>14.8102</v>
      </c>
      <c r="G265">
        <v>-90.276499999999999</v>
      </c>
      <c r="H265" t="str">
        <f t="shared" si="21"/>
        <v>14.8102,-90.2765</v>
      </c>
      <c r="I265">
        <v>14.81030556</v>
      </c>
      <c r="J265">
        <v>-90.260083330000001</v>
      </c>
      <c r="K265" t="str">
        <f t="shared" si="22"/>
        <v>14.81030556,-90.26008333</v>
      </c>
      <c r="L265" t="s">
        <v>1543</v>
      </c>
      <c r="M265">
        <v>1</v>
      </c>
      <c r="P265" t="s">
        <v>1579</v>
      </c>
      <c r="R265" s="1">
        <v>0.25230000000000002</v>
      </c>
      <c r="T265" t="e">
        <f>VLOOKUP(S265,Hoja1!$A$1:$I$2284,1,FALSE)</f>
        <v>#N/A</v>
      </c>
      <c r="U265" t="e">
        <f t="shared" si="23"/>
        <v>#N/A</v>
      </c>
      <c r="X265" t="str">
        <f t="shared" si="24"/>
        <v>INSERT INTO switch (   Nombre, Tipo, Coordenadas_Punto, Coordenada_Inicio, Coordenada_Final,    Estilo, Visibilidad, Isla1, Isla2, Velocidad,   Id_Celda, Porcentaje, Nemonico, IP, EQUIPO ) VALUES (   'CELDA CEMENTOS PROGRESO PLANTA SAN MIGUEL - CELDA PLANTA CEMENTOS PROGRESO', 'Ruta',',','14.8102,-90.2765','14.81030556,-90.26008333','#style_map_linea_verde','1','','','924Mbps','','0.2523','','','' );</v>
      </c>
    </row>
    <row r="266" spans="1:24" hidden="1" x14ac:dyDescent="0.35">
      <c r="A266" t="s">
        <v>3060</v>
      </c>
      <c r="B266" t="s">
        <v>1542</v>
      </c>
      <c r="E266" t="str">
        <f t="shared" si="20"/>
        <v>,</v>
      </c>
      <c r="F266">
        <v>14.47544722</v>
      </c>
      <c r="G266">
        <v>-90.181327780000004</v>
      </c>
      <c r="H266" t="str">
        <f t="shared" si="21"/>
        <v>14.47544722,-90.18132778</v>
      </c>
      <c r="I266">
        <v>14.52675</v>
      </c>
      <c r="J266">
        <v>-90.188861110000005</v>
      </c>
      <c r="K266" t="str">
        <f t="shared" si="22"/>
        <v>14.52675,-90.18886111</v>
      </c>
      <c r="L266" t="s">
        <v>1543</v>
      </c>
      <c r="M266">
        <v>1</v>
      </c>
      <c r="P266" t="s">
        <v>1547</v>
      </c>
      <c r="R266" s="1">
        <v>0.25209999999999999</v>
      </c>
      <c r="T266" t="e">
        <f>VLOOKUP(S266,Hoja1!$A$1:$I$2284,1,FALSE)</f>
        <v>#N/A</v>
      </c>
      <c r="U266" t="e">
        <f t="shared" si="23"/>
        <v>#N/A</v>
      </c>
      <c r="X266" t="str">
        <f t="shared" si="24"/>
        <v>INSERT INTO switch (   Nombre, Tipo, Coordenadas_Punto, Coordenada_Inicio, Coordenada_Final,    Estilo, Visibilidad, Isla1, Isla2, Velocidad,   Id_Celda, Porcentaje, Nemonico, IP, EQUIPO ) VALUES (   'MSAN SAN RAFAEL LAS FLORES - MATAQUESCUINTLA', 'Ruta',',','14.47544722,-90.18132778','14.52675,-90.18886111','#style_map_linea_verde','1','','','1,000Mbps','','0.2521','','','' );</v>
      </c>
    </row>
    <row r="267" spans="1:24" hidden="1" x14ac:dyDescent="0.35">
      <c r="A267" t="s">
        <v>2178</v>
      </c>
      <c r="B267" t="s">
        <v>1542</v>
      </c>
      <c r="E267" t="str">
        <f t="shared" si="20"/>
        <v>,</v>
      </c>
      <c r="F267">
        <v>15.32638889</v>
      </c>
      <c r="G267">
        <v>-91.465833329999995</v>
      </c>
      <c r="H267" t="str">
        <f t="shared" si="21"/>
        <v>15.32638889,-91.46583333</v>
      </c>
      <c r="I267">
        <v>15.32681944</v>
      </c>
      <c r="J267">
        <v>-91.514530559999997</v>
      </c>
      <c r="K267" t="str">
        <f t="shared" si="22"/>
        <v>15.32681944,-91.51453056</v>
      </c>
      <c r="L267" t="s">
        <v>1543</v>
      </c>
      <c r="M267">
        <v>1</v>
      </c>
      <c r="P267" t="s">
        <v>1549</v>
      </c>
      <c r="R267" s="1">
        <v>0.25140000000000001</v>
      </c>
      <c r="T267" t="e">
        <f>VLOOKUP(S267,Hoja1!$A$1:$I$2284,1,FALSE)</f>
        <v>#N/A</v>
      </c>
      <c r="U267" t="e">
        <f t="shared" si="23"/>
        <v>#N/A</v>
      </c>
      <c r="X267" t="str">
        <f t="shared" si="24"/>
        <v>INSERT INTO switch (   Nombre, Tipo, Coordenadas_Punto, Coordenada_Inicio, Coordenada_Final,    Estilo, Visibilidad, Isla1, Isla2, Velocidad,   Id_Celda, Porcentaje, Nemonico, IP, EQUIPO ) VALUES (   'HUEHUETENANGO - ZACULEU', 'Ruta',',','15.32638889,-91.46583333','15.32681944,-91.51453056','#style_map_linea_verde','1','','','10,000Mbps','','0.2514','','','' );</v>
      </c>
    </row>
    <row r="268" spans="1:24" hidden="1" x14ac:dyDescent="0.35">
      <c r="A268" t="s">
        <v>3068</v>
      </c>
      <c r="B268" t="s">
        <v>1542</v>
      </c>
      <c r="E268" t="str">
        <f t="shared" si="20"/>
        <v>,</v>
      </c>
      <c r="F268">
        <v>14.52675</v>
      </c>
      <c r="G268">
        <v>-90.188861110000005</v>
      </c>
      <c r="H268" t="str">
        <f t="shared" si="21"/>
        <v>14.52675,-90.18886111</v>
      </c>
      <c r="I268">
        <v>14.485277780000001</v>
      </c>
      <c r="J268">
        <v>-90.168333329999996</v>
      </c>
      <c r="K268" t="str">
        <f t="shared" si="22"/>
        <v>14.48527778,-90.16833333</v>
      </c>
      <c r="L268" t="s">
        <v>1543</v>
      </c>
      <c r="M268">
        <v>1</v>
      </c>
      <c r="P268" t="s">
        <v>2318</v>
      </c>
      <c r="R268" s="1">
        <v>0.25019999999999998</v>
      </c>
      <c r="T268" t="e">
        <f>VLOOKUP(S268,Hoja1!$A$1:$I$2284,1,FALSE)</f>
        <v>#N/A</v>
      </c>
      <c r="U268" t="e">
        <f t="shared" si="23"/>
        <v>#N/A</v>
      </c>
      <c r="X268" t="str">
        <f t="shared" si="24"/>
        <v>INSERT INTO switch (   Nombre, Tipo, Coordenadas_Punto, Coordenada_Inicio, Coordenada_Final,    Estilo, Visibilidad, Isla1, Isla2, Velocidad,   Id_Celda, Porcentaje, Nemonico, IP, EQUIPO ) VALUES (   'MATAQUESCUINTLA - CELDA SAN RAFAEL LAS FLORES', 'Ruta',',','14.52675,-90.18886111','14.48527778,-90.16833333','#style_map_linea_verde','1','','','700Mbps','','0.2502','','','' );</v>
      </c>
    </row>
    <row r="269" spans="1:24" hidden="1" x14ac:dyDescent="0.35">
      <c r="A269" t="s">
        <v>2179</v>
      </c>
      <c r="B269" t="s">
        <v>1542</v>
      </c>
      <c r="E269" t="str">
        <f t="shared" si="20"/>
        <v>,</v>
      </c>
      <c r="F269">
        <v>15.32638889</v>
      </c>
      <c r="G269">
        <v>-91.465833329999995</v>
      </c>
      <c r="H269" t="str">
        <f t="shared" si="21"/>
        <v>15.32638889,-91.46583333</v>
      </c>
      <c r="I269">
        <v>15.682311110000001</v>
      </c>
      <c r="J269">
        <v>-91.820430560000005</v>
      </c>
      <c r="K269" t="str">
        <f t="shared" si="22"/>
        <v>15.68231111,-91.82043056</v>
      </c>
      <c r="L269" t="s">
        <v>1543</v>
      </c>
      <c r="M269">
        <v>1</v>
      </c>
      <c r="P269" t="s">
        <v>1549</v>
      </c>
      <c r="R269" s="1">
        <v>0.25009999999999999</v>
      </c>
      <c r="T269" t="e">
        <f>VLOOKUP(S269,Hoja1!$A$1:$I$2284,1,FALSE)</f>
        <v>#N/A</v>
      </c>
      <c r="U269" t="e">
        <f t="shared" si="23"/>
        <v>#N/A</v>
      </c>
      <c r="X269" t="str">
        <f t="shared" si="24"/>
        <v>INSERT INTO switch (   Nombre, Tipo, Coordenadas_Punto, Coordenada_Inicio, Coordenada_Final,    Estilo, Visibilidad, Isla1, Isla2, Velocidad,   Id_Celda, Porcentaje, Nemonico, IP, EQUIPO ) VALUES (   'HUEHUETENANGO - CELDA SANTA ANA HUISTA', 'Ruta',',','15.32638889,-91.46583333','15.68231111,-91.82043056','#style_map_linea_verde','1','','','10,000Mbps','','0.2501','','','' );</v>
      </c>
    </row>
    <row r="270" spans="1:24" hidden="1" x14ac:dyDescent="0.35">
      <c r="A270" t="s">
        <v>1621</v>
      </c>
      <c r="B270" t="s">
        <v>1542</v>
      </c>
      <c r="E270" t="str">
        <f t="shared" si="20"/>
        <v>,</v>
      </c>
      <c r="F270">
        <v>14.543900000000001</v>
      </c>
      <c r="G270">
        <v>-91.087999999999994</v>
      </c>
      <c r="H270" t="str">
        <f t="shared" si="21"/>
        <v>14.5439,-91.088</v>
      </c>
      <c r="I270">
        <v>14.549099999999999</v>
      </c>
      <c r="J270">
        <v>-91.090699999999998</v>
      </c>
      <c r="K270" t="str">
        <f t="shared" si="22"/>
        <v>14.5491,-91.0907</v>
      </c>
      <c r="L270" t="s">
        <v>1543</v>
      </c>
      <c r="M270">
        <v>1</v>
      </c>
      <c r="P270" t="s">
        <v>1547</v>
      </c>
      <c r="R270" s="1">
        <v>0.24990000000000001</v>
      </c>
      <c r="T270" t="e">
        <f>VLOOKUP(S270,Hoja1!$A$1:$I$2284,1,FALSE)</f>
        <v>#N/A</v>
      </c>
      <c r="U270" t="e">
        <f t="shared" si="23"/>
        <v>#N/A</v>
      </c>
      <c r="X270" t="str">
        <f t="shared" si="24"/>
        <v>INSERT INTO switch (   Nombre, Tipo, Coordenadas_Punto, Coordenada_Inicio, Coordenada_Final,    Estilo, Visibilidad, Isla1, Isla2, Velocidad,   Id_Celda, Porcentaje, Nemonico, IP, EQUIPO ) VALUES (   'CELDA POCHUTA II - CELDA POCHUTA', 'Ruta',',','14.5439,-91.088','14.5491,-91.0907','#style_map_linea_verde','1','','','1,000Mbps','','0.2499','','','' );</v>
      </c>
    </row>
    <row r="271" spans="1:24" hidden="1" x14ac:dyDescent="0.35">
      <c r="A271" t="s">
        <v>1975</v>
      </c>
      <c r="B271" t="s">
        <v>1542</v>
      </c>
      <c r="E271" t="str">
        <f t="shared" si="20"/>
        <v>,</v>
      </c>
      <c r="F271">
        <v>15.043611110000001</v>
      </c>
      <c r="G271">
        <v>-91.026944439999994</v>
      </c>
      <c r="H271" t="str">
        <f t="shared" si="21"/>
        <v>15.04361111,-91.02694444</v>
      </c>
      <c r="I271">
        <v>15.0318</v>
      </c>
      <c r="J271">
        <v>-91.147599999999997</v>
      </c>
      <c r="K271" t="str">
        <f t="shared" si="22"/>
        <v>15.0318,-91.1476</v>
      </c>
      <c r="L271" t="s">
        <v>1543</v>
      </c>
      <c r="M271">
        <v>1</v>
      </c>
      <c r="P271" t="s">
        <v>1590</v>
      </c>
      <c r="R271" s="1">
        <v>0.2495</v>
      </c>
      <c r="T271" t="e">
        <f>VLOOKUP(S271,Hoja1!$A$1:$I$2284,1,FALSE)</f>
        <v>#N/A</v>
      </c>
      <c r="U271" t="e">
        <f t="shared" si="23"/>
        <v>#N/A</v>
      </c>
      <c r="X271" t="str">
        <f t="shared" si="24"/>
        <v>INSERT INTO switch (   Nombre, Tipo, Coordenadas_Punto, Coordenada_Inicio, Coordenada_Final,    Estilo, Visibilidad, Isla1, Isla2, Velocidad,   Id_Celda, Porcentaje, Nemonico, IP, EQUIPO ) VALUES (   'CELDA CHINIQUE - SANTA CRUZ DEL QUICHE', 'Ruta',',','15.04361111,-91.02694444','15.0318,-91.1476','#style_map_linea_verde','1','','','50,000Mbps','','0.2495','','','' );</v>
      </c>
    </row>
    <row r="272" spans="1:24" hidden="1" x14ac:dyDescent="0.35">
      <c r="A272" t="s">
        <v>2186</v>
      </c>
      <c r="B272" t="s">
        <v>1542</v>
      </c>
      <c r="E272" t="str">
        <f t="shared" si="20"/>
        <v>,</v>
      </c>
      <c r="F272">
        <v>15.307694440000001</v>
      </c>
      <c r="G272">
        <v>-91.494444439999995</v>
      </c>
      <c r="H272" t="str">
        <f t="shared" si="21"/>
        <v>15.30769444,-91.49444444</v>
      </c>
      <c r="I272">
        <v>15.682311110000001</v>
      </c>
      <c r="J272">
        <v>-91.820430560000005</v>
      </c>
      <c r="K272" t="str">
        <f t="shared" si="22"/>
        <v>15.68231111,-91.82043056</v>
      </c>
      <c r="L272" t="s">
        <v>1543</v>
      </c>
      <c r="M272">
        <v>1</v>
      </c>
      <c r="P272" t="s">
        <v>1549</v>
      </c>
      <c r="R272" s="1">
        <v>0.2482</v>
      </c>
      <c r="T272" t="e">
        <f>VLOOKUP(S272,Hoja1!$A$1:$I$2284,1,FALSE)</f>
        <v>#N/A</v>
      </c>
      <c r="U272" t="e">
        <f t="shared" si="23"/>
        <v>#N/A</v>
      </c>
      <c r="X272" t="str">
        <f t="shared" si="24"/>
        <v>INSERT INTO switch (   Nombre, Tipo, Coordenadas_Punto, Coordenada_Inicio, Coordenada_Final,    Estilo, Visibilidad, Isla1, Isla2, Velocidad,   Id_Celda, Porcentaje, Nemonico, IP, EQUIPO ) VALUES (   'CELDA HUEHUETENANGO CAMBOTE - CELDA SANTA ANA HUISTA', 'Ruta',',','15.30769444,-91.49444444','15.68231111,-91.82043056','#style_map_linea_verde','1','','','10,000Mbps','','0.2482','','','' );</v>
      </c>
    </row>
    <row r="273" spans="1:24" hidden="1" x14ac:dyDescent="0.35">
      <c r="A273" t="s">
        <v>2225</v>
      </c>
      <c r="B273" t="s">
        <v>1542</v>
      </c>
      <c r="E273" t="str">
        <f t="shared" si="20"/>
        <v>,</v>
      </c>
      <c r="F273">
        <v>14.48777778</v>
      </c>
      <c r="G273">
        <v>-90.613333330000003</v>
      </c>
      <c r="H273" t="str">
        <f t="shared" si="21"/>
        <v>14.48777778,-90.61333333</v>
      </c>
      <c r="I273">
        <v>14.40397222</v>
      </c>
      <c r="J273">
        <v>-90.698805559999997</v>
      </c>
      <c r="K273" t="str">
        <f t="shared" si="22"/>
        <v>14.40397222,-90.69880556</v>
      </c>
      <c r="L273" t="s">
        <v>1543</v>
      </c>
      <c r="M273">
        <v>1</v>
      </c>
      <c r="P273" t="s">
        <v>1590</v>
      </c>
      <c r="R273" s="1">
        <v>0.24679999999999999</v>
      </c>
      <c r="T273" t="e">
        <f>VLOOKUP(S273,Hoja1!$A$1:$I$2284,1,FALSE)</f>
        <v>#N/A</v>
      </c>
      <c r="U273" t="e">
        <f t="shared" si="23"/>
        <v>#N/A</v>
      </c>
      <c r="X273" t="str">
        <f t="shared" si="24"/>
        <v>INSERT INTO switch (   Nombre, Tipo, Coordenadas_Punto, Coordenada_Inicio, Coordenada_Final,    Estilo, Visibilidad, Isla1, Isla2, Velocidad,   Id_Celda, Porcentaje, Nemonico, IP, EQUIPO ) VALUES (   'AMATITLAN - PALIN', 'Ruta',',','14.48777778,-90.61333333','14.40397222,-90.69880556','#style_map_linea_verde','1','','','50,000Mbps','','0.2468','','','' );</v>
      </c>
    </row>
    <row r="274" spans="1:24" hidden="1" x14ac:dyDescent="0.35">
      <c r="A274" t="s">
        <v>2217</v>
      </c>
      <c r="B274" t="s">
        <v>1542</v>
      </c>
      <c r="E274" t="str">
        <f t="shared" si="20"/>
        <v>,</v>
      </c>
      <c r="F274">
        <v>14.84653333</v>
      </c>
      <c r="G274">
        <v>-91.525733329999994</v>
      </c>
      <c r="H274" t="str">
        <f t="shared" si="21"/>
        <v>14.84653333,-91.52573333</v>
      </c>
      <c r="I274">
        <v>14.821944439999999</v>
      </c>
      <c r="J274">
        <v>-91.406111109999998</v>
      </c>
      <c r="K274" t="str">
        <f t="shared" si="22"/>
        <v>14.82194444,-91.40611111</v>
      </c>
      <c r="L274" t="s">
        <v>1543</v>
      </c>
      <c r="M274">
        <v>1</v>
      </c>
      <c r="P274" t="s">
        <v>1547</v>
      </c>
      <c r="R274" s="1">
        <v>0.24590000000000001</v>
      </c>
      <c r="T274" t="e">
        <f>VLOOKUP(S274,Hoja1!$A$1:$I$2284,1,FALSE)</f>
        <v>#N/A</v>
      </c>
      <c r="U274" t="e">
        <f t="shared" si="23"/>
        <v>#N/A</v>
      </c>
      <c r="X274" t="str">
        <f t="shared" si="24"/>
        <v>INSERT INTO switch (   Nombre, Tipo, Coordenadas_Punto, Coordenada_Inicio, Coordenada_Final,    Estilo, Visibilidad, Isla1, Isla2, Velocidad,   Id_Celda, Porcentaje, Nemonico, IP, EQUIPO ) VALUES (   'LA FLORESTA - CELDA CERRO RAXQUIN', 'Ruta',',','14.84653333,-91.52573333','14.82194444,-91.40611111','#style_map_linea_verde','1','','','1,000Mbps','','0.2459','','','' );</v>
      </c>
    </row>
    <row r="275" spans="1:24" hidden="1" x14ac:dyDescent="0.35">
      <c r="A275" t="s">
        <v>2819</v>
      </c>
      <c r="B275" t="s">
        <v>1542</v>
      </c>
      <c r="E275" t="str">
        <f t="shared" si="20"/>
        <v>,</v>
      </c>
      <c r="F275">
        <v>14.27388889</v>
      </c>
      <c r="G275">
        <v>-90.305000000000007</v>
      </c>
      <c r="H275" t="str">
        <f t="shared" si="21"/>
        <v>14.27388889,-90.305</v>
      </c>
      <c r="I275">
        <v>14.23416667</v>
      </c>
      <c r="J275">
        <v>-90.18222222</v>
      </c>
      <c r="K275" t="str">
        <f t="shared" si="22"/>
        <v>14.23416667,-90.18222222</v>
      </c>
      <c r="L275" t="s">
        <v>1543</v>
      </c>
      <c r="M275">
        <v>1</v>
      </c>
      <c r="P275" t="s">
        <v>1590</v>
      </c>
      <c r="R275" s="1">
        <v>0.24510000000000001</v>
      </c>
      <c r="T275" t="e">
        <f>VLOOKUP(S275,Hoja1!$A$1:$I$2284,1,FALSE)</f>
        <v>#N/A</v>
      </c>
      <c r="U275" t="e">
        <f t="shared" si="23"/>
        <v>#N/A</v>
      </c>
      <c r="X275" t="str">
        <f t="shared" si="24"/>
        <v>INSERT INTO switch (   Nombre, Tipo, Coordenadas_Punto, Coordenada_Inicio, Coordenada_Final,    Estilo, Visibilidad, Isla1, Isla2, Velocidad,   Id_Celda, Porcentaje, Nemonico, IP, EQUIPO ) VALUES (   'CUILAPA - CELDA ORATORIO', 'Ruta',',','14.27388889,-90.305','14.23416667,-90.18222222','#style_map_linea_verde','1','','','50,000Mbps','','0.2451','','','' );</v>
      </c>
    </row>
    <row r="276" spans="1:24" hidden="1" x14ac:dyDescent="0.35">
      <c r="A276" t="s">
        <v>3105</v>
      </c>
      <c r="B276" t="s">
        <v>1542</v>
      </c>
      <c r="E276" t="str">
        <f t="shared" si="20"/>
        <v>,</v>
      </c>
      <c r="F276">
        <v>14.61965556</v>
      </c>
      <c r="G276">
        <v>-89.62451944</v>
      </c>
      <c r="H276" t="str">
        <f t="shared" si="21"/>
        <v>14.61965556,-89.62451944</v>
      </c>
      <c r="I276">
        <v>14.643333330000001</v>
      </c>
      <c r="J276">
        <v>-89.729722219999999</v>
      </c>
      <c r="K276" t="str">
        <f t="shared" si="22"/>
        <v>14.64333333,-89.72972222</v>
      </c>
      <c r="L276" t="s">
        <v>1543</v>
      </c>
      <c r="M276">
        <v>1</v>
      </c>
      <c r="P276" t="s">
        <v>1549</v>
      </c>
      <c r="R276" s="1">
        <v>0.24460000000000001</v>
      </c>
      <c r="T276" t="e">
        <f>VLOOKUP(S276,Hoja1!$A$1:$I$2284,1,FALSE)</f>
        <v>#N/A</v>
      </c>
      <c r="U276" t="e">
        <f t="shared" si="23"/>
        <v>#N/A</v>
      </c>
      <c r="X276" t="str">
        <f t="shared" si="24"/>
        <v>INSERT INTO switch (   Nombre, Tipo, Coordenadas_Punto, Coordenada_Inicio, Coordenada_Final,    Estilo, Visibilidad, Isla1, Isla2, Velocidad,   Id_Celda, Porcentaje, Nemonico, IP, EQUIPO ) VALUES (   'IPALA - SAN LUIS JILOTEPEQUE', 'Ruta',',','14.61965556,-89.62451944','14.64333333,-89.72972222','#style_map_linea_verde','1','','','10,000Mbps','','0.2446','','','' );</v>
      </c>
    </row>
    <row r="277" spans="1:24" hidden="1" x14ac:dyDescent="0.35">
      <c r="A277" t="s">
        <v>2076</v>
      </c>
      <c r="B277" t="s">
        <v>1542</v>
      </c>
      <c r="E277" t="str">
        <f t="shared" si="20"/>
        <v>,</v>
      </c>
      <c r="F277">
        <v>14.2875</v>
      </c>
      <c r="G277">
        <v>-89.894444440000001</v>
      </c>
      <c r="H277" t="str">
        <f t="shared" si="21"/>
        <v>14.2875,-89.89444444</v>
      </c>
      <c r="I277">
        <v>14.79944444</v>
      </c>
      <c r="J277">
        <v>-89.545694440000005</v>
      </c>
      <c r="K277" t="str">
        <f t="shared" si="22"/>
        <v>14.79944444,-89.54569444</v>
      </c>
      <c r="L277" t="s">
        <v>1543</v>
      </c>
      <c r="M277">
        <v>1</v>
      </c>
      <c r="P277" t="s">
        <v>1586</v>
      </c>
      <c r="R277" s="1">
        <v>0.24429999999999999</v>
      </c>
      <c r="T277" t="e">
        <f>VLOOKUP(S277,Hoja1!$A$1:$I$2284,1,FALSE)</f>
        <v>#N/A</v>
      </c>
      <c r="U277" t="e">
        <f t="shared" si="23"/>
        <v>#N/A</v>
      </c>
      <c r="X277" t="str">
        <f t="shared" si="24"/>
        <v>INSERT INTO switch (   Nombre, Tipo, Coordenadas_Punto, Coordenada_Inicio, Coordenada_Final,    Estilo, Visibilidad, Isla1, Isla2, Velocidad,   Id_Celda, Porcentaje, Nemonico, IP, EQUIPO ) VALUES (   'JUTIAPA - CHIQUIMULA', 'Ruta',',','14.2875,-89.89444444','14.79944444,-89.54569444','#style_map_linea_verde','1','','','100,000Mbps','','0.2443','','','' );</v>
      </c>
    </row>
    <row r="278" spans="1:24" hidden="1" x14ac:dyDescent="0.35">
      <c r="A278" t="s">
        <v>2343</v>
      </c>
      <c r="B278" t="s">
        <v>1542</v>
      </c>
      <c r="E278" t="str">
        <f t="shared" si="20"/>
        <v>,</v>
      </c>
      <c r="F278">
        <v>14.593222219999999</v>
      </c>
      <c r="G278">
        <v>-90.551361110000002</v>
      </c>
      <c r="H278" t="str">
        <f t="shared" si="21"/>
        <v>14.59322222,-90.55136111</v>
      </c>
      <c r="I278">
        <v>14.568566669999999</v>
      </c>
      <c r="J278">
        <v>-90.561733329999996</v>
      </c>
      <c r="K278" t="str">
        <f t="shared" si="22"/>
        <v>14.56856667,-90.56173333</v>
      </c>
      <c r="L278" t="s">
        <v>1543</v>
      </c>
      <c r="M278">
        <v>1</v>
      </c>
      <c r="P278" t="s">
        <v>1590</v>
      </c>
      <c r="R278" s="1">
        <v>0.2422</v>
      </c>
      <c r="T278" t="e">
        <f>VLOOKUP(S278,Hoja1!$A$1:$I$2284,1,FALSE)</f>
        <v>#N/A</v>
      </c>
      <c r="U278" t="e">
        <f t="shared" si="23"/>
        <v>#N/A</v>
      </c>
      <c r="X278" t="str">
        <f t="shared" si="24"/>
        <v>INSERT INTO switch (   Nombre, Tipo, Coordenadas_Punto, Coordenada_Inicio, Coordenada_Final,    Estilo, Visibilidad, Isla1, Isla2, Velocidad,   Id_Celda, Porcentaje, Nemonico, IP, EQUIPO ) VALUES (   'EL CARMEN - CENTRAL DE MAYOREO', 'Ruta',',','14.59322222,-90.55136111','14.56856667,-90.56173333','#style_map_linea_verde','1','','','50,000Mbps','','0.2422','','','' );</v>
      </c>
    </row>
    <row r="279" spans="1:24" hidden="1" x14ac:dyDescent="0.35">
      <c r="A279" t="s">
        <v>2190</v>
      </c>
      <c r="B279" t="s">
        <v>1542</v>
      </c>
      <c r="E279" t="str">
        <f t="shared" ref="E279:E342" si="25">+CONCATENATE(C279,",",D279)</f>
        <v>,</v>
      </c>
      <c r="F279">
        <v>15.46972222</v>
      </c>
      <c r="G279">
        <v>-90.373888890000003</v>
      </c>
      <c r="H279" t="str">
        <f t="shared" ref="H279:H342" si="26">+CONCATENATE(F279,",",G279)</f>
        <v>15.46972222,-90.37388889</v>
      </c>
      <c r="I279">
        <v>15.372299999999999</v>
      </c>
      <c r="J279">
        <v>-90.42859722</v>
      </c>
      <c r="K279" t="str">
        <f t="shared" ref="K279:K342" si="27">+CONCATENATE(I279,",",J279)</f>
        <v>15.3723,-90.42859722</v>
      </c>
      <c r="L279" t="s">
        <v>1543</v>
      </c>
      <c r="M279">
        <v>1</v>
      </c>
      <c r="P279" t="s">
        <v>1590</v>
      </c>
      <c r="R279" s="1">
        <v>0.23930000000000001</v>
      </c>
      <c r="T279" t="e">
        <f>VLOOKUP(S279,Hoja1!$A$1:$I$2284,1,FALSE)</f>
        <v>#N/A</v>
      </c>
      <c r="U279" t="e">
        <f t="shared" si="23"/>
        <v>#N/A</v>
      </c>
      <c r="X279" t="str">
        <f t="shared" si="24"/>
        <v>INSERT INTO switch (   Nombre, Tipo, Coordenadas_Punto, Coordenada_Inicio, Coordenada_Final,    Estilo, Visibilidad, Isla1, Isla2, Velocidad,   Id_Celda, Porcentaje, Nemonico, IP, EQUIPO ) VALUES (   'COBAN - SANTA CRUZ VERAPAZ', 'Ruta',',','15.46972222,-90.37388889','15.3723,-90.42859722','#style_map_linea_verde','1','','','50,000Mbps','','0.2393','','','' );</v>
      </c>
    </row>
    <row r="280" spans="1:24" hidden="1" x14ac:dyDescent="0.35">
      <c r="A280" t="s">
        <v>2284</v>
      </c>
      <c r="B280" t="s">
        <v>1542</v>
      </c>
      <c r="E280" t="str">
        <f t="shared" si="25"/>
        <v>,</v>
      </c>
      <c r="F280">
        <v>14.972777779999999</v>
      </c>
      <c r="G280">
        <v>-89.532777780000004</v>
      </c>
      <c r="H280" t="str">
        <f t="shared" si="26"/>
        <v>14.97277778,-89.53277778</v>
      </c>
      <c r="I280">
        <v>14.953749999999999</v>
      </c>
      <c r="J280">
        <v>-89.555499999999995</v>
      </c>
      <c r="K280" t="str">
        <f t="shared" si="27"/>
        <v>14.95375,-89.5555</v>
      </c>
      <c r="L280" t="s">
        <v>1543</v>
      </c>
      <c r="M280">
        <v>1</v>
      </c>
      <c r="P280" t="s">
        <v>1549</v>
      </c>
      <c r="R280" s="1">
        <v>0.2392</v>
      </c>
      <c r="T280" t="e">
        <f>VLOOKUP(S280,Hoja1!$A$1:$I$2284,1,FALSE)</f>
        <v>#N/A</v>
      </c>
      <c r="U280" t="e">
        <f t="shared" si="23"/>
        <v>#N/A</v>
      </c>
      <c r="X280" t="str">
        <f t="shared" si="24"/>
        <v>INSERT INTO switch (   Nombre, Tipo, Coordenadas_Punto, Coordenada_Inicio, Coordenada_Final,    Estilo, Visibilidad, Isla1, Isla2, Velocidad,   Id_Celda, Porcentaje, Nemonico, IP, EQUIPO ) VALUES (   'ZACAPA - CELDA LLANO DE PIEDRA', 'Ruta',',','14.97277778,-89.53277778','14.95375,-89.5555','#style_map_linea_verde','1','','','10,000Mbps','','0.2392','','','' );</v>
      </c>
    </row>
    <row r="281" spans="1:24" hidden="1" x14ac:dyDescent="0.35">
      <c r="A281" t="s">
        <v>2928</v>
      </c>
      <c r="B281" t="s">
        <v>1542</v>
      </c>
      <c r="E281" t="str">
        <f t="shared" si="25"/>
        <v>,</v>
      </c>
      <c r="F281">
        <v>14.79833333</v>
      </c>
      <c r="G281">
        <v>-90.204166670000006</v>
      </c>
      <c r="H281" t="str">
        <f t="shared" si="26"/>
        <v>14.79833333,-90.20416667</v>
      </c>
      <c r="I281">
        <v>14.75675</v>
      </c>
      <c r="J281">
        <v>-90.152638890000006</v>
      </c>
      <c r="K281" t="str">
        <f t="shared" si="27"/>
        <v>14.75675,-90.15263889</v>
      </c>
      <c r="L281" t="s">
        <v>1543</v>
      </c>
      <c r="M281">
        <v>1</v>
      </c>
      <c r="P281" t="s">
        <v>1549</v>
      </c>
      <c r="R281" s="1">
        <v>0.2392</v>
      </c>
      <c r="T281" t="e">
        <f>VLOOKUP(S281,Hoja1!$A$1:$I$2284,1,FALSE)</f>
        <v>#N/A</v>
      </c>
      <c r="U281" t="e">
        <f t="shared" si="23"/>
        <v>#N/A</v>
      </c>
      <c r="X281" t="str">
        <f t="shared" si="24"/>
        <v>INSERT INTO switch (   Nombre, Tipo, Coordenadas_Punto, Coordenada_Inicio, Coordenada_Final,    Estilo, Visibilidad, Isla1, Isla2, Velocidad,   Id_Celda, Porcentaje, Nemonico, IP, EQUIPO ) VALUES (   'SANARATE - CELDA FINCA EL ARENAL', 'Ruta',',','14.79833333,-90.20416667','14.75675,-90.15263889','#style_map_linea_verde','1','','','10,000Mbps','','0.2392','','','' );</v>
      </c>
    </row>
    <row r="282" spans="1:24" hidden="1" x14ac:dyDescent="0.35">
      <c r="A282" t="s">
        <v>3095</v>
      </c>
      <c r="B282" t="s">
        <v>1542</v>
      </c>
      <c r="E282" t="str">
        <f t="shared" si="25"/>
        <v>,</v>
      </c>
      <c r="F282">
        <v>14.209611110000001</v>
      </c>
      <c r="G282">
        <v>-89.841944440000006</v>
      </c>
      <c r="H282" t="str">
        <f t="shared" si="26"/>
        <v>14.20961111,-89.84194444</v>
      </c>
      <c r="I282">
        <v>14.209611110000001</v>
      </c>
      <c r="J282">
        <v>-89.841944440000006</v>
      </c>
      <c r="K282" t="str">
        <f t="shared" si="27"/>
        <v>14.20961111,-89.84194444</v>
      </c>
      <c r="L282" t="s">
        <v>1543</v>
      </c>
      <c r="M282">
        <v>1</v>
      </c>
      <c r="P282" t="s">
        <v>1682</v>
      </c>
      <c r="R282" s="1">
        <v>0.2384</v>
      </c>
      <c r="T282" t="e">
        <f>VLOOKUP(S282,Hoja1!$A$1:$I$2284,1,FALSE)</f>
        <v>#N/A</v>
      </c>
      <c r="U282" t="e">
        <f t="shared" si="23"/>
        <v>#N/A</v>
      </c>
      <c r="X282" t="str">
        <f t="shared" si="24"/>
        <v>INSERT INTO switch (   Nombre, Tipo, Coordenadas_Punto, Coordenada_Inicio, Coordenada_Final,    Estilo, Visibilidad, Isla1, Isla2, Velocidad,   Id_Celda, Porcentaje, Nemonico, IP, EQUIPO ) VALUES (   'CELDA IXTACAPA - EL ADELANTO', 'Ruta',',','14.20961111,-89.84194444','14.20961111,-89.84194444','#style_map_linea_verde','1','','','864Mbps','','0.2384','','','' );</v>
      </c>
    </row>
    <row r="283" spans="1:24" hidden="1" x14ac:dyDescent="0.35">
      <c r="A283" t="s">
        <v>2999</v>
      </c>
      <c r="B283" t="s">
        <v>1542</v>
      </c>
      <c r="E283" t="str">
        <f t="shared" si="25"/>
        <v>,</v>
      </c>
      <c r="F283">
        <v>15.6234</v>
      </c>
      <c r="G283">
        <v>-91.727800000000002</v>
      </c>
      <c r="H283" t="str">
        <f t="shared" si="26"/>
        <v>15.6234,-91.7278</v>
      </c>
      <c r="I283">
        <v>15.6</v>
      </c>
      <c r="J283">
        <v>-91.710400000000007</v>
      </c>
      <c r="K283" t="str">
        <f t="shared" si="27"/>
        <v>15.6,-91.7104</v>
      </c>
      <c r="L283" t="s">
        <v>1543</v>
      </c>
      <c r="M283">
        <v>1</v>
      </c>
      <c r="P283" t="s">
        <v>1579</v>
      </c>
      <c r="R283" s="1">
        <v>0.23810000000000001</v>
      </c>
      <c r="T283" t="e">
        <f>VLOOKUP(S283,Hoja1!$A$1:$I$2284,1,FALSE)</f>
        <v>#N/A</v>
      </c>
      <c r="U283" t="e">
        <f t="shared" si="23"/>
        <v>#N/A</v>
      </c>
      <c r="X283" t="str">
        <f t="shared" si="24"/>
        <v>INSERT INTO switch (   Nombre, Tipo, Coordenadas_Punto, Coordenada_Inicio, Coordenada_Final,    Estilo, Visibilidad, Isla1, Isla2, Velocidad,   Id_Celda, Porcentaje, Nemonico, IP, EQUIPO ) VALUES (   'CELDA PETATAN - CELDA CANTINIL', 'Ruta',',','15.6234,-91.7278','15.6,-91.7104','#style_map_linea_verde','1','','','924Mbps','','0.2381','','','' );</v>
      </c>
    </row>
    <row r="284" spans="1:24" hidden="1" x14ac:dyDescent="0.35">
      <c r="A284" t="s">
        <v>2514</v>
      </c>
      <c r="B284" t="s">
        <v>1542</v>
      </c>
      <c r="E284" t="str">
        <f t="shared" si="25"/>
        <v>,</v>
      </c>
      <c r="F284">
        <v>14.4095</v>
      </c>
      <c r="G284">
        <v>-91.268299999999996</v>
      </c>
      <c r="H284" t="str">
        <f t="shared" si="26"/>
        <v>14.4095,-91.2683</v>
      </c>
      <c r="I284">
        <v>14.44183333</v>
      </c>
      <c r="J284">
        <v>-91.377944439999993</v>
      </c>
      <c r="K284" t="str">
        <f t="shared" si="27"/>
        <v>14.44183333,-91.37794444</v>
      </c>
      <c r="L284" t="s">
        <v>1543</v>
      </c>
      <c r="M284">
        <v>1</v>
      </c>
      <c r="P284" t="s">
        <v>1544</v>
      </c>
      <c r="R284" s="1">
        <v>0.23799999999999999</v>
      </c>
      <c r="T284" t="e">
        <f>VLOOKUP(S284,Hoja1!$A$1:$I$2284,1,FALSE)</f>
        <v>#N/A</v>
      </c>
      <c r="U284" t="e">
        <f t="shared" si="23"/>
        <v>#N/A</v>
      </c>
      <c r="X284" t="str">
        <f t="shared" si="24"/>
        <v>INSERT INTO switch (   Nombre, Tipo, Coordenadas_Punto, Coordenada_Inicio, Coordenada_Final,    Estilo, Visibilidad, Isla1, Isla2, Velocidad,   Id_Celda, Porcentaje, Nemonico, IP, EQUIPO ) VALUES (   'CELDA FINCA VARIEDADES - CELDA NAHUALATE', 'Ruta',',','14.4095,-91.2683','14.44183333,-91.37794444','#style_map_linea_verde','1','','','100Mbps','','0.238','','','' );</v>
      </c>
    </row>
    <row r="285" spans="1:24" hidden="1" x14ac:dyDescent="0.35">
      <c r="A285" t="s">
        <v>2183</v>
      </c>
      <c r="B285" t="s">
        <v>1542</v>
      </c>
      <c r="E285" t="str">
        <f t="shared" si="25"/>
        <v>,</v>
      </c>
      <c r="F285">
        <v>15.32638889</v>
      </c>
      <c r="G285">
        <v>-91.465833329999995</v>
      </c>
      <c r="H285" t="str">
        <f t="shared" si="26"/>
        <v>15.32638889,-91.46583333</v>
      </c>
      <c r="I285">
        <v>15.577222219999999</v>
      </c>
      <c r="J285">
        <v>-91.670138890000004</v>
      </c>
      <c r="K285" t="str">
        <f t="shared" si="27"/>
        <v>15.57722222,-91.67013889</v>
      </c>
      <c r="L285" t="s">
        <v>1543</v>
      </c>
      <c r="M285">
        <v>1</v>
      </c>
      <c r="P285" t="s">
        <v>1549</v>
      </c>
      <c r="R285" s="1">
        <v>0.2374</v>
      </c>
      <c r="T285" t="e">
        <f>VLOOKUP(S285,Hoja1!$A$1:$I$2284,1,FALSE)</f>
        <v>#N/A</v>
      </c>
      <c r="U285" t="e">
        <f t="shared" si="23"/>
        <v>#N/A</v>
      </c>
      <c r="X285" t="str">
        <f t="shared" si="24"/>
        <v>INSERT INTO switch (   Nombre, Tipo, Coordenadas_Punto, Coordenada_Inicio, Coordenada_Final,    Estilo, Visibilidad, Isla1, Isla2, Velocidad,   Id_Celda, Porcentaje, Nemonico, IP, EQUIPO ) VALUES (   'HUEHUETENANGO - CELDA SAN MARTIN CUCHUMATAN', 'Ruta',',','15.32638889,-91.46583333','15.57722222,-91.67013889','#style_map_linea_verde','1','','','10,000Mbps','','0.2374','','','' );</v>
      </c>
    </row>
    <row r="286" spans="1:24" hidden="1" x14ac:dyDescent="0.35">
      <c r="A286" t="s">
        <v>2793</v>
      </c>
      <c r="B286" t="s">
        <v>1542</v>
      </c>
      <c r="E286" t="str">
        <f t="shared" si="25"/>
        <v>,</v>
      </c>
      <c r="F286">
        <v>14.3323</v>
      </c>
      <c r="G286">
        <v>-90.398600000000002</v>
      </c>
      <c r="H286" t="str">
        <f t="shared" si="26"/>
        <v>14.3323,-90.3986</v>
      </c>
      <c r="I286">
        <v>14.358700000000001</v>
      </c>
      <c r="J286">
        <v>-90.498694439999994</v>
      </c>
      <c r="K286" t="str">
        <f t="shared" si="27"/>
        <v>14.3587,-90.49869444</v>
      </c>
      <c r="L286" t="s">
        <v>1543</v>
      </c>
      <c r="M286">
        <v>1</v>
      </c>
      <c r="P286" t="s">
        <v>1549</v>
      </c>
      <c r="R286" s="1">
        <v>0.23669999999999999</v>
      </c>
      <c r="T286" t="e">
        <f>VLOOKUP(S286,Hoja1!$A$1:$I$2284,1,FALSE)</f>
        <v>#N/A</v>
      </c>
      <c r="U286" t="e">
        <f t="shared" si="23"/>
        <v>#N/A</v>
      </c>
      <c r="X286" t="str">
        <f t="shared" si="24"/>
        <v>INSERT INTO switch (   Nombre, Tipo, Coordenadas_Punto, Coordenada_Inicio, Coordenada_Final,    Estilo, Visibilidad, Isla1, Isla2, Velocidad,   Id_Celda, Porcentaje, Nemonico, IP, EQUIPO ) VALUES (   'EL CERINAL - CELDA EL JOCOTILLO GUATEMALA', 'Ruta',',','14.3323,-90.3986','14.3587,-90.49869444','#style_map_linea_verde','1','','','10,000Mbps','','0.2367','','','' );</v>
      </c>
    </row>
    <row r="287" spans="1:24" hidden="1" x14ac:dyDescent="0.35">
      <c r="A287" t="s">
        <v>2718</v>
      </c>
      <c r="B287" t="s">
        <v>1542</v>
      </c>
      <c r="E287" t="str">
        <f t="shared" si="25"/>
        <v>,</v>
      </c>
      <c r="F287">
        <v>14.86083333</v>
      </c>
      <c r="G287">
        <v>-89.498888890000003</v>
      </c>
      <c r="H287" t="str">
        <f t="shared" si="26"/>
        <v>14.86083333,-89.49888889</v>
      </c>
      <c r="I287">
        <v>14.79944444</v>
      </c>
      <c r="J287">
        <v>-89.545694440000005</v>
      </c>
      <c r="K287" t="str">
        <f t="shared" si="27"/>
        <v>14.79944444,-89.54569444</v>
      </c>
      <c r="L287" t="s">
        <v>1543</v>
      </c>
      <c r="M287">
        <v>1</v>
      </c>
      <c r="P287" t="s">
        <v>1648</v>
      </c>
      <c r="R287" s="1">
        <v>0.2366</v>
      </c>
      <c r="T287" t="e">
        <f>VLOOKUP(S287,Hoja1!$A$1:$I$2284,1,FALSE)</f>
        <v>#N/A</v>
      </c>
      <c r="U287" t="e">
        <f t="shared" si="23"/>
        <v>#N/A</v>
      </c>
      <c r="X287" t="str">
        <f t="shared" si="24"/>
        <v>INSERT INTO switch (   Nombre, Tipo, Coordenadas_Punto, Coordenada_Inicio, Coordenada_Final,    Estilo, Visibilidad, Isla1, Isla2, Velocidad,   Id_Celda, Porcentaje, Nemonico, IP, EQUIPO ) VALUES (   'CELDA CERRO DEL INGENIERO - CHIQUIMULA', 'Ruta',',','14.86083333,-89.49888889','14.79944444,-89.54569444','#style_map_linea_verde','1','','','1,800Mbps','','0.2366','','','' );</v>
      </c>
    </row>
    <row r="288" spans="1:24" hidden="1" x14ac:dyDescent="0.35">
      <c r="A288" t="s">
        <v>3116</v>
      </c>
      <c r="B288" t="s">
        <v>1542</v>
      </c>
      <c r="E288" t="str">
        <f t="shared" si="25"/>
        <v>,</v>
      </c>
      <c r="F288">
        <v>14.638194439999999</v>
      </c>
      <c r="G288">
        <v>-90.040277779999997</v>
      </c>
      <c r="H288" t="str">
        <f t="shared" si="26"/>
        <v>14.63819444,-90.04027778</v>
      </c>
      <c r="I288">
        <v>14.605605560000001</v>
      </c>
      <c r="J288">
        <v>-90.044477779999994</v>
      </c>
      <c r="K288" t="str">
        <f t="shared" si="27"/>
        <v>14.60560556,-90.04447778</v>
      </c>
      <c r="L288" t="s">
        <v>1543</v>
      </c>
      <c r="M288">
        <v>1</v>
      </c>
      <c r="P288" t="s">
        <v>1579</v>
      </c>
      <c r="R288" s="1">
        <v>0.2359</v>
      </c>
      <c r="T288" t="e">
        <f>VLOOKUP(S288,Hoja1!$A$1:$I$2284,1,FALSE)</f>
        <v>#N/A</v>
      </c>
      <c r="U288" t="e">
        <f t="shared" si="23"/>
        <v>#N/A</v>
      </c>
      <c r="X288" t="str">
        <f t="shared" si="24"/>
        <v>INSERT INTO switch (   Nombre, Tipo, Coordenadas_Punto, Coordenada_Inicio, Coordenada_Final,    Estilo, Visibilidad, Isla1, Isla2, Velocidad,   Id_Celda, Porcentaje, Nemonico, IP, EQUIPO ) VALUES (   'CELDA ALDEA EL DIVISADERO - CELDA URLANTA', 'Ruta',',','14.63819444,-90.04027778','14.60560556,-90.04447778','#style_map_linea_verde','1','','','924Mbps','','0.2359','','','' );</v>
      </c>
    </row>
    <row r="289" spans="1:24" hidden="1" x14ac:dyDescent="0.35">
      <c r="A289" t="s">
        <v>1604</v>
      </c>
      <c r="B289" t="s">
        <v>1542</v>
      </c>
      <c r="E289" t="str">
        <f t="shared" si="25"/>
        <v>,</v>
      </c>
      <c r="F289">
        <v>14.420833330000001</v>
      </c>
      <c r="G289">
        <v>-91.16</v>
      </c>
      <c r="H289" t="str">
        <f t="shared" si="26"/>
        <v>14.42083333,-91.16</v>
      </c>
      <c r="I289">
        <v>14.330500000000001</v>
      </c>
      <c r="J289">
        <v>-91.02</v>
      </c>
      <c r="K289" t="str">
        <f t="shared" si="27"/>
        <v>14.3305,-91.02</v>
      </c>
      <c r="L289" t="s">
        <v>1543</v>
      </c>
      <c r="M289">
        <v>1</v>
      </c>
      <c r="P289" t="s">
        <v>1586</v>
      </c>
      <c r="R289" s="1">
        <v>0.2349</v>
      </c>
      <c r="T289" t="e">
        <f>VLOOKUP(S289,Hoja1!$A$1:$I$2284,1,FALSE)</f>
        <v>#N/A</v>
      </c>
      <c r="U289" t="e">
        <f t="shared" si="23"/>
        <v>#N/A</v>
      </c>
      <c r="X289" t="str">
        <f t="shared" si="24"/>
        <v>INSERT INTO switch (   Nombre, Tipo, Coordenadas_Punto, Coordenada_Inicio, Coordenada_Final,    Estilo, Visibilidad, Isla1, Isla2, Velocidad,   Id_Celda, Porcentaje, Nemonico, IP, EQUIPO ) VALUES (   'PATULUL - SANTA LUCIA COTZUMALGUAPA', 'Ruta',',','14.42083333,-91.16','14.3305,-91.02','#style_map_linea_verde','1','','','100,000Mbps','','0.2349','','','' );</v>
      </c>
    </row>
    <row r="290" spans="1:24" hidden="1" x14ac:dyDescent="0.35">
      <c r="A290" t="s">
        <v>1910</v>
      </c>
      <c r="B290" t="s">
        <v>1542</v>
      </c>
      <c r="E290" t="str">
        <f t="shared" si="25"/>
        <v>,</v>
      </c>
      <c r="F290">
        <v>14.533099999999999</v>
      </c>
      <c r="G290">
        <v>-90.596100000000007</v>
      </c>
      <c r="H290" t="str">
        <f t="shared" si="26"/>
        <v>14.5331,-90.5961</v>
      </c>
      <c r="I290">
        <v>14.525</v>
      </c>
      <c r="J290">
        <v>-90.587222220000001</v>
      </c>
      <c r="K290" t="str">
        <f t="shared" si="27"/>
        <v>14.525,-90.58722222</v>
      </c>
      <c r="L290" t="s">
        <v>1543</v>
      </c>
      <c r="M290">
        <v>1</v>
      </c>
      <c r="P290" t="s">
        <v>1549</v>
      </c>
      <c r="R290" s="1">
        <v>0.2349</v>
      </c>
      <c r="T290" t="e">
        <f>VLOOKUP(S290,Hoja1!$A$1:$I$2284,1,FALSE)</f>
        <v>#N/A</v>
      </c>
      <c r="U290" t="e">
        <f t="shared" si="23"/>
        <v>#N/A</v>
      </c>
      <c r="X290" t="str">
        <f t="shared" si="24"/>
        <v>INSERT INTO switch (   Nombre, Tipo, Coordenadas_Punto, Coordenada_Inicio, Coordenada_Final,    Estilo, Visibilidad, Isla1, Isla2, Velocidad,   Id_Celda, Porcentaje, Nemonico, IP, EQUIPO ) VALUES (   'BARCENAS - VILLA NUEVA', 'Ruta',',','14.5331,-90.5961','14.525,-90.58722222','#style_map_linea_verde','1','','','10,000Mbps','','0.2349','','','' );</v>
      </c>
    </row>
    <row r="291" spans="1:24" hidden="1" x14ac:dyDescent="0.35">
      <c r="A291" t="s">
        <v>3090</v>
      </c>
      <c r="B291" t="s">
        <v>1542</v>
      </c>
      <c r="E291" t="str">
        <f t="shared" si="25"/>
        <v>,</v>
      </c>
      <c r="F291">
        <v>14.356322219999999</v>
      </c>
      <c r="G291">
        <v>-89.844144439999994</v>
      </c>
      <c r="H291" t="str">
        <f t="shared" si="26"/>
        <v>14.35632222,-89.84414444</v>
      </c>
      <c r="I291">
        <v>14.35455556</v>
      </c>
      <c r="J291">
        <v>-89.84830556</v>
      </c>
      <c r="K291" t="str">
        <f t="shared" si="27"/>
        <v>14.35455556,-89.84830556</v>
      </c>
      <c r="L291" t="s">
        <v>1543</v>
      </c>
      <c r="M291">
        <v>1</v>
      </c>
      <c r="P291" t="s">
        <v>1547</v>
      </c>
      <c r="R291" s="1">
        <v>0.2346</v>
      </c>
      <c r="T291" t="e">
        <f>VLOOKUP(S291,Hoja1!$A$1:$I$2284,1,FALSE)</f>
        <v>#N/A</v>
      </c>
      <c r="U291" t="e">
        <f t="shared" si="23"/>
        <v>#N/A</v>
      </c>
      <c r="X291" t="str">
        <f t="shared" si="24"/>
        <v>INSERT INTO switch (   Nombre, Tipo, Coordenadas_Punto, Coordenada_Inicio, Coordenada_Final,    Estilo, Visibilidad, Isla1, Isla2, Velocidad,   Id_Celda, Porcentaje, Nemonico, IP, EQUIPO ) VALUES (   'EL PROGRESO JUTIAPA - CELDA PROGRESO JUTIAPA COUBICADO', 'Ruta',',','14.35632222,-89.84414444','14.35455556,-89.84830556','#style_map_linea_verde','1','','','1,000Mbps','','0.2346','','','' );</v>
      </c>
    </row>
    <row r="292" spans="1:24" hidden="1" x14ac:dyDescent="0.35">
      <c r="A292" t="s">
        <v>2487</v>
      </c>
      <c r="B292" t="s">
        <v>1542</v>
      </c>
      <c r="E292" t="str">
        <f t="shared" si="25"/>
        <v>,</v>
      </c>
      <c r="F292">
        <v>14.665027780000001</v>
      </c>
      <c r="G292">
        <v>-89.847083330000004</v>
      </c>
      <c r="H292" t="str">
        <f t="shared" si="26"/>
        <v>14.66502778,-89.84708333</v>
      </c>
      <c r="I292">
        <v>14.672499999999999</v>
      </c>
      <c r="J292">
        <v>-89.886388890000006</v>
      </c>
      <c r="K292" t="str">
        <f t="shared" si="27"/>
        <v>14.6725,-89.88638889</v>
      </c>
      <c r="L292" t="s">
        <v>1543</v>
      </c>
      <c r="M292">
        <v>1</v>
      </c>
      <c r="P292" t="s">
        <v>1547</v>
      </c>
      <c r="R292" s="1">
        <v>0.23449999999999999</v>
      </c>
      <c r="T292" t="e">
        <f>VLOOKUP(S292,Hoja1!$A$1:$I$2284,1,FALSE)</f>
        <v>#N/A</v>
      </c>
      <c r="U292" t="e">
        <f t="shared" si="23"/>
        <v>#N/A</v>
      </c>
      <c r="X292" t="str">
        <f t="shared" si="24"/>
        <v>INSERT INTO switch (   Nombre, Tipo, Coordenadas_Punto, Coordenada_Inicio, Coordenada_Final,    Estilo, Visibilidad, Isla1, Isla2, Velocidad,   Id_Celda, Porcentaje, Nemonico, IP, EQUIPO ) VALUES (   'SAN PEDRO PINULA - CELDA FINCA LA PIEDRONA', 'Ruta',',','14.66502778,-89.84708333','14.6725,-89.88638889','#style_map_linea_verde','1','','','1,000Mbps','','0.2345','','','' );</v>
      </c>
    </row>
    <row r="293" spans="1:24" hidden="1" x14ac:dyDescent="0.35">
      <c r="A293" t="s">
        <v>1852</v>
      </c>
      <c r="B293" t="s">
        <v>1542</v>
      </c>
      <c r="E293" t="str">
        <f t="shared" si="25"/>
        <v>,</v>
      </c>
      <c r="F293">
        <v>14.68975</v>
      </c>
      <c r="G293">
        <v>-90.577166669999997</v>
      </c>
      <c r="H293" t="str">
        <f t="shared" si="26"/>
        <v>14.68975,-90.57716667</v>
      </c>
      <c r="I293">
        <v>14.64611111</v>
      </c>
      <c r="J293">
        <v>-90.581388889999999</v>
      </c>
      <c r="K293" t="str">
        <f t="shared" si="27"/>
        <v>14.64611111,-90.58138889</v>
      </c>
      <c r="L293" t="s">
        <v>1543</v>
      </c>
      <c r="M293">
        <v>1</v>
      </c>
      <c r="P293" t="s">
        <v>1586</v>
      </c>
      <c r="R293" s="1">
        <v>0.2344</v>
      </c>
      <c r="T293" t="e">
        <f>VLOOKUP(S293,Hoja1!$A$1:$I$2284,1,FALSE)</f>
        <v>#N/A</v>
      </c>
      <c r="U293" t="e">
        <f t="shared" si="23"/>
        <v>#N/A</v>
      </c>
      <c r="X293" t="str">
        <f t="shared" si="24"/>
        <v>INSERT INTO switch (   Nombre, Tipo, Coordenadas_Punto, Coordenada_Inicio, Coordenada_Final,    Estilo, Visibilidad, Isla1, Isla2, Velocidad,   Id_Celda, Porcentaje, Nemonico, IP, EQUIPO ) VALUES (   'CELDA CIUDAD QUETZAL - MONTE VERDE', 'Ruta',',','14.68975,-90.57716667','14.64611111,-90.58138889','#style_map_linea_verde','1','','','100,000Mbps','','0.2344','','','' );</v>
      </c>
    </row>
    <row r="294" spans="1:24" hidden="1" x14ac:dyDescent="0.35">
      <c r="A294" t="s">
        <v>2559</v>
      </c>
      <c r="B294" t="s">
        <v>1542</v>
      </c>
      <c r="E294" t="str">
        <f t="shared" si="25"/>
        <v>,</v>
      </c>
      <c r="F294">
        <v>15.97012778</v>
      </c>
      <c r="G294">
        <v>-91.006900000000002</v>
      </c>
      <c r="H294" t="str">
        <f t="shared" si="26"/>
        <v>15.97012778,-91.0069</v>
      </c>
      <c r="I294">
        <v>15.9528</v>
      </c>
      <c r="J294">
        <v>-90.809100000000001</v>
      </c>
      <c r="K294" t="str">
        <f t="shared" si="27"/>
        <v>15.9528,-90.8091</v>
      </c>
      <c r="L294" t="s">
        <v>1543</v>
      </c>
      <c r="M294">
        <v>1</v>
      </c>
      <c r="P294" t="s">
        <v>1544</v>
      </c>
      <c r="R294" s="1">
        <v>0.2334</v>
      </c>
      <c r="T294" t="e">
        <f>VLOOKUP(S294,Hoja1!$A$1:$I$2284,1,FALSE)</f>
        <v>#N/A</v>
      </c>
      <c r="U294" t="e">
        <f t="shared" si="23"/>
        <v>#N/A</v>
      </c>
      <c r="X294" t="str">
        <f t="shared" si="24"/>
        <v>INSERT INTO switch (   Nombre, Tipo, Coordenadas_Punto, Coordenada_Inicio, Coordenada_Final,    Estilo, Visibilidad, Isla1, Isla2, Velocidad,   Id_Celda, Porcentaje, Nemonico, IP, EQUIPO ) VALUES (   'CELDA PUEBLO NUEVO LA RESURECCION - CELDA LA TRINITARIA IXCAN', 'Ruta',',','15.97012778,-91.0069','15.9528,-90.8091','#style_map_linea_verde','1','','','100Mbps','','0.2334','','','' );</v>
      </c>
    </row>
    <row r="295" spans="1:24" hidden="1" x14ac:dyDescent="0.35">
      <c r="A295" t="s">
        <v>1941</v>
      </c>
      <c r="B295" t="s">
        <v>1542</v>
      </c>
      <c r="E295" t="str">
        <f t="shared" si="25"/>
        <v>,</v>
      </c>
      <c r="F295">
        <v>14.591222220000001</v>
      </c>
      <c r="G295">
        <v>-90.508222219999993</v>
      </c>
      <c r="H295" t="str">
        <f t="shared" si="26"/>
        <v>14.59122222,-90.50822222</v>
      </c>
      <c r="I295">
        <v>14.58023611</v>
      </c>
      <c r="J295">
        <v>-90.493099999999998</v>
      </c>
      <c r="K295" t="str">
        <f t="shared" si="27"/>
        <v>14.58023611,-90.4931</v>
      </c>
      <c r="L295" t="s">
        <v>1543</v>
      </c>
      <c r="M295">
        <v>1</v>
      </c>
      <c r="P295" t="s">
        <v>1547</v>
      </c>
      <c r="R295" s="1">
        <v>0.2329</v>
      </c>
      <c r="T295" t="e">
        <f>VLOOKUP(S295,Hoja1!$A$1:$I$2284,1,FALSE)</f>
        <v>#N/A</v>
      </c>
      <c r="U295" t="e">
        <f t="shared" si="23"/>
        <v>#N/A</v>
      </c>
      <c r="X295" t="str">
        <f t="shared" si="24"/>
        <v>INSERT INTO switch (   Nombre, Tipo, Coordenadas_Punto, Coordenada_Inicio, Coordenada_Final,    Estilo, Visibilidad, Isla1, Isla2, Velocidad,   Id_Celda, Porcentaje, Nemonico, IP, EQUIPO ) VALUES (   'VILLA DE GUADALUPE - CELDA CENTRO COMERCIAL ARKADIA', 'Ruta',',','14.59122222,-90.50822222','14.58023611,-90.4931','#style_map_linea_verde','1','','','1,000Mbps','','0.2329','','','' );</v>
      </c>
    </row>
    <row r="296" spans="1:24" hidden="1" x14ac:dyDescent="0.35">
      <c r="A296" t="s">
        <v>3062</v>
      </c>
      <c r="B296" t="s">
        <v>1542</v>
      </c>
      <c r="E296" t="str">
        <f t="shared" si="25"/>
        <v>,</v>
      </c>
      <c r="F296">
        <v>14.58663889</v>
      </c>
      <c r="G296">
        <v>-90.216805559999997</v>
      </c>
      <c r="H296" t="str">
        <f t="shared" si="26"/>
        <v>14.58663889,-90.21680556</v>
      </c>
      <c r="I296">
        <v>14.5427</v>
      </c>
      <c r="J296">
        <v>-90.160799999999995</v>
      </c>
      <c r="K296" t="str">
        <f t="shared" si="27"/>
        <v>14.5427,-90.1608</v>
      </c>
      <c r="L296" t="s">
        <v>1543</v>
      </c>
      <c r="M296">
        <v>1</v>
      </c>
      <c r="P296" t="s">
        <v>1648</v>
      </c>
      <c r="R296" s="1">
        <v>0.23219999999999999</v>
      </c>
      <c r="T296" t="e">
        <f>VLOOKUP(S296,Hoja1!$A$1:$I$2284,1,FALSE)</f>
        <v>#N/A</v>
      </c>
      <c r="U296" t="e">
        <f t="shared" si="23"/>
        <v>#N/A</v>
      </c>
      <c r="X296" t="str">
        <f t="shared" si="24"/>
        <v>INSERT INTO switch (   Nombre, Tipo, Coordenadas_Punto, Coordenada_Inicio, Coordenada_Final,    Estilo, Visibilidad, Isla1, Isla2, Velocidad,   Id_Celda, Porcentaje, Nemonico, IP, EQUIPO ) VALUES (   'CELDA EL ESCOBAL SAN MIGUEL - CELDA PINO DULCE', 'Ruta',',','14.58663889,-90.21680556','14.5427,-90.1608','#style_map_linea_verde','1','','','1,800Mbps','','0.2322','','','' );</v>
      </c>
    </row>
    <row r="297" spans="1:24" hidden="1" x14ac:dyDescent="0.35">
      <c r="A297" t="s">
        <v>1683</v>
      </c>
      <c r="B297" t="s">
        <v>1542</v>
      </c>
      <c r="E297" t="str">
        <f t="shared" si="25"/>
        <v>,</v>
      </c>
      <c r="F297">
        <v>16.209533329999999</v>
      </c>
      <c r="G297">
        <v>-89.212972219999997</v>
      </c>
      <c r="H297" t="str">
        <f t="shared" si="26"/>
        <v>16.20953333,-89.21297222</v>
      </c>
      <c r="I297">
        <v>16.1526</v>
      </c>
      <c r="J297">
        <v>-89.323099999999997</v>
      </c>
      <c r="K297" t="str">
        <f t="shared" si="27"/>
        <v>16.1526,-89.3231</v>
      </c>
      <c r="L297" t="s">
        <v>1543</v>
      </c>
      <c r="M297">
        <v>1</v>
      </c>
      <c r="P297" t="s">
        <v>1606</v>
      </c>
      <c r="R297" s="1">
        <v>0.23200000000000001</v>
      </c>
      <c r="T297" t="e">
        <f>VLOOKUP(S297,Hoja1!$A$1:$I$2284,1,FALSE)</f>
        <v>#N/A</v>
      </c>
      <c r="U297" t="e">
        <f t="shared" si="23"/>
        <v>#N/A</v>
      </c>
      <c r="X297" t="str">
        <f t="shared" si="24"/>
        <v>INSERT INTO switch (   Nombre, Tipo, Coordenadas_Punto, Coordenada_Inicio, Coordenada_Final,    Estilo, Visibilidad, Isla1, Isla2, Velocidad,   Id_Celda, Porcentaje, Nemonico, IP, EQUIPO ) VALUES (   'CELDA SANTA CRUZ JALACTE - CELDA EL AGUACATE PETEN', 'Ruta',',','16.20953333,-89.21297222','16.1526,-89.3231','#style_map_linea_verde','1','','','728Mbps','','0.232','','','' );</v>
      </c>
    </row>
    <row r="298" spans="1:24" hidden="1" x14ac:dyDescent="0.35">
      <c r="A298" t="s">
        <v>2029</v>
      </c>
      <c r="B298" t="s">
        <v>1542</v>
      </c>
      <c r="E298" t="str">
        <f t="shared" si="25"/>
        <v>,</v>
      </c>
      <c r="F298">
        <v>14.615</v>
      </c>
      <c r="G298">
        <v>-90.534166670000005</v>
      </c>
      <c r="H298" t="str">
        <f t="shared" si="26"/>
        <v>14.615,-90.53416667</v>
      </c>
      <c r="I298">
        <v>14.48777778</v>
      </c>
      <c r="J298">
        <v>-90.613333330000003</v>
      </c>
      <c r="K298" t="str">
        <f t="shared" si="27"/>
        <v>14.48777778,-90.61333333</v>
      </c>
      <c r="L298" t="s">
        <v>1543</v>
      </c>
      <c r="M298">
        <v>1</v>
      </c>
      <c r="P298" t="s">
        <v>1586</v>
      </c>
      <c r="R298" s="1">
        <v>0.23180000000000001</v>
      </c>
      <c r="T298" t="e">
        <f>VLOOKUP(S298,Hoja1!$A$1:$I$2284,1,FALSE)</f>
        <v>#N/A</v>
      </c>
      <c r="U298" t="e">
        <f t="shared" si="23"/>
        <v>#N/A</v>
      </c>
      <c r="X298" t="str">
        <f t="shared" si="24"/>
        <v>INSERT INTO switch (   Nombre, Tipo, Coordenadas_Punto, Coordenada_Inicio, Coordenada_Final,    Estilo, Visibilidad, Isla1, Isla2, Velocidad,   Id_Celda, Porcentaje, Nemonico, IP, EQUIPO ) VALUES (   'GUARDA VIEJO ARRIBA - AMATITLAN', 'Ruta',',','14.615,-90.53416667','14.48777778,-90.61333333','#style_map_linea_verde','1','','','100,000Mbps','','0.2318','','','' );</v>
      </c>
    </row>
    <row r="299" spans="1:24" hidden="1" x14ac:dyDescent="0.35">
      <c r="A299" t="s">
        <v>1881</v>
      </c>
      <c r="B299" t="s">
        <v>1542</v>
      </c>
      <c r="E299" t="str">
        <f t="shared" si="25"/>
        <v>,</v>
      </c>
      <c r="F299">
        <v>14.5486</v>
      </c>
      <c r="G299">
        <v>-90.4161</v>
      </c>
      <c r="H299" t="str">
        <f t="shared" si="26"/>
        <v>14.5486,-90.4161</v>
      </c>
      <c r="I299">
        <v>14.538111109999999</v>
      </c>
      <c r="J299">
        <v>-90.457527780000007</v>
      </c>
      <c r="K299" t="str">
        <f t="shared" si="27"/>
        <v>14.53811111,-90.45752778</v>
      </c>
      <c r="L299" t="s">
        <v>1543</v>
      </c>
      <c r="M299">
        <v>1</v>
      </c>
      <c r="P299" t="s">
        <v>1590</v>
      </c>
      <c r="R299" s="1">
        <v>0.23169999999999999</v>
      </c>
      <c r="T299" t="e">
        <f>VLOOKUP(S299,Hoja1!$A$1:$I$2284,1,FALSE)</f>
        <v>#N/A</v>
      </c>
      <c r="U299" t="e">
        <f t="shared" si="23"/>
        <v>#N/A</v>
      </c>
      <c r="X299" t="str">
        <f t="shared" si="24"/>
        <v>INSERT INTO switch (   Nombre, Tipo, Coordenadas_Punto, Coordenada_Inicio, Coordenada_Final,    Estilo, Visibilidad, Isla1, Isla2, Velocidad,   Id_Celda, Porcentaje, Nemonico, IP, EQUIPO ) VALUES (   'SAN JOSE PINULA - DON JUSTO', 'Ruta',',','14.5486,-90.4161','14.53811111,-90.45752778','#style_map_linea_verde','1','','','50,000Mbps','','0.2317','','','' );</v>
      </c>
    </row>
    <row r="300" spans="1:24" hidden="1" x14ac:dyDescent="0.35">
      <c r="A300" t="s">
        <v>2383</v>
      </c>
      <c r="B300" t="s">
        <v>1542</v>
      </c>
      <c r="E300" t="str">
        <f t="shared" si="25"/>
        <v>,</v>
      </c>
      <c r="F300">
        <v>14.40397222</v>
      </c>
      <c r="G300">
        <v>-90.698805559999997</v>
      </c>
      <c r="H300" t="str">
        <f t="shared" si="26"/>
        <v>14.40397222,-90.69880556</v>
      </c>
      <c r="I300">
        <v>14.41444444</v>
      </c>
      <c r="J300">
        <v>-90.633055560000003</v>
      </c>
      <c r="K300" t="str">
        <f t="shared" si="27"/>
        <v>14.41444444,-90.63305556</v>
      </c>
      <c r="L300" t="s">
        <v>1543</v>
      </c>
      <c r="M300">
        <v>1</v>
      </c>
      <c r="P300" t="s">
        <v>1549</v>
      </c>
      <c r="R300" s="1">
        <v>0.23150000000000001</v>
      </c>
      <c r="T300" t="e">
        <f>VLOOKUP(S300,Hoja1!$A$1:$I$2284,1,FALSE)</f>
        <v>#N/A</v>
      </c>
      <c r="U300" t="e">
        <f t="shared" si="23"/>
        <v>#N/A</v>
      </c>
      <c r="X300" t="str">
        <f t="shared" si="24"/>
        <v>INSERT INTO switch (   Nombre, Tipo, Coordenadas_Punto, Coordenada_Inicio, Coordenada_Final,    Estilo, Visibilidad, Isla1, Isla2, Velocidad,   Id_Celda, Porcentaje, Nemonico, IP, EQUIPO ) VALUES (   'PALIN - SAN VICENTE PACAYA', 'Ruta',',','14.40397222,-90.69880556','14.41444444,-90.63305556','#style_map_linea_verde','1','','','10,000Mbps','','0.2315','','','' );</v>
      </c>
    </row>
    <row r="301" spans="1:24" hidden="1" x14ac:dyDescent="0.35">
      <c r="A301" t="s">
        <v>3047</v>
      </c>
      <c r="B301" t="s">
        <v>1542</v>
      </c>
      <c r="E301" t="str">
        <f t="shared" si="25"/>
        <v>,</v>
      </c>
      <c r="F301">
        <v>15.30805556</v>
      </c>
      <c r="G301">
        <v>-91.494444439999995</v>
      </c>
      <c r="H301" t="str">
        <f t="shared" si="26"/>
        <v>15.30805556,-91.49444444</v>
      </c>
      <c r="I301">
        <v>15.32681944</v>
      </c>
      <c r="J301">
        <v>-91.514530559999997</v>
      </c>
      <c r="K301" t="str">
        <f t="shared" si="27"/>
        <v>15.32681944,-91.51453056</v>
      </c>
      <c r="L301" t="s">
        <v>1543</v>
      </c>
      <c r="M301">
        <v>1</v>
      </c>
      <c r="P301" t="s">
        <v>1549</v>
      </c>
      <c r="R301" s="1">
        <v>0.23139999999999999</v>
      </c>
      <c r="T301" t="e">
        <f>VLOOKUP(S301,Hoja1!$A$1:$I$2284,1,FALSE)</f>
        <v>#N/A</v>
      </c>
      <c r="U301" t="e">
        <f t="shared" si="23"/>
        <v>#N/A</v>
      </c>
      <c r="X301" t="str">
        <f t="shared" si="24"/>
        <v>INSERT INTO switch (   Nombre, Tipo, Coordenadas_Punto, Coordenada_Inicio, Coordenada_Final,    Estilo, Visibilidad, Isla1, Isla2, Velocidad,   Id_Celda, Porcentaje, Nemonico, IP, EQUIPO ) VALUES (   'CELDA HUEHUETENANGO II - ZACULEU', 'Ruta',',','15.30805556,-91.49444444','15.32681944,-91.51453056','#style_map_linea_verde','1','','','10,000Mbps','','0.2314','','','' );</v>
      </c>
    </row>
    <row r="302" spans="1:24" hidden="1" x14ac:dyDescent="0.35">
      <c r="A302" t="s">
        <v>2706</v>
      </c>
      <c r="B302" t="s">
        <v>1542</v>
      </c>
      <c r="E302" t="str">
        <f t="shared" si="25"/>
        <v>,</v>
      </c>
      <c r="F302">
        <v>14.70231667</v>
      </c>
      <c r="G302">
        <v>-89.516027780000002</v>
      </c>
      <c r="H302" t="str">
        <f t="shared" si="26"/>
        <v>14.70231667,-89.51602778</v>
      </c>
      <c r="I302">
        <v>14.676555560000001</v>
      </c>
      <c r="J302">
        <v>-89.506055559999993</v>
      </c>
      <c r="K302" t="str">
        <f t="shared" si="27"/>
        <v>14.67655556,-89.50605556</v>
      </c>
      <c r="L302" t="s">
        <v>1543</v>
      </c>
      <c r="M302">
        <v>1</v>
      </c>
      <c r="P302" t="s">
        <v>1547</v>
      </c>
      <c r="R302" s="1">
        <v>0.2296</v>
      </c>
      <c r="T302" t="e">
        <f>VLOOKUP(S302,Hoja1!$A$1:$I$2284,1,FALSE)</f>
        <v>#N/A</v>
      </c>
      <c r="U302" t="e">
        <f t="shared" si="23"/>
        <v>#N/A</v>
      </c>
      <c r="X302" t="str">
        <f t="shared" si="24"/>
        <v>INSERT INTO switch (   Nombre, Tipo, Coordenadas_Punto, Coordenada_Inicio, Coordenada_Final,    Estilo, Visibilidad, Isla1, Isla2, Velocidad,   Id_Celda, Porcentaje, Nemonico, IP, EQUIPO ) VALUES (   'CELDA ALDEA TIZUBIN - CELDA SAN JACINTO CHIQUIMULA', 'Ruta',',','14.70231667,-89.51602778','14.67655556,-89.50605556','#style_map_linea_verde','1','','','1,000Mbps','','0.2296','','','' );</v>
      </c>
    </row>
    <row r="303" spans="1:24" hidden="1" x14ac:dyDescent="0.35">
      <c r="A303" t="s">
        <v>2536</v>
      </c>
      <c r="B303" t="s">
        <v>1542</v>
      </c>
      <c r="E303" t="str">
        <f t="shared" si="25"/>
        <v>,</v>
      </c>
      <c r="F303">
        <v>14.8103</v>
      </c>
      <c r="G303">
        <v>-91.2286</v>
      </c>
      <c r="H303" t="str">
        <f t="shared" si="26"/>
        <v>14.8103,-91.2286</v>
      </c>
      <c r="I303">
        <v>14.778866669999999</v>
      </c>
      <c r="J303">
        <v>-91.269016669999999</v>
      </c>
      <c r="K303" t="str">
        <f t="shared" si="27"/>
        <v>14.77886667,-91.26901667</v>
      </c>
      <c r="L303" t="s">
        <v>1543</v>
      </c>
      <c r="M303">
        <v>1</v>
      </c>
      <c r="P303" t="s">
        <v>1606</v>
      </c>
      <c r="R303" s="1">
        <v>0.2283</v>
      </c>
      <c r="T303" t="e">
        <f>VLOOKUP(S303,Hoja1!$A$1:$I$2284,1,FALSE)</f>
        <v>#N/A</v>
      </c>
      <c r="U303" t="e">
        <f t="shared" si="23"/>
        <v>#N/A</v>
      </c>
      <c r="X303" t="str">
        <f t="shared" si="24"/>
        <v>INSERT INTO switch (   Nombre, Tipo, Coordenadas_Punto, Coordenada_Inicio, Coordenada_Final,    Estilo, Visibilidad, Isla1, Isla2, Velocidad,   Id_Celda, Porcentaje, Nemonico, IP, EQUIPO ) VALUES (   'ARGUETA - SANTA LUCIA UTATLAN', 'Ruta',',','14.8103,-91.2286','14.77886667,-91.26901667','#style_map_linea_verde','1','','','728Mbps','','0.2283','','','' );</v>
      </c>
    </row>
    <row r="304" spans="1:24" hidden="1" x14ac:dyDescent="0.35">
      <c r="A304" t="s">
        <v>2104</v>
      </c>
      <c r="B304" t="s">
        <v>1542</v>
      </c>
      <c r="E304" t="str">
        <f t="shared" si="25"/>
        <v>,</v>
      </c>
      <c r="F304">
        <v>14.627700000000001</v>
      </c>
      <c r="G304">
        <v>-90.561202780000002</v>
      </c>
      <c r="H304" t="str">
        <f t="shared" si="26"/>
        <v>14.6277,-90.56120278</v>
      </c>
      <c r="I304">
        <v>14.64872222</v>
      </c>
      <c r="J304">
        <v>-90.535166669999995</v>
      </c>
      <c r="K304" t="str">
        <f t="shared" si="27"/>
        <v>14.64872222,-90.53516667</v>
      </c>
      <c r="L304" t="s">
        <v>1543</v>
      </c>
      <c r="M304">
        <v>1</v>
      </c>
      <c r="P304" t="s">
        <v>1590</v>
      </c>
      <c r="R304" s="1">
        <v>0.22770000000000001</v>
      </c>
      <c r="T304" t="e">
        <f>VLOOKUP(S304,Hoja1!$A$1:$I$2284,1,FALSE)</f>
        <v>#N/A</v>
      </c>
      <c r="U304" t="e">
        <f t="shared" si="23"/>
        <v>#N/A</v>
      </c>
      <c r="X304" t="str">
        <f t="shared" si="24"/>
        <v>INSERT INTO switch (   Nombre, Tipo, Coordenadas_Punto, Coordenada_Inicio, Coordenada_Final,    Estilo, Visibilidad, Isla1, Isla2, Velocidad,   Id_Celda, Porcentaje, Nemonico, IP, EQUIPO ) VALUES (   'UTATLAN - BETHANIA', 'Ruta',',','14.6277,-90.56120278','14.64872222,-90.53516667','#style_map_linea_verde','1','','','50,000Mbps','','0.2277','','','' );</v>
      </c>
    </row>
    <row r="305" spans="1:24" hidden="1" x14ac:dyDescent="0.35">
      <c r="A305" t="s">
        <v>2159</v>
      </c>
      <c r="B305" t="s">
        <v>1542</v>
      </c>
      <c r="E305" t="str">
        <f t="shared" si="25"/>
        <v>,</v>
      </c>
      <c r="F305">
        <v>14.532500000000001</v>
      </c>
      <c r="G305">
        <v>-91.503888889999999</v>
      </c>
      <c r="H305" t="str">
        <f t="shared" si="26"/>
        <v>14.5325,-91.50388889</v>
      </c>
      <c r="I305">
        <v>14.496499999999999</v>
      </c>
      <c r="J305">
        <v>-91.507499999999993</v>
      </c>
      <c r="K305" t="str">
        <f t="shared" si="27"/>
        <v>14.4965,-91.5075</v>
      </c>
      <c r="L305" t="s">
        <v>1543</v>
      </c>
      <c r="M305">
        <v>1</v>
      </c>
      <c r="P305" t="s">
        <v>1549</v>
      </c>
      <c r="R305" s="1">
        <v>0.22720000000000001</v>
      </c>
      <c r="T305" t="e">
        <f>VLOOKUP(S305,Hoja1!$A$1:$I$2284,1,FALSE)</f>
        <v>#N/A</v>
      </c>
      <c r="U305" t="e">
        <f t="shared" si="23"/>
        <v>#N/A</v>
      </c>
      <c r="X305" t="str">
        <f t="shared" si="24"/>
        <v>INSERT INTO switch (   Nombre, Tipo, Coordenadas_Punto, Coordenada_Inicio, Coordenada_Final,    Estilo, Visibilidad, Isla1, Isla2, Velocidad,   Id_Celda, Porcentaje, Nemonico, IP, EQUIPO ) VALUES (   'MAZATENANGO - CELDA SAN GABRIEL - SAN LORENZO', 'Ruta',',','14.5325,-91.50388889','14.4965,-91.5075','#style_map_linea_verde','1','','','10,000Mbps','','0.2272','','','' );</v>
      </c>
    </row>
    <row r="306" spans="1:24" hidden="1" x14ac:dyDescent="0.35">
      <c r="A306" t="s">
        <v>2197</v>
      </c>
      <c r="B306" t="s">
        <v>1542</v>
      </c>
      <c r="E306" t="str">
        <f t="shared" si="25"/>
        <v>,</v>
      </c>
      <c r="F306">
        <v>15.46972222</v>
      </c>
      <c r="G306">
        <v>-90.373888890000003</v>
      </c>
      <c r="H306" t="str">
        <f t="shared" si="26"/>
        <v>15.46972222,-90.37388889</v>
      </c>
      <c r="I306">
        <v>15.428361110000001</v>
      </c>
      <c r="J306">
        <v>-90.331055559999996</v>
      </c>
      <c r="K306" t="str">
        <f t="shared" si="27"/>
        <v>15.42836111,-90.33105556</v>
      </c>
      <c r="L306" t="s">
        <v>1543</v>
      </c>
      <c r="M306">
        <v>1</v>
      </c>
      <c r="P306" t="s">
        <v>1549</v>
      </c>
      <c r="R306" s="1">
        <v>0.22689999999999999</v>
      </c>
      <c r="T306" t="e">
        <f>VLOOKUP(S306,Hoja1!$A$1:$I$2284,1,FALSE)</f>
        <v>#N/A</v>
      </c>
      <c r="U306" t="e">
        <f t="shared" si="23"/>
        <v>#N/A</v>
      </c>
      <c r="X306" t="str">
        <f t="shared" si="24"/>
        <v>INSERT INTO switch (   Nombre, Tipo, Coordenadas_Punto, Coordenada_Inicio, Coordenada_Final,    Estilo, Visibilidad, Isla1, Isla2, Velocidad,   Id_Celda, Porcentaje, Nemonico, IP, EQUIPO ) VALUES (   'COBAN - SAN JUAN CHAMELCO', 'Ruta',',','15.46972222,-90.37388889','15.42836111,-90.33105556','#style_map_linea_verde','1','','','10,000Mbps','','0.2269','','','' );</v>
      </c>
    </row>
    <row r="307" spans="1:24" hidden="1" x14ac:dyDescent="0.35">
      <c r="A307" t="s">
        <v>1585</v>
      </c>
      <c r="B307" t="s">
        <v>1542</v>
      </c>
      <c r="E307" t="str">
        <f t="shared" si="25"/>
        <v>,</v>
      </c>
      <c r="F307">
        <v>14.22888889</v>
      </c>
      <c r="G307">
        <v>-90.947777779999996</v>
      </c>
      <c r="H307" t="str">
        <f t="shared" si="26"/>
        <v>14.22888889,-90.94777778</v>
      </c>
      <c r="I307">
        <v>14.300555559999999</v>
      </c>
      <c r="J307">
        <v>-90.786388889999998</v>
      </c>
      <c r="K307" t="str">
        <f t="shared" si="27"/>
        <v>14.30055556,-90.78638889</v>
      </c>
      <c r="L307" t="s">
        <v>1543</v>
      </c>
      <c r="M307">
        <v>1</v>
      </c>
      <c r="P307" t="s">
        <v>1586</v>
      </c>
      <c r="R307" s="1">
        <v>0.2268</v>
      </c>
      <c r="T307" t="e">
        <f>VLOOKUP(S307,Hoja1!$A$1:$I$2284,1,FALSE)</f>
        <v>#N/A</v>
      </c>
      <c r="U307" t="e">
        <f t="shared" si="23"/>
        <v>#N/A</v>
      </c>
      <c r="X307" t="str">
        <f t="shared" si="24"/>
        <v>INSERT INTO switch (   Nombre, Tipo, Coordenadas_Punto, Coordenada_Inicio, Coordenada_Final,    Estilo, Visibilidad, Isla1, Isla2, Velocidad,   Id_Celda, Porcentaje, Nemonico, IP, EQUIPO ) VALUES (   'LA DEMOCRACIA ESCUINTLA - ESCUINTLA', 'Ruta',',','14.22888889,-90.94777778','14.30055556,-90.78638889','#style_map_linea_verde','1','','','100,000Mbps','','0.2268','','','' );</v>
      </c>
    </row>
    <row r="308" spans="1:24" hidden="1" x14ac:dyDescent="0.35">
      <c r="A308" t="s">
        <v>1770</v>
      </c>
      <c r="B308" t="s">
        <v>1542</v>
      </c>
      <c r="E308" t="str">
        <f t="shared" si="25"/>
        <v>,</v>
      </c>
      <c r="F308">
        <v>14.767799999999999</v>
      </c>
      <c r="G308">
        <v>-91.817999999999998</v>
      </c>
      <c r="H308" t="str">
        <f t="shared" si="26"/>
        <v>14.7678,-91.818</v>
      </c>
      <c r="I308">
        <v>14.70277778</v>
      </c>
      <c r="J308">
        <v>-91.861388890000001</v>
      </c>
      <c r="K308" t="str">
        <f t="shared" si="27"/>
        <v>14.70277778,-91.86138889</v>
      </c>
      <c r="L308" t="s">
        <v>1543</v>
      </c>
      <c r="M308">
        <v>1</v>
      </c>
      <c r="P308" t="s">
        <v>1579</v>
      </c>
      <c r="R308" s="1">
        <v>0.22620000000000001</v>
      </c>
      <c r="T308" t="e">
        <f>VLOOKUP(S308,Hoja1!$A$1:$I$2284,1,FALSE)</f>
        <v>#N/A</v>
      </c>
      <c r="U308" t="e">
        <f t="shared" si="23"/>
        <v>#N/A</v>
      </c>
      <c r="X308" t="str">
        <f t="shared" si="24"/>
        <v>INSERT INTO switch (   Nombre, Tipo, Coordenadas_Punto, Coordenada_Inicio, Coordenada_Final,    Estilo, Visibilidad, Isla1, Isla2, Velocidad,   Id_Celda, Porcentaje, Nemonico, IP, EQUIPO ) VALUES (   'EL QUETZAL - COATEPEQUE', 'Ruta',',','14.7678,-91.818','14.70277778,-91.86138889','#style_map_linea_verde','1','','','924Mbps','','0.2262','','','' );</v>
      </c>
    </row>
    <row r="309" spans="1:24" hidden="1" x14ac:dyDescent="0.35">
      <c r="A309" t="s">
        <v>3029</v>
      </c>
      <c r="B309" t="s">
        <v>1542</v>
      </c>
      <c r="E309" t="str">
        <f t="shared" si="25"/>
        <v>,</v>
      </c>
      <c r="F309">
        <v>15.2875</v>
      </c>
      <c r="G309">
        <v>-91.092500000000001</v>
      </c>
      <c r="H309" t="str">
        <f t="shared" si="26"/>
        <v>15.2875,-91.0925</v>
      </c>
      <c r="I309">
        <v>15.327833330000001</v>
      </c>
      <c r="J309">
        <v>-91.038888889999996</v>
      </c>
      <c r="K309" t="str">
        <f t="shared" si="27"/>
        <v>15.32783333,-91.03888889</v>
      </c>
      <c r="L309" t="s">
        <v>1543</v>
      </c>
      <c r="M309">
        <v>1</v>
      </c>
      <c r="P309" t="s">
        <v>1590</v>
      </c>
      <c r="R309" s="1">
        <v>0.22620000000000001</v>
      </c>
      <c r="T309" t="e">
        <f>VLOOKUP(S309,Hoja1!$A$1:$I$2284,1,FALSE)</f>
        <v>#N/A</v>
      </c>
      <c r="U309" t="e">
        <f t="shared" si="23"/>
        <v>#N/A</v>
      </c>
      <c r="X309" t="str">
        <f t="shared" si="24"/>
        <v>INSERT INTO switch (   Nombre, Tipo, Coordenadas_Punto, Coordenada_Inicio, Coordenada_Final,    Estilo, Visibilidad, Isla1, Isla2, Velocidad,   Id_Celda, Porcentaje, Nemonico, IP, EQUIPO ) VALUES (   'SACAPULAS - CELDA CUNEN', 'Ruta',',','15.2875,-91.0925','15.32783333,-91.03888889','#style_map_linea_verde','1','','','50,000Mbps','','0.2262','','','' );</v>
      </c>
    </row>
    <row r="310" spans="1:24" hidden="1" x14ac:dyDescent="0.35">
      <c r="A310" t="s">
        <v>2052</v>
      </c>
      <c r="B310" t="s">
        <v>1542</v>
      </c>
      <c r="E310" t="str">
        <f t="shared" si="25"/>
        <v>,</v>
      </c>
      <c r="F310">
        <v>14.84653333</v>
      </c>
      <c r="G310">
        <v>-91.525733329999994</v>
      </c>
      <c r="H310" t="str">
        <f t="shared" si="26"/>
        <v>14.84653333,-91.52573333</v>
      </c>
      <c r="I310">
        <v>14.83444444</v>
      </c>
      <c r="J310">
        <v>-91.521111110000007</v>
      </c>
      <c r="K310" t="str">
        <f t="shared" si="27"/>
        <v>14.83444444,-91.52111111</v>
      </c>
      <c r="L310" t="s">
        <v>1543</v>
      </c>
      <c r="M310">
        <v>1</v>
      </c>
      <c r="P310" t="s">
        <v>1549</v>
      </c>
      <c r="R310" s="1">
        <v>0.22539999999999999</v>
      </c>
      <c r="T310" t="e">
        <f>VLOOKUP(S310,Hoja1!$A$1:$I$2284,1,FALSE)</f>
        <v>#N/A</v>
      </c>
      <c r="U310" t="e">
        <f t="shared" si="23"/>
        <v>#N/A</v>
      </c>
      <c r="X310" t="str">
        <f t="shared" si="24"/>
        <v>INSERT INTO switch (   Nombre, Tipo, Coordenadas_Punto, Coordenada_Inicio, Coordenada_Final,    Estilo, Visibilidad, Isla1, Isla2, Velocidad,   Id_Celda, Porcentaje, Nemonico, IP, EQUIPO ) VALUES (   'LA FLORESTA - QUETZALTENANGO', 'Ruta',',','14.84653333,-91.52573333','14.83444444,-91.52111111','#style_map_linea_verde','1','','','10,000Mbps','','0.2254','','','' );</v>
      </c>
    </row>
    <row r="311" spans="1:24" hidden="1" x14ac:dyDescent="0.35">
      <c r="A311" t="s">
        <v>2774</v>
      </c>
      <c r="B311" t="s">
        <v>1542</v>
      </c>
      <c r="E311" t="str">
        <f t="shared" si="25"/>
        <v>,</v>
      </c>
      <c r="F311">
        <v>14.964444439999999</v>
      </c>
      <c r="G311">
        <v>-89.295277780000006</v>
      </c>
      <c r="H311" t="str">
        <f t="shared" si="26"/>
        <v>14.96444444,-89.29527778</v>
      </c>
      <c r="I311">
        <v>14.963194440000001</v>
      </c>
      <c r="J311">
        <v>-89.290527780000005</v>
      </c>
      <c r="K311" t="str">
        <f t="shared" si="27"/>
        <v>14.96319444,-89.29052778</v>
      </c>
      <c r="L311" t="s">
        <v>1543</v>
      </c>
      <c r="M311">
        <v>1</v>
      </c>
      <c r="P311" t="s">
        <v>1692</v>
      </c>
      <c r="R311" s="1">
        <v>0.22509999999999999</v>
      </c>
      <c r="T311" t="e">
        <f>VLOOKUP(S311,Hoja1!$A$1:$I$2284,1,FALSE)</f>
        <v>#N/A</v>
      </c>
      <c r="U311" t="e">
        <f t="shared" si="23"/>
        <v>#N/A</v>
      </c>
      <c r="X311" t="str">
        <f t="shared" si="24"/>
        <v>INSERT INTO switch (   Nombre, Tipo, Coordenadas_Punto, Coordenada_Inicio, Coordenada_Final,    Estilo, Visibilidad, Isla1, Isla2, Velocidad,   Id_Celda, Porcentaje, Nemonico, IP, EQUIPO ) VALUES (   'LA UNION - CELDA LA UNION ZACAPA', 'Ruta',',','14.96444444,-89.29527778','14.96319444,-89.29052778','#style_map_linea_verde','1','','','1,880Mbps','','0.2251','','','' );</v>
      </c>
    </row>
    <row r="312" spans="1:24" hidden="1" x14ac:dyDescent="0.35">
      <c r="A312" t="s">
        <v>1949</v>
      </c>
      <c r="B312" t="s">
        <v>1542</v>
      </c>
      <c r="E312" t="str">
        <f t="shared" si="25"/>
        <v>,</v>
      </c>
      <c r="F312">
        <v>14.603194439999999</v>
      </c>
      <c r="G312">
        <v>-90.583083329999994</v>
      </c>
      <c r="H312" t="str">
        <f t="shared" si="26"/>
        <v>14.60319444,-90.58308333</v>
      </c>
      <c r="I312">
        <v>14.593222219999999</v>
      </c>
      <c r="J312">
        <v>-90.551361110000002</v>
      </c>
      <c r="K312" t="str">
        <f t="shared" si="27"/>
        <v>14.59322222,-90.55136111</v>
      </c>
      <c r="L312" t="s">
        <v>1543</v>
      </c>
      <c r="M312">
        <v>1</v>
      </c>
      <c r="P312" t="s">
        <v>1590</v>
      </c>
      <c r="R312" s="1">
        <v>0.22450000000000001</v>
      </c>
      <c r="T312" t="e">
        <f>VLOOKUP(S312,Hoja1!$A$1:$I$2284,1,FALSE)</f>
        <v>#N/A</v>
      </c>
      <c r="U312" t="e">
        <f t="shared" si="23"/>
        <v>#N/A</v>
      </c>
      <c r="X312" t="str">
        <f t="shared" si="24"/>
        <v>INSERT INTO switch (   Nombre, Tipo, Coordenadas_Punto, Coordenada_Inicio, Coordenada_Final,    Estilo, Visibilidad, Isla1, Isla2, Velocidad,   Id_Celda, Porcentaje, Nemonico, IP, EQUIPO ) VALUES (   'BOULEVARD SAN CRISTOBAL - EL CARMEN', 'Ruta',',','14.60319444,-90.58308333','14.59322222,-90.55136111','#style_map_linea_verde','1','','','50,000Mbps','','0.2245','','','' );</v>
      </c>
    </row>
    <row r="313" spans="1:24" hidden="1" x14ac:dyDescent="0.35">
      <c r="A313" t="s">
        <v>2046</v>
      </c>
      <c r="B313" t="s">
        <v>1542</v>
      </c>
      <c r="E313" t="str">
        <f t="shared" si="25"/>
        <v>,</v>
      </c>
      <c r="F313">
        <v>14.615</v>
      </c>
      <c r="G313">
        <v>-90.534166670000005</v>
      </c>
      <c r="H313" t="str">
        <f t="shared" si="26"/>
        <v>14.615,-90.53416667</v>
      </c>
      <c r="I313">
        <v>14.62291667</v>
      </c>
      <c r="J313">
        <v>-90.474361110000004</v>
      </c>
      <c r="K313" t="str">
        <f t="shared" si="27"/>
        <v>14.62291667,-90.47436111</v>
      </c>
      <c r="L313" t="s">
        <v>1543</v>
      </c>
      <c r="M313">
        <v>1</v>
      </c>
      <c r="P313" t="s">
        <v>1549</v>
      </c>
      <c r="R313" s="1">
        <v>0.22420000000000001</v>
      </c>
      <c r="T313" t="e">
        <f>VLOOKUP(S313,Hoja1!$A$1:$I$2284,1,FALSE)</f>
        <v>#N/A</v>
      </c>
      <c r="U313" t="e">
        <f t="shared" si="23"/>
        <v>#N/A</v>
      </c>
      <c r="X313" t="str">
        <f t="shared" si="24"/>
        <v>INSERT INTO switch (   Nombre, Tipo, Coordenadas_Punto, Coordenada_Inicio, Coordenada_Final,    Estilo, Visibilidad, Isla1, Isla2, Velocidad,   Id_Celda, Porcentaje, Nemonico, IP, EQUIPO ) VALUES (   'GUARDA VIEJO ARRIBA - ACATAN', 'Ruta',',','14.615,-90.53416667','14.62291667,-90.47436111','#style_map_linea_verde','1','','','10,000Mbps','','0.2242','','','' );</v>
      </c>
    </row>
    <row r="314" spans="1:24" hidden="1" x14ac:dyDescent="0.35">
      <c r="A314" t="s">
        <v>1974</v>
      </c>
      <c r="B314" t="s">
        <v>1542</v>
      </c>
      <c r="E314" t="str">
        <f t="shared" si="25"/>
        <v>,</v>
      </c>
      <c r="F314">
        <v>15.043611110000001</v>
      </c>
      <c r="G314">
        <v>-91.026944439999994</v>
      </c>
      <c r="H314" t="str">
        <f t="shared" si="26"/>
        <v>15.04361111,-91.02694444</v>
      </c>
      <c r="I314">
        <v>15.02611111</v>
      </c>
      <c r="J314">
        <v>-90.87944444</v>
      </c>
      <c r="K314" t="str">
        <f t="shared" si="27"/>
        <v>15.02611111,-90.87944444</v>
      </c>
      <c r="L314" t="s">
        <v>1543</v>
      </c>
      <c r="M314">
        <v>1</v>
      </c>
      <c r="P314" t="s">
        <v>1590</v>
      </c>
      <c r="R314" s="1">
        <v>0.2228</v>
      </c>
      <c r="T314" t="e">
        <f>VLOOKUP(S314,Hoja1!$A$1:$I$2284,1,FALSE)</f>
        <v>#N/A</v>
      </c>
      <c r="U314" t="e">
        <f t="shared" si="23"/>
        <v>#N/A</v>
      </c>
      <c r="X314" t="str">
        <f t="shared" si="24"/>
        <v>INSERT INTO switch (   Nombre, Tipo, Coordenadas_Punto, Coordenada_Inicio, Coordenada_Final,    Estilo, Visibilidad, Isla1, Isla2, Velocidad,   Id_Celda, Porcentaje, Nemonico, IP, EQUIPO ) VALUES (   'CELDA CHINIQUE - ZACUALPA', 'Ruta',',','15.04361111,-91.02694444','15.02611111,-90.87944444','#style_map_linea_verde','1','','','50,000Mbps','','0.2228','','','' );</v>
      </c>
    </row>
    <row r="315" spans="1:24" hidden="1" x14ac:dyDescent="0.35">
      <c r="A315" t="s">
        <v>2160</v>
      </c>
      <c r="B315" t="s">
        <v>1542</v>
      </c>
      <c r="E315" t="str">
        <f t="shared" si="25"/>
        <v>,</v>
      </c>
      <c r="F315">
        <v>14.532500000000001</v>
      </c>
      <c r="G315">
        <v>-91.503888889999999</v>
      </c>
      <c r="H315" t="str">
        <f t="shared" si="26"/>
        <v>14.5325,-91.50388889</v>
      </c>
      <c r="I315">
        <v>14.5464</v>
      </c>
      <c r="J315">
        <v>-91.463097219999995</v>
      </c>
      <c r="K315" t="str">
        <f t="shared" si="27"/>
        <v>14.5464,-91.46309722</v>
      </c>
      <c r="L315" t="s">
        <v>1543</v>
      </c>
      <c r="M315">
        <v>1</v>
      </c>
      <c r="P315" t="s">
        <v>1549</v>
      </c>
      <c r="R315" s="1">
        <v>0.22209999999999999</v>
      </c>
      <c r="T315" t="e">
        <f>VLOOKUP(S315,Hoja1!$A$1:$I$2284,1,FALSE)</f>
        <v>#N/A</v>
      </c>
      <c r="U315" t="e">
        <f t="shared" si="23"/>
        <v>#N/A</v>
      </c>
      <c r="X315" t="str">
        <f t="shared" si="24"/>
        <v>INSERT INTO switch (   Nombre, Tipo, Coordenadas_Punto, Coordenada_Inicio, Coordenada_Final,    Estilo, Visibilidad, Isla1, Isla2, Velocidad,   Id_Celda, Porcentaje, Nemonico, IP, EQUIPO ) VALUES (   'MAZATENANGO - SAN BERNARDINO', 'Ruta',',','14.5325,-91.50388889','14.5464,-91.46309722','#style_map_linea_verde','1','','','10,000Mbps','','0.2221','','','' );</v>
      </c>
    </row>
    <row r="316" spans="1:24" hidden="1" x14ac:dyDescent="0.35">
      <c r="A316" t="s">
        <v>2773</v>
      </c>
      <c r="B316" t="s">
        <v>1542</v>
      </c>
      <c r="E316" t="str">
        <f t="shared" si="25"/>
        <v>,</v>
      </c>
      <c r="F316">
        <v>15.029400000000001</v>
      </c>
      <c r="G316">
        <v>-89.356797220000004</v>
      </c>
      <c r="H316" t="str">
        <f t="shared" si="26"/>
        <v>15.0294,-89.35679722</v>
      </c>
      <c r="I316">
        <v>15.113200000000001</v>
      </c>
      <c r="J316">
        <v>-89.362099999999998</v>
      </c>
      <c r="K316" t="str">
        <f t="shared" si="27"/>
        <v>15.1132,-89.3621</v>
      </c>
      <c r="L316" t="s">
        <v>1543</v>
      </c>
      <c r="M316">
        <v>1</v>
      </c>
      <c r="P316" t="s">
        <v>1579</v>
      </c>
      <c r="R316" s="1">
        <v>0.22189999999999999</v>
      </c>
      <c r="T316" t="e">
        <f>VLOOKUP(S316,Hoja1!$A$1:$I$2284,1,FALSE)</f>
        <v>#N/A</v>
      </c>
      <c r="U316" t="e">
        <f t="shared" si="23"/>
        <v>#N/A</v>
      </c>
      <c r="X316" t="str">
        <f t="shared" si="24"/>
        <v>INSERT INTO switch (   Nombre, Tipo, Coordenadas_Punto, Coordenada_Inicio, Coordenada_Final,    Estilo, Visibilidad, Isla1, Isla2, Velocidad,   Id_Celda, Porcentaje, Nemonico, IP, EQUIPO ) VALUES (   'MAYUELAS - GUALAN', 'Ruta',',','15.0294,-89.35679722','15.1132,-89.3621','#style_map_linea_verde','1','','','924Mbps','','0.2219','','','' );</v>
      </c>
    </row>
    <row r="317" spans="1:24" hidden="1" x14ac:dyDescent="0.35">
      <c r="A317" t="s">
        <v>2086</v>
      </c>
      <c r="B317" t="s">
        <v>1542</v>
      </c>
      <c r="E317" t="str">
        <f t="shared" si="25"/>
        <v>,</v>
      </c>
      <c r="F317">
        <v>14.535833330000001</v>
      </c>
      <c r="G317">
        <v>-91.678055560000004</v>
      </c>
      <c r="H317" t="str">
        <f t="shared" si="26"/>
        <v>14.53583333,-91.67805556</v>
      </c>
      <c r="I317">
        <v>14.963333329999999</v>
      </c>
      <c r="J317">
        <v>-91.791111110000003</v>
      </c>
      <c r="K317" t="str">
        <f t="shared" si="27"/>
        <v>14.96333333,-91.79111111</v>
      </c>
      <c r="L317" t="s">
        <v>1543</v>
      </c>
      <c r="M317">
        <v>1</v>
      </c>
      <c r="P317" t="s">
        <v>1586</v>
      </c>
      <c r="R317" s="1">
        <v>0.22159999999999999</v>
      </c>
      <c r="T317" t="e">
        <f>VLOOKUP(S317,Hoja1!$A$1:$I$2284,1,FALSE)</f>
        <v>#N/A</v>
      </c>
      <c r="U317" t="e">
        <f t="shared" si="23"/>
        <v>#N/A</v>
      </c>
      <c r="X317" t="str">
        <f t="shared" si="24"/>
        <v>INSERT INTO switch (   Nombre, Tipo, Coordenadas_Punto, Coordenada_Inicio, Coordenada_Final,    Estilo, Visibilidad, Isla1, Isla2, Velocidad,   Id_Celda, Porcentaje, Nemonico, IP, EQUIPO ) VALUES (   'RETALHULEU - SAN MARCOS', 'Ruta',',','14.53583333,-91.67805556','14.96333333,-91.79111111','#style_map_linea_verde','1','','','100,000Mbps','','0.2216','','','' );</v>
      </c>
    </row>
    <row r="318" spans="1:24" hidden="1" x14ac:dyDescent="0.35">
      <c r="A318" t="s">
        <v>2161</v>
      </c>
      <c r="B318" t="s">
        <v>1542</v>
      </c>
      <c r="E318" t="str">
        <f t="shared" si="25"/>
        <v>,</v>
      </c>
      <c r="F318">
        <v>14.532500000000001</v>
      </c>
      <c r="G318">
        <v>-91.503888889999999</v>
      </c>
      <c r="H318" t="str">
        <f t="shared" si="26"/>
        <v>14.5325,-91.50388889</v>
      </c>
      <c r="I318">
        <v>14.54146944</v>
      </c>
      <c r="J318">
        <v>-91.501669440000001</v>
      </c>
      <c r="K318" t="str">
        <f t="shared" si="27"/>
        <v>14.54146944,-91.50166944</v>
      </c>
      <c r="L318" t="s">
        <v>1543</v>
      </c>
      <c r="M318">
        <v>1</v>
      </c>
      <c r="P318" t="s">
        <v>1549</v>
      </c>
      <c r="R318" s="1">
        <v>0.2213</v>
      </c>
      <c r="T318" t="e">
        <f>VLOOKUP(S318,Hoja1!$A$1:$I$2284,1,FALSE)</f>
        <v>#N/A</v>
      </c>
      <c r="U318" t="e">
        <f t="shared" si="23"/>
        <v>#N/A</v>
      </c>
      <c r="X318" t="str">
        <f t="shared" si="24"/>
        <v>INSERT INTO switch (   Nombre, Tipo, Coordenadas_Punto, Coordenada_Inicio, Coordenada_Final,    Estilo, Visibilidad, Isla1, Isla2, Velocidad,   Id_Celda, Porcentaje, Nemonico, IP, EQUIPO ) VALUES (   'MAZATENANGO - MAZATENANGO NODO T1_217', 'Ruta',',','14.5325,-91.50388889','14.54146944,-91.50166944','#style_map_linea_verde','1','','','10,000Mbps','','0.2213','','','' );</v>
      </c>
    </row>
    <row r="319" spans="1:24" hidden="1" x14ac:dyDescent="0.35">
      <c r="A319" t="s">
        <v>2059</v>
      </c>
      <c r="B319" t="s">
        <v>1542</v>
      </c>
      <c r="E319" t="str">
        <f t="shared" si="25"/>
        <v>,</v>
      </c>
      <c r="F319">
        <v>14.84653333</v>
      </c>
      <c r="G319">
        <v>-91.525733329999994</v>
      </c>
      <c r="H319" t="str">
        <f t="shared" si="26"/>
        <v>14.84653333,-91.52573333</v>
      </c>
      <c r="I319">
        <v>14.910555560000001</v>
      </c>
      <c r="J319">
        <v>-91.358333329999994</v>
      </c>
      <c r="K319" t="str">
        <f t="shared" si="27"/>
        <v>14.91055556,-91.35833333</v>
      </c>
      <c r="L319" t="s">
        <v>1543</v>
      </c>
      <c r="M319">
        <v>1</v>
      </c>
      <c r="P319" t="s">
        <v>1549</v>
      </c>
      <c r="R319" s="1">
        <v>0.22120000000000001</v>
      </c>
      <c r="T319" t="e">
        <f>VLOOKUP(S319,Hoja1!$A$1:$I$2284,1,FALSE)</f>
        <v>#N/A</v>
      </c>
      <c r="U319" t="e">
        <f t="shared" si="23"/>
        <v>#N/A</v>
      </c>
      <c r="X319" t="str">
        <f t="shared" si="24"/>
        <v>INSERT INTO switch (   Nombre, Tipo, Coordenadas_Punto, Coordenada_Inicio, Coordenada_Final,    Estilo, Visibilidad, Isla1, Isla2, Velocidad,   Id_Celda, Porcentaje, Nemonico, IP, EQUIPO ) VALUES (   'LA FLORESTA - TOTONICAPAN', 'Ruta',',','14.84653333,-91.52573333','14.91055556,-91.35833333','#style_map_linea_verde','1','','','10,000Mbps','','0.2212','','','' );</v>
      </c>
    </row>
    <row r="320" spans="1:24" hidden="1" x14ac:dyDescent="0.35">
      <c r="A320" t="s">
        <v>2211</v>
      </c>
      <c r="B320" t="s">
        <v>1542</v>
      </c>
      <c r="E320" t="str">
        <f t="shared" si="25"/>
        <v>,</v>
      </c>
      <c r="F320">
        <v>16.918600000000001</v>
      </c>
      <c r="G320">
        <v>-89.892200000000003</v>
      </c>
      <c r="H320" t="str">
        <f t="shared" si="26"/>
        <v>16.9186,-89.8922</v>
      </c>
      <c r="I320">
        <v>16.80580556</v>
      </c>
      <c r="J320">
        <v>-89.825055559999996</v>
      </c>
      <c r="K320" t="str">
        <f t="shared" si="27"/>
        <v>16.80580556,-89.82505556</v>
      </c>
      <c r="L320" t="s">
        <v>1543</v>
      </c>
      <c r="M320">
        <v>1</v>
      </c>
      <c r="P320" t="s">
        <v>1549</v>
      </c>
      <c r="R320" s="1">
        <v>0.22109999999999999</v>
      </c>
      <c r="T320" t="e">
        <f>VLOOKUP(S320,Hoja1!$A$1:$I$2284,1,FALSE)</f>
        <v>#N/A</v>
      </c>
      <c r="U320" t="e">
        <f t="shared" si="23"/>
        <v>#N/A</v>
      </c>
      <c r="X320" t="str">
        <f t="shared" si="24"/>
        <v>INSERT INTO switch (   Nombre, Tipo, Coordenadas_Punto, Coordenada_Inicio, Coordenada_Final,    Estilo, Visibilidad, Isla1, Isla2, Velocidad,   Id_Celda, Porcentaje, Nemonico, IP, EQUIPO ) VALUES (   'SANTA ELENA PETEN - SANTA ANA', 'Ruta',',','16.9186,-89.8922','16.80580556,-89.82505556','#style_map_linea_verde','1','','','10,000Mbps','','0.2211','','','' );</v>
      </c>
    </row>
    <row r="321" spans="1:24" hidden="1" x14ac:dyDescent="0.35">
      <c r="A321" t="s">
        <v>2235</v>
      </c>
      <c r="B321" t="s">
        <v>1542</v>
      </c>
      <c r="E321" t="str">
        <f t="shared" si="25"/>
        <v>,</v>
      </c>
      <c r="F321">
        <v>14.84653333</v>
      </c>
      <c r="G321">
        <v>-91.525733329999994</v>
      </c>
      <c r="H321" t="str">
        <f t="shared" si="26"/>
        <v>14.84653333,-91.52573333</v>
      </c>
      <c r="I321">
        <v>14.86895</v>
      </c>
      <c r="J321">
        <v>-91.619838889999997</v>
      </c>
      <c r="K321" t="str">
        <f t="shared" si="27"/>
        <v>14.86895,-91.61983889</v>
      </c>
      <c r="L321" t="s">
        <v>1543</v>
      </c>
      <c r="M321">
        <v>1</v>
      </c>
      <c r="P321" t="s">
        <v>1590</v>
      </c>
      <c r="R321" s="1">
        <v>0.22109999999999999</v>
      </c>
      <c r="T321" t="e">
        <f>VLOOKUP(S321,Hoja1!$A$1:$I$2284,1,FALSE)</f>
        <v>#N/A</v>
      </c>
      <c r="U321" t="e">
        <f t="shared" si="23"/>
        <v>#N/A</v>
      </c>
      <c r="X321" t="str">
        <f t="shared" si="24"/>
        <v>INSERT INTO switch (   Nombre, Tipo, Coordenadas_Punto, Coordenada_Inicio, Coordenada_Final,    Estilo, Visibilidad, Isla1, Isla2, Velocidad,   Id_Celda, Porcentaje, Nemonico, IP, EQUIPO ) VALUES (   'LA FLORESTA - SAN JUAN OSTUNCALCO', 'Ruta',',','14.84653333,-91.52573333','14.86895,-91.61983889','#style_map_linea_verde','1','','','50,000Mbps','','0.2211','','','' );</v>
      </c>
    </row>
    <row r="322" spans="1:24" hidden="1" x14ac:dyDescent="0.35">
      <c r="A322" t="s">
        <v>2092</v>
      </c>
      <c r="B322" t="s">
        <v>1542</v>
      </c>
      <c r="E322" t="str">
        <f t="shared" si="25"/>
        <v>,</v>
      </c>
      <c r="F322">
        <v>14.615555560000001</v>
      </c>
      <c r="G322">
        <v>-90.53388889</v>
      </c>
      <c r="H322" t="str">
        <f t="shared" si="26"/>
        <v>14.61555556,-90.53388889</v>
      </c>
      <c r="I322">
        <v>14.591222220000001</v>
      </c>
      <c r="J322">
        <v>-90.508222219999993</v>
      </c>
      <c r="K322" t="str">
        <f t="shared" si="27"/>
        <v>14.59122222,-90.50822222</v>
      </c>
      <c r="L322" t="s">
        <v>1543</v>
      </c>
      <c r="M322">
        <v>1</v>
      </c>
      <c r="P322" t="s">
        <v>1549</v>
      </c>
      <c r="R322" s="1">
        <v>0.221</v>
      </c>
      <c r="T322" t="e">
        <f>VLOOKUP(S322,Hoja1!$A$1:$I$2284,1,FALSE)</f>
        <v>#N/A</v>
      </c>
      <c r="U322" t="e">
        <f t="shared" ref="U322:U385" si="28">+S322=T322</f>
        <v>#N/A</v>
      </c>
      <c r="X322" t="str">
        <f t="shared" ref="X322:X385" si="29">CONCATENATE("INSERT INTO switch (   Nombre, Tipo, Coordenadas_Punto, Coordenada_Inicio, Coordenada_Final,    Estilo, Visibilidad, Isla1, Isla2, Velocidad,   Id_Celda, Porcentaje, Nemonico, IP, EQUIPO ) VALUES (   '",A322,"', '",B322,"','",E322,"','",H322,"','",K322,"','",L322,"','",M322,,,"','",N322,"','",O322,"','",P322,"','",Q322,"','",R322,"','",S322,"','",V322,"','",W322,"' );")</f>
        <v>INSERT INTO switch (   Nombre, Tipo, Coordenadas_Punto, Coordenada_Inicio, Coordenada_Final,    Estilo, Visibilidad, Isla1, Isla2, Velocidad,   Id_Celda, Porcentaje, Nemonico, IP, EQUIPO ) VALUES (   'GUARDA VIEJO ABAJO - VILLA DE GUADALUPE', 'Ruta',',','14.61555556,-90.53388889','14.59122222,-90.50822222','#style_map_linea_verde','1','','','10,000Mbps','','0.221','','','' );</v>
      </c>
    </row>
    <row r="323" spans="1:24" hidden="1" x14ac:dyDescent="0.35">
      <c r="A323" t="s">
        <v>2259</v>
      </c>
      <c r="B323" t="s">
        <v>1542</v>
      </c>
      <c r="E323" t="str">
        <f t="shared" si="25"/>
        <v>,</v>
      </c>
      <c r="F323">
        <v>14.535833330000001</v>
      </c>
      <c r="G323">
        <v>-91.678055560000004</v>
      </c>
      <c r="H323" t="str">
        <f t="shared" si="26"/>
        <v>14.53583333,-91.67805556</v>
      </c>
      <c r="I323">
        <v>14.5747</v>
      </c>
      <c r="J323">
        <v>-91.775702780000003</v>
      </c>
      <c r="K323" t="str">
        <f t="shared" si="27"/>
        <v>14.5747,-91.77570278</v>
      </c>
      <c r="L323" t="s">
        <v>1543</v>
      </c>
      <c r="M323">
        <v>1</v>
      </c>
      <c r="P323" t="s">
        <v>1549</v>
      </c>
      <c r="R323" s="1">
        <v>0.21970000000000001</v>
      </c>
      <c r="T323" t="e">
        <f>VLOOKUP(S323,Hoja1!$A$1:$I$2284,1,FALSE)</f>
        <v>#N/A</v>
      </c>
      <c r="U323" t="e">
        <f t="shared" si="28"/>
        <v>#N/A</v>
      </c>
      <c r="X323" t="str">
        <f t="shared" si="29"/>
        <v>INSERT INTO switch (   Nombre, Tipo, Coordenadas_Punto, Coordenada_Inicio, Coordenada_Final,    Estilo, Visibilidad, Isla1, Isla2, Velocidad,   Id_Celda, Porcentaje, Nemonico, IP, EQUIPO ) VALUES (   'RETALHULEU - SIBANA / EL XAB', 'Ruta',',','14.53583333,-91.67805556','14.5747,-91.77570278','#style_map_linea_verde','1','','','10,000Mbps','','0.2197','','','' );</v>
      </c>
    </row>
    <row r="324" spans="1:24" hidden="1" x14ac:dyDescent="0.35">
      <c r="A324" t="s">
        <v>2320</v>
      </c>
      <c r="B324" t="s">
        <v>1542</v>
      </c>
      <c r="E324" t="str">
        <f t="shared" si="25"/>
        <v>,</v>
      </c>
      <c r="F324">
        <v>14.2875</v>
      </c>
      <c r="G324">
        <v>-89.894444440000001</v>
      </c>
      <c r="H324" t="str">
        <f t="shared" si="26"/>
        <v>14.2875,-89.89444444</v>
      </c>
      <c r="I324">
        <v>14.505750000000001</v>
      </c>
      <c r="J324">
        <v>-89.866194440000001</v>
      </c>
      <c r="K324" t="str">
        <f t="shared" si="27"/>
        <v>14.50575,-89.86619444</v>
      </c>
      <c r="L324" t="s">
        <v>1543</v>
      </c>
      <c r="M324">
        <v>1</v>
      </c>
      <c r="P324" t="s">
        <v>1586</v>
      </c>
      <c r="R324" s="1">
        <v>0.21970000000000001</v>
      </c>
      <c r="T324" t="e">
        <f>VLOOKUP(S324,Hoja1!$A$1:$I$2284,1,FALSE)</f>
        <v>#N/A</v>
      </c>
      <c r="U324" t="e">
        <f t="shared" si="28"/>
        <v>#N/A</v>
      </c>
      <c r="X324" t="str">
        <f t="shared" si="29"/>
        <v>INSERT INTO switch (   Nombre, Tipo, Coordenadas_Punto, Coordenada_Inicio, Coordenada_Final,    Estilo, Visibilidad, Isla1, Isla2, Velocidad,   Id_Celda, Porcentaje, Nemonico, IP, EQUIPO ) VALUES (   'JUTIAPA - MONJAS', 'Ruta',',','14.2875,-89.89444444','14.50575,-89.86619444','#style_map_linea_verde','1','','','100,000Mbps','','0.2197','','','' );</v>
      </c>
    </row>
    <row r="325" spans="1:24" hidden="1" x14ac:dyDescent="0.35">
      <c r="A325" t="s">
        <v>2618</v>
      </c>
      <c r="B325" t="s">
        <v>1542</v>
      </c>
      <c r="E325" t="str">
        <f t="shared" si="25"/>
        <v>,</v>
      </c>
      <c r="F325">
        <v>15.156599999999999</v>
      </c>
      <c r="G325">
        <v>-92.043502779999997</v>
      </c>
      <c r="H325" t="str">
        <f t="shared" si="26"/>
        <v>15.1566,-92.04350278</v>
      </c>
      <c r="I325">
        <v>15.186702779999999</v>
      </c>
      <c r="J325">
        <v>-91.94868889</v>
      </c>
      <c r="K325" t="str">
        <f t="shared" si="27"/>
        <v>15.18670278,-91.94868889</v>
      </c>
      <c r="L325" t="s">
        <v>1543</v>
      </c>
      <c r="M325">
        <v>1</v>
      </c>
      <c r="P325" t="s">
        <v>1579</v>
      </c>
      <c r="R325" s="1">
        <v>0.21820000000000001</v>
      </c>
      <c r="T325" t="e">
        <f>VLOOKUP(S325,Hoja1!$A$1:$I$2284,1,FALSE)</f>
        <v>#N/A</v>
      </c>
      <c r="U325" t="e">
        <f t="shared" si="28"/>
        <v>#N/A</v>
      </c>
      <c r="X325" t="str">
        <f t="shared" si="29"/>
        <v>INSERT INTO switch (   Nombre, Tipo, Coordenadas_Punto, Coordenada_Inicio, Coordenada_Final,    Estilo, Visibilidad, Isla1, Isla2, Velocidad,   Id_Celda, Porcentaje, Nemonico, IP, EQUIPO ) VALUES (   'CELDA SIBINAL II - CERRO COTZIJ', 'Ruta',',','15.1566,-92.04350278','15.18670278,-91.94868889','#style_map_linea_verde','1','','','924Mbps','','0.2182','','','' );</v>
      </c>
    </row>
    <row r="326" spans="1:24" hidden="1" x14ac:dyDescent="0.35">
      <c r="A326" t="s">
        <v>3137</v>
      </c>
      <c r="B326" t="s">
        <v>1542</v>
      </c>
      <c r="E326" t="str">
        <f t="shared" si="25"/>
        <v>,</v>
      </c>
      <c r="F326">
        <v>14.27613056</v>
      </c>
      <c r="G326">
        <v>-90.008147219999998</v>
      </c>
      <c r="H326" t="str">
        <f t="shared" si="26"/>
        <v>14.27613056,-90.00814722</v>
      </c>
      <c r="I326">
        <v>14.27</v>
      </c>
      <c r="J326">
        <v>-90.029899999999998</v>
      </c>
      <c r="K326" t="str">
        <f t="shared" si="27"/>
        <v>14.27,-90.0299</v>
      </c>
      <c r="L326" t="s">
        <v>1543</v>
      </c>
      <c r="M326">
        <v>1</v>
      </c>
      <c r="P326" t="s">
        <v>1547</v>
      </c>
      <c r="R326" s="1">
        <v>0.21740000000000001</v>
      </c>
      <c r="T326" t="e">
        <f>VLOOKUP(S326,Hoja1!$A$1:$I$2284,1,FALSE)</f>
        <v>#N/A</v>
      </c>
      <c r="U326" t="e">
        <f t="shared" si="28"/>
        <v>#N/A</v>
      </c>
      <c r="X326" t="str">
        <f t="shared" si="29"/>
        <v>INSERT INTO switch (   Nombre, Tipo, Coordenadas_Punto, Coordenada_Inicio, Coordenada_Final,    Estilo, Visibilidad, Isla1, Isla2, Velocidad,   Id_Celda, Porcentaje, Nemonico, IP, EQUIPO ) VALUES (   'CELDA DON DIEGO QUEZADA - CELDA QUEZADA', 'Ruta',',','14.27613056,-90.00814722','14.27,-90.0299','#style_map_linea_verde','1','','','1,000Mbps','','0.2174','','','' );</v>
      </c>
    </row>
    <row r="327" spans="1:24" hidden="1" x14ac:dyDescent="0.35">
      <c r="A327" t="s">
        <v>2858</v>
      </c>
      <c r="B327" t="s">
        <v>1542</v>
      </c>
      <c r="E327" t="str">
        <f t="shared" si="25"/>
        <v>,</v>
      </c>
      <c r="F327">
        <v>16.198611110000002</v>
      </c>
      <c r="G327">
        <v>-89.443055560000005</v>
      </c>
      <c r="H327" t="str">
        <f t="shared" si="26"/>
        <v>16.19861111,-89.44305556</v>
      </c>
      <c r="I327">
        <v>16.24027778</v>
      </c>
      <c r="J327">
        <v>-89.430277779999997</v>
      </c>
      <c r="K327" t="str">
        <f t="shared" si="27"/>
        <v>16.24027778,-89.43027778</v>
      </c>
      <c r="L327" t="s">
        <v>1543</v>
      </c>
      <c r="M327">
        <v>1</v>
      </c>
      <c r="P327" t="s">
        <v>2859</v>
      </c>
      <c r="R327" s="1">
        <v>0.217</v>
      </c>
      <c r="T327" t="e">
        <f>VLOOKUP(S327,Hoja1!$A$1:$I$2284,1,FALSE)</f>
        <v>#N/A</v>
      </c>
      <c r="U327" t="e">
        <f t="shared" si="28"/>
        <v>#N/A</v>
      </c>
      <c r="X327" t="str">
        <f t="shared" si="29"/>
        <v>INSERT INTO switch (   Nombre, Tipo, Coordenadas_Punto, Coordenada_Inicio, Coordenada_Final,    Estilo, Visibilidad, Isla1, Isla2, Velocidad,   Id_Celda, Porcentaje, Nemonico, IP, EQUIPO ) VALUES (   'SAN LUIS PETEN - CERRO CANCHACAN', 'Ruta',',','16.19861111,-89.44305556','16.24027778,-89.43027778','#style_map_linea_verde','1','','','650Mbps','','0.217','','','' );</v>
      </c>
    </row>
    <row r="328" spans="1:24" hidden="1" x14ac:dyDescent="0.35">
      <c r="A328" t="s">
        <v>2054</v>
      </c>
      <c r="B328" t="s">
        <v>1542</v>
      </c>
      <c r="E328" t="str">
        <f t="shared" si="25"/>
        <v>,</v>
      </c>
      <c r="F328">
        <v>14.84653333</v>
      </c>
      <c r="G328">
        <v>-91.525733329999994</v>
      </c>
      <c r="H328" t="str">
        <f t="shared" si="26"/>
        <v>14.84653333,-91.52573333</v>
      </c>
      <c r="I328">
        <v>14.768055560000001</v>
      </c>
      <c r="J328">
        <v>-91.182777779999995</v>
      </c>
      <c r="K328" t="str">
        <f t="shared" si="27"/>
        <v>14.76805556,-91.18277778</v>
      </c>
      <c r="L328" t="s">
        <v>1543</v>
      </c>
      <c r="M328">
        <v>1</v>
      </c>
      <c r="P328" t="s">
        <v>1586</v>
      </c>
      <c r="R328" s="1">
        <v>0.21579999999999999</v>
      </c>
      <c r="T328" t="e">
        <f>VLOOKUP(S328,Hoja1!$A$1:$I$2284,1,FALSE)</f>
        <v>#N/A</v>
      </c>
      <c r="U328" t="e">
        <f t="shared" si="28"/>
        <v>#N/A</v>
      </c>
      <c r="X328" t="str">
        <f t="shared" si="29"/>
        <v>INSERT INTO switch (   Nombre, Tipo, Coordenadas_Punto, Coordenada_Inicio, Coordenada_Final,    Estilo, Visibilidad, Isla1, Isla2, Velocidad,   Id_Celda, Porcentaje, Nemonico, IP, EQUIPO ) VALUES (   'LA FLORESTA - SOLOLA', 'Ruta',',','14.84653333,-91.52573333','14.76805556,-91.18277778','#style_map_linea_verde','1','','','100,000Mbps','','0.2158','','','' );</v>
      </c>
    </row>
    <row r="329" spans="1:24" hidden="1" x14ac:dyDescent="0.35">
      <c r="A329" t="s">
        <v>2151</v>
      </c>
      <c r="B329" t="s">
        <v>1542</v>
      </c>
      <c r="E329" t="str">
        <f t="shared" si="25"/>
        <v>,</v>
      </c>
      <c r="F329">
        <v>14.532500000000001</v>
      </c>
      <c r="G329">
        <v>-91.503888889999999</v>
      </c>
      <c r="H329" t="str">
        <f t="shared" si="26"/>
        <v>14.5325,-91.50388889</v>
      </c>
      <c r="I329">
        <v>14.51576111</v>
      </c>
      <c r="J329">
        <v>-91.477288889999997</v>
      </c>
      <c r="K329" t="str">
        <f t="shared" si="27"/>
        <v>14.51576111,-91.47728889</v>
      </c>
      <c r="L329" t="s">
        <v>1543</v>
      </c>
      <c r="M329">
        <v>1</v>
      </c>
      <c r="P329" t="s">
        <v>1549</v>
      </c>
      <c r="R329" s="1">
        <v>0.2157</v>
      </c>
      <c r="T329" t="e">
        <f>VLOOKUP(S329,Hoja1!$A$1:$I$2284,1,FALSE)</f>
        <v>#N/A</v>
      </c>
      <c r="U329" t="e">
        <f t="shared" si="28"/>
        <v>#N/A</v>
      </c>
      <c r="X329" t="str">
        <f t="shared" si="29"/>
        <v>INSERT INTO switch (   Nombre, Tipo, Coordenadas_Punto, Coordenada_Inicio, Coordenada_Final,    Estilo, Visibilidad, Isla1, Isla2, Velocidad,   Id_Celda, Porcentaje, Nemonico, IP, EQUIPO ) VALUES (   'MAZATENANGO - CELDA LAS VARITAS SUCHITEPEQUEZ', 'Ruta',',','14.5325,-91.50388889','14.51576111,-91.47728889','#style_map_linea_verde','1','','','10,000Mbps','','0.2157','','','' );</v>
      </c>
    </row>
    <row r="330" spans="1:24" hidden="1" x14ac:dyDescent="0.35">
      <c r="A330" t="s">
        <v>2916</v>
      </c>
      <c r="B330" t="s">
        <v>1542</v>
      </c>
      <c r="E330" t="str">
        <f t="shared" si="25"/>
        <v>,</v>
      </c>
      <c r="F330">
        <v>15.16444444</v>
      </c>
      <c r="G330">
        <v>-90.318611110000006</v>
      </c>
      <c r="H330" t="str">
        <f t="shared" si="26"/>
        <v>15.16444444,-90.31861111</v>
      </c>
      <c r="I330">
        <v>15.0862</v>
      </c>
      <c r="J330">
        <v>-90.490600000000001</v>
      </c>
      <c r="K330" t="str">
        <f t="shared" si="27"/>
        <v>15.0862,-90.4906</v>
      </c>
      <c r="L330" t="s">
        <v>1543</v>
      </c>
      <c r="M330">
        <v>1</v>
      </c>
      <c r="P330" t="s">
        <v>1590</v>
      </c>
      <c r="R330" s="1">
        <v>0.2155</v>
      </c>
      <c r="T330" t="e">
        <f>VLOOKUP(S330,Hoja1!$A$1:$I$2284,1,FALSE)</f>
        <v>#N/A</v>
      </c>
      <c r="U330" t="e">
        <f t="shared" si="28"/>
        <v>#N/A</v>
      </c>
      <c r="X330" t="str">
        <f t="shared" si="29"/>
        <v>INSERT INTO switch (   Nombre, Tipo, Coordenadas_Punto, Coordenada_Inicio, Coordenada_Final,    Estilo, Visibilidad, Isla1, Isla2, Velocidad,   Id_Celda, Porcentaje, Nemonico, IP, EQUIPO ) VALUES (   'SALAMA - RABINAL', 'Ruta',',','15.16444444,-90.31861111','15.0862,-90.4906','#style_map_linea_verde','1','','','50,000Mbps','','0.2155','','','' );</v>
      </c>
    </row>
    <row r="331" spans="1:24" hidden="1" x14ac:dyDescent="0.35">
      <c r="A331" t="s">
        <v>2150</v>
      </c>
      <c r="B331" t="s">
        <v>1542</v>
      </c>
      <c r="E331" t="str">
        <f t="shared" si="25"/>
        <v>,</v>
      </c>
      <c r="F331">
        <v>14.532500000000001</v>
      </c>
      <c r="G331">
        <v>-91.503888889999999</v>
      </c>
      <c r="H331" t="str">
        <f t="shared" si="26"/>
        <v>14.5325,-91.50388889</v>
      </c>
      <c r="I331">
        <v>14.53833333</v>
      </c>
      <c r="J331">
        <v>-91.571944439999996</v>
      </c>
      <c r="K331" t="str">
        <f t="shared" si="27"/>
        <v>14.53833333,-91.57194444</v>
      </c>
      <c r="L331" t="s">
        <v>1543</v>
      </c>
      <c r="M331">
        <v>1</v>
      </c>
      <c r="P331" t="s">
        <v>1549</v>
      </c>
      <c r="R331" s="1">
        <v>0.21510000000000001</v>
      </c>
      <c r="T331" t="e">
        <f>VLOOKUP(S331,Hoja1!$A$1:$I$2284,1,FALSE)</f>
        <v>#N/A</v>
      </c>
      <c r="U331" t="e">
        <f t="shared" si="28"/>
        <v>#N/A</v>
      </c>
      <c r="X331" t="str">
        <f t="shared" si="29"/>
        <v>INSERT INTO switch (   Nombre, Tipo, Coordenadas_Punto, Coordenada_Inicio, Coordenada_Final,    Estilo, Visibilidad, Isla1, Isla2, Velocidad,   Id_Celda, Porcentaje, Nemonico, IP, EQUIPO ) VALUES (   'MAZATENANGO - CUYOTENANGO', 'Ruta',',','14.5325,-91.50388889','14.53833333,-91.57194444','#style_map_linea_verde','1','','','10,000Mbps','','0.2151','','','' );</v>
      </c>
    </row>
    <row r="332" spans="1:24" hidden="1" x14ac:dyDescent="0.35">
      <c r="A332" t="s">
        <v>2167</v>
      </c>
      <c r="B332" t="s">
        <v>1542</v>
      </c>
      <c r="E332" t="str">
        <f t="shared" si="25"/>
        <v>,</v>
      </c>
      <c r="F332">
        <v>14.963333329999999</v>
      </c>
      <c r="G332">
        <v>-91.791111110000003</v>
      </c>
      <c r="H332" t="str">
        <f t="shared" si="26"/>
        <v>14.96333333,-91.79111111</v>
      </c>
      <c r="I332">
        <v>14.93055556</v>
      </c>
      <c r="J332">
        <v>-91.914444439999997</v>
      </c>
      <c r="K332" t="str">
        <f t="shared" si="27"/>
        <v>14.93055556,-91.91444444</v>
      </c>
      <c r="L332" t="s">
        <v>1543</v>
      </c>
      <c r="M332">
        <v>1</v>
      </c>
      <c r="P332" t="s">
        <v>1549</v>
      </c>
      <c r="R332" s="1">
        <v>0.21440000000000001</v>
      </c>
      <c r="T332" t="e">
        <f>VLOOKUP(S332,Hoja1!$A$1:$I$2284,1,FALSE)</f>
        <v>#N/A</v>
      </c>
      <c r="U332" t="e">
        <f t="shared" si="28"/>
        <v>#N/A</v>
      </c>
      <c r="X332" t="str">
        <f t="shared" si="29"/>
        <v>INSERT INTO switch (   Nombre, Tipo, Coordenadas_Punto, Coordenada_Inicio, Coordenada_Final,    Estilo, Visibilidad, Isla1, Isla2, Velocidad,   Id_Celda, Porcentaje, Nemonico, IP, EQUIPO ) VALUES (   'SAN MARCOS - SAN RAFAEL PIE DE LA CUESTA', 'Ruta',',','14.96333333,-91.79111111','14.93055556,-91.91444444','#style_map_linea_verde','1','','','10,000Mbps','','0.2144','','','' );</v>
      </c>
    </row>
    <row r="333" spans="1:24" hidden="1" x14ac:dyDescent="0.35">
      <c r="A333" t="s">
        <v>1892</v>
      </c>
      <c r="B333" t="s">
        <v>1542</v>
      </c>
      <c r="E333" t="str">
        <f t="shared" si="25"/>
        <v>,</v>
      </c>
      <c r="F333">
        <v>14.48788611</v>
      </c>
      <c r="G333">
        <v>-90.484102780000001</v>
      </c>
      <c r="H333" t="str">
        <f t="shared" si="26"/>
        <v>14.48788611,-90.48410278</v>
      </c>
      <c r="I333">
        <v>14.47043056</v>
      </c>
      <c r="J333">
        <v>-90.482422220000004</v>
      </c>
      <c r="K333" t="str">
        <f t="shared" si="27"/>
        <v>14.47043056,-90.48242222</v>
      </c>
      <c r="L333" t="s">
        <v>1543</v>
      </c>
      <c r="M333">
        <v>1</v>
      </c>
      <c r="P333" t="s">
        <v>1549</v>
      </c>
      <c r="R333" s="1">
        <v>0.21360000000000001</v>
      </c>
      <c r="T333" t="e">
        <f>VLOOKUP(S333,Hoja1!$A$1:$I$2284,1,FALSE)</f>
        <v>#N/A</v>
      </c>
      <c r="U333" t="e">
        <f t="shared" si="28"/>
        <v>#N/A</v>
      </c>
      <c r="X333" t="str">
        <f t="shared" si="29"/>
        <v>INSERT INTO switch (   Nombre, Tipo, Coordenadas_Punto, Coordenada_Inicio, Coordenada_Final,    Estilo, Visibilidad, Isla1, Isla2, Velocidad,   Id_Celda, Porcentaje, Nemonico, IP, EQUIPO ) VALUES (   'RESIDENCIAL CASA Y CAMPO - KILOMETRO 25.5', 'Ruta',',','14.48788611,-90.48410278','14.47043056,-90.48242222','#style_map_linea_verde','1','','','10,000Mbps','','0.2136','','','' );</v>
      </c>
    </row>
    <row r="334" spans="1:24" hidden="1" x14ac:dyDescent="0.35">
      <c r="A334" t="s">
        <v>1907</v>
      </c>
      <c r="B334" t="s">
        <v>1542</v>
      </c>
      <c r="E334" t="str">
        <f t="shared" si="25"/>
        <v>,</v>
      </c>
      <c r="F334">
        <v>14.5472</v>
      </c>
      <c r="G334">
        <v>-90.599402780000005</v>
      </c>
      <c r="H334" t="str">
        <f t="shared" si="26"/>
        <v>14.5472,-90.59940278</v>
      </c>
      <c r="I334">
        <v>14.525</v>
      </c>
      <c r="J334">
        <v>-90.587222220000001</v>
      </c>
      <c r="K334" t="str">
        <f t="shared" si="27"/>
        <v>14.525,-90.58722222</v>
      </c>
      <c r="L334" t="s">
        <v>1543</v>
      </c>
      <c r="M334">
        <v>1</v>
      </c>
      <c r="P334" t="s">
        <v>1590</v>
      </c>
      <c r="R334" s="1">
        <v>0.21360000000000001</v>
      </c>
      <c r="T334" t="e">
        <f>VLOOKUP(S334,Hoja1!$A$1:$I$2284,1,FALSE)</f>
        <v>#N/A</v>
      </c>
      <c r="U334" t="e">
        <f t="shared" si="28"/>
        <v>#N/A</v>
      </c>
      <c r="X334" t="str">
        <f t="shared" si="29"/>
        <v>INSERT INTO switch (   Nombre, Tipo, Coordenadas_Punto, Coordenada_Inicio, Coordenada_Final,    Estilo, Visibilidad, Isla1, Isla2, Velocidad,   Id_Celda, Porcentaje, Nemonico, IP, EQUIPO ) VALUES (   'SAN JOSE VILLA NUEVA - VILLA NUEVA', 'Ruta',',','14.5472,-90.59940278','14.525,-90.58722222','#style_map_linea_verde','1','','','50,000Mbps','','0.2136','','','' );</v>
      </c>
    </row>
    <row r="335" spans="1:24" hidden="1" x14ac:dyDescent="0.35">
      <c r="A335" t="s">
        <v>2214</v>
      </c>
      <c r="B335" t="s">
        <v>1542</v>
      </c>
      <c r="E335" t="str">
        <f t="shared" si="25"/>
        <v>,</v>
      </c>
      <c r="F335">
        <v>14.84653333</v>
      </c>
      <c r="G335">
        <v>-91.525733329999994</v>
      </c>
      <c r="H335" t="str">
        <f t="shared" si="26"/>
        <v>14.84653333,-91.52573333</v>
      </c>
      <c r="I335">
        <v>14.878166670000001</v>
      </c>
      <c r="J335">
        <v>-91.456666670000004</v>
      </c>
      <c r="K335" t="str">
        <f t="shared" si="27"/>
        <v>14.87816667,-91.45666667</v>
      </c>
      <c r="L335" t="s">
        <v>1543</v>
      </c>
      <c r="M335">
        <v>1</v>
      </c>
      <c r="P335" t="s">
        <v>1586</v>
      </c>
      <c r="R335" s="1">
        <v>0.2135</v>
      </c>
      <c r="T335" t="e">
        <f>VLOOKUP(S335,Hoja1!$A$1:$I$2284,1,FALSE)</f>
        <v>#N/A</v>
      </c>
      <c r="U335" t="e">
        <f t="shared" si="28"/>
        <v>#N/A</v>
      </c>
      <c r="X335" t="str">
        <f t="shared" si="29"/>
        <v>INSERT INTO switch (   Nombre, Tipo, Coordenadas_Punto, Coordenada_Inicio, Coordenada_Final,    Estilo, Visibilidad, Isla1, Isla2, Velocidad,   Id_Celda, Porcentaje, Nemonico, IP, EQUIPO ) VALUES (   'LA FLORESTA - SALCAJA', 'Ruta',',','14.84653333,-91.52573333','14.87816667,-91.45666667','#style_map_linea_verde','1','','','100,000Mbps','','0.2135','','','' );</v>
      </c>
    </row>
    <row r="336" spans="1:24" hidden="1" x14ac:dyDescent="0.35">
      <c r="A336" t="s">
        <v>1695</v>
      </c>
      <c r="B336" t="s">
        <v>1542</v>
      </c>
      <c r="E336" t="str">
        <f t="shared" si="25"/>
        <v>,</v>
      </c>
      <c r="F336">
        <v>15.7157</v>
      </c>
      <c r="G336">
        <v>-88.585599999999999</v>
      </c>
      <c r="H336" t="str">
        <f t="shared" si="26"/>
        <v>15.7157,-88.5856</v>
      </c>
      <c r="I336">
        <v>15.730555560000001</v>
      </c>
      <c r="J336">
        <v>-88.597777780000001</v>
      </c>
      <c r="K336" t="str">
        <f t="shared" si="27"/>
        <v>15.73055556,-88.59777778</v>
      </c>
      <c r="L336" t="s">
        <v>1543</v>
      </c>
      <c r="M336">
        <v>1</v>
      </c>
      <c r="P336" t="s">
        <v>1549</v>
      </c>
      <c r="R336" s="1">
        <v>0.21279999999999999</v>
      </c>
      <c r="T336" t="e">
        <f>VLOOKUP(S336,Hoja1!$A$1:$I$2284,1,FALSE)</f>
        <v>#N/A</v>
      </c>
      <c r="U336" t="e">
        <f t="shared" si="28"/>
        <v>#N/A</v>
      </c>
      <c r="X336" t="str">
        <f t="shared" si="29"/>
        <v>INSERT INTO switch (   Nombre, Tipo, Coordenadas_Punto, Coordenada_Inicio, Coordenada_Final,    Estilo, Visibilidad, Isla1, Isla2, Velocidad,   Id_Celda, Porcentaje, Nemonico, IP, EQUIPO ) VALUES (   'CELDA PUERTO BARRIOS II - PUERTO BARRIOS', 'Ruta',',','15.7157,-88.5856','15.73055556,-88.59777778','#style_map_linea_verde','1','','','10,000Mbps','','0.2128','','','' );</v>
      </c>
    </row>
    <row r="337" spans="1:24" hidden="1" x14ac:dyDescent="0.35">
      <c r="A337" t="s">
        <v>2189</v>
      </c>
      <c r="B337" t="s">
        <v>1542</v>
      </c>
      <c r="E337" t="str">
        <f t="shared" si="25"/>
        <v>,</v>
      </c>
      <c r="F337">
        <v>15.46972222</v>
      </c>
      <c r="G337">
        <v>-90.373888890000003</v>
      </c>
      <c r="H337" t="str">
        <f t="shared" si="26"/>
        <v>15.46972222,-90.37388889</v>
      </c>
      <c r="I337">
        <v>15.478899999999999</v>
      </c>
      <c r="J337">
        <v>-90.315597220000001</v>
      </c>
      <c r="K337" t="str">
        <f t="shared" si="27"/>
        <v>15.4789,-90.31559722</v>
      </c>
      <c r="L337" t="s">
        <v>1543</v>
      </c>
      <c r="M337">
        <v>1</v>
      </c>
      <c r="P337" t="s">
        <v>1590</v>
      </c>
      <c r="R337" s="1">
        <v>0.21249999999999999</v>
      </c>
      <c r="T337" t="e">
        <f>VLOOKUP(S337,Hoja1!$A$1:$I$2284,1,FALSE)</f>
        <v>#N/A</v>
      </c>
      <c r="U337" t="e">
        <f t="shared" si="28"/>
        <v>#N/A</v>
      </c>
      <c r="X337" t="str">
        <f t="shared" si="29"/>
        <v>INSERT INTO switch (   Nombre, Tipo, Coordenadas_Punto, Coordenada_Inicio, Coordenada_Final,    Estilo, Visibilidad, Isla1, Isla2, Velocidad,   Id_Celda, Porcentaje, Nemonico, IP, EQUIPO ) VALUES (   'COBAN - SAN PEDRO CARCHA', 'Ruta',',','15.46972222,-90.37388889','15.4789,-90.31559722','#style_map_linea_verde','1','','','50,000Mbps','','0.2125','','','' );</v>
      </c>
    </row>
    <row r="338" spans="1:24" hidden="1" x14ac:dyDescent="0.35">
      <c r="A338" t="s">
        <v>1595</v>
      </c>
      <c r="B338" t="s">
        <v>1542</v>
      </c>
      <c r="E338" t="str">
        <f t="shared" si="25"/>
        <v>,</v>
      </c>
      <c r="F338">
        <v>14.18444444</v>
      </c>
      <c r="G338">
        <v>-91.3</v>
      </c>
      <c r="H338" t="str">
        <f t="shared" si="26"/>
        <v>14.18444444,-91.3</v>
      </c>
      <c r="I338">
        <v>14.052300000000001</v>
      </c>
      <c r="J338">
        <v>-91.346000000000004</v>
      </c>
      <c r="K338" t="str">
        <f t="shared" si="27"/>
        <v>14.0523,-91.346</v>
      </c>
      <c r="L338" t="s">
        <v>1543</v>
      </c>
      <c r="M338">
        <v>1</v>
      </c>
      <c r="P338" t="s">
        <v>1549</v>
      </c>
      <c r="R338" s="1">
        <v>0.21240000000000001</v>
      </c>
      <c r="T338" t="e">
        <f>VLOOKUP(S338,Hoja1!$A$1:$I$2284,1,FALSE)</f>
        <v>#N/A</v>
      </c>
      <c r="U338" t="e">
        <f t="shared" si="28"/>
        <v>#N/A</v>
      </c>
      <c r="X338" t="str">
        <f t="shared" si="29"/>
        <v>INSERT INTO switch (   Nombre, Tipo, Coordenadas_Punto, Coordenada_Inicio, Coordenada_Final,    Estilo, Visibilidad, Isla1, Isla2, Velocidad,   Id_Celda, Porcentaje, Nemonico, IP, EQUIPO ) VALUES (   'NUEVA CONCEPCION - CELDA LA TROCHA VII', 'Ruta',',','14.18444444,-91.3','14.0523,-91.346','#style_map_linea_verde','1','','','10,000Mbps','','0.2124','','','' );</v>
      </c>
    </row>
    <row r="339" spans="1:24" hidden="1" x14ac:dyDescent="0.35">
      <c r="A339" t="s">
        <v>1771</v>
      </c>
      <c r="B339" t="s">
        <v>1542</v>
      </c>
      <c r="E339" t="str">
        <f t="shared" si="25"/>
        <v>,</v>
      </c>
      <c r="F339">
        <v>14.70138889</v>
      </c>
      <c r="G339">
        <v>-91.995833329999996</v>
      </c>
      <c r="H339" t="str">
        <f t="shared" si="26"/>
        <v>14.70138889,-91.99583333</v>
      </c>
      <c r="I339">
        <v>14.69522222</v>
      </c>
      <c r="J339">
        <v>-91.947416669999996</v>
      </c>
      <c r="K339" t="str">
        <f t="shared" si="27"/>
        <v>14.69522222,-91.94741667</v>
      </c>
      <c r="L339" t="s">
        <v>1543</v>
      </c>
      <c r="M339">
        <v>1</v>
      </c>
      <c r="P339" t="s">
        <v>1549</v>
      </c>
      <c r="R339" s="1">
        <v>0.20930000000000001</v>
      </c>
      <c r="T339" t="e">
        <f>VLOOKUP(S339,Hoja1!$A$1:$I$2284,1,FALSE)</f>
        <v>#N/A</v>
      </c>
      <c r="U339" t="e">
        <f t="shared" si="28"/>
        <v>#N/A</v>
      </c>
      <c r="X339" t="str">
        <f t="shared" si="29"/>
        <v>INSERT INTO switch (   Nombre, Tipo, Coordenadas_Punto, Coordenada_Inicio, Coordenada_Final,    Estilo, Visibilidad, Isla1, Isla2, Velocidad,   Id_Celda, Porcentaje, Nemonico, IP, EQUIPO ) VALUES (   'LAS PALMAS - CELDA LAS MARAVILLAS', 'Ruta',',','14.70138889,-91.99583333','14.69522222,-91.94741667','#style_map_linea_verde','1','','','10,000Mbps','','0.2093','','','' );</v>
      </c>
    </row>
    <row r="340" spans="1:24" hidden="1" x14ac:dyDescent="0.35">
      <c r="A340" t="s">
        <v>1960</v>
      </c>
      <c r="B340" t="s">
        <v>1542</v>
      </c>
      <c r="E340" t="str">
        <f t="shared" si="25"/>
        <v>,</v>
      </c>
      <c r="F340">
        <v>14.6456</v>
      </c>
      <c r="G340">
        <v>-90.427899999999994</v>
      </c>
      <c r="H340" t="str">
        <f t="shared" si="26"/>
        <v>14.6456,-90.4279</v>
      </c>
      <c r="I340">
        <v>14.6488</v>
      </c>
      <c r="J340">
        <v>-90.435402780000004</v>
      </c>
      <c r="K340" t="str">
        <f t="shared" si="27"/>
        <v>14.6488,-90.43540278</v>
      </c>
      <c r="L340" t="s">
        <v>1543</v>
      </c>
      <c r="M340">
        <v>1</v>
      </c>
      <c r="P340" t="s">
        <v>1549</v>
      </c>
      <c r="R340" s="1">
        <v>0.20830000000000001</v>
      </c>
      <c r="T340" t="e">
        <f>VLOOKUP(S340,Hoja1!$A$1:$I$2284,1,FALSE)</f>
        <v>#N/A</v>
      </c>
      <c r="U340" t="e">
        <f t="shared" si="28"/>
        <v>#N/A</v>
      </c>
      <c r="X340" t="str">
        <f t="shared" si="29"/>
        <v>INSERT INTO switch (   Nombre, Tipo, Coordenadas_Punto, Coordenada_Inicio, Coordenada_Final,    Estilo, Visibilidad, Isla1, Isla2, Velocidad,   Id_Celda, Porcentaje, Nemonico, IP, EQUIPO ) VALUES (   'CELDA LOS ANGELES ZONA 18 - CELDA SANTA CLARA ATLANTICO', 'Ruta',',','14.6456,-90.4279','14.6488,-90.43540278','#style_map_linea_verde','1','','','10,000Mbps','','0.2083','','','' );</v>
      </c>
    </row>
    <row r="341" spans="1:24" hidden="1" x14ac:dyDescent="0.35">
      <c r="A341" t="s">
        <v>3076</v>
      </c>
      <c r="B341" t="s">
        <v>1542</v>
      </c>
      <c r="E341" t="str">
        <f t="shared" si="25"/>
        <v>,</v>
      </c>
      <c r="F341">
        <v>14.31359</v>
      </c>
      <c r="G341">
        <v>-89.909419999999997</v>
      </c>
      <c r="H341" t="str">
        <f t="shared" si="26"/>
        <v>14.31359,-89.90942</v>
      </c>
      <c r="I341">
        <v>14.29686944</v>
      </c>
      <c r="J341">
        <v>-89.904219440000006</v>
      </c>
      <c r="K341" t="str">
        <f t="shared" si="27"/>
        <v>14.29686944,-89.90421944</v>
      </c>
      <c r="L341" t="s">
        <v>1543</v>
      </c>
      <c r="M341">
        <v>1</v>
      </c>
      <c r="P341" t="s">
        <v>2318</v>
      </c>
      <c r="R341" s="1">
        <v>0.20799999999999999</v>
      </c>
      <c r="T341" t="e">
        <f>VLOOKUP(S341,Hoja1!$A$1:$I$2284,1,FALSE)</f>
        <v>#N/A</v>
      </c>
      <c r="U341" t="e">
        <f t="shared" si="28"/>
        <v>#N/A</v>
      </c>
      <c r="X341" t="str">
        <f t="shared" si="29"/>
        <v>INSERT INTO switch (   Nombre, Tipo, Coordenadas_Punto, Coordenada_Inicio, Coordenada_Final,    Estilo, Visibilidad, Isla1, Isla2, Velocidad,   Id_Celda, Porcentaje, Nemonico, IP, EQUIPO ) VALUES (   'LA CUESTA JUTIAPA_XT_SBA - CELDA JUTIAPA COUBICADO', 'Ruta',',','14.31359,-89.90942','14.29686944,-89.90421944','#style_map_linea_verde','1','','','700Mbps','','0.208','','','' );</v>
      </c>
    </row>
    <row r="342" spans="1:24" hidden="1" x14ac:dyDescent="0.35">
      <c r="A342" t="s">
        <v>2464</v>
      </c>
      <c r="B342" t="s">
        <v>1542</v>
      </c>
      <c r="E342" t="str">
        <f t="shared" si="25"/>
        <v>,</v>
      </c>
      <c r="F342">
        <v>14.84191667</v>
      </c>
      <c r="G342">
        <v>-92.082638889999998</v>
      </c>
      <c r="H342" t="str">
        <f t="shared" si="26"/>
        <v>14.84191667,-92.08263889</v>
      </c>
      <c r="I342">
        <v>14.8161</v>
      </c>
      <c r="J342">
        <v>-92.092399999999998</v>
      </c>
      <c r="K342" t="str">
        <f t="shared" si="27"/>
        <v>14.8161,-92.0924</v>
      </c>
      <c r="L342" t="s">
        <v>1543</v>
      </c>
      <c r="M342">
        <v>1</v>
      </c>
      <c r="P342" t="s">
        <v>1549</v>
      </c>
      <c r="R342" s="1">
        <v>0.20680000000000001</v>
      </c>
      <c r="T342" t="e">
        <f>VLOOKUP(S342,Hoja1!$A$1:$I$2284,1,FALSE)</f>
        <v>#N/A</v>
      </c>
      <c r="U342" t="e">
        <f t="shared" si="28"/>
        <v>#N/A</v>
      </c>
      <c r="X342" t="str">
        <f t="shared" si="29"/>
        <v>INSERT INTO switch (   Nombre, Tipo, Coordenadas_Punto, Coordenada_Inicio, Coordenada_Final,    Estilo, Visibilidad, Isla1, Isla2, Velocidad,   Id_Celda, Porcentaje, Nemonico, IP, EQUIPO ) VALUES (   'CELDA CATARINA - CELDA ALDEA EL SITIO', 'Ruta',',','14.84191667,-92.08263889','14.8161,-92.0924','#style_map_linea_verde','1','','','10,000Mbps','','0.2068','','','' );</v>
      </c>
    </row>
    <row r="343" spans="1:24" hidden="1" x14ac:dyDescent="0.35">
      <c r="A343" t="s">
        <v>1988</v>
      </c>
      <c r="B343" t="s">
        <v>1542</v>
      </c>
      <c r="E343" t="str">
        <f t="shared" ref="E343:E406" si="30">+CONCATENATE(C343,",",D343)</f>
        <v>,</v>
      </c>
      <c r="F343">
        <v>14.63705556</v>
      </c>
      <c r="G343">
        <v>-90.512722220000001</v>
      </c>
      <c r="H343" t="str">
        <f t="shared" ref="H343:H406" si="31">+CONCATENATE(F343,",",G343)</f>
        <v>14.63705556,-90.51272222</v>
      </c>
      <c r="I343">
        <v>14.522861109999999</v>
      </c>
      <c r="J343">
        <v>-90.535944439999994</v>
      </c>
      <c r="K343" t="str">
        <f t="shared" ref="K343:K406" si="32">+CONCATENATE(I343,",",J343)</f>
        <v>14.52286111,-90.53594444</v>
      </c>
      <c r="L343" t="s">
        <v>1543</v>
      </c>
      <c r="M343">
        <v>1</v>
      </c>
      <c r="P343" t="s">
        <v>1586</v>
      </c>
      <c r="R343" s="1">
        <v>0.20630000000000001</v>
      </c>
      <c r="T343" t="e">
        <f>VLOOKUP(S343,Hoja1!$A$1:$I$2284,1,FALSE)</f>
        <v>#N/A</v>
      </c>
      <c r="U343" t="e">
        <f t="shared" si="28"/>
        <v>#N/A</v>
      </c>
      <c r="X343" t="str">
        <f t="shared" si="29"/>
        <v>INSERT INTO switch (   Nombre, Tipo, Coordenadas_Punto, Coordenada_Inicio, Coordenada_Final,    Estilo, Visibilidad, Isla1, Isla2, Velocidad,   Id_Celda, Porcentaje, Nemonico, IP, EQUIPO ) VALUES (   'CENTRO - VILLA HERMOSA', 'Ruta',',','14.63705556,-90.51272222','14.52286111,-90.53594444','#style_map_linea_verde','1','','','100,000Mbps','','0.2063','','','' );</v>
      </c>
    </row>
    <row r="344" spans="1:24" hidden="1" x14ac:dyDescent="0.35">
      <c r="A344" t="s">
        <v>2000</v>
      </c>
      <c r="B344" t="s">
        <v>1542</v>
      </c>
      <c r="E344" t="str">
        <f t="shared" si="30"/>
        <v>,</v>
      </c>
      <c r="F344">
        <v>14.63705556</v>
      </c>
      <c r="G344">
        <v>-90.512722220000001</v>
      </c>
      <c r="H344" t="str">
        <f t="shared" si="31"/>
        <v>14.63705556,-90.51272222</v>
      </c>
      <c r="I344">
        <v>14.48777778</v>
      </c>
      <c r="J344">
        <v>-90.613333330000003</v>
      </c>
      <c r="K344" t="str">
        <f t="shared" si="32"/>
        <v>14.48777778,-90.61333333</v>
      </c>
      <c r="L344" t="s">
        <v>1543</v>
      </c>
      <c r="M344">
        <v>1</v>
      </c>
      <c r="P344" t="s">
        <v>1586</v>
      </c>
      <c r="R344" s="1">
        <v>0.2059</v>
      </c>
      <c r="T344" t="e">
        <f>VLOOKUP(S344,Hoja1!$A$1:$I$2284,1,FALSE)</f>
        <v>#N/A</v>
      </c>
      <c r="U344" t="e">
        <f t="shared" si="28"/>
        <v>#N/A</v>
      </c>
      <c r="X344" t="str">
        <f t="shared" si="29"/>
        <v>INSERT INTO switch (   Nombre, Tipo, Coordenadas_Punto, Coordenada_Inicio, Coordenada_Final,    Estilo, Visibilidad, Isla1, Isla2, Velocidad,   Id_Celda, Porcentaje, Nemonico, IP, EQUIPO ) VALUES (   'CENTRO - AMATITLAN', 'Ruta',',','14.63705556,-90.51272222','14.48777778,-90.61333333','#style_map_linea_verde','1','','','100,000Mbps','','0.2059','','','' );</v>
      </c>
    </row>
    <row r="345" spans="1:24" hidden="1" x14ac:dyDescent="0.35">
      <c r="A345" t="s">
        <v>2253</v>
      </c>
      <c r="B345" t="s">
        <v>1542</v>
      </c>
      <c r="E345" t="str">
        <f t="shared" si="30"/>
        <v>,</v>
      </c>
      <c r="F345">
        <v>14.79944444</v>
      </c>
      <c r="G345">
        <v>-89.545694440000005</v>
      </c>
      <c r="H345" t="str">
        <f t="shared" si="31"/>
        <v>14.79944444,-89.54569444</v>
      </c>
      <c r="I345">
        <v>14.792899999999999</v>
      </c>
      <c r="J345">
        <v>-89.550399999999996</v>
      </c>
      <c r="K345" t="str">
        <f t="shared" si="32"/>
        <v>14.7929,-89.5504</v>
      </c>
      <c r="L345" t="s">
        <v>1543</v>
      </c>
      <c r="M345">
        <v>1</v>
      </c>
      <c r="P345" t="s">
        <v>1549</v>
      </c>
      <c r="R345" s="1">
        <v>0.20499999999999999</v>
      </c>
      <c r="T345" t="e">
        <f>VLOOKUP(S345,Hoja1!$A$1:$I$2284,1,FALSE)</f>
        <v>#N/A</v>
      </c>
      <c r="U345" t="e">
        <f t="shared" si="28"/>
        <v>#N/A</v>
      </c>
      <c r="X345" t="str">
        <f t="shared" si="29"/>
        <v>INSERT INTO switch (   Nombre, Tipo, Coordenadas_Punto, Coordenada_Inicio, Coordenada_Final,    Estilo, Visibilidad, Isla1, Isla2, Velocidad,   Id_Celda, Porcentaje, Nemonico, IP, EQUIPO ) VALUES (   'CHIQUIMULA - CELDA CHIQUIMULA II', 'Ruta',',','14.79944444,-89.54569444','14.7929,-89.5504','#style_map_linea_verde','1','','','10,000Mbps','','0.205','','','' );</v>
      </c>
    </row>
    <row r="346" spans="1:24" hidden="1" x14ac:dyDescent="0.35">
      <c r="A346" t="s">
        <v>2089</v>
      </c>
      <c r="B346" t="s">
        <v>1542</v>
      </c>
      <c r="E346" t="str">
        <f t="shared" si="30"/>
        <v>,</v>
      </c>
      <c r="F346">
        <v>14.535833330000001</v>
      </c>
      <c r="G346">
        <v>-91.678055560000004</v>
      </c>
      <c r="H346" t="str">
        <f t="shared" si="31"/>
        <v>14.53583333,-91.67805556</v>
      </c>
      <c r="I346">
        <v>14.910555560000001</v>
      </c>
      <c r="J346">
        <v>-91.358333329999994</v>
      </c>
      <c r="K346" t="str">
        <f t="shared" si="32"/>
        <v>14.91055556,-91.35833333</v>
      </c>
      <c r="L346" t="s">
        <v>1543</v>
      </c>
      <c r="M346">
        <v>1</v>
      </c>
      <c r="P346" t="s">
        <v>1549</v>
      </c>
      <c r="R346" s="1">
        <v>0.2049</v>
      </c>
      <c r="T346" t="e">
        <f>VLOOKUP(S346,Hoja1!$A$1:$I$2284,1,FALSE)</f>
        <v>#N/A</v>
      </c>
      <c r="U346" t="e">
        <f t="shared" si="28"/>
        <v>#N/A</v>
      </c>
      <c r="X346" t="str">
        <f t="shared" si="29"/>
        <v>INSERT INTO switch (   Nombre, Tipo, Coordenadas_Punto, Coordenada_Inicio, Coordenada_Final,    Estilo, Visibilidad, Isla1, Isla2, Velocidad,   Id_Celda, Porcentaje, Nemonico, IP, EQUIPO ) VALUES (   'RETALHULEU - TOTONICAPAN', 'Ruta',',','14.53583333,-91.67805556','14.91055556,-91.35833333','#style_map_linea_verde','1','','','10,000Mbps','','0.2049','','','' );</v>
      </c>
    </row>
    <row r="347" spans="1:24" hidden="1" x14ac:dyDescent="0.35">
      <c r="A347" t="s">
        <v>2074</v>
      </c>
      <c r="B347" t="s">
        <v>1542</v>
      </c>
      <c r="E347" t="str">
        <f t="shared" si="30"/>
        <v>,</v>
      </c>
      <c r="F347">
        <v>14.2875</v>
      </c>
      <c r="G347">
        <v>-89.894444440000001</v>
      </c>
      <c r="H347" t="str">
        <f t="shared" si="31"/>
        <v>14.2875,-89.89444444</v>
      </c>
      <c r="I347">
        <v>14.30611111</v>
      </c>
      <c r="J347">
        <v>-90.362222220000007</v>
      </c>
      <c r="K347" t="str">
        <f t="shared" si="32"/>
        <v>14.30611111,-90.36222222</v>
      </c>
      <c r="L347" t="s">
        <v>1543</v>
      </c>
      <c r="M347">
        <v>1</v>
      </c>
      <c r="P347" t="s">
        <v>1586</v>
      </c>
      <c r="R347" s="1">
        <v>0.2046</v>
      </c>
      <c r="T347" t="e">
        <f>VLOOKUP(S347,Hoja1!$A$1:$I$2284,1,FALSE)</f>
        <v>#N/A</v>
      </c>
      <c r="U347" t="e">
        <f t="shared" si="28"/>
        <v>#N/A</v>
      </c>
      <c r="X347" t="str">
        <f t="shared" si="29"/>
        <v>INSERT INTO switch (   Nombre, Tipo, Coordenadas_Punto, Coordenada_Inicio, Coordenada_Final,    Estilo, Visibilidad, Isla1, Isla2, Velocidad,   Id_Celda, Porcentaje, Nemonico, IP, EQUIPO ) VALUES (   'JUTIAPA - BARBERENA', 'Ruta',',','14.2875,-89.89444444','14.30611111,-90.36222222','#style_map_linea_verde','1','','','100,000Mbps','','0.2046','','','' );</v>
      </c>
    </row>
    <row r="348" spans="1:24" hidden="1" x14ac:dyDescent="0.35">
      <c r="A348" t="s">
        <v>2156</v>
      </c>
      <c r="B348" t="s">
        <v>1542</v>
      </c>
      <c r="E348" t="str">
        <f t="shared" si="30"/>
        <v>,</v>
      </c>
      <c r="F348">
        <v>14.532500000000001</v>
      </c>
      <c r="G348">
        <v>-91.503888889999999</v>
      </c>
      <c r="H348" t="str">
        <f t="shared" si="31"/>
        <v>14.5325,-91.50388889</v>
      </c>
      <c r="I348">
        <v>14.4796</v>
      </c>
      <c r="J348">
        <v>-91.486602779999998</v>
      </c>
      <c r="K348" t="str">
        <f t="shared" si="32"/>
        <v>14.4796,-91.48660278</v>
      </c>
      <c r="L348" t="s">
        <v>1543</v>
      </c>
      <c r="M348">
        <v>1</v>
      </c>
      <c r="P348" t="s">
        <v>1549</v>
      </c>
      <c r="R348" s="1">
        <v>0.2041</v>
      </c>
      <c r="T348" t="e">
        <f>VLOOKUP(S348,Hoja1!$A$1:$I$2284,1,FALSE)</f>
        <v>#N/A</v>
      </c>
      <c r="U348" t="e">
        <f t="shared" si="28"/>
        <v>#N/A</v>
      </c>
      <c r="X348" t="str">
        <f t="shared" si="29"/>
        <v>INSERT INTO switch (   Nombre, Tipo, Coordenadas_Punto, Coordenada_Inicio, Coordenada_Final,    Estilo, Visibilidad, Isla1, Isla2, Velocidad,   Id_Celda, Porcentaje, Nemonico, IP, EQUIPO ) VALUES (   'MAZATENANGO - CELDA SANTO DOMINGO SUCHITEPEQUEZ', 'Ruta',',','14.5325,-91.50388889','14.4796,-91.48660278','#style_map_linea_verde','1','','','10,000Mbps','','0.2041','','','' );</v>
      </c>
    </row>
    <row r="349" spans="1:24" hidden="1" x14ac:dyDescent="0.35">
      <c r="A349" t="s">
        <v>3077</v>
      </c>
      <c r="B349" t="s">
        <v>1542</v>
      </c>
      <c r="E349" t="str">
        <f t="shared" si="30"/>
        <v>,</v>
      </c>
      <c r="F349">
        <v>14.6348</v>
      </c>
      <c r="G349">
        <v>-89.982102780000005</v>
      </c>
      <c r="H349" t="str">
        <f t="shared" si="31"/>
        <v>14.6348,-89.98210278</v>
      </c>
      <c r="I349">
        <v>14.505750000000001</v>
      </c>
      <c r="J349">
        <v>-89.866194440000001</v>
      </c>
      <c r="K349" t="str">
        <f t="shared" si="32"/>
        <v>14.50575,-89.86619444</v>
      </c>
      <c r="L349" t="s">
        <v>1543</v>
      </c>
      <c r="M349">
        <v>1</v>
      </c>
      <c r="P349" t="s">
        <v>1586</v>
      </c>
      <c r="R349" s="1">
        <v>0.2039</v>
      </c>
      <c r="T349" t="e">
        <f>VLOOKUP(S349,Hoja1!$A$1:$I$2284,1,FALSE)</f>
        <v>#N/A</v>
      </c>
      <c r="U349" t="e">
        <f t="shared" si="28"/>
        <v>#N/A</v>
      </c>
      <c r="X349" t="str">
        <f t="shared" si="29"/>
        <v>INSERT INTO switch (   Nombre, Tipo, Coordenadas_Punto, Coordenada_Inicio, Coordenada_Final,    Estilo, Visibilidad, Isla1, Isla2, Velocidad,   Id_Celda, Porcentaje, Nemonico, IP, EQUIPO ) VALUES (   'JALAPA - MONJAS', 'Ruta',',','14.6348,-89.98210278','14.50575,-89.86619444','#style_map_linea_verde','1','','','100,000Mbps','','0.2039','','','' );</v>
      </c>
    </row>
    <row r="350" spans="1:24" hidden="1" x14ac:dyDescent="0.35">
      <c r="A350" t="s">
        <v>1950</v>
      </c>
      <c r="B350" t="s">
        <v>1542</v>
      </c>
      <c r="E350" t="str">
        <f t="shared" si="30"/>
        <v>,</v>
      </c>
      <c r="F350">
        <v>14.603194439999999</v>
      </c>
      <c r="G350">
        <v>-90.583083329999994</v>
      </c>
      <c r="H350" t="str">
        <f t="shared" si="31"/>
        <v>14.60319444,-90.58308333</v>
      </c>
      <c r="I350">
        <v>14.62063889</v>
      </c>
      <c r="J350">
        <v>-90.596838890000001</v>
      </c>
      <c r="K350" t="str">
        <f t="shared" si="32"/>
        <v>14.62063889,-90.59683889</v>
      </c>
      <c r="L350" t="s">
        <v>1543</v>
      </c>
      <c r="M350">
        <v>1</v>
      </c>
      <c r="P350" t="s">
        <v>1590</v>
      </c>
      <c r="R350" s="1">
        <v>0.2029</v>
      </c>
      <c r="T350" t="e">
        <f>VLOOKUP(S350,Hoja1!$A$1:$I$2284,1,FALSE)</f>
        <v>#N/A</v>
      </c>
      <c r="U350" t="e">
        <f t="shared" si="28"/>
        <v>#N/A</v>
      </c>
      <c r="X350" t="str">
        <f t="shared" si="29"/>
        <v>INSERT INTO switch (   Nombre, Tipo, Coordenadas_Punto, Coordenada_Inicio, Coordenada_Final,    Estilo, Visibilidad, Isla1, Isla2, Velocidad,   Id_Celda, Porcentaje, Nemonico, IP, EQUIPO ) VALUES (   'BOULEVARD SAN CRISTOBAL - SAN JACINTO', 'Ruta',',','14.60319444,-90.58308333','14.62063889,-90.59683889','#style_map_linea_verde','1','','','50,000Mbps','','0.2029','','','' );</v>
      </c>
    </row>
    <row r="351" spans="1:24" hidden="1" x14ac:dyDescent="0.35">
      <c r="A351" t="s">
        <v>2001</v>
      </c>
      <c r="B351" t="s">
        <v>1542</v>
      </c>
      <c r="E351" t="str">
        <f t="shared" si="30"/>
        <v>,</v>
      </c>
      <c r="F351">
        <v>14.63705556</v>
      </c>
      <c r="G351">
        <v>-90.512722220000001</v>
      </c>
      <c r="H351" t="str">
        <f t="shared" si="31"/>
        <v>14.63705556,-90.51272222</v>
      </c>
      <c r="I351">
        <v>14.65944444</v>
      </c>
      <c r="J351">
        <v>-90.818888889999997</v>
      </c>
      <c r="K351" t="str">
        <f t="shared" si="32"/>
        <v>14.65944444,-90.81888889</v>
      </c>
      <c r="L351" t="s">
        <v>1543</v>
      </c>
      <c r="M351">
        <v>1</v>
      </c>
      <c r="P351" t="s">
        <v>1586</v>
      </c>
      <c r="R351" s="1">
        <v>0.2026</v>
      </c>
      <c r="T351" t="e">
        <f>VLOOKUP(S351,Hoja1!$A$1:$I$2284,1,FALSE)</f>
        <v>#N/A</v>
      </c>
      <c r="U351" t="e">
        <f t="shared" si="28"/>
        <v>#N/A</v>
      </c>
      <c r="X351" t="str">
        <f t="shared" si="29"/>
        <v>INSERT INTO switch (   Nombre, Tipo, Coordenadas_Punto, Coordenada_Inicio, Coordenada_Final,    Estilo, Visibilidad, Isla1, Isla2, Velocidad,   Id_Celda, Porcentaje, Nemonico, IP, EQUIPO ) VALUES (   'CENTRO - CHIMALTENANGO', 'Ruta',',','14.63705556,-90.51272222','14.65944444,-90.81888889','#style_map_linea_verde','1','','','100,000Mbps','','0.2026','','','' );</v>
      </c>
    </row>
    <row r="352" spans="1:24" hidden="1" x14ac:dyDescent="0.35">
      <c r="A352" t="s">
        <v>2479</v>
      </c>
      <c r="B352" t="s">
        <v>1542</v>
      </c>
      <c r="E352" t="str">
        <f t="shared" si="30"/>
        <v>,</v>
      </c>
      <c r="F352">
        <v>14.90072222</v>
      </c>
      <c r="G352">
        <v>-92.076444440000003</v>
      </c>
      <c r="H352" t="str">
        <f t="shared" si="31"/>
        <v>14.90072222,-92.07644444</v>
      </c>
      <c r="I352">
        <v>14.89286944</v>
      </c>
      <c r="J352">
        <v>-92.089311109999997</v>
      </c>
      <c r="K352" t="str">
        <f t="shared" si="32"/>
        <v>14.89286944,-92.08931111</v>
      </c>
      <c r="L352" t="s">
        <v>1543</v>
      </c>
      <c r="M352">
        <v>1</v>
      </c>
      <c r="P352" t="s">
        <v>1547</v>
      </c>
      <c r="R352" s="1">
        <v>0.2016</v>
      </c>
      <c r="T352" t="e">
        <f>VLOOKUP(S352,Hoja1!$A$1:$I$2284,1,FALSE)</f>
        <v>#N/A</v>
      </c>
      <c r="U352" t="e">
        <f t="shared" si="28"/>
        <v>#N/A</v>
      </c>
      <c r="X352" t="str">
        <f t="shared" si="29"/>
        <v>INSERT INTO switch (   Nombre, Tipo, Coordenadas_Punto, Coordenada_Inicio, Coordenada_Final,    Estilo, Visibilidad, Isla1, Isla2, Velocidad,   Id_Celda, Porcentaje, Nemonico, IP, EQUIPO ) VALUES (   'CELDA LOS CERRITOS MALACATAN - CELDA LA MONTAÃ‘A MALACATAN', 'Ruta',',','14.90072222,-92.07644444','14.89286944,-92.08931111','#style_map_linea_verde','1','','','1,000Mbps','','0.2016','','','' );</v>
      </c>
    </row>
    <row r="353" spans="1:24" hidden="1" x14ac:dyDescent="0.35">
      <c r="A353" t="s">
        <v>1574</v>
      </c>
      <c r="B353" t="s">
        <v>1542</v>
      </c>
      <c r="E353" t="str">
        <f t="shared" si="30"/>
        <v>,</v>
      </c>
      <c r="F353">
        <v>13.975972219999999</v>
      </c>
      <c r="G353">
        <v>-90.859888889999993</v>
      </c>
      <c r="H353" t="str">
        <f t="shared" si="31"/>
        <v>13.97597222,-90.85988889</v>
      </c>
      <c r="I353">
        <v>13.97291667</v>
      </c>
      <c r="J353">
        <v>-90.840505559999997</v>
      </c>
      <c r="K353" t="str">
        <f t="shared" si="32"/>
        <v>13.97291667,-90.84050556</v>
      </c>
      <c r="L353" t="s">
        <v>1543</v>
      </c>
      <c r="M353">
        <v>1</v>
      </c>
      <c r="P353" t="s">
        <v>1547</v>
      </c>
      <c r="R353" s="1">
        <v>0.2011</v>
      </c>
      <c r="T353" t="e">
        <f>VLOOKUP(S353,Hoja1!$A$1:$I$2284,1,FALSE)</f>
        <v>#N/A</v>
      </c>
      <c r="U353" t="e">
        <f t="shared" si="28"/>
        <v>#N/A</v>
      </c>
      <c r="X353" t="str">
        <f t="shared" si="29"/>
        <v>INSERT INTO switch (   Nombre, Tipo, Coordenadas_Punto, Coordenada_Inicio, Coordenada_Final,    Estilo, Visibilidad, Isla1, Isla2, Velocidad,   Id_Celda, Porcentaje, Nemonico, IP, EQUIPO ) VALUES (   'CELDA LA LIBERTAD ESCUINTLA - CELDA SANTA ISABEL COUBICADO', 'Ruta',',','13.97597222,-90.85988889','13.97291667,-90.84050556','#style_map_linea_verde','1','','','1,000Mbps','','0.2011','','','' );</v>
      </c>
    </row>
    <row r="354" spans="1:24" hidden="1" x14ac:dyDescent="0.35">
      <c r="A354" t="s">
        <v>2641</v>
      </c>
      <c r="B354" t="s">
        <v>1542</v>
      </c>
      <c r="E354" t="str">
        <f t="shared" si="30"/>
        <v>,</v>
      </c>
      <c r="F354">
        <v>14.54851111</v>
      </c>
      <c r="G354">
        <v>-91.729880559999998</v>
      </c>
      <c r="H354" t="str">
        <f t="shared" si="31"/>
        <v>14.54851111,-91.72988056</v>
      </c>
      <c r="I354">
        <v>14.564083330000001</v>
      </c>
      <c r="J354">
        <v>-91.729916669999994</v>
      </c>
      <c r="K354" t="str">
        <f t="shared" si="32"/>
        <v>14.56408333,-91.72991667</v>
      </c>
      <c r="L354" t="s">
        <v>1543</v>
      </c>
      <c r="M354">
        <v>1</v>
      </c>
      <c r="P354" t="s">
        <v>1547</v>
      </c>
      <c r="R354" s="1">
        <v>0.2011</v>
      </c>
      <c r="T354" t="e">
        <f>VLOOKUP(S354,Hoja1!$A$1:$I$2284,1,FALSE)</f>
        <v>#N/A</v>
      </c>
      <c r="U354" t="e">
        <f t="shared" si="28"/>
        <v>#N/A</v>
      </c>
      <c r="X354" t="str">
        <f t="shared" si="29"/>
        <v>INSERT INTO switch (   Nombre, Tipo, Coordenadas_Punto, Coordenada_Inicio, Coordenada_Final,    Estilo, Visibilidad, Isla1, Isla2, Velocidad,   Id_Celda, Porcentaje, Nemonico, IP, EQUIPO ) VALUES (   'CELDA JEREZ EL ASINTAL COUBICADO - CELDA XAB Y EL RECREO', 'Ruta',',','14.54851111,-91.72988056','14.56408333,-91.72991667','#style_map_linea_verde','1','','','1,000Mbps','','0.2011','','','' );</v>
      </c>
    </row>
    <row r="355" spans="1:24" hidden="1" x14ac:dyDescent="0.35">
      <c r="A355" t="s">
        <v>2851</v>
      </c>
      <c r="B355" t="s">
        <v>1542</v>
      </c>
      <c r="E355" t="str">
        <f t="shared" si="30"/>
        <v>,</v>
      </c>
      <c r="F355">
        <v>16.6691</v>
      </c>
      <c r="G355">
        <v>-90.399100000000004</v>
      </c>
      <c r="H355" t="str">
        <f t="shared" si="31"/>
        <v>16.6691,-90.3991</v>
      </c>
      <c r="I355">
        <v>16.65852778</v>
      </c>
      <c r="J355">
        <v>-90.286111109999993</v>
      </c>
      <c r="K355" t="str">
        <f t="shared" si="32"/>
        <v>16.65852778,-90.28611111</v>
      </c>
      <c r="L355" t="s">
        <v>1543</v>
      </c>
      <c r="M355">
        <v>1</v>
      </c>
      <c r="P355" t="s">
        <v>1549</v>
      </c>
      <c r="R355" s="1">
        <v>0.20069999999999999</v>
      </c>
      <c r="T355" t="e">
        <f>VLOOKUP(S355,Hoja1!$A$1:$I$2284,1,FALSE)</f>
        <v>#N/A</v>
      </c>
      <c r="U355" t="e">
        <f t="shared" si="28"/>
        <v>#N/A</v>
      </c>
      <c r="X355" t="str">
        <f t="shared" si="29"/>
        <v>INSERT INTO switch (   Nombre, Tipo, Coordenadas_Punto, Coordenada_Inicio, Coordenada_Final,    Estilo, Visibilidad, Isla1, Isla2, Velocidad,   Id_Celda, Porcentaje, Nemonico, IP, EQUIPO ) VALUES (   'CELDA JOSEFINOS - LAS CRUCES', 'Ruta',',','16.6691,-90.3991','16.65852778,-90.28611111','#style_map_linea_verde','1','','','10,000Mbps','','0.2007','','','' );</v>
      </c>
    </row>
    <row r="356" spans="1:24" hidden="1" x14ac:dyDescent="0.35">
      <c r="A356" t="s">
        <v>3147</v>
      </c>
      <c r="B356" t="s">
        <v>1542</v>
      </c>
      <c r="E356" t="str">
        <f t="shared" si="30"/>
        <v>,</v>
      </c>
      <c r="F356">
        <v>14.966200000000001</v>
      </c>
      <c r="G356">
        <v>-91.784000000000006</v>
      </c>
      <c r="H356" t="str">
        <f t="shared" si="31"/>
        <v>14.9662,-91.784</v>
      </c>
      <c r="I356">
        <v>14.907305559999999</v>
      </c>
      <c r="J356">
        <v>-91.770138889999998</v>
      </c>
      <c r="K356" t="str">
        <f t="shared" si="32"/>
        <v>14.90730556,-91.77013889</v>
      </c>
      <c r="L356" t="s">
        <v>1543</v>
      </c>
      <c r="M356">
        <v>1</v>
      </c>
      <c r="P356" t="s">
        <v>1544</v>
      </c>
      <c r="R356" s="1">
        <v>0.2006</v>
      </c>
      <c r="T356" t="e">
        <f>VLOOKUP(S356,Hoja1!$A$1:$I$2284,1,FALSE)</f>
        <v>#N/A</v>
      </c>
      <c r="U356" t="e">
        <f t="shared" si="28"/>
        <v>#N/A</v>
      </c>
      <c r="X356" t="str">
        <f t="shared" si="29"/>
        <v>INSERT INTO switch (   Nombre, Tipo, Coordenadas_Punto, Coordenada_Inicio, Coordenada_Final,    Estilo, Visibilidad, Isla1, Isla2, Velocidad,   Id_Celda, Porcentaje, Nemonico, IP, EQUIPO ) VALUES (   'CELDA SAN PEDRO SAN MARCOS - CELDA LA BARRANCA', 'Ruta',',','14.9662,-91.784','14.90730556,-91.77013889','#style_map_linea_verde','1','','','100Mbps','','0.2006','','','' );</v>
      </c>
    </row>
    <row r="357" spans="1:24" hidden="1" x14ac:dyDescent="0.35">
      <c r="A357" t="s">
        <v>2020</v>
      </c>
      <c r="B357" t="s">
        <v>1542</v>
      </c>
      <c r="E357" t="str">
        <f t="shared" si="30"/>
        <v>,</v>
      </c>
      <c r="F357">
        <v>14.615</v>
      </c>
      <c r="G357">
        <v>-90.534166670000005</v>
      </c>
      <c r="H357" t="str">
        <f t="shared" si="31"/>
        <v>14.615,-90.53416667</v>
      </c>
      <c r="I357">
        <v>14.522861109999999</v>
      </c>
      <c r="J357">
        <v>-90.535944439999994</v>
      </c>
      <c r="K357" t="str">
        <f t="shared" si="32"/>
        <v>14.52286111,-90.53594444</v>
      </c>
      <c r="L357" t="s">
        <v>1543</v>
      </c>
      <c r="M357">
        <v>1</v>
      </c>
      <c r="P357" t="s">
        <v>1586</v>
      </c>
      <c r="R357" s="1">
        <v>0.19900000000000001</v>
      </c>
      <c r="T357" t="e">
        <f>VLOOKUP(S357,Hoja1!$A$1:$I$2284,1,FALSE)</f>
        <v>#N/A</v>
      </c>
      <c r="U357" t="e">
        <f t="shared" si="28"/>
        <v>#N/A</v>
      </c>
      <c r="X357" t="str">
        <f t="shared" si="29"/>
        <v>INSERT INTO switch (   Nombre, Tipo, Coordenadas_Punto, Coordenada_Inicio, Coordenada_Final,    Estilo, Visibilidad, Isla1, Isla2, Velocidad,   Id_Celda, Porcentaje, Nemonico, IP, EQUIPO ) VALUES (   'GUARDA VIEJO ARRIBA - VILLA HERMOSA', 'Ruta',',','14.615,-90.53416667','14.52286111,-90.53594444','#style_map_linea_verde','1','','','100,000Mbps','','0.199','','','' );</v>
      </c>
    </row>
    <row r="358" spans="1:24" hidden="1" x14ac:dyDescent="0.35">
      <c r="A358" t="s">
        <v>3152</v>
      </c>
      <c r="B358" t="s">
        <v>1542</v>
      </c>
      <c r="E358" t="str">
        <f t="shared" si="30"/>
        <v>,</v>
      </c>
      <c r="F358">
        <v>15.186702779999999</v>
      </c>
      <c r="G358">
        <v>-91.94868889</v>
      </c>
      <c r="H358" t="str">
        <f t="shared" si="31"/>
        <v>15.18670278,-91.94868889</v>
      </c>
      <c r="I358">
        <v>15.23583333</v>
      </c>
      <c r="J358">
        <v>-91.967138890000001</v>
      </c>
      <c r="K358" t="str">
        <f t="shared" si="32"/>
        <v>15.23583333,-91.96713889</v>
      </c>
      <c r="L358" t="s">
        <v>1543</v>
      </c>
      <c r="M358">
        <v>1</v>
      </c>
      <c r="P358" t="s">
        <v>1544</v>
      </c>
      <c r="R358" s="1">
        <v>0.19800000000000001</v>
      </c>
      <c r="T358" t="e">
        <f>VLOOKUP(S358,Hoja1!$A$1:$I$2284,1,FALSE)</f>
        <v>#N/A</v>
      </c>
      <c r="U358" t="e">
        <f t="shared" si="28"/>
        <v>#N/A</v>
      </c>
      <c r="X358" t="str">
        <f t="shared" si="29"/>
        <v>INSERT INTO switch (   Nombre, Tipo, Coordenadas_Punto, Coordenada_Inicio, Coordenada_Final,    Estilo, Visibilidad, Isla1, Isla2, Velocidad,   Id_Celda, Porcentaje, Nemonico, IP, EQUIPO ) VALUES (   'CERRO COTZIJ - CELDA SAN JOSE OJETENAM', 'Ruta',',','15.18670278,-91.94868889','15.23583333,-91.96713889','#style_map_linea_verde','1','','','100Mbps','','0.198','','','' );</v>
      </c>
    </row>
    <row r="359" spans="1:24" hidden="1" x14ac:dyDescent="0.35">
      <c r="A359" t="s">
        <v>1707</v>
      </c>
      <c r="B359" t="s">
        <v>1542</v>
      </c>
      <c r="E359" t="str">
        <f t="shared" si="30"/>
        <v>,</v>
      </c>
      <c r="F359">
        <v>15.730555560000001</v>
      </c>
      <c r="G359">
        <v>-88.597777780000001</v>
      </c>
      <c r="H359" t="str">
        <f t="shared" si="31"/>
        <v>15.73055556,-88.59777778</v>
      </c>
      <c r="I359">
        <v>15.69863889</v>
      </c>
      <c r="J359">
        <v>-88.581666670000004</v>
      </c>
      <c r="K359" t="str">
        <f t="shared" si="32"/>
        <v>15.69863889,-88.58166667</v>
      </c>
      <c r="L359" t="s">
        <v>1543</v>
      </c>
      <c r="M359">
        <v>1</v>
      </c>
      <c r="P359" t="s">
        <v>1547</v>
      </c>
      <c r="R359" s="1">
        <v>0.19769999999999999</v>
      </c>
      <c r="T359" t="e">
        <f>VLOOKUP(S359,Hoja1!$A$1:$I$2284,1,FALSE)</f>
        <v>#N/A</v>
      </c>
      <c r="U359" t="e">
        <f t="shared" si="28"/>
        <v>#N/A</v>
      </c>
      <c r="X359" t="str">
        <f t="shared" si="29"/>
        <v>INSERT INTO switch (   Nombre, Tipo, Coordenadas_Punto, Coordenada_Inicio, Coordenada_Final,    Estilo, Visibilidad, Isla1, Isla2, Velocidad,   Id_Celda, Porcentaje, Nemonico, IP, EQUIPO ) VALUES (   'PUERTO BARRIOS - CELDA PUERTO BARRIOS III', 'Ruta',',','15.73055556,-88.59777778','15.69863889,-88.58166667','#style_map_linea_verde','1','','','1,000Mbps','','0.1977','','','' );</v>
      </c>
    </row>
    <row r="360" spans="1:24" hidden="1" x14ac:dyDescent="0.35">
      <c r="A360" t="s">
        <v>1588</v>
      </c>
      <c r="B360" t="s">
        <v>1542</v>
      </c>
      <c r="E360" t="str">
        <f t="shared" si="30"/>
        <v>,</v>
      </c>
      <c r="F360">
        <v>14.22888889</v>
      </c>
      <c r="G360">
        <v>-90.947777779999996</v>
      </c>
      <c r="H360" t="str">
        <f t="shared" si="31"/>
        <v>14.22888889,-90.94777778</v>
      </c>
      <c r="I360">
        <v>14.15244444</v>
      </c>
      <c r="J360">
        <v>-90.970361109999999</v>
      </c>
      <c r="K360" t="str">
        <f t="shared" si="32"/>
        <v>14.15244444,-90.97036111</v>
      </c>
      <c r="L360" t="s">
        <v>1543</v>
      </c>
      <c r="M360">
        <v>1</v>
      </c>
      <c r="P360" t="s">
        <v>1549</v>
      </c>
      <c r="R360" s="1">
        <v>0.1976</v>
      </c>
      <c r="T360" t="e">
        <f>VLOOKUP(S360,Hoja1!$A$1:$I$2284,1,FALSE)</f>
        <v>#N/A</v>
      </c>
      <c r="U360" t="e">
        <f t="shared" si="28"/>
        <v>#N/A</v>
      </c>
      <c r="X360" t="str">
        <f t="shared" si="29"/>
        <v>INSERT INTO switch (   Nombre, Tipo, Coordenadas_Punto, Coordenada_Inicio, Coordenada_Final,    Estilo, Visibilidad, Isla1, Isla2, Velocidad,   Id_Celda, Porcentaje, Nemonico, IP, EQUIPO ) VALUES (   'LA DEMOCRACIA ESCUINTLA - CELDA CEIBA AMELIA', 'Ruta',',','14.22888889,-90.94777778','14.15244444,-90.97036111','#style_map_linea_verde','1','','','10,000Mbps','','0.1976','','','' );</v>
      </c>
    </row>
    <row r="361" spans="1:24" hidden="1" x14ac:dyDescent="0.35">
      <c r="A361" t="s">
        <v>2771</v>
      </c>
      <c r="B361" t="s">
        <v>1542</v>
      </c>
      <c r="E361" t="str">
        <f t="shared" si="30"/>
        <v>,</v>
      </c>
      <c r="F361">
        <v>14.924799999999999</v>
      </c>
      <c r="G361">
        <v>-89.599997220000006</v>
      </c>
      <c r="H361" t="str">
        <f t="shared" si="31"/>
        <v>14.9248,-89.59999722</v>
      </c>
      <c r="I361">
        <v>14.953749999999999</v>
      </c>
      <c r="J361">
        <v>-89.555499999999995</v>
      </c>
      <c r="K361" t="str">
        <f t="shared" si="32"/>
        <v>14.95375,-89.5555</v>
      </c>
      <c r="L361" t="s">
        <v>1543</v>
      </c>
      <c r="M361">
        <v>1</v>
      </c>
      <c r="P361" t="s">
        <v>1549</v>
      </c>
      <c r="R361" s="1">
        <v>0.19739999999999999</v>
      </c>
      <c r="T361" t="e">
        <f>VLOOKUP(S361,Hoja1!$A$1:$I$2284,1,FALSE)</f>
        <v>#N/A</v>
      </c>
      <c r="U361" t="e">
        <f t="shared" si="28"/>
        <v>#N/A</v>
      </c>
      <c r="X361" t="str">
        <f t="shared" si="29"/>
        <v>INSERT INTO switch (   Nombre, Tipo, Coordenadas_Punto, Coordenada_Inicio, Coordenada_Final,    Estilo, Visibilidad, Isla1, Isla2, Velocidad,   Id_Celda, Porcentaje, Nemonico, IP, EQUIPO ) VALUES (   'SAN JORGE ZACAPA - CELDA LLANO DE PIEDRA', 'Ruta',',','14.9248,-89.59999722','14.95375,-89.5555','#style_map_linea_verde','1','','','10,000Mbps','','0.1974','','','' );</v>
      </c>
    </row>
    <row r="362" spans="1:24" hidden="1" x14ac:dyDescent="0.35">
      <c r="A362" t="s">
        <v>2149</v>
      </c>
      <c r="B362" t="s">
        <v>1542</v>
      </c>
      <c r="E362" t="str">
        <f t="shared" si="30"/>
        <v>,</v>
      </c>
      <c r="F362">
        <v>14.532500000000001</v>
      </c>
      <c r="G362">
        <v>-91.503888889999999</v>
      </c>
      <c r="H362" t="str">
        <f t="shared" si="31"/>
        <v>14.5325,-91.50388889</v>
      </c>
      <c r="I362">
        <v>14.55575</v>
      </c>
      <c r="J362">
        <v>-91.509694440000004</v>
      </c>
      <c r="K362" t="str">
        <f t="shared" si="32"/>
        <v>14.55575,-91.50969444</v>
      </c>
      <c r="L362" t="s">
        <v>1543</v>
      </c>
      <c r="M362">
        <v>1</v>
      </c>
      <c r="P362" t="s">
        <v>1590</v>
      </c>
      <c r="R362" s="1">
        <v>0.19589999999999999</v>
      </c>
      <c r="T362" t="e">
        <f>VLOOKUP(S362,Hoja1!$A$1:$I$2284,1,FALSE)</f>
        <v>#N/A</v>
      </c>
      <c r="U362" t="e">
        <f t="shared" si="28"/>
        <v>#N/A</v>
      </c>
      <c r="X362" t="str">
        <f t="shared" si="29"/>
        <v>INSERT INTO switch (   Nombre, Tipo, Coordenadas_Punto, Coordenada_Inicio, Coordenada_Final,    Estilo, Visibilidad, Isla1, Isla2, Velocidad,   Id_Celda, Porcentaje, Nemonico, IP, EQUIPO ) VALUES (   'MAZATENANGO - CELDA VILLAS DE ZAPOTITLAN', 'Ruta',',','14.5325,-91.50388889','14.55575,-91.50969444','#style_map_linea_verde','1','','','50,000Mbps','','0.1959','','','' );</v>
      </c>
    </row>
    <row r="363" spans="1:24" hidden="1" x14ac:dyDescent="0.35">
      <c r="A363" t="s">
        <v>1957</v>
      </c>
      <c r="B363" t="s">
        <v>1542</v>
      </c>
      <c r="E363" t="str">
        <f t="shared" si="30"/>
        <v>,</v>
      </c>
      <c r="F363">
        <v>14.715963889999999</v>
      </c>
      <c r="G363">
        <v>-90.398519440000001</v>
      </c>
      <c r="H363" t="str">
        <f t="shared" si="31"/>
        <v>14.71596389,-90.39851944</v>
      </c>
      <c r="I363">
        <v>14.761200000000001</v>
      </c>
      <c r="J363">
        <v>-90.371399999999994</v>
      </c>
      <c r="K363" t="str">
        <f t="shared" si="32"/>
        <v>14.7612,-90.3714</v>
      </c>
      <c r="L363" t="s">
        <v>1543</v>
      </c>
      <c r="M363">
        <v>1</v>
      </c>
      <c r="P363" t="s">
        <v>1549</v>
      </c>
      <c r="R363" s="1">
        <v>0.19450000000000001</v>
      </c>
      <c r="T363" t="e">
        <f>VLOOKUP(S363,Hoja1!$A$1:$I$2284,1,FALSE)</f>
        <v>#N/A</v>
      </c>
      <c r="U363" t="e">
        <f t="shared" si="28"/>
        <v>#N/A</v>
      </c>
      <c r="X363" t="str">
        <f t="shared" si="29"/>
        <v>INSERT INTO switch (   Nombre, Tipo, Coordenadas_Punto, Coordenada_Inicio, Coordenada_Final,    Estilo, Visibilidad, Isla1, Isla2, Velocidad,   Id_Celda, Porcentaje, Nemonico, IP, EQUIPO ) VALUES (   'EL FISCAL - SAN JOSE DEL GOLFO', 'Ruta',',','14.71596389,-90.39851944','14.7612,-90.3714','#style_map_linea_verde','1','','','10,000Mbps','','0.1945','','','' );</v>
      </c>
    </row>
    <row r="364" spans="1:24" hidden="1" x14ac:dyDescent="0.35">
      <c r="A364" t="s">
        <v>1597</v>
      </c>
      <c r="B364" t="s">
        <v>1542</v>
      </c>
      <c r="E364" t="str">
        <f t="shared" si="30"/>
        <v>,</v>
      </c>
      <c r="F364">
        <v>14.18444444</v>
      </c>
      <c r="G364">
        <v>-91.3</v>
      </c>
      <c r="H364" t="str">
        <f t="shared" si="31"/>
        <v>14.18444444,-91.3</v>
      </c>
      <c r="I364">
        <v>14.190580560000001</v>
      </c>
      <c r="J364">
        <v>-91.263638889999996</v>
      </c>
      <c r="K364" t="str">
        <f t="shared" si="32"/>
        <v>14.19058056,-91.26363889</v>
      </c>
      <c r="L364" t="s">
        <v>1543</v>
      </c>
      <c r="M364">
        <v>1</v>
      </c>
      <c r="P364" t="s">
        <v>1547</v>
      </c>
      <c r="R364" s="1">
        <v>0.19439999999999999</v>
      </c>
      <c r="T364" t="e">
        <f>VLOOKUP(S364,Hoja1!$A$1:$I$2284,1,FALSE)</f>
        <v>#N/A</v>
      </c>
      <c r="U364" t="e">
        <f t="shared" si="28"/>
        <v>#N/A</v>
      </c>
      <c r="X364" t="str">
        <f t="shared" si="29"/>
        <v>INSERT INTO switch (   Nombre, Tipo, Coordenadas_Punto, Coordenada_Inicio, Coordenada_Final,    Estilo, Visibilidad, Isla1, Isla2, Velocidad,   Id_Celda, Porcentaje, Nemonico, IP, EQUIPO ) VALUES (   'NUEVA CONCEPCION - CELDA SAN JOSE MOGOLLON', 'Ruta',',','14.18444444,-91.3','14.19058056,-91.26363889','#style_map_linea_verde','1','','','1,000Mbps','','0.1944','','','' );</v>
      </c>
    </row>
    <row r="365" spans="1:24" hidden="1" x14ac:dyDescent="0.35">
      <c r="A365" t="s">
        <v>1718</v>
      </c>
      <c r="B365" t="s">
        <v>1542</v>
      </c>
      <c r="E365" t="str">
        <f t="shared" si="30"/>
        <v>,</v>
      </c>
      <c r="F365">
        <v>15.65722222</v>
      </c>
      <c r="G365">
        <v>-89.008055560000003</v>
      </c>
      <c r="H365" t="str">
        <f t="shared" si="31"/>
        <v>15.65722222,-89.00805556</v>
      </c>
      <c r="I365">
        <v>15.52194444</v>
      </c>
      <c r="J365">
        <v>-89.341944440000006</v>
      </c>
      <c r="K365" t="str">
        <f t="shared" si="32"/>
        <v>15.52194444,-89.34194444</v>
      </c>
      <c r="L365" t="s">
        <v>1543</v>
      </c>
      <c r="M365">
        <v>1</v>
      </c>
      <c r="P365" t="s">
        <v>1590</v>
      </c>
      <c r="R365" s="1">
        <v>0.19420000000000001</v>
      </c>
      <c r="T365" t="e">
        <f>VLOOKUP(S365,Hoja1!$A$1:$I$2284,1,FALSE)</f>
        <v>#N/A</v>
      </c>
      <c r="U365" t="e">
        <f t="shared" si="28"/>
        <v>#N/A</v>
      </c>
      <c r="X365" t="str">
        <f t="shared" si="29"/>
        <v>INSERT INTO switch (   Nombre, Tipo, Coordenadas_Punto, Coordenada_Inicio, Coordenada_Final,    Estilo, Visibilidad, Isla1, Isla2, Velocidad,   Id_Celda, Porcentaje, Nemonico, IP, EQUIPO ) VALUES (   'RIO DULCE - EL ESTOR', 'Ruta',',','15.65722222,-89.00805556','15.52194444,-89.34194444','#style_map_linea_verde','1','','','50,000Mbps','','0.1942','','','' );</v>
      </c>
    </row>
    <row r="366" spans="1:24" hidden="1" x14ac:dyDescent="0.35">
      <c r="A366" t="s">
        <v>3151</v>
      </c>
      <c r="B366" t="s">
        <v>1542</v>
      </c>
      <c r="E366" t="str">
        <f t="shared" si="30"/>
        <v>,</v>
      </c>
      <c r="F366">
        <v>15.186702779999999</v>
      </c>
      <c r="G366">
        <v>-91.94868889</v>
      </c>
      <c r="H366" t="str">
        <f t="shared" si="31"/>
        <v>15.18670278,-91.94868889</v>
      </c>
      <c r="I366">
        <v>15.1111</v>
      </c>
      <c r="J366">
        <v>-91.916399999999996</v>
      </c>
      <c r="K366" t="str">
        <f t="shared" si="32"/>
        <v>15.1111,-91.9164</v>
      </c>
      <c r="L366" t="s">
        <v>1543</v>
      </c>
      <c r="M366">
        <v>1</v>
      </c>
      <c r="P366" t="s">
        <v>1648</v>
      </c>
      <c r="R366" s="1">
        <v>0.19420000000000001</v>
      </c>
      <c r="S366" t="s">
        <v>4608</v>
      </c>
      <c r="T366" t="e">
        <f>VLOOKUP(S366,Hoja1!$A$1:$I$2284,1,FALSE)</f>
        <v>#N/A</v>
      </c>
      <c r="U366" t="e">
        <f t="shared" si="28"/>
        <v>#N/A</v>
      </c>
      <c r="X366" t="str">
        <f t="shared" si="29"/>
        <v>INSERT INTO switch (   Nombre, Tipo, Coordenadas_Punto, Coordenada_Inicio, Coordenada_Final,    Estilo, Visibilidad, Isla1, Isla2, Velocidad,   Id_Celda, Porcentaje, Nemonico, IP, EQUIPO ) VALUES (   'CERRO COTZIJ - CELDA BOXONCAN (SIBINAL Y TAJUMULCO)', 'Ruta',',','15.18670278,-91.94868889','15.1111,-91.9164','#style_map_linea_verde','1','','','1,800Mbps','','0.1942','SIBINAL Y TAJUMULCO','','' );</v>
      </c>
    </row>
    <row r="367" spans="1:24" hidden="1" x14ac:dyDescent="0.35">
      <c r="A367" t="s">
        <v>2620</v>
      </c>
      <c r="B367" t="s">
        <v>1542</v>
      </c>
      <c r="E367" t="str">
        <f t="shared" si="30"/>
        <v>,</v>
      </c>
      <c r="F367">
        <v>14.500138890000001</v>
      </c>
      <c r="G367">
        <v>-91.916027779999993</v>
      </c>
      <c r="H367" t="str">
        <f t="shared" si="31"/>
        <v>14.50013889,-91.91602778</v>
      </c>
      <c r="I367">
        <v>14.4962</v>
      </c>
      <c r="J367">
        <v>-91.837800000000001</v>
      </c>
      <c r="K367" t="str">
        <f t="shared" si="32"/>
        <v>14.4962,-91.8378</v>
      </c>
      <c r="L367" t="s">
        <v>1543</v>
      </c>
      <c r="M367">
        <v>1</v>
      </c>
      <c r="P367" t="s">
        <v>1547</v>
      </c>
      <c r="R367" s="1">
        <v>0.19409999999999999</v>
      </c>
      <c r="T367" t="e">
        <f>VLOOKUP(S367,Hoja1!$A$1:$I$2284,1,FALSE)</f>
        <v>#N/A</v>
      </c>
      <c r="U367" t="e">
        <f t="shared" si="28"/>
        <v>#N/A</v>
      </c>
      <c r="X367" t="str">
        <f t="shared" si="29"/>
        <v>INSERT INTO switch (   Nombre, Tipo, Coordenadas_Punto, Coordenada_Inicio, Coordenada_Final,    Estilo, Visibilidad, Isla1, Isla2, Velocidad,   Id_Celda, Porcentaje, Nemonico, IP, EQUIPO ) VALUES (   'CELDA LA MONTAÃ‘A RETALHULEU - CELDA CABALLO BLANCO', 'Ruta',',','14.50013889,-91.91602778','14.4962,-91.8378','#style_map_linea_verde','1','','','1,000Mbps','','0.1941','','','' );</v>
      </c>
    </row>
    <row r="368" spans="1:24" hidden="1" x14ac:dyDescent="0.35">
      <c r="A368" t="s">
        <v>2057</v>
      </c>
      <c r="B368" t="s">
        <v>1542</v>
      </c>
      <c r="E368" t="str">
        <f t="shared" si="30"/>
        <v>,</v>
      </c>
      <c r="F368">
        <v>14.84653333</v>
      </c>
      <c r="G368">
        <v>-91.525733329999994</v>
      </c>
      <c r="H368" t="str">
        <f t="shared" si="31"/>
        <v>14.84653333,-91.52573333</v>
      </c>
      <c r="I368">
        <v>15.0318</v>
      </c>
      <c r="J368">
        <v>-91.147599999999997</v>
      </c>
      <c r="K368" t="str">
        <f t="shared" si="32"/>
        <v>15.0318,-91.1476</v>
      </c>
      <c r="L368" t="s">
        <v>1543</v>
      </c>
      <c r="M368">
        <v>1</v>
      </c>
      <c r="P368" t="s">
        <v>1586</v>
      </c>
      <c r="R368" s="1">
        <v>0.19259999999999999</v>
      </c>
      <c r="T368" t="e">
        <f>VLOOKUP(S368,Hoja1!$A$1:$I$2284,1,FALSE)</f>
        <v>#N/A</v>
      </c>
      <c r="U368" t="e">
        <f t="shared" si="28"/>
        <v>#N/A</v>
      </c>
      <c r="X368" t="str">
        <f t="shared" si="29"/>
        <v>INSERT INTO switch (   Nombre, Tipo, Coordenadas_Punto, Coordenada_Inicio, Coordenada_Final,    Estilo, Visibilidad, Isla1, Isla2, Velocidad,   Id_Celda, Porcentaje, Nemonico, IP, EQUIPO ) VALUES (   'LA FLORESTA - SANTA CRUZ DEL QUICHE', 'Ruta',',','14.84653333,-91.52573333','15.0318,-91.1476','#style_map_linea_verde','1','','','100,000Mbps','','0.1926','','','' );</v>
      </c>
    </row>
    <row r="369" spans="1:24" hidden="1" x14ac:dyDescent="0.35">
      <c r="A369" t="s">
        <v>1844</v>
      </c>
      <c r="B369" t="s">
        <v>1542</v>
      </c>
      <c r="E369" t="str">
        <f t="shared" si="30"/>
        <v>,</v>
      </c>
      <c r="F369">
        <v>14.6868</v>
      </c>
      <c r="G369">
        <v>-90.642997219999998</v>
      </c>
      <c r="H369" t="str">
        <f t="shared" si="31"/>
        <v>14.6868,-90.64299722</v>
      </c>
      <c r="I369">
        <v>14.718638889999999</v>
      </c>
      <c r="J369">
        <v>-90.642944439999994</v>
      </c>
      <c r="K369" t="str">
        <f t="shared" si="32"/>
        <v>14.71863889,-90.64294444</v>
      </c>
      <c r="L369" t="s">
        <v>1543</v>
      </c>
      <c r="M369">
        <v>1</v>
      </c>
      <c r="P369" t="s">
        <v>1590</v>
      </c>
      <c r="R369" s="1">
        <v>0.192</v>
      </c>
      <c r="T369" t="e">
        <f>VLOOKUP(S369,Hoja1!$A$1:$I$2284,1,FALSE)</f>
        <v>#N/A</v>
      </c>
      <c r="U369" t="e">
        <f t="shared" si="28"/>
        <v>#N/A</v>
      </c>
      <c r="X369" t="str">
        <f t="shared" si="29"/>
        <v>INSERT INTO switch (   Nombre, Tipo, Coordenadas_Punto, Coordenada_Inicio, Coordenada_Final,    Estilo, Visibilidad, Isla1, Isla2, Velocidad,   Id_Celda, Porcentaje, Nemonico, IP, EQUIPO ) VALUES (   'SAN PEDRO SACATEPEQUEZ - SAN JUAN SACATEPEQUEZ', 'Ruta',',','14.6868,-90.64299722','14.71863889,-90.64294444','#style_map_linea_verde','1','','','50,000Mbps','','0.192','','','' );</v>
      </c>
    </row>
    <row r="370" spans="1:24" hidden="1" x14ac:dyDescent="0.35">
      <c r="A370" t="s">
        <v>2798</v>
      </c>
      <c r="B370" t="s">
        <v>1542</v>
      </c>
      <c r="E370" t="str">
        <f t="shared" si="30"/>
        <v>,</v>
      </c>
      <c r="F370">
        <v>13.94302778</v>
      </c>
      <c r="G370">
        <v>-90.21611111</v>
      </c>
      <c r="H370" t="str">
        <f t="shared" si="31"/>
        <v>13.94302778,-90.21611111</v>
      </c>
      <c r="I370">
        <v>13.9038</v>
      </c>
      <c r="J370">
        <v>-90.192599999999999</v>
      </c>
      <c r="K370" t="str">
        <f t="shared" si="32"/>
        <v>13.9038,-90.1926</v>
      </c>
      <c r="L370" t="s">
        <v>1543</v>
      </c>
      <c r="M370">
        <v>1</v>
      </c>
      <c r="P370" t="s">
        <v>1549</v>
      </c>
      <c r="R370" s="1">
        <v>0.1918</v>
      </c>
      <c r="T370" t="e">
        <f>VLOOKUP(S370,Hoja1!$A$1:$I$2284,1,FALSE)</f>
        <v>#N/A</v>
      </c>
      <c r="U370" t="e">
        <f t="shared" si="28"/>
        <v>#N/A</v>
      </c>
      <c r="X370" t="str">
        <f t="shared" si="29"/>
        <v>INSERT INTO switch (   Nombre, Tipo, Coordenadas_Punto, Coordenada_Inicio, Coordenada_Final,    Estilo, Visibilidad, Isla1, Isla2, Velocidad,   Id_Celda, Porcentaje, Nemonico, IP, EQUIPO ) VALUES (   'CELDA CRUCE A LAS LISAS - CELDA OJO DE AGUA TIA MARIA', 'Ruta',',','13.94302778,-90.21611111','13.9038,-90.1926','#style_map_linea_verde','1','','','10,000Mbps','','0.1918','','','' );</v>
      </c>
    </row>
    <row r="371" spans="1:24" hidden="1" x14ac:dyDescent="0.35">
      <c r="A371" t="s">
        <v>2363</v>
      </c>
      <c r="B371" t="s">
        <v>1542</v>
      </c>
      <c r="E371" t="str">
        <f t="shared" si="30"/>
        <v>,</v>
      </c>
      <c r="F371">
        <v>14.615555560000001</v>
      </c>
      <c r="G371">
        <v>-90.53388889</v>
      </c>
      <c r="H371" t="str">
        <f t="shared" si="31"/>
        <v>14.61555556,-90.53388889</v>
      </c>
      <c r="I371">
        <v>14.615</v>
      </c>
      <c r="J371">
        <v>-90.534166670000005</v>
      </c>
      <c r="K371" t="str">
        <f t="shared" si="32"/>
        <v>14.615,-90.53416667</v>
      </c>
      <c r="L371" t="s">
        <v>1543</v>
      </c>
      <c r="M371">
        <v>1</v>
      </c>
      <c r="P371" t="s">
        <v>1549</v>
      </c>
      <c r="R371" s="1">
        <v>0.19170000000000001</v>
      </c>
      <c r="T371" t="e">
        <f>VLOOKUP(S371,Hoja1!$A$1:$I$2284,1,FALSE)</f>
        <v>#N/A</v>
      </c>
      <c r="U371" t="e">
        <f t="shared" si="28"/>
        <v>#N/A</v>
      </c>
      <c r="X371" t="str">
        <f t="shared" si="29"/>
        <v>INSERT INTO switch (   Nombre, Tipo, Coordenadas_Punto, Coordenada_Inicio, Coordenada_Final,    Estilo, Visibilidad, Isla1, Isla2, Velocidad,   Id_Celda, Porcentaje, Nemonico, IP, EQUIPO ) VALUES (   'GUARDA VIEJO ABAJO - GUARDA VIEJO', 'Ruta',',','14.61555556,-90.53388889','14.615,-90.53416667','#style_map_linea_verde','1','','','10,000Mbps','','0.1917','','','' );</v>
      </c>
    </row>
    <row r="372" spans="1:24" hidden="1" x14ac:dyDescent="0.35">
      <c r="A372" t="s">
        <v>2398</v>
      </c>
      <c r="B372" t="s">
        <v>1542</v>
      </c>
      <c r="E372" t="str">
        <f t="shared" si="30"/>
        <v>,</v>
      </c>
      <c r="F372">
        <v>14.54013889</v>
      </c>
      <c r="G372">
        <v>-90.593305560000005</v>
      </c>
      <c r="H372" t="str">
        <f t="shared" si="31"/>
        <v>14.54013889,-90.59330556</v>
      </c>
      <c r="I372">
        <v>14.532999999999999</v>
      </c>
      <c r="J372">
        <v>-90.596138890000006</v>
      </c>
      <c r="K372" t="str">
        <f t="shared" si="32"/>
        <v>14.533,-90.59613889</v>
      </c>
      <c r="L372" t="s">
        <v>1543</v>
      </c>
      <c r="M372">
        <v>1</v>
      </c>
      <c r="P372" t="s">
        <v>1547</v>
      </c>
      <c r="R372" s="1">
        <v>0.19139999999999999</v>
      </c>
      <c r="T372" t="e">
        <f>VLOOKUP(S372,Hoja1!$A$1:$I$2284,1,FALSE)</f>
        <v>#N/A</v>
      </c>
      <c r="U372" t="e">
        <f t="shared" si="28"/>
        <v>#N/A</v>
      </c>
      <c r="X372" t="str">
        <f t="shared" si="29"/>
        <v>INSERT INTO switch (   Nombre, Tipo, Coordenadas_Punto, Coordenada_Inicio, Coordenada_Final,    Estilo, Visibilidad, Isla1, Isla2, Velocidad,   Id_Celda, Porcentaje, Nemonico, IP, EQUIPO ) VALUES (   'CELDA RESIDENCIALES DEL SUR - CELDA BARCENAS', 'Ruta',',','14.54013889,-90.59330556','14.533,-90.59613889','#style_map_linea_verde','1','','','1,000Mbps','','0.1914','','','' );</v>
      </c>
    </row>
    <row r="373" spans="1:24" hidden="1" x14ac:dyDescent="0.35">
      <c r="A373" t="s">
        <v>1635</v>
      </c>
      <c r="B373" t="s">
        <v>1542</v>
      </c>
      <c r="E373" t="str">
        <f t="shared" si="30"/>
        <v>,</v>
      </c>
      <c r="F373">
        <v>14.63826111</v>
      </c>
      <c r="G373">
        <v>-91.23003611</v>
      </c>
      <c r="H373" t="str">
        <f t="shared" si="31"/>
        <v>14.63826111,-91.23003611</v>
      </c>
      <c r="I373">
        <v>14.636388889999999</v>
      </c>
      <c r="J373">
        <v>-91.14652778</v>
      </c>
      <c r="K373" t="str">
        <f t="shared" si="32"/>
        <v>14.63638889,-91.14652778</v>
      </c>
      <c r="L373" t="s">
        <v>1543</v>
      </c>
      <c r="M373">
        <v>1</v>
      </c>
      <c r="P373" t="s">
        <v>1549</v>
      </c>
      <c r="R373" s="1">
        <v>0.1913</v>
      </c>
      <c r="T373" t="e">
        <f>VLOOKUP(S373,Hoja1!$A$1:$I$2284,1,FALSE)</f>
        <v>#N/A</v>
      </c>
      <c r="U373" t="e">
        <f t="shared" si="28"/>
        <v>#N/A</v>
      </c>
      <c r="X373" t="str">
        <f t="shared" si="29"/>
        <v>INSERT INTO switch (   Nombre, Tipo, Coordenadas_Punto, Coordenada_Inicio, Coordenada_Final,    Estilo, Visibilidad, Isla1, Isla2, Velocidad,   Id_Celda, Porcentaje, Nemonico, IP, EQUIPO ) VALUES (   'SANTIAGO ATITLAN - CELDA SAN LUCAS TOLIMAN', 'Ruta',',','14.63826111,-91.23003611','14.63638889,-91.14652778','#style_map_linea_verde','1','','','10,000Mbps','','0.1913','','','' );</v>
      </c>
    </row>
    <row r="374" spans="1:24" hidden="1" x14ac:dyDescent="0.35">
      <c r="A374" t="s">
        <v>2924</v>
      </c>
      <c r="B374" t="s">
        <v>1542</v>
      </c>
      <c r="E374" t="str">
        <f t="shared" si="30"/>
        <v>,</v>
      </c>
      <c r="F374">
        <v>14.926500000000001</v>
      </c>
      <c r="G374">
        <v>-90.014602780000004</v>
      </c>
      <c r="H374" t="str">
        <f t="shared" si="31"/>
        <v>14.9265,-90.01460278</v>
      </c>
      <c r="I374">
        <v>14.94311111</v>
      </c>
      <c r="J374">
        <v>-89.972200000000001</v>
      </c>
      <c r="K374" t="str">
        <f t="shared" si="32"/>
        <v>14.94311111,-89.9722</v>
      </c>
      <c r="L374" t="s">
        <v>1543</v>
      </c>
      <c r="M374">
        <v>1</v>
      </c>
      <c r="P374" t="s">
        <v>1549</v>
      </c>
      <c r="R374" s="1">
        <v>0.1913</v>
      </c>
      <c r="T374" t="e">
        <f>VLOOKUP(S374,Hoja1!$A$1:$I$2284,1,FALSE)</f>
        <v>#N/A</v>
      </c>
      <c r="U374" t="e">
        <f t="shared" si="28"/>
        <v>#N/A</v>
      </c>
      <c r="X374" t="str">
        <f t="shared" si="29"/>
        <v>INSERT INTO switch (   Nombre, Tipo, Coordenadas_Punto, Coordenada_Inicio, Coordenada_Final,    Estilo, Visibilidad, Isla1, Isla2, Velocidad,   Id_Celda, Porcentaje, Nemonico, IP, EQUIPO ) VALUES (   'EL RANCHO - SAN AGUSTIN ACASAGUASTLAN', 'Ruta',',','14.9265,-90.01460278','14.94311111,-89.9722','#style_map_linea_verde','1','','','10,000Mbps','','0.1913','','','' );</v>
      </c>
    </row>
    <row r="375" spans="1:24" hidden="1" x14ac:dyDescent="0.35">
      <c r="A375" t="s">
        <v>2935</v>
      </c>
      <c r="B375" t="s">
        <v>1542</v>
      </c>
      <c r="E375" t="str">
        <f t="shared" si="30"/>
        <v>,</v>
      </c>
      <c r="F375">
        <v>14.75675</v>
      </c>
      <c r="G375">
        <v>-90.152638890000006</v>
      </c>
      <c r="H375" t="str">
        <f t="shared" si="31"/>
        <v>14.75675,-90.15263889</v>
      </c>
      <c r="I375">
        <v>14.747299999999999</v>
      </c>
      <c r="J375">
        <v>-90.116799999999998</v>
      </c>
      <c r="K375" t="str">
        <f t="shared" si="32"/>
        <v>14.7473,-90.1168</v>
      </c>
      <c r="L375" t="s">
        <v>1543</v>
      </c>
      <c r="M375">
        <v>1</v>
      </c>
      <c r="P375" t="s">
        <v>1549</v>
      </c>
      <c r="R375" s="1">
        <v>0.1913</v>
      </c>
      <c r="T375" t="e">
        <f>VLOOKUP(S375,Hoja1!$A$1:$I$2284,1,FALSE)</f>
        <v>#N/A</v>
      </c>
      <c r="U375" t="e">
        <f t="shared" si="28"/>
        <v>#N/A</v>
      </c>
      <c r="X375" t="str">
        <f t="shared" si="29"/>
        <v>INSERT INTO switch (   Nombre, Tipo, Coordenadas_Punto, Coordenada_Inicio, Coordenada_Final,    Estilo, Visibilidad, Isla1, Isla2, Velocidad,   Id_Celda, Porcentaje, Nemonico, IP, EQUIPO ) VALUES (   'CELDA FINCA EL ARENAL - SANSARE', 'Ruta',',','14.75675,-90.15263889','14.7473,-90.1168','#style_map_linea_verde','1','','','10,000Mbps','','0.1913','','','' );</v>
      </c>
    </row>
    <row r="376" spans="1:24" hidden="1" x14ac:dyDescent="0.35">
      <c r="A376" t="s">
        <v>2501</v>
      </c>
      <c r="B376" t="s">
        <v>1542</v>
      </c>
      <c r="E376" t="str">
        <f t="shared" si="30"/>
        <v>,</v>
      </c>
      <c r="F376">
        <v>16.683399999999999</v>
      </c>
      <c r="G376">
        <v>-90.483699999999999</v>
      </c>
      <c r="H376" t="str">
        <f t="shared" si="31"/>
        <v>16.6834,-90.4837</v>
      </c>
      <c r="I376">
        <v>16.6691</v>
      </c>
      <c r="J376">
        <v>-90.399100000000004</v>
      </c>
      <c r="K376" t="str">
        <f t="shared" si="32"/>
        <v>16.6691,-90.3991</v>
      </c>
      <c r="L376" t="s">
        <v>1543</v>
      </c>
      <c r="M376">
        <v>1</v>
      </c>
      <c r="P376" t="s">
        <v>1549</v>
      </c>
      <c r="R376" s="1">
        <v>0.19109999999999999</v>
      </c>
      <c r="T376" t="e">
        <f>VLOOKUP(S376,Hoja1!$A$1:$I$2284,1,FALSE)</f>
        <v>#N/A</v>
      </c>
      <c r="U376" t="e">
        <f t="shared" si="28"/>
        <v>#N/A</v>
      </c>
      <c r="X376" t="str">
        <f t="shared" si="29"/>
        <v>INSERT INTO switch (   Nombre, Tipo, Coordenadas_Punto, Coordenada_Inicio, Coordenada_Final,    Estilo, Visibilidad, Isla1, Isla2, Velocidad,   Id_Celda, Porcentaje, Nemonico, IP, EQUIPO ) VALUES (   'CELDA PALESTINA PETEN - CELDA JOSEFINOS', 'Ruta',',','16.6834,-90.4837','16.6691,-90.3991','#style_map_linea_verde','1','','','10,000Mbps','','0.1911','','','' );</v>
      </c>
    </row>
    <row r="377" spans="1:24" hidden="1" x14ac:dyDescent="0.35">
      <c r="A377" t="s">
        <v>2018</v>
      </c>
      <c r="B377" t="s">
        <v>1542</v>
      </c>
      <c r="E377" t="str">
        <f t="shared" si="30"/>
        <v>,</v>
      </c>
      <c r="F377">
        <v>14.63705556</v>
      </c>
      <c r="G377">
        <v>-90.512722220000001</v>
      </c>
      <c r="H377" t="str">
        <f t="shared" si="31"/>
        <v>14.63705556,-90.51272222</v>
      </c>
      <c r="I377">
        <v>14.618280560000001</v>
      </c>
      <c r="J377">
        <v>-90.459313890000004</v>
      </c>
      <c r="K377" t="str">
        <f t="shared" si="32"/>
        <v>14.61828056,-90.45931389</v>
      </c>
      <c r="L377" t="s">
        <v>1543</v>
      </c>
      <c r="M377">
        <v>1</v>
      </c>
      <c r="P377" t="s">
        <v>1549</v>
      </c>
      <c r="R377" s="1">
        <v>0.19070000000000001</v>
      </c>
      <c r="T377" t="e">
        <f>VLOOKUP(S377,Hoja1!$A$1:$I$2284,1,FALSE)</f>
        <v>#N/A</v>
      </c>
      <c r="U377" t="e">
        <f t="shared" si="28"/>
        <v>#N/A</v>
      </c>
      <c r="X377" t="str">
        <f t="shared" si="29"/>
        <v>INSERT INTO switch (   Nombre, Tipo, Coordenadas_Punto, Coordenada_Inicio, Coordenada_Final,    Estilo, Visibilidad, Isla1, Isla2, Velocidad,   Id_Celda, Porcentaje, Nemonico, IP, EQUIPO ) VALUES (   'CENTRO - SAN ISIDRO', 'Ruta',',','14.63705556,-90.51272222','14.61828056,-90.45931389','#style_map_linea_verde','1','','','10,000Mbps','','0.1907','','','' );</v>
      </c>
    </row>
    <row r="378" spans="1:24" hidden="1" x14ac:dyDescent="0.35">
      <c r="A378" t="s">
        <v>2367</v>
      </c>
      <c r="B378" t="s">
        <v>1542</v>
      </c>
      <c r="E378" t="str">
        <f t="shared" si="30"/>
        <v>,</v>
      </c>
      <c r="F378">
        <v>14.615</v>
      </c>
      <c r="G378">
        <v>-90.534166670000005</v>
      </c>
      <c r="H378" t="str">
        <f t="shared" si="31"/>
        <v>14.615,-90.53416667</v>
      </c>
      <c r="I378">
        <v>14.63705556</v>
      </c>
      <c r="J378">
        <v>-90.512722220000001</v>
      </c>
      <c r="K378" t="str">
        <f t="shared" si="32"/>
        <v>14.63705556,-90.51272222</v>
      </c>
      <c r="L378" t="s">
        <v>1543</v>
      </c>
      <c r="M378">
        <v>1</v>
      </c>
      <c r="P378" t="s">
        <v>2368</v>
      </c>
      <c r="R378" s="1">
        <v>0.1905</v>
      </c>
      <c r="T378" t="e">
        <f>VLOOKUP(S378,Hoja1!$A$1:$I$2284,1,FALSE)</f>
        <v>#N/A</v>
      </c>
      <c r="U378" t="e">
        <f t="shared" si="28"/>
        <v>#N/A</v>
      </c>
      <c r="X378" t="str">
        <f t="shared" si="29"/>
        <v>INSERT INTO switch (   Nombre, Tipo, Coordenadas_Punto, Coordenada_Inicio, Coordenada_Final,    Estilo, Visibilidad, Isla1, Isla2, Velocidad,   Id_Celda, Porcentaje, Nemonico, IP, EQUIPO ) VALUES (   'GUARDA VIEJO - CENTRO', 'Ruta',',','14.615,-90.53416667','14.63705556,-90.51272222','#style_map_linea_verde','1','','','20,000Mbps','','0.1905','','','' );</v>
      </c>
    </row>
    <row r="379" spans="1:24" hidden="1" x14ac:dyDescent="0.35">
      <c r="A379" t="s">
        <v>2754</v>
      </c>
      <c r="B379" t="s">
        <v>1542</v>
      </c>
      <c r="E379" t="str">
        <f t="shared" si="30"/>
        <v>,</v>
      </c>
      <c r="F379">
        <v>14.54018056</v>
      </c>
      <c r="G379">
        <v>-91.416702779999994</v>
      </c>
      <c r="H379" t="str">
        <f t="shared" si="31"/>
        <v>14.54018056,-91.41670278</v>
      </c>
      <c r="I379">
        <v>14.4938</v>
      </c>
      <c r="J379">
        <v>-91.403300000000002</v>
      </c>
      <c r="K379" t="str">
        <f t="shared" si="32"/>
        <v>14.4938,-91.4033</v>
      </c>
      <c r="L379" t="s">
        <v>1543</v>
      </c>
      <c r="M379">
        <v>1</v>
      </c>
      <c r="P379" t="s">
        <v>1549</v>
      </c>
      <c r="R379" s="2">
        <v>0.19</v>
      </c>
      <c r="T379" t="e">
        <f>VLOOKUP(S379,Hoja1!$A$1:$I$2284,1,FALSE)</f>
        <v>#N/A</v>
      </c>
      <c r="U379" t="e">
        <f t="shared" si="28"/>
        <v>#N/A</v>
      </c>
      <c r="X379" t="str">
        <f t="shared" si="29"/>
        <v>INSERT INTO switch (   Nombre, Tipo, Coordenadas_Punto, Coordenada_Inicio, Coordenada_Final,    Estilo, Visibilidad, Isla1, Isla2, Velocidad,   Id_Celda, Porcentaje, Nemonico, IP, EQUIPO ) VALUES (   'SAN ANTONIO SUCHITEPEQUEZ - CELDA PALO GORDO', 'Ruta',',','14.54018056,-91.41670278','14.4938,-91.4033','#style_map_linea_verde','1','','','10,000Mbps','','0.19','','','' );</v>
      </c>
    </row>
    <row r="380" spans="1:24" hidden="1" x14ac:dyDescent="0.35">
      <c r="A380" t="s">
        <v>2503</v>
      </c>
      <c r="B380" t="s">
        <v>1542</v>
      </c>
      <c r="E380" t="str">
        <f t="shared" si="30"/>
        <v>,</v>
      </c>
      <c r="F380">
        <v>16.96611111</v>
      </c>
      <c r="G380">
        <v>-89.911111109999993</v>
      </c>
      <c r="H380" t="str">
        <f t="shared" si="31"/>
        <v>16.96611111,-89.91111111</v>
      </c>
      <c r="I380">
        <v>16.918600000000001</v>
      </c>
      <c r="J380">
        <v>-89.892200000000003</v>
      </c>
      <c r="K380" t="str">
        <f t="shared" si="32"/>
        <v>16.9186,-89.8922</v>
      </c>
      <c r="L380" t="s">
        <v>1543</v>
      </c>
      <c r="M380">
        <v>1</v>
      </c>
      <c r="P380" t="s">
        <v>1579</v>
      </c>
      <c r="R380" s="1">
        <v>0.18970000000000001</v>
      </c>
      <c r="T380" t="e">
        <f>VLOOKUP(S380,Hoja1!$A$1:$I$2284,1,FALSE)</f>
        <v>#N/A</v>
      </c>
      <c r="U380" t="e">
        <f t="shared" si="28"/>
        <v>#N/A</v>
      </c>
      <c r="X380" t="str">
        <f t="shared" si="29"/>
        <v>INSERT INTO switch (   Nombre, Tipo, Coordenadas_Punto, Coordenada_Inicio, Coordenada_Final,    Estilo, Visibilidad, Isla1, Isla2, Velocidad,   Id_Celda, Porcentaje, Nemonico, IP, EQUIPO ) VALUES (   'SAN ANDRES - SANTA ELENA PETEN', 'Ruta',',','16.96611111,-89.91111111','16.9186,-89.8922','#style_map_linea_verde','1','','','924Mbps','','0.1897','','','' );</v>
      </c>
    </row>
    <row r="381" spans="1:24" hidden="1" x14ac:dyDescent="0.35">
      <c r="A381" t="s">
        <v>2094</v>
      </c>
      <c r="B381" t="s">
        <v>1542</v>
      </c>
      <c r="E381" t="str">
        <f t="shared" si="30"/>
        <v>,</v>
      </c>
      <c r="F381">
        <v>14.648194439999999</v>
      </c>
      <c r="G381">
        <v>-90.474138890000006</v>
      </c>
      <c r="H381" t="str">
        <f t="shared" si="31"/>
        <v>14.64819444,-90.47413889</v>
      </c>
      <c r="I381">
        <v>14.6257</v>
      </c>
      <c r="J381">
        <v>-90.449600000000004</v>
      </c>
      <c r="K381" t="str">
        <f t="shared" si="32"/>
        <v>14.6257,-90.4496</v>
      </c>
      <c r="L381" t="s">
        <v>1543</v>
      </c>
      <c r="M381">
        <v>1</v>
      </c>
      <c r="P381" t="s">
        <v>1549</v>
      </c>
      <c r="R381" s="1">
        <v>0.18959999999999999</v>
      </c>
      <c r="T381" t="e">
        <f>VLOOKUP(S381,Hoja1!$A$1:$I$2284,1,FALSE)</f>
        <v>#N/A</v>
      </c>
      <c r="U381" t="e">
        <f t="shared" si="28"/>
        <v>#N/A</v>
      </c>
      <c r="X381" t="str">
        <f t="shared" si="29"/>
        <v>INSERT INTO switch (   Nombre, Tipo, Coordenadas_Punto, Coordenada_Inicio, Coordenada_Final,    Estilo, Visibilidad, Isla1, Isla2, Velocidad,   Id_Celda, Porcentaje, Nemonico, IP, EQUIPO ) VALUES (   'LOURDES - CELDA CANALITOS', 'Ruta',',','14.64819444,-90.47413889','14.6257,-90.4496','#style_map_linea_verde','1','','','10,000Mbps','','0.1896','','','' );</v>
      </c>
    </row>
    <row r="382" spans="1:24" hidden="1" x14ac:dyDescent="0.35">
      <c r="A382" t="s">
        <v>2325</v>
      </c>
      <c r="B382" t="s">
        <v>1542</v>
      </c>
      <c r="E382" t="str">
        <f t="shared" si="30"/>
        <v>,</v>
      </c>
      <c r="F382">
        <v>14.2875</v>
      </c>
      <c r="G382">
        <v>-89.894444440000001</v>
      </c>
      <c r="H382" t="str">
        <f t="shared" si="31"/>
        <v>14.2875,-89.89444444</v>
      </c>
      <c r="I382">
        <v>14.28316667</v>
      </c>
      <c r="J382">
        <v>-89.883916670000005</v>
      </c>
      <c r="K382" t="str">
        <f t="shared" si="32"/>
        <v>14.28316667,-89.88391667</v>
      </c>
      <c r="L382" t="s">
        <v>1543</v>
      </c>
      <c r="M382">
        <v>1</v>
      </c>
      <c r="P382" t="s">
        <v>1549</v>
      </c>
      <c r="R382" s="1">
        <v>0.1888</v>
      </c>
      <c r="S382" t="s">
        <v>3882</v>
      </c>
      <c r="T382" t="e">
        <f>VLOOKUP(S382,Hoja1!$A$1:$I$2284,1,FALSE)</f>
        <v>#N/A</v>
      </c>
      <c r="U382" t="e">
        <f t="shared" si="28"/>
        <v>#N/A</v>
      </c>
      <c r="X382" t="str">
        <f t="shared" si="29"/>
        <v>INSERT INTO switch (   Nombre, Tipo, Coordenadas_Punto, Coordenada_Inicio, Coordenada_Final,    Estilo, Visibilidad, Isla1, Isla2, Velocidad,   Id_Celda, Porcentaje, Nemonico, IP, EQUIPO ) VALUES (   'JUTIAPA - CELDA JUTIAPA IV (COMPLEJO)', 'Ruta',',','14.2875,-89.89444444','14.28316667,-89.88391667','#style_map_linea_verde','1','','','10,000Mbps','','0.1888','COMPLEJO','','' );</v>
      </c>
    </row>
    <row r="383" spans="1:24" hidden="1" x14ac:dyDescent="0.35">
      <c r="A383" t="s">
        <v>1959</v>
      </c>
      <c r="B383" t="s">
        <v>1542</v>
      </c>
      <c r="E383" t="str">
        <f t="shared" si="30"/>
        <v>,</v>
      </c>
      <c r="F383">
        <v>14.7235</v>
      </c>
      <c r="G383">
        <v>-90.363138890000002</v>
      </c>
      <c r="H383" t="str">
        <f t="shared" si="31"/>
        <v>14.7235,-90.36313889</v>
      </c>
      <c r="I383">
        <v>14.710694439999999</v>
      </c>
      <c r="J383">
        <v>-90.384972219999995</v>
      </c>
      <c r="K383" t="str">
        <f t="shared" si="32"/>
        <v>14.71069444,-90.38497222</v>
      </c>
      <c r="L383" t="s">
        <v>1543</v>
      </c>
      <c r="M383">
        <v>1</v>
      </c>
      <c r="P383" t="s">
        <v>1549</v>
      </c>
      <c r="R383" s="1">
        <v>0.18859999999999999</v>
      </c>
      <c r="T383" t="e">
        <f>VLOOKUP(S383,Hoja1!$A$1:$I$2284,1,FALSE)</f>
        <v>#N/A</v>
      </c>
      <c r="U383" t="e">
        <f t="shared" si="28"/>
        <v>#N/A</v>
      </c>
      <c r="X383" t="str">
        <f t="shared" si="29"/>
        <v>INSERT INTO switch (   Nombre, Tipo, Coordenadas_Punto, Coordenada_Inicio, Coordenada_Final,    Estilo, Visibilidad, Isla1, Isla2, Velocidad,   Id_Celda, Porcentaje, Nemonico, IP, EQUIPO ) VALUES (   'CELDA AZACUALPILLA - CELDA CRUCE A PALENCIA', 'Ruta',',','14.7235,-90.36313889','14.71069444,-90.38497222','#style_map_linea_verde','1','','','10,000Mbps','','0.1886','','','' );</v>
      </c>
    </row>
    <row r="384" spans="1:24" hidden="1" x14ac:dyDescent="0.35">
      <c r="A384" t="s">
        <v>2366</v>
      </c>
      <c r="B384" t="s">
        <v>1542</v>
      </c>
      <c r="E384" t="str">
        <f t="shared" si="30"/>
        <v>,</v>
      </c>
      <c r="F384">
        <v>14.615</v>
      </c>
      <c r="G384">
        <v>-90.534166670000005</v>
      </c>
      <c r="H384" t="str">
        <f t="shared" si="31"/>
        <v>14.615,-90.53416667</v>
      </c>
      <c r="I384">
        <v>14.615</v>
      </c>
      <c r="J384">
        <v>-90.534166670000005</v>
      </c>
      <c r="K384" t="str">
        <f t="shared" si="32"/>
        <v>14.615,-90.53416667</v>
      </c>
      <c r="L384" t="s">
        <v>1543</v>
      </c>
      <c r="M384">
        <v>1</v>
      </c>
      <c r="P384" t="s">
        <v>1547</v>
      </c>
      <c r="R384" s="1">
        <v>0.18779999999999999</v>
      </c>
      <c r="T384" t="e">
        <f>VLOOKUP(S384,Hoja1!$A$1:$I$2284,1,FALSE)</f>
        <v>#N/A</v>
      </c>
      <c r="U384" t="e">
        <f t="shared" si="28"/>
        <v>#N/A</v>
      </c>
      <c r="X384" t="str">
        <f t="shared" si="29"/>
        <v>INSERT INTO switch (   Nombre, Tipo, Coordenadas_Punto, Coordenada_Inicio, Coordenada_Final,    Estilo, Visibilidad, Isla1, Isla2, Velocidad,   Id_Celda, Porcentaje, Nemonico, IP, EQUIPO ) VALUES (   'GUARDA VIEJO - GUARDA VIEJO ARRIBA', 'Ruta',',','14.615,-90.53416667','14.615,-90.53416667','#style_map_linea_verde','1','','','1,000Mbps','','0.1878','','','' );</v>
      </c>
    </row>
    <row r="385" spans="1:24" hidden="1" x14ac:dyDescent="0.35">
      <c r="A385" t="s">
        <v>2021</v>
      </c>
      <c r="B385" t="s">
        <v>1542</v>
      </c>
      <c r="E385" t="str">
        <f t="shared" si="30"/>
        <v>,</v>
      </c>
      <c r="F385">
        <v>14.615</v>
      </c>
      <c r="G385">
        <v>-90.534166670000005</v>
      </c>
      <c r="H385" t="str">
        <f t="shared" si="31"/>
        <v>14.615,-90.53416667</v>
      </c>
      <c r="I385">
        <v>14.5504</v>
      </c>
      <c r="J385">
        <v>-90.550700000000006</v>
      </c>
      <c r="K385" t="str">
        <f t="shared" si="32"/>
        <v>14.5504,-90.5507</v>
      </c>
      <c r="L385" t="s">
        <v>1543</v>
      </c>
      <c r="M385">
        <v>1</v>
      </c>
      <c r="P385" t="s">
        <v>1586</v>
      </c>
      <c r="R385" s="1">
        <v>0.18759999999999999</v>
      </c>
      <c r="T385" t="e">
        <f>VLOOKUP(S385,Hoja1!$A$1:$I$2284,1,FALSE)</f>
        <v>#N/A</v>
      </c>
      <c r="U385" t="e">
        <f t="shared" si="28"/>
        <v>#N/A</v>
      </c>
      <c r="X385" t="str">
        <f t="shared" si="29"/>
        <v>INSERT INTO switch (   Nombre, Tipo, Coordenadas_Punto, Coordenada_Inicio, Coordenada_Final,    Estilo, Visibilidad, Isla1, Isla2, Velocidad,   Id_Celda, Porcentaje, Nemonico, IP, EQUIPO ) VALUES (   'GUARDA VIEJO ARRIBA - NIMAJUYU', 'Ruta',',','14.615,-90.53416667','14.5504,-90.5507','#style_map_linea_verde','1','','','100,000Mbps','','0.1876','','','' );</v>
      </c>
    </row>
    <row r="386" spans="1:24" hidden="1" x14ac:dyDescent="0.35">
      <c r="A386" t="s">
        <v>2579</v>
      </c>
      <c r="B386" t="s">
        <v>1542</v>
      </c>
      <c r="E386" t="str">
        <f t="shared" si="30"/>
        <v>,</v>
      </c>
      <c r="F386">
        <v>15.809722219999999</v>
      </c>
      <c r="G386">
        <v>-90.291944439999995</v>
      </c>
      <c r="H386" t="str">
        <f t="shared" si="31"/>
        <v>15.80972222,-90.29194444</v>
      </c>
      <c r="I386">
        <v>16.009399999999999</v>
      </c>
      <c r="J386">
        <v>-90.174099999999996</v>
      </c>
      <c r="K386" t="str">
        <f t="shared" si="32"/>
        <v>16.0094,-90.1741</v>
      </c>
      <c r="L386" t="s">
        <v>1543</v>
      </c>
      <c r="M386">
        <v>1</v>
      </c>
      <c r="P386" t="s">
        <v>1549</v>
      </c>
      <c r="R386" s="1">
        <v>0.18759999999999999</v>
      </c>
      <c r="T386" t="e">
        <f>VLOOKUP(S386,Hoja1!$A$1:$I$2284,1,FALSE)</f>
        <v>#N/A</v>
      </c>
      <c r="U386" t="e">
        <f t="shared" ref="U386:U449" si="33">+S386=T386</f>
        <v>#N/A</v>
      </c>
      <c r="X386" t="str">
        <f t="shared" ref="X386:X449" si="34">CONCATENATE("INSERT INTO switch (   Nombre, Tipo, Coordenadas_Punto, Coordenada_Inicio, Coordenada_Final,    Estilo, Visibilidad, Isla1, Isla2, Velocidad,   Id_Celda, Porcentaje, Nemonico, IP, EQUIPO ) VALUES (   '",A386,"', '",B386,"','",E386,"','",H386,"','",K386,"','",L386,"','",M386,,,"','",N386,"','",O386,"','",P386,"','",Q386,"','",R386,"','",S386,"','",V386,"','",W386,"' );")</f>
        <v>INSERT INTO switch (   Nombre, Tipo, Coordenadas_Punto, Coordenada_Inicio, Coordenada_Final,    Estilo, Visibilidad, Isla1, Isla2, Velocidad,   Id_Celda, Porcentaje, Nemonico, IP, EQUIPO ) VALUES (   'CHISEC - CELDA CRUCE A ALDEA EL PATO', 'Ruta',',','15.80972222,-90.29194444','16.0094,-90.1741','#style_map_linea_verde','1','','','10,000Mbps','','0.1876','','','' );</v>
      </c>
    </row>
    <row r="387" spans="1:24" hidden="1" x14ac:dyDescent="0.35">
      <c r="A387" t="s">
        <v>3166</v>
      </c>
      <c r="B387" t="s">
        <v>1542</v>
      </c>
      <c r="E387" t="str">
        <f t="shared" si="30"/>
        <v>,</v>
      </c>
      <c r="F387">
        <v>15.079166669999999</v>
      </c>
      <c r="G387">
        <v>-91.866388889999996</v>
      </c>
      <c r="H387" t="str">
        <f t="shared" si="31"/>
        <v>15.07916667,-91.86638889</v>
      </c>
      <c r="I387">
        <v>15.061611109999999</v>
      </c>
      <c r="J387">
        <v>-91.806027779999994</v>
      </c>
      <c r="K387" t="str">
        <f t="shared" si="32"/>
        <v>15.06161111,-91.80602778</v>
      </c>
      <c r="L387" t="s">
        <v>1543</v>
      </c>
      <c r="M387">
        <v>1</v>
      </c>
      <c r="P387" t="s">
        <v>3167</v>
      </c>
      <c r="R387" s="1">
        <v>0.18759999999999999</v>
      </c>
      <c r="T387" t="e">
        <f>VLOOKUP(S387,Hoja1!$A$1:$I$2284,1,FALSE)</f>
        <v>#N/A</v>
      </c>
      <c r="U387" t="e">
        <f t="shared" si="33"/>
        <v>#N/A</v>
      </c>
      <c r="X387" t="str">
        <f t="shared" si="34"/>
        <v>INSERT INTO switch (   Nombre, Tipo, Coordenadas_Punto, Coordenada_Inicio, Coordenada_Final,    Estilo, Visibilidad, Isla1, Isla2, Velocidad,   Id_Celda, Porcentaje, Nemonico, IP, EQUIPO ) VALUES (   'CELDA CHOAPEQUEZ - CELDA TUILELEN', 'Ruta',',','15.07916667,-91.86638889','15.06161111,-91.80602778','#style_map_linea_verde','1','','','758Mbps','','0.1876','','','' );</v>
      </c>
    </row>
    <row r="388" spans="1:24" hidden="1" x14ac:dyDescent="0.35">
      <c r="A388" t="s">
        <v>2865</v>
      </c>
      <c r="B388" t="s">
        <v>1542</v>
      </c>
      <c r="E388" t="str">
        <f t="shared" si="30"/>
        <v>,</v>
      </c>
      <c r="F388">
        <v>16.641100000000002</v>
      </c>
      <c r="G388">
        <v>-89.651300000000006</v>
      </c>
      <c r="H388" t="str">
        <f t="shared" si="31"/>
        <v>16.6411,-89.6513</v>
      </c>
      <c r="I388">
        <v>16.5137</v>
      </c>
      <c r="J388">
        <v>-89.427800000000005</v>
      </c>
      <c r="K388" t="str">
        <f t="shared" si="32"/>
        <v>16.5137,-89.4278</v>
      </c>
      <c r="L388" t="s">
        <v>1543</v>
      </c>
      <c r="M388">
        <v>1</v>
      </c>
      <c r="P388" t="s">
        <v>1549</v>
      </c>
      <c r="R388" s="1">
        <v>0.1875</v>
      </c>
      <c r="T388" t="e">
        <f>VLOOKUP(S388,Hoja1!$A$1:$I$2284,1,FALSE)</f>
        <v>#N/A</v>
      </c>
      <c r="U388" t="e">
        <f t="shared" si="33"/>
        <v>#N/A</v>
      </c>
      <c r="X388" t="str">
        <f t="shared" si="34"/>
        <v>INSERT INTO switch (   Nombre, Tipo, Coordenadas_Punto, Coordenada_Inicio, Coordenada_Final,    Estilo, Visibilidad, Isla1, Isla2, Velocidad,   Id_Celda, Porcentaje, Nemonico, IP, EQUIPO ) VALUES (   'CELDA EL CHAL - DOLORES', 'Ruta',',','16.6411,-89.6513','16.5137,-89.4278','#style_map_linea_verde','1','','','10,000Mbps','','0.1875','','','' );</v>
      </c>
    </row>
    <row r="389" spans="1:24" hidden="1" x14ac:dyDescent="0.35">
      <c r="A389" t="s">
        <v>2056</v>
      </c>
      <c r="B389" t="s">
        <v>1542</v>
      </c>
      <c r="E389" t="str">
        <f t="shared" si="30"/>
        <v>,</v>
      </c>
      <c r="F389">
        <v>14.84653333</v>
      </c>
      <c r="G389">
        <v>-91.525733329999994</v>
      </c>
      <c r="H389" t="str">
        <f t="shared" si="31"/>
        <v>14.84653333,-91.52573333</v>
      </c>
      <c r="I389">
        <v>14.532500000000001</v>
      </c>
      <c r="J389">
        <v>-91.503888889999999</v>
      </c>
      <c r="K389" t="str">
        <f t="shared" si="32"/>
        <v>14.5325,-91.50388889</v>
      </c>
      <c r="L389" t="s">
        <v>1543</v>
      </c>
      <c r="M389">
        <v>1</v>
      </c>
      <c r="P389" t="s">
        <v>1586</v>
      </c>
      <c r="R389" s="1">
        <v>0.18729999999999999</v>
      </c>
      <c r="T389" t="e">
        <f>VLOOKUP(S389,Hoja1!$A$1:$I$2284,1,FALSE)</f>
        <v>#N/A</v>
      </c>
      <c r="U389" t="e">
        <f t="shared" si="33"/>
        <v>#N/A</v>
      </c>
      <c r="X389" t="str">
        <f t="shared" si="34"/>
        <v>INSERT INTO switch (   Nombre, Tipo, Coordenadas_Punto, Coordenada_Inicio, Coordenada_Final,    Estilo, Visibilidad, Isla1, Isla2, Velocidad,   Id_Celda, Porcentaje, Nemonico, IP, EQUIPO ) VALUES (   'LA FLORESTA - MAZATENANGO', 'Ruta',',','14.84653333,-91.52573333','14.5325,-91.50388889','#style_map_linea_verde','1','','','100,000Mbps','','0.1873','','','' );</v>
      </c>
    </row>
    <row r="390" spans="1:24" hidden="1" x14ac:dyDescent="0.35">
      <c r="A390" t="s">
        <v>2981</v>
      </c>
      <c r="B390" t="s">
        <v>1542</v>
      </c>
      <c r="E390" t="str">
        <f t="shared" si="30"/>
        <v>,</v>
      </c>
      <c r="F390">
        <v>15.3078</v>
      </c>
      <c r="G390">
        <v>-91.494399999999999</v>
      </c>
      <c r="H390" t="str">
        <f t="shared" si="31"/>
        <v>15.3078,-91.4944</v>
      </c>
      <c r="I390">
        <v>15.30805556</v>
      </c>
      <c r="J390">
        <v>-91.494444439999995</v>
      </c>
      <c r="K390" t="str">
        <f t="shared" si="32"/>
        <v>15.30805556,-91.49444444</v>
      </c>
      <c r="L390" t="s">
        <v>1543</v>
      </c>
      <c r="M390">
        <v>1</v>
      </c>
      <c r="P390" t="s">
        <v>1549</v>
      </c>
      <c r="R390" s="1">
        <v>0.18729999999999999</v>
      </c>
      <c r="T390" t="e">
        <f>VLOOKUP(S390,Hoja1!$A$1:$I$2284,1,FALSE)</f>
        <v>#N/A</v>
      </c>
      <c r="U390" t="e">
        <f t="shared" si="33"/>
        <v>#N/A</v>
      </c>
      <c r="X390" t="str">
        <f t="shared" si="34"/>
        <v>INSERT INTO switch (   Nombre, Tipo, Coordenadas_Punto, Coordenada_Inicio, Coordenada_Final,    Estilo, Visibilidad, Isla1, Isla2, Velocidad,   Id_Celda, Porcentaje, Nemonico, IP, EQUIPO ) VALUES (   'CAMBOTE - CELDA HUEHUETENANGO II', 'Ruta',',','15.3078,-91.4944','15.30805556,-91.49444444','#style_map_linea_verde','1','','','10,000Mbps','','0.1873','','','' );</v>
      </c>
    </row>
    <row r="391" spans="1:24" hidden="1" x14ac:dyDescent="0.35">
      <c r="A391" t="s">
        <v>2088</v>
      </c>
      <c r="B391" t="s">
        <v>1542</v>
      </c>
      <c r="E391" t="str">
        <f t="shared" si="30"/>
        <v>,</v>
      </c>
      <c r="F391">
        <v>14.535833330000001</v>
      </c>
      <c r="G391">
        <v>-91.678055560000004</v>
      </c>
      <c r="H391" t="str">
        <f t="shared" si="31"/>
        <v>14.53583333,-91.67805556</v>
      </c>
      <c r="I391">
        <v>15.0318</v>
      </c>
      <c r="J391">
        <v>-91.147599999999997</v>
      </c>
      <c r="K391" t="str">
        <f t="shared" si="32"/>
        <v>15.0318,-91.1476</v>
      </c>
      <c r="L391" t="s">
        <v>1543</v>
      </c>
      <c r="M391">
        <v>1</v>
      </c>
      <c r="P391" t="s">
        <v>1586</v>
      </c>
      <c r="R391" s="1">
        <v>0.1867</v>
      </c>
      <c r="T391" t="e">
        <f>VLOOKUP(S391,Hoja1!$A$1:$I$2284,1,FALSE)</f>
        <v>#N/A</v>
      </c>
      <c r="U391" t="e">
        <f t="shared" si="33"/>
        <v>#N/A</v>
      </c>
      <c r="X391" t="str">
        <f t="shared" si="34"/>
        <v>INSERT INTO switch (   Nombre, Tipo, Coordenadas_Punto, Coordenada_Inicio, Coordenada_Final,    Estilo, Visibilidad, Isla1, Isla2, Velocidad,   Id_Celda, Porcentaje, Nemonico, IP, EQUIPO ) VALUES (   'RETALHULEU - SANTA CRUZ DEL QUICHE', 'Ruta',',','14.53583333,-91.67805556','15.0318,-91.1476','#style_map_linea_verde','1','','','100,000Mbps','','0.1867','','','' );</v>
      </c>
    </row>
    <row r="392" spans="1:24" hidden="1" x14ac:dyDescent="0.35">
      <c r="A392" t="s">
        <v>1966</v>
      </c>
      <c r="B392" t="s">
        <v>1542</v>
      </c>
      <c r="E392" t="str">
        <f t="shared" si="30"/>
        <v>,</v>
      </c>
      <c r="F392">
        <v>14.777777779999999</v>
      </c>
      <c r="G392">
        <v>-90.452777780000005</v>
      </c>
      <c r="H392" t="str">
        <f t="shared" si="31"/>
        <v>14.77777778,-90.45277778</v>
      </c>
      <c r="I392">
        <v>14.723694439999999</v>
      </c>
      <c r="J392">
        <v>-90.464561110000005</v>
      </c>
      <c r="K392" t="str">
        <f t="shared" si="32"/>
        <v>14.72369444,-90.46456111</v>
      </c>
      <c r="L392" t="s">
        <v>1543</v>
      </c>
      <c r="M392">
        <v>1</v>
      </c>
      <c r="P392" t="s">
        <v>1549</v>
      </c>
      <c r="R392" s="1">
        <v>0.18629999999999999</v>
      </c>
      <c r="T392" t="e">
        <f>VLOOKUP(S392,Hoja1!$A$1:$I$2284,1,FALSE)</f>
        <v>#N/A</v>
      </c>
      <c r="U392" t="e">
        <f t="shared" si="33"/>
        <v>#N/A</v>
      </c>
      <c r="X392" t="str">
        <f t="shared" si="34"/>
        <v>INSERT INTO switch (   Nombre, Tipo, Coordenadas_Punto, Coordenada_Inicio, Coordenada_Final,    Estilo, Visibilidad, Isla1, Isla2, Velocidad,   Id_Celda, Porcentaje, Nemonico, IP, EQUIPO ) VALUES (   'SAN PEDRO AYAMPUC - CELDA FAMILIAS DE ESPERANZA CHINAUTLA', 'Ruta',',','14.77777778,-90.45277778','14.72369444,-90.46456111','#style_map_linea_verde','1','','','10,000Mbps','','0.1863','','','' );</v>
      </c>
    </row>
    <row r="393" spans="1:24" hidden="1" x14ac:dyDescent="0.35">
      <c r="A393" t="s">
        <v>2145</v>
      </c>
      <c r="B393" t="s">
        <v>1542</v>
      </c>
      <c r="E393" t="str">
        <f t="shared" si="30"/>
        <v>,</v>
      </c>
      <c r="F393">
        <v>14.65944444</v>
      </c>
      <c r="G393">
        <v>-90.818888889999997</v>
      </c>
      <c r="H393" t="str">
        <f t="shared" si="31"/>
        <v>14.65944444,-90.81888889</v>
      </c>
      <c r="I393">
        <v>14.64472222</v>
      </c>
      <c r="J393">
        <v>-90.893055559999993</v>
      </c>
      <c r="K393" t="str">
        <f t="shared" si="32"/>
        <v>14.64472222,-90.89305556</v>
      </c>
      <c r="L393" t="s">
        <v>1543</v>
      </c>
      <c r="M393">
        <v>1</v>
      </c>
      <c r="P393" t="s">
        <v>1590</v>
      </c>
      <c r="R393" s="1">
        <v>0.1862</v>
      </c>
      <c r="T393" t="e">
        <f>VLOOKUP(S393,Hoja1!$A$1:$I$2284,1,FALSE)</f>
        <v>#N/A</v>
      </c>
      <c r="U393" t="e">
        <f t="shared" si="33"/>
        <v>#N/A</v>
      </c>
      <c r="X393" t="str">
        <f t="shared" si="34"/>
        <v>INSERT INTO switch (   Nombre, Tipo, Coordenadas_Punto, Coordenada_Inicio, Coordenada_Final,    Estilo, Visibilidad, Isla1, Isla2, Velocidad,   Id_Celda, Porcentaje, Nemonico, IP, EQUIPO ) VALUES (   'CHIMALTENANGO - CELDA ZARAGOZA', 'Ruta',',','14.65944444,-90.81888889','14.64472222,-90.89305556','#style_map_linea_verde','1','','','50,000Mbps','','0.1862','','','' );</v>
      </c>
    </row>
    <row r="394" spans="1:24" hidden="1" x14ac:dyDescent="0.35">
      <c r="A394" t="s">
        <v>2763</v>
      </c>
      <c r="B394" t="s">
        <v>1542</v>
      </c>
      <c r="E394" t="str">
        <f t="shared" si="30"/>
        <v>,</v>
      </c>
      <c r="F394">
        <v>14.59336111</v>
      </c>
      <c r="G394">
        <v>-91.520083330000006</v>
      </c>
      <c r="H394" t="str">
        <f t="shared" si="31"/>
        <v>14.59336111,-91.52008333</v>
      </c>
      <c r="I394">
        <v>14.55575</v>
      </c>
      <c r="J394">
        <v>-91.509694440000004</v>
      </c>
      <c r="K394" t="str">
        <f t="shared" si="32"/>
        <v>14.55575,-91.50969444</v>
      </c>
      <c r="L394" t="s">
        <v>1543</v>
      </c>
      <c r="M394">
        <v>1</v>
      </c>
      <c r="P394" t="s">
        <v>1590</v>
      </c>
      <c r="R394" s="1">
        <v>0.18609999999999999</v>
      </c>
      <c r="T394" t="e">
        <f>VLOOKUP(S394,Hoja1!$A$1:$I$2284,1,FALSE)</f>
        <v>#N/A</v>
      </c>
      <c r="U394" t="e">
        <f t="shared" si="33"/>
        <v>#N/A</v>
      </c>
      <c r="X394" t="str">
        <f t="shared" si="34"/>
        <v>INSERT INTO switch (   Nombre, Tipo, Coordenadas_Punto, Coordenada_Inicio, Coordenada_Final,    Estilo, Visibilidad, Isla1, Isla2, Velocidad,   Id_Celda, Porcentaje, Nemonico, IP, EQUIPO ) VALUES (   'CELDA SAN FRANCISCO ZAPOTITLAN - CELDA VILLAS DE ZAPOTITLAN', 'Ruta',',','14.59336111,-91.52008333','14.55575,-91.50969444','#style_map_linea_verde','1','','','50,000Mbps','','0.1861','','','' );</v>
      </c>
    </row>
    <row r="395" spans="1:24" hidden="1" x14ac:dyDescent="0.35">
      <c r="A395" t="s">
        <v>2805</v>
      </c>
      <c r="B395" t="s">
        <v>1542</v>
      </c>
      <c r="E395" t="str">
        <f t="shared" si="30"/>
        <v>,</v>
      </c>
      <c r="F395">
        <v>14.265333330000001</v>
      </c>
      <c r="G395">
        <v>-90.215888890000002</v>
      </c>
      <c r="H395" t="str">
        <f t="shared" si="31"/>
        <v>14.26533333,-90.21588889</v>
      </c>
      <c r="I395">
        <v>14.246861109999999</v>
      </c>
      <c r="J395">
        <v>-90.198666669999994</v>
      </c>
      <c r="K395" t="str">
        <f t="shared" si="32"/>
        <v>14.24686111,-90.19866667</v>
      </c>
      <c r="L395" t="s">
        <v>1543</v>
      </c>
      <c r="M395">
        <v>1</v>
      </c>
      <c r="P395" t="s">
        <v>1547</v>
      </c>
      <c r="R395" s="1">
        <v>0.18529999999999999</v>
      </c>
      <c r="T395" t="e">
        <f>VLOOKUP(S395,Hoja1!$A$1:$I$2284,1,FALSE)</f>
        <v>#N/A</v>
      </c>
      <c r="U395" t="e">
        <f t="shared" si="33"/>
        <v>#N/A</v>
      </c>
      <c r="X395" t="str">
        <f t="shared" si="34"/>
        <v>INSERT INTO switch (   Nombre, Tipo, Coordenadas_Punto, Coordenada_Inicio, Coordenada_Final,    Estilo, Visibilidad, Isla1, Isla2, Velocidad,   Id_Celda, Porcentaje, Nemonico, IP, EQUIPO ) VALUES (   'CELDA MOLINO CERRO - CELDA EL ZAPOTILLO', 'Ruta',',','14.26533333,-90.21588889','14.24686111,-90.19866667','#style_map_linea_verde','1','','','1,000Mbps','','0.1853','','','' );</v>
      </c>
    </row>
    <row r="396" spans="1:24" hidden="1" x14ac:dyDescent="0.35">
      <c r="A396" t="s">
        <v>2406</v>
      </c>
      <c r="B396" t="s">
        <v>1542</v>
      </c>
      <c r="E396" t="str">
        <f t="shared" si="30"/>
        <v>,</v>
      </c>
      <c r="F396">
        <v>14.67133333</v>
      </c>
      <c r="G396">
        <v>-90.583972220000007</v>
      </c>
      <c r="H396" t="str">
        <f t="shared" si="31"/>
        <v>14.67133333,-90.58397222</v>
      </c>
      <c r="I396">
        <v>14.675388890000001</v>
      </c>
      <c r="J396">
        <v>-90.579611110000002</v>
      </c>
      <c r="K396" t="str">
        <f t="shared" si="32"/>
        <v>14.67538889,-90.57961111</v>
      </c>
      <c r="L396" t="s">
        <v>1543</v>
      </c>
      <c r="M396">
        <v>1</v>
      </c>
      <c r="P396" t="s">
        <v>1547</v>
      </c>
      <c r="R396" s="1">
        <v>0.18509999999999999</v>
      </c>
      <c r="T396" t="e">
        <f>VLOOKUP(S396,Hoja1!$A$1:$I$2284,1,FALSE)</f>
        <v>#N/A</v>
      </c>
      <c r="U396" t="e">
        <f t="shared" si="33"/>
        <v>#N/A</v>
      </c>
      <c r="X396" t="str">
        <f t="shared" si="34"/>
        <v>INSERT INTO switch (   Nombre, Tipo, Coordenadas_Punto, Coordenada_Inicio, Coordenada_Final,    Estilo, Visibilidad, Isla1, Isla2, Velocidad,   Id_Celda, Porcentaje, Nemonico, IP, EQUIPO ) VALUES (   'CELDA CAROLINGIA II - CELDA CAROLINGIA', 'Ruta',',','14.67133333,-90.58397222','14.67538889,-90.57961111','#style_map_linea_verde','1','','','1,000Mbps','','0.1851','','','' );</v>
      </c>
    </row>
    <row r="397" spans="1:24" hidden="1" x14ac:dyDescent="0.35">
      <c r="A397" t="s">
        <v>1836</v>
      </c>
      <c r="B397" t="s">
        <v>1542</v>
      </c>
      <c r="E397" t="str">
        <f t="shared" si="30"/>
        <v>,</v>
      </c>
      <c r="F397">
        <v>14.81719444</v>
      </c>
      <c r="G397">
        <v>-90.528166670000005</v>
      </c>
      <c r="H397" t="str">
        <f t="shared" si="31"/>
        <v>14.81719444,-90.52816667</v>
      </c>
      <c r="I397">
        <v>14.766500000000001</v>
      </c>
      <c r="J397">
        <v>-90.596299999999999</v>
      </c>
      <c r="K397" t="str">
        <f t="shared" si="32"/>
        <v>14.7665,-90.5963</v>
      </c>
      <c r="L397" t="s">
        <v>1543</v>
      </c>
      <c r="M397">
        <v>1</v>
      </c>
      <c r="P397" t="s">
        <v>1661</v>
      </c>
      <c r="R397" s="1">
        <v>0.1847</v>
      </c>
      <c r="T397" t="e">
        <f>VLOOKUP(S397,Hoja1!$A$1:$I$2284,1,FALSE)</f>
        <v>#N/A</v>
      </c>
      <c r="U397" t="e">
        <f t="shared" si="33"/>
        <v>#N/A</v>
      </c>
      <c r="X397" t="str">
        <f t="shared" si="34"/>
        <v>INSERT INTO switch (   Nombre, Tipo, Coordenadas_Punto, Coordenada_Inicio, Coordenada_Final,    Estilo, Visibilidad, Isla1, Isla2, Velocidad,   Id_Celda, Porcentaje, Nemonico, IP, EQUIPO ) VALUES (   'CELDA CHUARRANCHO - SAN RAYMUNDO', 'Ruta',',','14.81719444,-90.52816667','14.7665,-90.5963','#style_map_linea_verde','1','','','1,500Mbps','','0.1847','','','' );</v>
      </c>
    </row>
    <row r="398" spans="1:24" hidden="1" x14ac:dyDescent="0.35">
      <c r="A398" t="s">
        <v>1587</v>
      </c>
      <c r="B398" t="s">
        <v>1542</v>
      </c>
      <c r="E398" t="str">
        <f t="shared" si="30"/>
        <v>,</v>
      </c>
      <c r="F398">
        <v>14.22888889</v>
      </c>
      <c r="G398">
        <v>-90.947777779999996</v>
      </c>
      <c r="H398" t="str">
        <f t="shared" si="31"/>
        <v>14.22888889,-90.94777778</v>
      </c>
      <c r="I398">
        <v>14.08111111</v>
      </c>
      <c r="J398">
        <v>-91.052222220000004</v>
      </c>
      <c r="K398" t="str">
        <f t="shared" si="32"/>
        <v>14.08111111,-91.05222222</v>
      </c>
      <c r="L398" t="s">
        <v>1543</v>
      </c>
      <c r="M398">
        <v>1</v>
      </c>
      <c r="P398" t="s">
        <v>1586</v>
      </c>
      <c r="R398" s="1">
        <v>0.18429999999999999</v>
      </c>
      <c r="T398" t="e">
        <f>VLOOKUP(S398,Hoja1!$A$1:$I$2284,1,FALSE)</f>
        <v>#N/A</v>
      </c>
      <c r="U398" t="e">
        <f t="shared" si="33"/>
        <v>#N/A</v>
      </c>
      <c r="X398" t="str">
        <f t="shared" si="34"/>
        <v>INSERT INTO switch (   Nombre, Tipo, Coordenadas_Punto, Coordenada_Inicio, Coordenada_Final,    Estilo, Visibilidad, Isla1, Isla2, Velocidad,   Id_Celda, Porcentaje, Nemonico, IP, EQUIPO ) VALUES (   'LA DEMOCRACIA ESCUINTLA - LA GOMERA', 'Ruta',',','14.22888889,-90.94777778','14.08111111,-91.05222222','#style_map_linea_verde','1','','','100,000Mbps','','0.1843','','','' );</v>
      </c>
    </row>
    <row r="399" spans="1:24" hidden="1" x14ac:dyDescent="0.35">
      <c r="A399" t="s">
        <v>1990</v>
      </c>
      <c r="B399" t="s">
        <v>1542</v>
      </c>
      <c r="E399" t="str">
        <f t="shared" si="30"/>
        <v>,</v>
      </c>
      <c r="F399">
        <v>14.63705556</v>
      </c>
      <c r="G399">
        <v>-90.512722220000001</v>
      </c>
      <c r="H399" t="str">
        <f t="shared" si="31"/>
        <v>14.63705556,-90.51272222</v>
      </c>
      <c r="I399">
        <v>14.593222219999999</v>
      </c>
      <c r="J399">
        <v>-90.551361110000002</v>
      </c>
      <c r="K399" t="str">
        <f t="shared" si="32"/>
        <v>14.59322222,-90.55136111</v>
      </c>
      <c r="L399" t="s">
        <v>1543</v>
      </c>
      <c r="M399">
        <v>1</v>
      </c>
      <c r="P399" t="s">
        <v>1586</v>
      </c>
      <c r="R399" s="1">
        <v>0.18390000000000001</v>
      </c>
      <c r="T399" t="e">
        <f>VLOOKUP(S399,Hoja1!$A$1:$I$2284,1,FALSE)</f>
        <v>#N/A</v>
      </c>
      <c r="U399" t="e">
        <f t="shared" si="33"/>
        <v>#N/A</v>
      </c>
      <c r="X399" t="str">
        <f t="shared" si="34"/>
        <v>INSERT INTO switch (   Nombre, Tipo, Coordenadas_Punto, Coordenada_Inicio, Coordenada_Final,    Estilo, Visibilidad, Isla1, Isla2, Velocidad,   Id_Celda, Porcentaje, Nemonico, IP, EQUIPO ) VALUES (   'CENTRO - EL CARMEN', 'Ruta',',','14.63705556,-90.51272222','14.59322222,-90.55136111','#style_map_linea_verde','1','','','100,000Mbps','','0.1839','','','' );</v>
      </c>
    </row>
    <row r="400" spans="1:24" hidden="1" x14ac:dyDescent="0.35">
      <c r="A400" t="s">
        <v>2831</v>
      </c>
      <c r="B400" t="s">
        <v>1542</v>
      </c>
      <c r="E400" t="str">
        <f t="shared" si="30"/>
        <v>,</v>
      </c>
      <c r="F400">
        <v>14.041</v>
      </c>
      <c r="G400">
        <v>-90.081100000000006</v>
      </c>
      <c r="H400" t="str">
        <f t="shared" si="31"/>
        <v>14.041,-90.0811</v>
      </c>
      <c r="I400">
        <v>14.04916667</v>
      </c>
      <c r="J400">
        <v>-90.033055559999994</v>
      </c>
      <c r="K400" t="str">
        <f t="shared" si="32"/>
        <v>14.04916667,-90.03305556</v>
      </c>
      <c r="L400" t="s">
        <v>1543</v>
      </c>
      <c r="M400">
        <v>1</v>
      </c>
      <c r="P400" t="s">
        <v>1549</v>
      </c>
      <c r="R400" s="1">
        <v>0.18360000000000001</v>
      </c>
      <c r="T400" t="e">
        <f>VLOOKUP(S400,Hoja1!$A$1:$I$2284,1,FALSE)</f>
        <v>#N/A</v>
      </c>
      <c r="U400" t="e">
        <f t="shared" si="33"/>
        <v>#N/A</v>
      </c>
      <c r="X400" t="str">
        <f t="shared" si="34"/>
        <v>INSERT INTO switch (   Nombre, Tipo, Coordenadas_Punto, Coordenada_Inicio, Coordenada_Final,    Estilo, Visibilidad, Isla1, Isla2, Velocidad,   Id_Celda, Porcentaje, Nemonico, IP, EQUIPO ) VALUES (   'MOYUTA - CELDA CONGUACO', 'Ruta',',','14.041,-90.0811','14.04916667,-90.03305556','#style_map_linea_verde','1','','','10,000Mbps','','0.1836','','','' );</v>
      </c>
    </row>
    <row r="401" spans="1:24" hidden="1" x14ac:dyDescent="0.35">
      <c r="A401" t="s">
        <v>2739</v>
      </c>
      <c r="B401" t="s">
        <v>1542</v>
      </c>
      <c r="E401" t="str">
        <f t="shared" si="30"/>
        <v>,</v>
      </c>
      <c r="F401">
        <v>14.524929999999999</v>
      </c>
      <c r="G401">
        <v>-90.765000000000001</v>
      </c>
      <c r="H401" t="str">
        <f t="shared" si="31"/>
        <v>14.52493,-90.765</v>
      </c>
      <c r="I401">
        <v>14.55268083</v>
      </c>
      <c r="J401">
        <v>-90.783798059999995</v>
      </c>
      <c r="K401" t="str">
        <f t="shared" si="32"/>
        <v>14.55268083,-90.78379806</v>
      </c>
      <c r="L401" t="s">
        <v>1543</v>
      </c>
      <c r="M401">
        <v>1</v>
      </c>
      <c r="P401" t="s">
        <v>1549</v>
      </c>
      <c r="R401" s="1">
        <v>0.1832</v>
      </c>
      <c r="T401" t="e">
        <f>VLOOKUP(S401,Hoja1!$A$1:$I$2284,1,FALSE)</f>
        <v>#N/A</v>
      </c>
      <c r="U401" t="e">
        <f t="shared" si="33"/>
        <v>#N/A</v>
      </c>
      <c r="X401" t="str">
        <f t="shared" si="34"/>
        <v>INSERT INTO switch (   Nombre, Tipo, Coordenadas_Punto, Coordenada_Inicio, Coordenada_Final,    Estilo, Visibilidad, Isla1, Isla2, Velocidad,   Id_Celda, Porcentaje, Nemonico, IP, EQUIPO ) VALUES (   'CIUDAD VIEJA - CELDA SAN ANTONIO AGUAS CALIENTES', 'Ruta',',','14.52493,-90.765','14.55268083,-90.78379806','#style_map_linea_verde','1','','','10,000Mbps','','0.1832','','','' );</v>
      </c>
    </row>
    <row r="402" spans="1:24" hidden="1" x14ac:dyDescent="0.35">
      <c r="A402" t="s">
        <v>2022</v>
      </c>
      <c r="B402" t="s">
        <v>1542</v>
      </c>
      <c r="E402" t="str">
        <f t="shared" si="30"/>
        <v>,</v>
      </c>
      <c r="F402">
        <v>14.615</v>
      </c>
      <c r="G402">
        <v>-90.534166670000005</v>
      </c>
      <c r="H402" t="str">
        <f t="shared" si="31"/>
        <v>14.615,-90.53416667</v>
      </c>
      <c r="I402">
        <v>14.593222219999999</v>
      </c>
      <c r="J402">
        <v>-90.551361110000002</v>
      </c>
      <c r="K402" t="str">
        <f t="shared" si="32"/>
        <v>14.59322222,-90.55136111</v>
      </c>
      <c r="L402" t="s">
        <v>1543</v>
      </c>
      <c r="M402">
        <v>1</v>
      </c>
      <c r="P402" t="s">
        <v>1586</v>
      </c>
      <c r="R402" s="1">
        <v>0.18260000000000001</v>
      </c>
      <c r="T402" t="e">
        <f>VLOOKUP(S402,Hoja1!$A$1:$I$2284,1,FALSE)</f>
        <v>#N/A</v>
      </c>
      <c r="U402" t="e">
        <f t="shared" si="33"/>
        <v>#N/A</v>
      </c>
      <c r="X402" t="str">
        <f t="shared" si="34"/>
        <v>INSERT INTO switch (   Nombre, Tipo, Coordenadas_Punto, Coordenada_Inicio, Coordenada_Final,    Estilo, Visibilidad, Isla1, Isla2, Velocidad,   Id_Celda, Porcentaje, Nemonico, IP, EQUIPO ) VALUES (   'GUARDA VIEJO ARRIBA - EL CARMEN', 'Ruta',',','14.615,-90.53416667','14.59322222,-90.55136111','#style_map_linea_verde','1','','','100,000Mbps','','0.1826','','','' );</v>
      </c>
    </row>
    <row r="403" spans="1:24" hidden="1" x14ac:dyDescent="0.35">
      <c r="A403" t="s">
        <v>3073</v>
      </c>
      <c r="B403" t="s">
        <v>1542</v>
      </c>
      <c r="E403" t="str">
        <f t="shared" si="30"/>
        <v>,</v>
      </c>
      <c r="F403">
        <v>14.665027780000001</v>
      </c>
      <c r="G403">
        <v>-89.847083330000004</v>
      </c>
      <c r="H403" t="str">
        <f t="shared" si="31"/>
        <v>14.66502778,-89.84708333</v>
      </c>
      <c r="I403">
        <v>14.647</v>
      </c>
      <c r="J403">
        <v>-89.833100000000002</v>
      </c>
      <c r="K403" t="str">
        <f t="shared" si="32"/>
        <v>14.647,-89.8331</v>
      </c>
      <c r="L403" t="s">
        <v>1543</v>
      </c>
      <c r="M403">
        <v>1</v>
      </c>
      <c r="P403" t="s">
        <v>1549</v>
      </c>
      <c r="R403" s="1">
        <v>0.1825</v>
      </c>
      <c r="T403" t="e">
        <f>VLOOKUP(S403,Hoja1!$A$1:$I$2284,1,FALSE)</f>
        <v>#N/A</v>
      </c>
      <c r="U403" t="e">
        <f t="shared" si="33"/>
        <v>#N/A</v>
      </c>
      <c r="X403" t="str">
        <f t="shared" si="34"/>
        <v>INSERT INTO switch (   Nombre, Tipo, Coordenadas_Punto, Coordenada_Inicio, Coordenada_Final,    Estilo, Visibilidad, Isla1, Isla2, Velocidad,   Id_Celda, Porcentaje, Nemonico, IP, EQUIPO ) VALUES (   'SAN PEDRO PINULA - CELDA EL AGUACATE JALAPA', 'Ruta',',','14.66502778,-89.84708333','14.647,-89.8331','#style_map_linea_verde','1','','','10,000Mbps','','0.1825','','','' );</v>
      </c>
    </row>
    <row r="404" spans="1:24" hidden="1" x14ac:dyDescent="0.35">
      <c r="A404" t="s">
        <v>2838</v>
      </c>
      <c r="B404" t="s">
        <v>1542</v>
      </c>
      <c r="E404" t="str">
        <f t="shared" si="30"/>
        <v>,</v>
      </c>
      <c r="F404">
        <v>14.3817</v>
      </c>
      <c r="G404">
        <v>-90.285600000000002</v>
      </c>
      <c r="H404" t="str">
        <f t="shared" si="31"/>
        <v>14.3817,-90.2856</v>
      </c>
      <c r="I404">
        <v>14.38888889</v>
      </c>
      <c r="J404">
        <v>-90.370277779999995</v>
      </c>
      <c r="K404" t="str">
        <f t="shared" si="32"/>
        <v>14.38888889,-90.37027778</v>
      </c>
      <c r="L404" t="s">
        <v>1543</v>
      </c>
      <c r="M404">
        <v>1</v>
      </c>
      <c r="P404" t="s">
        <v>1549</v>
      </c>
      <c r="R404" s="1">
        <v>0.1822</v>
      </c>
      <c r="T404" t="e">
        <f>VLOOKUP(S404,Hoja1!$A$1:$I$2284,1,FALSE)</f>
        <v>#N/A</v>
      </c>
      <c r="U404" t="e">
        <f t="shared" si="33"/>
        <v>#N/A</v>
      </c>
      <c r="X404" t="str">
        <f t="shared" si="34"/>
        <v>INSERT INTO switch (   Nombre, Tipo, Coordenadas_Punto, Coordenada_Inicio, Coordenada_Final,    Estilo, Visibilidad, Isla1, Isla2, Velocidad,   Id_Celda, Porcentaje, Nemonico, IP, EQUIPO ) VALUES (   'NUEVA SANTA ROSA - CELDA SANTA CRUZ NARANJO', 'Ruta',',','14.3817,-90.2856','14.38888889,-90.37027778','#style_map_linea_verde','1','','','10,000Mbps','','0.1822','','','' );</v>
      </c>
    </row>
    <row r="405" spans="1:24" hidden="1" x14ac:dyDescent="0.35">
      <c r="A405" t="s">
        <v>3092</v>
      </c>
      <c r="B405" t="s">
        <v>1542</v>
      </c>
      <c r="E405" t="str">
        <f t="shared" si="30"/>
        <v>,</v>
      </c>
      <c r="F405">
        <v>14.209611110000001</v>
      </c>
      <c r="G405">
        <v>-89.841944440000006</v>
      </c>
      <c r="H405" t="str">
        <f t="shared" si="31"/>
        <v>14.20961111,-89.84194444</v>
      </c>
      <c r="I405">
        <v>14.2094</v>
      </c>
      <c r="J405">
        <v>-89.799499999999995</v>
      </c>
      <c r="K405" t="str">
        <f t="shared" si="32"/>
        <v>14.2094,-89.7995</v>
      </c>
      <c r="L405" t="s">
        <v>1543</v>
      </c>
      <c r="M405">
        <v>1</v>
      </c>
      <c r="P405" t="s">
        <v>1544</v>
      </c>
      <c r="R405" s="1">
        <v>0.18190000000000001</v>
      </c>
      <c r="T405" t="e">
        <f>VLOOKUP(S405,Hoja1!$A$1:$I$2284,1,FALSE)</f>
        <v>#N/A</v>
      </c>
      <c r="U405" t="e">
        <f t="shared" si="33"/>
        <v>#N/A</v>
      </c>
      <c r="X405" t="str">
        <f t="shared" si="34"/>
        <v>INSERT INTO switch (   Nombre, Tipo, Coordenadas_Punto, Coordenada_Inicio, Coordenada_Final,    Estilo, Visibilidad, Isla1, Isla2, Velocidad,   Id_Celda, Porcentaje, Nemonico, IP, EQUIPO ) VALUES (   'CELDA IXTACAPA - CERRO YUPILTEPEQUE', 'Ruta',',','14.20961111,-89.84194444','14.2094,-89.7995','#style_map_linea_verde','1','','','100Mbps','','0.1819','','','' );</v>
      </c>
    </row>
    <row r="406" spans="1:24" hidden="1" x14ac:dyDescent="0.35">
      <c r="A406" t="s">
        <v>3132</v>
      </c>
      <c r="B406" t="s">
        <v>1542</v>
      </c>
      <c r="E406" t="str">
        <f t="shared" si="30"/>
        <v>,</v>
      </c>
      <c r="F406">
        <v>14.452</v>
      </c>
      <c r="G406">
        <v>-89.63172222</v>
      </c>
      <c r="H406" t="str">
        <f t="shared" si="31"/>
        <v>14.452,-89.63172222</v>
      </c>
      <c r="I406">
        <v>14.45941667</v>
      </c>
      <c r="J406">
        <v>-89.594499999999996</v>
      </c>
      <c r="K406" t="str">
        <f t="shared" si="32"/>
        <v>14.45941667,-89.5945</v>
      </c>
      <c r="L406" t="s">
        <v>1543</v>
      </c>
      <c r="M406">
        <v>1</v>
      </c>
      <c r="P406" t="s">
        <v>1547</v>
      </c>
      <c r="R406" s="1">
        <v>0.18179999999999999</v>
      </c>
      <c r="T406" t="e">
        <f>VLOOKUP(S406,Hoja1!$A$1:$I$2284,1,FALSE)</f>
        <v>#N/A</v>
      </c>
      <c r="U406" t="e">
        <f t="shared" si="33"/>
        <v>#N/A</v>
      </c>
      <c r="X406" t="str">
        <f t="shared" si="34"/>
        <v>INSERT INTO switch (   Nombre, Tipo, Coordenadas_Punto, Coordenada_Inicio, Coordenada_Final,    Estilo, Visibilidad, Isla1, Isla2, Velocidad,   Id_Celda, Porcentaje, Nemonico, IP, EQUIPO ) VALUES (   'CELDA EL OBRAJUELO - CELDA LAGUNILLA JUTIAPA', 'Ruta',',','14.452,-89.63172222','14.45941667,-89.5945','#style_map_linea_verde','1','','','1,000Mbps','','0.1818','','','' );</v>
      </c>
    </row>
    <row r="407" spans="1:24" hidden="1" x14ac:dyDescent="0.35">
      <c r="A407" t="s">
        <v>2002</v>
      </c>
      <c r="B407" t="s">
        <v>1542</v>
      </c>
      <c r="E407" t="str">
        <f t="shared" ref="E407:E470" si="35">+CONCATENATE(C407,",",D407)</f>
        <v>,</v>
      </c>
      <c r="F407">
        <v>14.63705556</v>
      </c>
      <c r="G407">
        <v>-90.512722220000001</v>
      </c>
      <c r="H407" t="str">
        <f t="shared" ref="H407:H470" si="36">+CONCATENATE(F407,",",G407)</f>
        <v>14.63705556,-90.51272222</v>
      </c>
      <c r="I407">
        <v>14.538111109999999</v>
      </c>
      <c r="J407">
        <v>-90.457527780000007</v>
      </c>
      <c r="K407" t="str">
        <f t="shared" ref="K407:K470" si="37">+CONCATENATE(I407,",",J407)</f>
        <v>14.53811111,-90.45752778</v>
      </c>
      <c r="L407" t="s">
        <v>1543</v>
      </c>
      <c r="M407">
        <v>1</v>
      </c>
      <c r="P407" t="s">
        <v>1586</v>
      </c>
      <c r="R407" s="1">
        <v>0.1817</v>
      </c>
      <c r="T407" t="e">
        <f>VLOOKUP(S407,Hoja1!$A$1:$I$2284,1,FALSE)</f>
        <v>#N/A</v>
      </c>
      <c r="U407" t="e">
        <f t="shared" si="33"/>
        <v>#N/A</v>
      </c>
      <c r="X407" t="str">
        <f t="shared" si="34"/>
        <v>INSERT INTO switch (   Nombre, Tipo, Coordenadas_Punto, Coordenada_Inicio, Coordenada_Final,    Estilo, Visibilidad, Isla1, Isla2, Velocidad,   Id_Celda, Porcentaje, Nemonico, IP, EQUIPO ) VALUES (   'CENTRO - DON JUSTO', 'Ruta',',','14.63705556,-90.51272222','14.53811111,-90.45752778','#style_map_linea_verde','1','','','100,000Mbps','','0.1817','','','' );</v>
      </c>
    </row>
    <row r="408" spans="1:24" hidden="1" x14ac:dyDescent="0.35">
      <c r="A408" t="s">
        <v>11991</v>
      </c>
      <c r="B408" t="s">
        <v>1542</v>
      </c>
      <c r="F408">
        <v>15.503299999999999</v>
      </c>
      <c r="G408">
        <v>-88.824799999999996</v>
      </c>
      <c r="H408" t="s">
        <v>12001</v>
      </c>
      <c r="I408">
        <v>15.5428</v>
      </c>
      <c r="J408">
        <v>-88.838997219999996</v>
      </c>
      <c r="K408" t="s">
        <v>12002</v>
      </c>
      <c r="L408" t="s">
        <v>1543</v>
      </c>
      <c r="N408">
        <v>1</v>
      </c>
      <c r="Q408" t="s">
        <v>1547</v>
      </c>
      <c r="R408" s="1">
        <v>0.18110000000000001</v>
      </c>
      <c r="T408" t="e">
        <f>VLOOKUP(S408,Hoja1!$A$1:$I$2284,1,FALSE)</f>
        <v>#N/A</v>
      </c>
      <c r="U408" t="e">
        <f t="shared" si="33"/>
        <v>#N/A</v>
      </c>
      <c r="X408" t="str">
        <f t="shared" si="34"/>
        <v>INSERT INTO switch (   Nombre, Tipo, Coordenadas_Punto, Coordenada_Inicio, Coordenada_Final,    Estilo, Visibilidad, Isla1, Isla2, Velocidad,   Id_Celda, Porcentaje, Nemonico, IP, EQUIPO ) VALUES (   'CELDA FRANCESES, CRUCE A RIO DULCE - CELDA EL ROSARIO', 'Ruta','','15.5033,-88.8248','15.5428,-88.83899722','#style_map_linea_verde','','1','','','1,000Mbps','0.1811','','','' );</v>
      </c>
    </row>
    <row r="409" spans="1:24" hidden="1" x14ac:dyDescent="0.35">
      <c r="A409" t="s">
        <v>3150</v>
      </c>
      <c r="B409" t="s">
        <v>1542</v>
      </c>
      <c r="E409" t="str">
        <f t="shared" ref="E409:E440" si="38">+CONCATENATE(C409,",",D409)</f>
        <v>,</v>
      </c>
      <c r="F409">
        <v>15.186702779999999</v>
      </c>
      <c r="G409">
        <v>-91.94868889</v>
      </c>
      <c r="H409" t="str">
        <f t="shared" ref="H409:H440" si="39">+CONCATENATE(F409,",",G409)</f>
        <v>15.18670278,-91.94868889</v>
      </c>
      <c r="I409">
        <v>15.24716667</v>
      </c>
      <c r="J409">
        <v>-91.843055559999996</v>
      </c>
      <c r="K409" t="str">
        <f t="shared" ref="K409:K440" si="40">+CONCATENATE(I409,",",J409)</f>
        <v>15.24716667,-91.84305556</v>
      </c>
      <c r="L409" t="s">
        <v>1543</v>
      </c>
      <c r="M409">
        <v>1</v>
      </c>
      <c r="P409" t="s">
        <v>1549</v>
      </c>
      <c r="R409" s="1">
        <v>0.18099999999999999</v>
      </c>
      <c r="T409" t="e">
        <f>VLOOKUP(S409,Hoja1!$A$1:$I$2284,1,FALSE)</f>
        <v>#N/A</v>
      </c>
      <c r="U409" t="e">
        <f t="shared" si="33"/>
        <v>#N/A</v>
      </c>
      <c r="X409" t="str">
        <f t="shared" si="34"/>
        <v>INSERT INTO switch (   Nombre, Tipo, Coordenadas_Punto, Coordenada_Inicio, Coordenada_Final,    Estilo, Visibilidad, Isla1, Isla2, Velocidad,   Id_Celda, Porcentaje, Nemonico, IP, EQUIPO ) VALUES (   'CERRO COTZIJ - CELDA CONCEPCION TUTUAPA', 'Ruta',',','15.18670278,-91.94868889','15.24716667,-91.84305556','#style_map_linea_verde','1','','','10,000Mbps','','0.181','','','' );</v>
      </c>
    </row>
    <row r="410" spans="1:24" hidden="1" x14ac:dyDescent="0.35">
      <c r="A410" t="s">
        <v>2571</v>
      </c>
      <c r="B410" t="s">
        <v>1542</v>
      </c>
      <c r="E410" t="str">
        <f t="shared" si="38"/>
        <v>,</v>
      </c>
      <c r="F410">
        <v>15.372299999999999</v>
      </c>
      <c r="G410">
        <v>-90.42859722</v>
      </c>
      <c r="H410" t="str">
        <f t="shared" si="39"/>
        <v>15.3723,-90.42859722</v>
      </c>
      <c r="I410">
        <v>15.3239</v>
      </c>
      <c r="J410">
        <v>-90.350700000000003</v>
      </c>
      <c r="K410" t="str">
        <f t="shared" si="40"/>
        <v>15.3239,-90.3507</v>
      </c>
      <c r="L410" t="s">
        <v>1543</v>
      </c>
      <c r="M410">
        <v>1</v>
      </c>
      <c r="P410" t="s">
        <v>1590</v>
      </c>
      <c r="R410" s="1">
        <v>0.18060000000000001</v>
      </c>
      <c r="T410" t="e">
        <f>VLOOKUP(S410,Hoja1!$A$1:$I$2284,1,FALSE)</f>
        <v>#N/A</v>
      </c>
      <c r="U410" t="e">
        <f t="shared" si="33"/>
        <v>#N/A</v>
      </c>
      <c r="X410" t="str">
        <f t="shared" si="34"/>
        <v>INSERT INTO switch (   Nombre, Tipo, Coordenadas_Punto, Coordenada_Inicio, Coordenada_Final,    Estilo, Visibilidad, Isla1, Isla2, Velocidad,   Id_Celda, Porcentaje, Nemonico, IP, EQUIPO ) VALUES (   'SANTA CRUZ VERAPAZ - TACTIC', 'Ruta',',','15.3723,-90.42859722','15.3239,-90.3507','#style_map_linea_verde','1','','','50,000Mbps','','0.1806','','','' );</v>
      </c>
    </row>
    <row r="411" spans="1:24" hidden="1" x14ac:dyDescent="0.35">
      <c r="A411" t="s">
        <v>2959</v>
      </c>
      <c r="B411" t="s">
        <v>1542</v>
      </c>
      <c r="E411" t="str">
        <f t="shared" si="38"/>
        <v>,</v>
      </c>
      <c r="F411">
        <v>15.519888890000001</v>
      </c>
      <c r="G411">
        <v>-91.849249999999998</v>
      </c>
      <c r="H411" t="str">
        <f t="shared" si="39"/>
        <v>15.51988889,-91.84925</v>
      </c>
      <c r="I411">
        <v>15.51277778</v>
      </c>
      <c r="J411">
        <v>-91.868888889999994</v>
      </c>
      <c r="K411" t="str">
        <f t="shared" si="40"/>
        <v>15.51277778,-91.86888889</v>
      </c>
      <c r="L411" t="s">
        <v>1543</v>
      </c>
      <c r="M411">
        <v>1</v>
      </c>
      <c r="P411" t="s">
        <v>1547</v>
      </c>
      <c r="R411" s="1">
        <v>0.18060000000000001</v>
      </c>
      <c r="T411" t="e">
        <f>VLOOKUP(S411,Hoja1!$A$1:$I$2284,1,FALSE)</f>
        <v>#N/A</v>
      </c>
      <c r="U411" t="e">
        <f t="shared" si="33"/>
        <v>#N/A</v>
      </c>
      <c r="X411" t="str">
        <f t="shared" si="34"/>
        <v>INSERT INTO switch (   Nombre, Tipo, Coordenadas_Punto, Coordenada_Inicio, Coordenada_Final,    Estilo, Visibilidad, Isla1, Isla2, Velocidad,   Id_Celda, Porcentaje, Nemonico, IP, EQUIPO ) VALUES (   'CELDA EL CABLE - LA LIBERTAD HUEHUETENANGO', 'Ruta',',','15.51988889,-91.84925','15.51277778,-91.86888889','#style_map_linea_verde','1','','','1,000Mbps','','0.1806','','','' );</v>
      </c>
    </row>
    <row r="412" spans="1:24" hidden="1" x14ac:dyDescent="0.35">
      <c r="A412" t="s">
        <v>2158</v>
      </c>
      <c r="B412" t="s">
        <v>1542</v>
      </c>
      <c r="E412" t="str">
        <f t="shared" si="38"/>
        <v>,</v>
      </c>
      <c r="F412">
        <v>14.532500000000001</v>
      </c>
      <c r="G412">
        <v>-91.503888889999999</v>
      </c>
      <c r="H412" t="str">
        <f t="shared" si="39"/>
        <v>14.5325,-91.50388889</v>
      </c>
      <c r="I412">
        <v>14.53256944</v>
      </c>
      <c r="J412">
        <v>-91.506461110000004</v>
      </c>
      <c r="K412" t="str">
        <f t="shared" si="40"/>
        <v>14.53256944,-91.50646111</v>
      </c>
      <c r="L412" t="s">
        <v>1543</v>
      </c>
      <c r="M412">
        <v>1</v>
      </c>
      <c r="P412" t="s">
        <v>1549</v>
      </c>
      <c r="R412" s="1">
        <v>0.17949999999999999</v>
      </c>
      <c r="T412" t="e">
        <f>VLOOKUP(S412,Hoja1!$A$1:$I$2284,1,FALSE)</f>
        <v>#N/A</v>
      </c>
      <c r="U412" t="e">
        <f t="shared" si="33"/>
        <v>#N/A</v>
      </c>
      <c r="X412" t="str">
        <f t="shared" si="34"/>
        <v>INSERT INTO switch (   Nombre, Tipo, Coordenadas_Punto, Coordenada_Inicio, Coordenada_Final,    Estilo, Visibilidad, Isla1, Isla2, Velocidad,   Id_Celda, Porcentaje, Nemonico, IP, EQUIPO ) VALUES (   'MAZATENANGO - CELDA MERCADO MAZATENANGO', 'Ruta',',','14.5325,-91.50388889','14.53256944,-91.50646111','#style_map_linea_verde','1','','','10,000Mbps','','0.1795','','','' );</v>
      </c>
    </row>
    <row r="413" spans="1:24" hidden="1" x14ac:dyDescent="0.35">
      <c r="A413" t="s">
        <v>2327</v>
      </c>
      <c r="B413" t="s">
        <v>1542</v>
      </c>
      <c r="E413" t="str">
        <f t="shared" si="38"/>
        <v>,</v>
      </c>
      <c r="F413">
        <v>14.2875</v>
      </c>
      <c r="G413">
        <v>-89.894444440000001</v>
      </c>
      <c r="H413" t="str">
        <f t="shared" si="39"/>
        <v>14.2875,-89.89444444</v>
      </c>
      <c r="I413">
        <v>14.30161111</v>
      </c>
      <c r="J413">
        <v>-89.920583329999999</v>
      </c>
      <c r="K413" t="str">
        <f t="shared" si="40"/>
        <v>14.30161111,-89.92058333</v>
      </c>
      <c r="L413" t="s">
        <v>1543</v>
      </c>
      <c r="M413">
        <v>1</v>
      </c>
      <c r="P413" t="s">
        <v>1549</v>
      </c>
      <c r="R413" s="1">
        <v>0.1789</v>
      </c>
      <c r="T413" t="e">
        <f>VLOOKUP(S413,Hoja1!$A$1:$I$2284,1,FALSE)</f>
        <v>#N/A</v>
      </c>
      <c r="U413" t="e">
        <f t="shared" si="33"/>
        <v>#N/A</v>
      </c>
      <c r="X413" t="str">
        <f t="shared" si="34"/>
        <v>INSERT INTO switch (   Nombre, Tipo, Coordenadas_Punto, Coordenada_Inicio, Coordenada_Final,    Estilo, Visibilidad, Isla1, Isla2, Velocidad,   Id_Celda, Porcentaje, Nemonico, IP, EQUIPO ) VALUES (   'JUTIAPA - CELDA LAS TUNAS I', 'Ruta',',','14.2875,-89.89444444','14.30161111,-89.92058333','#style_map_linea_verde','1','','','10,000Mbps','','0.1789','','','' );</v>
      </c>
    </row>
    <row r="414" spans="1:24" hidden="1" x14ac:dyDescent="0.35">
      <c r="A414" t="s">
        <v>2139</v>
      </c>
      <c r="B414" t="s">
        <v>1542</v>
      </c>
      <c r="E414" t="str">
        <f t="shared" si="38"/>
        <v>,</v>
      </c>
      <c r="F414">
        <v>14.65944444</v>
      </c>
      <c r="G414">
        <v>-90.818888889999997</v>
      </c>
      <c r="H414" t="str">
        <f t="shared" si="39"/>
        <v>14.65944444,-90.81888889</v>
      </c>
      <c r="I414">
        <v>14.65000833</v>
      </c>
      <c r="J414">
        <v>-90.703277779999993</v>
      </c>
      <c r="K414" t="str">
        <f t="shared" si="40"/>
        <v>14.65000833,-90.70327778</v>
      </c>
      <c r="L414" t="s">
        <v>1543</v>
      </c>
      <c r="M414">
        <v>1</v>
      </c>
      <c r="P414" t="s">
        <v>1590</v>
      </c>
      <c r="R414" s="1">
        <v>0.17879999999999999</v>
      </c>
      <c r="T414" t="e">
        <f>VLOOKUP(S414,Hoja1!$A$1:$I$2284,1,FALSE)</f>
        <v>#N/A</v>
      </c>
      <c r="U414" t="e">
        <f t="shared" si="33"/>
        <v>#N/A</v>
      </c>
      <c r="X414" t="str">
        <f t="shared" si="34"/>
        <v>INSERT INTO switch (   Nombre, Tipo, Coordenadas_Punto, Coordenada_Inicio, Coordenada_Final,    Estilo, Visibilidad, Isla1, Isla2, Velocidad,   Id_Celda, Porcentaje, Nemonico, IP, EQUIPO ) VALUES (   'CHIMALTENANGO - SUMPANGO', 'Ruta',',','14.65944444,-90.81888889','14.65000833,-90.70327778','#style_map_linea_verde','1','','','50,000Mbps','','0.1788','','','' );</v>
      </c>
    </row>
    <row r="415" spans="1:24" hidden="1" x14ac:dyDescent="0.35">
      <c r="A415" t="s">
        <v>2271</v>
      </c>
      <c r="B415" t="s">
        <v>1542</v>
      </c>
      <c r="E415" t="str">
        <f t="shared" si="38"/>
        <v>,</v>
      </c>
      <c r="F415">
        <v>14.50198056</v>
      </c>
      <c r="G415">
        <v>-90.561380560000003</v>
      </c>
      <c r="H415" t="str">
        <f t="shared" si="39"/>
        <v>14.50198056,-90.56138056</v>
      </c>
      <c r="I415">
        <v>14.479200000000001</v>
      </c>
      <c r="J415">
        <v>-90.53330278</v>
      </c>
      <c r="K415" t="str">
        <f t="shared" si="40"/>
        <v>14.4792,-90.53330278</v>
      </c>
      <c r="L415" t="s">
        <v>1543</v>
      </c>
      <c r="M415">
        <v>1</v>
      </c>
      <c r="P415" t="s">
        <v>1590</v>
      </c>
      <c r="R415" s="1">
        <v>0.17829999999999999</v>
      </c>
      <c r="T415" t="e">
        <f>VLOOKUP(S415,Hoja1!$A$1:$I$2284,1,FALSE)</f>
        <v>#N/A</v>
      </c>
      <c r="U415" t="e">
        <f t="shared" si="33"/>
        <v>#N/A</v>
      </c>
      <c r="X415" t="str">
        <f t="shared" si="34"/>
        <v>INSERT INTO switch (   Nombre, Tipo, Coordenadas_Punto, Coordenada_Inicio, Coordenada_Final,    Estilo, Visibilidad, Isla1, Isla2, Velocidad,   Id_Celda, Porcentaje, Nemonico, IP, EQUIPO ) VALUES (   'EL FRUTAL - VILLA CANALES', 'Ruta',',','14.50198056,-90.56138056','14.4792,-90.53330278','#style_map_linea_verde','1','','','50,000Mbps','','0.1783','','','' );</v>
      </c>
    </row>
    <row r="416" spans="1:24" hidden="1" x14ac:dyDescent="0.35">
      <c r="A416" t="s">
        <v>2011</v>
      </c>
      <c r="B416" t="s">
        <v>1542</v>
      </c>
      <c r="E416" t="str">
        <f t="shared" si="38"/>
        <v>,</v>
      </c>
      <c r="F416">
        <v>14.63705556</v>
      </c>
      <c r="G416">
        <v>-90.512722220000001</v>
      </c>
      <c r="H416" t="str">
        <f t="shared" si="39"/>
        <v>14.63705556,-90.51272222</v>
      </c>
      <c r="I416">
        <v>14.556177780000001</v>
      </c>
      <c r="J416">
        <v>-90.742558329999994</v>
      </c>
      <c r="K416" t="str">
        <f t="shared" si="40"/>
        <v>14.55617778,-90.74255833</v>
      </c>
      <c r="L416" t="s">
        <v>1543</v>
      </c>
      <c r="M416">
        <v>1</v>
      </c>
      <c r="P416" t="s">
        <v>1586</v>
      </c>
      <c r="R416" s="1">
        <v>0.17760000000000001</v>
      </c>
      <c r="T416" t="e">
        <f>VLOOKUP(S416,Hoja1!$A$1:$I$2284,1,FALSE)</f>
        <v>#N/A</v>
      </c>
      <c r="U416" t="e">
        <f t="shared" si="33"/>
        <v>#N/A</v>
      </c>
      <c r="X416" t="str">
        <f t="shared" si="34"/>
        <v>INSERT INTO switch (   Nombre, Tipo, Coordenadas_Punto, Coordenada_Inicio, Coordenada_Final,    Estilo, Visibilidad, Isla1, Isla2, Velocidad,   Id_Celda, Porcentaje, Nemonico, IP, EQUIPO ) VALUES (   'CENTRO - ANTIGUA GUATEMALA', 'Ruta',',','14.63705556,-90.51272222','14.55617778,-90.74255833','#style_map_linea_verde','1','','','100,000Mbps','','0.1776','','','' );</v>
      </c>
    </row>
    <row r="417" spans="1:24" hidden="1" x14ac:dyDescent="0.35">
      <c r="A417" t="s">
        <v>3059</v>
      </c>
      <c r="B417" t="s">
        <v>1542</v>
      </c>
      <c r="E417" t="str">
        <f t="shared" si="38"/>
        <v>,</v>
      </c>
      <c r="F417">
        <v>15.392277780000001</v>
      </c>
      <c r="G417">
        <v>-91.609777780000002</v>
      </c>
      <c r="H417" t="str">
        <f t="shared" si="39"/>
        <v>15.39227778,-91.60977778</v>
      </c>
      <c r="I417">
        <v>15.3924</v>
      </c>
      <c r="J417">
        <v>-91.655097220000002</v>
      </c>
      <c r="K417" t="str">
        <f t="shared" si="40"/>
        <v>15.3924,-91.65509722</v>
      </c>
      <c r="L417" t="s">
        <v>1543</v>
      </c>
      <c r="M417">
        <v>1</v>
      </c>
      <c r="P417" t="s">
        <v>1606</v>
      </c>
      <c r="R417" s="1">
        <v>0.1774</v>
      </c>
      <c r="T417" t="e">
        <f>VLOOKUP(S417,Hoja1!$A$1:$I$2284,1,FALSE)</f>
        <v>#N/A</v>
      </c>
      <c r="U417" t="e">
        <f t="shared" si="33"/>
        <v>#N/A</v>
      </c>
      <c r="X417" t="str">
        <f t="shared" si="34"/>
        <v>INSERT INTO switch (   Nombre, Tipo, Coordenadas_Punto, Coordenada_Inicio, Coordenada_Final,    Estilo, Visibilidad, Isla1, Isla2, Velocidad,   Id_Celda, Porcentaje, Nemonico, IP, EQUIPO ) VALUES (   'SAN SEBASTIAN HUEHUETENANGO - CELDA SAN RAFAEL PETZAL II', 'Ruta',',','15.39227778,-91.60977778','15.3924,-91.65509722','#style_map_linea_verde','1','','','728Mbps','','0.1774','','','' );</v>
      </c>
    </row>
    <row r="418" spans="1:24" hidden="1" x14ac:dyDescent="0.35">
      <c r="A418" t="s">
        <v>2496</v>
      </c>
      <c r="B418" t="s">
        <v>1542</v>
      </c>
      <c r="E418" t="str">
        <f t="shared" si="38"/>
        <v>,</v>
      </c>
      <c r="F418">
        <v>16.917000000000002</v>
      </c>
      <c r="G418">
        <v>-89.918097220000007</v>
      </c>
      <c r="H418" t="str">
        <f t="shared" si="39"/>
        <v>16.917,-89.91809722</v>
      </c>
      <c r="I418">
        <v>16.918600000000001</v>
      </c>
      <c r="J418">
        <v>-89.892200000000003</v>
      </c>
      <c r="K418" t="str">
        <f t="shared" si="40"/>
        <v>16.9186,-89.8922</v>
      </c>
      <c r="L418" t="s">
        <v>1543</v>
      </c>
      <c r="M418">
        <v>1</v>
      </c>
      <c r="P418" t="s">
        <v>1549</v>
      </c>
      <c r="R418" s="1">
        <v>0.17710000000000001</v>
      </c>
      <c r="T418" t="e">
        <f>VLOOKUP(S418,Hoja1!$A$1:$I$2284,1,FALSE)</f>
        <v>#N/A</v>
      </c>
      <c r="U418" t="e">
        <f t="shared" si="33"/>
        <v>#N/A</v>
      </c>
      <c r="X418" t="str">
        <f t="shared" si="34"/>
        <v>INSERT INTO switch (   Nombre, Tipo, Coordenadas_Punto, Coordenada_Inicio, Coordenada_Final,    Estilo, Visibilidad, Isla1, Isla2, Velocidad,   Id_Celda, Porcentaje, Nemonico, IP, EQUIPO ) VALUES (   'CELDA SAN BENITO - SANTA ELENA PETEN', 'Ruta',',','16.917,-89.91809722','16.9186,-89.8922','#style_map_linea_verde','1','','','10,000Mbps','','0.1771','','','' );</v>
      </c>
    </row>
    <row r="419" spans="1:24" hidden="1" x14ac:dyDescent="0.35">
      <c r="A419" t="s">
        <v>3048</v>
      </c>
      <c r="B419" t="s">
        <v>1542</v>
      </c>
      <c r="E419" t="str">
        <f t="shared" si="38"/>
        <v>,</v>
      </c>
      <c r="F419">
        <v>15.6633</v>
      </c>
      <c r="G419">
        <v>-91.713399999999993</v>
      </c>
      <c r="H419" t="str">
        <f t="shared" si="39"/>
        <v>15.6633,-91.7134</v>
      </c>
      <c r="I419">
        <v>15.577222219999999</v>
      </c>
      <c r="J419">
        <v>-91.670138890000004</v>
      </c>
      <c r="K419" t="str">
        <f t="shared" si="40"/>
        <v>15.57722222,-91.67013889</v>
      </c>
      <c r="L419" t="s">
        <v>1543</v>
      </c>
      <c r="M419">
        <v>1</v>
      </c>
      <c r="P419" t="s">
        <v>1549</v>
      </c>
      <c r="R419" s="1">
        <v>0.1767</v>
      </c>
      <c r="T419" t="e">
        <f>VLOOKUP(S419,Hoja1!$A$1:$I$2284,1,FALSE)</f>
        <v>#N/A</v>
      </c>
      <c r="U419" t="e">
        <f t="shared" si="33"/>
        <v>#N/A</v>
      </c>
      <c r="X419" t="str">
        <f t="shared" si="34"/>
        <v>INSERT INTO switch (   Nombre, Tipo, Coordenadas_Punto, Coordenada_Inicio, Coordenada_Final,    Estilo, Visibilidad, Isla1, Isla2, Velocidad,   Id_Celda, Porcentaje, Nemonico, IP, EQUIPO ) VALUES (   'CELDA JACALTENANGO - CELDA SAN MARTIN CUCHUMATAN', 'Ruta',',','15.6633,-91.7134','15.57722222,-91.67013889','#style_map_linea_verde','1','','','10,000Mbps','','0.1767','','','' );</v>
      </c>
    </row>
    <row r="420" spans="1:24" hidden="1" x14ac:dyDescent="0.35">
      <c r="A420" t="s">
        <v>2122</v>
      </c>
      <c r="B420" t="s">
        <v>1542</v>
      </c>
      <c r="E420" t="str">
        <f t="shared" si="38"/>
        <v>,</v>
      </c>
      <c r="F420">
        <v>14.650133329999999</v>
      </c>
      <c r="G420">
        <v>-90.495711110000002</v>
      </c>
      <c r="H420" t="str">
        <f t="shared" si="39"/>
        <v>14.65013333,-90.49571111</v>
      </c>
      <c r="I420">
        <v>14.6814</v>
      </c>
      <c r="J420">
        <v>-90.488900000000001</v>
      </c>
      <c r="K420" t="str">
        <f t="shared" si="40"/>
        <v>14.6814,-90.4889</v>
      </c>
      <c r="L420" t="s">
        <v>1543</v>
      </c>
      <c r="M420">
        <v>1</v>
      </c>
      <c r="P420" t="s">
        <v>1590</v>
      </c>
      <c r="R420" s="1">
        <v>0.17630000000000001</v>
      </c>
      <c r="T420" t="e">
        <f>VLOOKUP(S420,Hoja1!$A$1:$I$2284,1,FALSE)</f>
        <v>#N/A</v>
      </c>
      <c r="U420" t="e">
        <f t="shared" si="33"/>
        <v>#N/A</v>
      </c>
      <c r="X420" t="str">
        <f t="shared" si="34"/>
        <v>INSERT INTO switch (   Nombre, Tipo, Coordenadas_Punto, Coordenada_Inicio, Coordenada_Final,    Estilo, Visibilidad, Isla1, Isla2, Velocidad,   Id_Celda, Porcentaje, Nemonico, IP, EQUIPO ) VALUES (   'PARROQUIA - SANTA LUISA', 'Ruta',',','14.65013333,-90.49571111','14.6814,-90.4889','#style_map_linea_verde','1','','','50,000Mbps','','0.1763','','','' );</v>
      </c>
    </row>
    <row r="421" spans="1:24" hidden="1" x14ac:dyDescent="0.35">
      <c r="A421" t="s">
        <v>2416</v>
      </c>
      <c r="B421" t="s">
        <v>1542</v>
      </c>
      <c r="E421" t="str">
        <f t="shared" si="38"/>
        <v>,</v>
      </c>
      <c r="F421">
        <v>14.681100000000001</v>
      </c>
      <c r="G421">
        <v>-90.521738889999995</v>
      </c>
      <c r="H421" t="str">
        <f t="shared" si="39"/>
        <v>14.6811,-90.52173889</v>
      </c>
      <c r="I421">
        <v>14.674416669999999</v>
      </c>
      <c r="J421">
        <v>-90.548694440000006</v>
      </c>
      <c r="K421" t="str">
        <f t="shared" si="40"/>
        <v>14.67441667,-90.54869444</v>
      </c>
      <c r="L421" t="s">
        <v>1543</v>
      </c>
      <c r="M421">
        <v>1</v>
      </c>
      <c r="P421" t="s">
        <v>1549</v>
      </c>
      <c r="R421" s="1">
        <v>0.1762</v>
      </c>
      <c r="T421" t="e">
        <f>VLOOKUP(S421,Hoja1!$A$1:$I$2284,1,FALSE)</f>
        <v>#N/A</v>
      </c>
      <c r="U421" t="e">
        <f t="shared" si="33"/>
        <v>#N/A</v>
      </c>
      <c r="X421" t="str">
        <f t="shared" si="34"/>
        <v>INSERT INTO switch (   Nombre, Tipo, Coordenadas_Punto, Coordenada_Inicio, Coordenada_Final,    Estilo, Visibilidad, Isla1, Isla2, Velocidad,   Id_Celda, Porcentaje, Nemonico, IP, EQUIPO ) VALUES (   'CELDA TIERRA NUEVA - EL NARANJO', 'Ruta',',','14.6811,-90.52173889','14.67441667,-90.54869444','#style_map_linea_verde','1','','','10,000Mbps','','0.1762','','','' );</v>
      </c>
    </row>
    <row r="422" spans="1:24" hidden="1" x14ac:dyDescent="0.35">
      <c r="A422" t="s">
        <v>1810</v>
      </c>
      <c r="B422" t="s">
        <v>1542</v>
      </c>
      <c r="E422" t="str">
        <f t="shared" si="38"/>
        <v>,</v>
      </c>
      <c r="F422">
        <v>15.810833329999999</v>
      </c>
      <c r="G422">
        <v>-89.876111109999997</v>
      </c>
      <c r="H422" t="str">
        <f t="shared" si="39"/>
        <v>15.81083333,-89.87611111</v>
      </c>
      <c r="I422">
        <v>15.864699999999999</v>
      </c>
      <c r="J422">
        <v>-90.04060278</v>
      </c>
      <c r="K422" t="str">
        <f t="shared" si="40"/>
        <v>15.8647,-90.04060278</v>
      </c>
      <c r="L422" t="s">
        <v>1543</v>
      </c>
      <c r="M422">
        <v>1</v>
      </c>
      <c r="P422" t="s">
        <v>1547</v>
      </c>
      <c r="R422" s="1">
        <v>0.17599999999999999</v>
      </c>
      <c r="T422" t="e">
        <f>VLOOKUP(S422,Hoja1!$A$1:$I$2284,1,FALSE)</f>
        <v>#N/A</v>
      </c>
      <c r="U422" t="e">
        <f t="shared" si="33"/>
        <v>#N/A</v>
      </c>
      <c r="X422" t="str">
        <f t="shared" si="34"/>
        <v>INSERT INTO switch (   Nombre, Tipo, Coordenadas_Punto, Coordenada_Inicio, Coordenada_Final,    Estilo, Visibilidad, Isla1, Isla2, Velocidad,   Id_Celda, Porcentaje, Nemonico, IP, EQUIPO ) VALUES (   'FRAY BARTOLOME DE LAS CASAS - RAXRUJA', 'Ruta',',','15.81083333,-89.87611111','15.8647,-90.04060278','#style_map_linea_verde','1','','','1,000Mbps','','0.176','','','' );</v>
      </c>
    </row>
    <row r="423" spans="1:24" hidden="1" x14ac:dyDescent="0.35">
      <c r="A423" t="s">
        <v>1685</v>
      </c>
      <c r="B423" t="s">
        <v>1542</v>
      </c>
      <c r="E423" t="str">
        <f t="shared" si="38"/>
        <v>,</v>
      </c>
      <c r="F423">
        <v>15.3073</v>
      </c>
      <c r="G423">
        <v>-89.883102780000002</v>
      </c>
      <c r="H423" t="str">
        <f t="shared" si="39"/>
        <v>15.3073,-89.88310278</v>
      </c>
      <c r="I423">
        <v>15.296805559999999</v>
      </c>
      <c r="J423">
        <v>-89.958444439999994</v>
      </c>
      <c r="K423" t="str">
        <f t="shared" si="40"/>
        <v>15.29680556,-89.95844444</v>
      </c>
      <c r="L423" t="s">
        <v>1543</v>
      </c>
      <c r="M423">
        <v>1</v>
      </c>
      <c r="P423" t="s">
        <v>1547</v>
      </c>
      <c r="R423" s="1">
        <v>0.17560000000000001</v>
      </c>
      <c r="T423" t="e">
        <f>VLOOKUP(S423,Hoja1!$A$1:$I$2284,1,FALSE)</f>
        <v>#N/A</v>
      </c>
      <c r="U423" t="e">
        <f t="shared" si="33"/>
        <v>#N/A</v>
      </c>
      <c r="X423" t="str">
        <f t="shared" si="34"/>
        <v>INSERT INTO switch (   Nombre, Tipo, Coordenadas_Punto, Coordenada_Inicio, Coordenada_Final,    Estilo, Visibilidad, Isla1, Isla2, Velocidad,   Id_Celda, Porcentaje, Nemonico, IP, EQUIPO ) VALUES (   'LA TINTA - CELDA CARRETERA TUCURU LA TINTA', 'Ruta',',','15.3073,-89.88310278','15.29680556,-89.95844444','#style_map_linea_verde','1','','','1,000Mbps','','0.1756','','','' );</v>
      </c>
    </row>
    <row r="424" spans="1:24" hidden="1" x14ac:dyDescent="0.35">
      <c r="A424" t="s">
        <v>3007</v>
      </c>
      <c r="B424" t="s">
        <v>1542</v>
      </c>
      <c r="E424" t="str">
        <f t="shared" si="38"/>
        <v>,</v>
      </c>
      <c r="F424">
        <v>15.35502778</v>
      </c>
      <c r="G424">
        <v>-91.459383329999994</v>
      </c>
      <c r="H424" t="str">
        <f t="shared" si="39"/>
        <v>15.35502778,-91.45938333</v>
      </c>
      <c r="I424">
        <v>15.3553</v>
      </c>
      <c r="J424">
        <v>-91.264799999999994</v>
      </c>
      <c r="K424" t="str">
        <f t="shared" si="40"/>
        <v>15.3553,-91.2648</v>
      </c>
      <c r="L424" t="s">
        <v>1543</v>
      </c>
      <c r="M424">
        <v>1</v>
      </c>
      <c r="P424" t="s">
        <v>1590</v>
      </c>
      <c r="R424" s="1">
        <v>0.17510000000000001</v>
      </c>
      <c r="T424" t="e">
        <f>VLOOKUP(S424,Hoja1!$A$1:$I$2284,1,FALSE)</f>
        <v>#N/A</v>
      </c>
      <c r="U424" t="e">
        <f t="shared" si="33"/>
        <v>#N/A</v>
      </c>
      <c r="X424" t="str">
        <f t="shared" si="34"/>
        <v>INSERT INTO switch (   Nombre, Tipo, Coordenadas_Punto, Coordenada_Inicio, Coordenada_Final,    Estilo, Visibilidad, Isla1, Isla2, Velocidad,   Id_Celda, Porcentaje, Nemonico, IP, EQUIPO ) VALUES (   'CHIANTLA - SAN JUAN IXCOY', 'Ruta',',','15.35502778,-91.45938333','15.3553,-91.2648','#style_map_linea_verde','1','','','50,000Mbps','','0.1751','','','' );</v>
      </c>
    </row>
    <row r="425" spans="1:24" hidden="1" x14ac:dyDescent="0.35">
      <c r="A425" t="s">
        <v>2083</v>
      </c>
      <c r="B425" t="s">
        <v>1542</v>
      </c>
      <c r="E425" t="str">
        <f t="shared" si="38"/>
        <v>,</v>
      </c>
      <c r="F425">
        <v>14.535833330000001</v>
      </c>
      <c r="G425">
        <v>-91.678055560000004</v>
      </c>
      <c r="H425" t="str">
        <f t="shared" si="39"/>
        <v>14.53583333,-91.67805556</v>
      </c>
      <c r="I425">
        <v>14.920500000000001</v>
      </c>
      <c r="J425">
        <v>-92.061750000000004</v>
      </c>
      <c r="K425" t="str">
        <f t="shared" si="40"/>
        <v>14.9205,-92.06175</v>
      </c>
      <c r="L425" t="s">
        <v>1543</v>
      </c>
      <c r="M425">
        <v>1</v>
      </c>
      <c r="P425" t="s">
        <v>1586</v>
      </c>
      <c r="R425" s="1">
        <v>0.17449999999999999</v>
      </c>
      <c r="T425" t="e">
        <f>VLOOKUP(S425,Hoja1!$A$1:$I$2284,1,FALSE)</f>
        <v>#N/A</v>
      </c>
      <c r="U425" t="e">
        <f t="shared" si="33"/>
        <v>#N/A</v>
      </c>
      <c r="X425" t="str">
        <f t="shared" si="34"/>
        <v>INSERT INTO switch (   Nombre, Tipo, Coordenadas_Punto, Coordenada_Inicio, Coordenada_Final,    Estilo, Visibilidad, Isla1, Isla2, Velocidad,   Id_Celda, Porcentaje, Nemonico, IP, EQUIPO ) VALUES (   'RETALHULEU - MALACATAN', 'Ruta',',','14.53583333,-91.67805556','14.9205,-92.06175','#style_map_linea_verde','1','','','100,000Mbps','','0.1745','','','' );</v>
      </c>
    </row>
    <row r="426" spans="1:24" hidden="1" x14ac:dyDescent="0.35">
      <c r="A426" t="s">
        <v>1965</v>
      </c>
      <c r="B426" t="s">
        <v>1542</v>
      </c>
      <c r="E426" t="str">
        <f t="shared" si="38"/>
        <v>,</v>
      </c>
      <c r="F426">
        <v>14.777777779999999</v>
      </c>
      <c r="G426">
        <v>-90.452777780000005</v>
      </c>
      <c r="H426" t="str">
        <f t="shared" si="39"/>
        <v>14.77777778,-90.45277778</v>
      </c>
      <c r="I426">
        <v>14.740916670000001</v>
      </c>
      <c r="J426">
        <v>-90.450972219999997</v>
      </c>
      <c r="K426" t="str">
        <f t="shared" si="40"/>
        <v>14.74091667,-90.45097222</v>
      </c>
      <c r="L426" t="s">
        <v>1543</v>
      </c>
      <c r="M426">
        <v>1</v>
      </c>
      <c r="P426" t="s">
        <v>1547</v>
      </c>
      <c r="R426" s="1">
        <v>0.1744</v>
      </c>
      <c r="T426" t="e">
        <f>VLOOKUP(S426,Hoja1!$A$1:$I$2284,1,FALSE)</f>
        <v>#N/A</v>
      </c>
      <c r="U426" t="e">
        <f t="shared" si="33"/>
        <v>#N/A</v>
      </c>
      <c r="X426" t="str">
        <f t="shared" si="34"/>
        <v>INSERT INTO switch (   Nombre, Tipo, Coordenadas_Punto, Coordenada_Inicio, Coordenada_Final,    Estilo, Visibilidad, Isla1, Isla2, Velocidad,   Id_Celda, Porcentaje, Nemonico, IP, EQUIPO ) VALUES (   'SAN PEDRO AYAMPUC - CELDA LAGUNILLA LO DE REYES', 'Ruta',',','14.77777778,-90.45277778','14.74091667,-90.45097222','#style_map_linea_verde','1','','','1,000Mbps','','0.1744','','','' );</v>
      </c>
    </row>
    <row r="427" spans="1:24" hidden="1" x14ac:dyDescent="0.35">
      <c r="A427" t="s">
        <v>3205</v>
      </c>
      <c r="B427" t="s">
        <v>1542</v>
      </c>
      <c r="E427" t="str">
        <f t="shared" si="38"/>
        <v>,</v>
      </c>
      <c r="F427">
        <v>14.71449</v>
      </c>
      <c r="G427">
        <v>-91.294120000000007</v>
      </c>
      <c r="H427" t="str">
        <f t="shared" si="39"/>
        <v>14.71449,-91.29412</v>
      </c>
      <c r="I427">
        <v>14.821944439999999</v>
      </c>
      <c r="J427">
        <v>-91.406111109999998</v>
      </c>
      <c r="K427" t="str">
        <f t="shared" si="40"/>
        <v>14.82194444,-91.40611111</v>
      </c>
      <c r="L427" t="s">
        <v>1543</v>
      </c>
      <c r="M427">
        <v>1</v>
      </c>
      <c r="P427" t="s">
        <v>1547</v>
      </c>
      <c r="R427" s="1">
        <v>0.17399999999999999</v>
      </c>
      <c r="T427" t="e">
        <f>VLOOKUP(S427,Hoja1!$A$1:$I$2284,1,FALSE)</f>
        <v>#N/A</v>
      </c>
      <c r="U427" t="e">
        <f t="shared" si="33"/>
        <v>#N/A</v>
      </c>
      <c r="X427" t="str">
        <f t="shared" si="34"/>
        <v>INSERT INTO switch (   Nombre, Tipo, Coordenadas_Punto, Coordenada_Inicio, Coordenada_Final,    Estilo, Visibilidad, Isla1, Isla2, Velocidad,   Id_Celda, Porcentaje, Nemonico, IP, EQUIPO ) VALUES (   'SANTA CLARA LA LAGUNA_XT_SBA - CELDA CERRO RAXQUIN', 'Ruta',',','14.71449,-91.29412','14.82194444,-91.40611111','#style_map_linea_verde','1','','','1,000Mbps','','0.174','','','' );</v>
      </c>
    </row>
    <row r="428" spans="1:24" hidden="1" x14ac:dyDescent="0.35">
      <c r="A428" t="s">
        <v>1653</v>
      </c>
      <c r="B428" t="s">
        <v>1542</v>
      </c>
      <c r="E428" t="str">
        <f t="shared" si="38"/>
        <v>,</v>
      </c>
      <c r="F428">
        <v>14.06472222</v>
      </c>
      <c r="G428">
        <v>-91.514916670000005</v>
      </c>
      <c r="H428" t="str">
        <f t="shared" si="39"/>
        <v>14.06472222,-91.51491667</v>
      </c>
      <c r="I428">
        <v>14.28916667</v>
      </c>
      <c r="J428">
        <v>-91.367777779999997</v>
      </c>
      <c r="K428" t="str">
        <f t="shared" si="40"/>
        <v>14.28916667,-91.36777778</v>
      </c>
      <c r="L428" t="s">
        <v>1543</v>
      </c>
      <c r="M428">
        <v>1</v>
      </c>
      <c r="P428" t="s">
        <v>1549</v>
      </c>
      <c r="R428" s="1">
        <v>0.17369999999999999</v>
      </c>
      <c r="T428" t="e">
        <f>VLOOKUP(S428,Hoja1!$A$1:$I$2284,1,FALSE)</f>
        <v>#N/A</v>
      </c>
      <c r="U428" t="e">
        <f t="shared" si="33"/>
        <v>#N/A</v>
      </c>
      <c r="X428" t="str">
        <f t="shared" si="34"/>
        <v>INSERT INTO switch (   Nombre, Tipo, Coordenadas_Punto, Coordenada_Inicio, Coordenada_Final,    Estilo, Visibilidad, Isla1, Isla2, Velocidad,   Id_Celda, Porcentaje, Nemonico, IP, EQUIPO ) VALUES (   'CELDA SEMILLERO - TIQUISATE', 'Ruta',',','14.06472222,-91.51491667','14.28916667,-91.36777778','#style_map_linea_verde','1','','','10,000Mbps','','0.1737','','','' );</v>
      </c>
    </row>
    <row r="429" spans="1:24" hidden="1" x14ac:dyDescent="0.35">
      <c r="A429" t="s">
        <v>2505</v>
      </c>
      <c r="B429" t="s">
        <v>1542</v>
      </c>
      <c r="E429" t="str">
        <f t="shared" si="38"/>
        <v>,</v>
      </c>
      <c r="F429">
        <v>15.044833329999999</v>
      </c>
      <c r="G429">
        <v>-91.512944439999998</v>
      </c>
      <c r="H429" t="str">
        <f t="shared" si="39"/>
        <v>15.04483333,-91.51294444</v>
      </c>
      <c r="I429">
        <v>15.09769444</v>
      </c>
      <c r="J429">
        <v>-91.568194439999999</v>
      </c>
      <c r="K429" t="str">
        <f t="shared" si="40"/>
        <v>15.09769444,-91.56819444</v>
      </c>
      <c r="L429" t="s">
        <v>1543</v>
      </c>
      <c r="M429">
        <v>1</v>
      </c>
      <c r="P429" t="s">
        <v>1547</v>
      </c>
      <c r="R429" s="1">
        <v>0.17349999999999999</v>
      </c>
      <c r="T429" t="e">
        <f>VLOOKUP(S429,Hoja1!$A$1:$I$2284,1,FALSE)</f>
        <v>#N/A</v>
      </c>
      <c r="U429" t="e">
        <f t="shared" si="33"/>
        <v>#N/A</v>
      </c>
      <c r="X429" t="str">
        <f t="shared" si="34"/>
        <v>INSERT INTO switch (   Nombre, Tipo, Coordenadas_Punto, Coordenada_Inicio, Coordenada_Final,    Estilo, Visibilidad, Isla1, Isla2, Velocidad,   Id_Celda, Porcentaje, Nemonico, IP, EQUIPO ) VALUES (   'POLOGUA - CELDA CALEL', 'Ruta',',','15.04483333,-91.51294444','15.09769444,-91.56819444','#style_map_linea_verde','1','','','1,000Mbps','','0.1735','','','' );</v>
      </c>
    </row>
    <row r="430" spans="1:24" hidden="1" x14ac:dyDescent="0.35">
      <c r="A430" t="s">
        <v>2395</v>
      </c>
      <c r="B430" t="s">
        <v>1542</v>
      </c>
      <c r="E430" t="str">
        <f t="shared" si="38"/>
        <v>,</v>
      </c>
      <c r="F430">
        <v>14.459899999999999</v>
      </c>
      <c r="G430">
        <v>-90.581000000000003</v>
      </c>
      <c r="H430" t="str">
        <f t="shared" si="39"/>
        <v>14.4599,-90.581</v>
      </c>
      <c r="I430">
        <v>14.479200000000001</v>
      </c>
      <c r="J430">
        <v>-90.53330278</v>
      </c>
      <c r="K430" t="str">
        <f t="shared" si="40"/>
        <v>14.4792,-90.53330278</v>
      </c>
      <c r="L430" t="s">
        <v>1543</v>
      </c>
      <c r="M430">
        <v>1</v>
      </c>
      <c r="P430" t="s">
        <v>1549</v>
      </c>
      <c r="R430" s="1">
        <v>0.17280000000000001</v>
      </c>
      <c r="T430" t="e">
        <f>VLOOKUP(S430,Hoja1!$A$1:$I$2284,1,FALSE)</f>
        <v>#N/A</v>
      </c>
      <c r="U430" t="e">
        <f t="shared" si="33"/>
        <v>#N/A</v>
      </c>
      <c r="X430" t="str">
        <f t="shared" si="34"/>
        <v>INSERT INTO switch (   Nombre, Tipo, Coordenadas_Punto, Coordenada_Inicio, Coordenada_Final,    Estilo, Visibilidad, Isla1, Isla2, Velocidad,   Id_Celda, Porcentaje, Nemonico, IP, EQUIPO ) VALUES (   'CELDA EL ZAPOTE - VILLA CANALES', 'Ruta',',','14.4599,-90.581','14.4792,-90.53330278','#style_map_linea_verde','1','','','10,000Mbps','','0.1728','','','' );</v>
      </c>
    </row>
    <row r="431" spans="1:24" hidden="1" x14ac:dyDescent="0.35">
      <c r="A431" t="s">
        <v>2200</v>
      </c>
      <c r="B431" t="s">
        <v>1542</v>
      </c>
      <c r="E431" t="str">
        <f t="shared" si="38"/>
        <v>,</v>
      </c>
      <c r="F431">
        <v>15.46972222</v>
      </c>
      <c r="G431">
        <v>-90.373888890000003</v>
      </c>
      <c r="H431" t="str">
        <f t="shared" si="39"/>
        <v>15.46972222,-90.37388889</v>
      </c>
      <c r="I431">
        <v>15.466509</v>
      </c>
      <c r="J431">
        <v>-90.368765999999994</v>
      </c>
      <c r="K431" t="str">
        <f t="shared" si="40"/>
        <v>15.466509,-90.368766</v>
      </c>
      <c r="L431" t="s">
        <v>1543</v>
      </c>
      <c r="M431">
        <v>1</v>
      </c>
      <c r="P431" t="s">
        <v>1549</v>
      </c>
      <c r="R431" s="1">
        <v>0.17249999999999999</v>
      </c>
      <c r="T431" t="e">
        <f>VLOOKUP(S431,Hoja1!$A$1:$I$2284,1,FALSE)</f>
        <v>#N/A</v>
      </c>
      <c r="U431" t="e">
        <f t="shared" si="33"/>
        <v>#N/A</v>
      </c>
      <c r="X431" t="str">
        <f t="shared" si="34"/>
        <v>INSERT INTO switch (   Nombre, Tipo, Coordenadas_Punto, Coordenada_Inicio, Coordenada_Final,    Estilo, Visibilidad, Isla1, Isla2, Velocidad,   Id_Celda, Porcentaje, Nemonico, IP, EQUIPO ) VALUES (   'COBAN - COBAN ORIENTE_XT', 'Ruta',',','15.46972222,-90.37388889','15.466509,-90.368766','#style_map_linea_verde','1','','','10,000Mbps','','0.1725','','','' );</v>
      </c>
    </row>
    <row r="432" spans="1:24" hidden="1" x14ac:dyDescent="0.35">
      <c r="A432" t="s">
        <v>2500</v>
      </c>
      <c r="B432" t="s">
        <v>1542</v>
      </c>
      <c r="E432" t="str">
        <f t="shared" si="38"/>
        <v>,</v>
      </c>
      <c r="F432">
        <v>16.698305560000001</v>
      </c>
      <c r="G432">
        <v>-90.56886111</v>
      </c>
      <c r="H432" t="str">
        <f t="shared" si="39"/>
        <v>16.69830556,-90.56886111</v>
      </c>
      <c r="I432">
        <v>16.683399999999999</v>
      </c>
      <c r="J432">
        <v>-90.483699999999999</v>
      </c>
      <c r="K432" t="str">
        <f t="shared" si="40"/>
        <v>16.6834,-90.4837</v>
      </c>
      <c r="L432" t="s">
        <v>1543</v>
      </c>
      <c r="M432">
        <v>1</v>
      </c>
      <c r="P432" t="s">
        <v>1549</v>
      </c>
      <c r="R432" s="1">
        <v>0.17249999999999999</v>
      </c>
      <c r="T432" t="e">
        <f>VLOOKUP(S432,Hoja1!$A$1:$I$2284,1,FALSE)</f>
        <v>#N/A</v>
      </c>
      <c r="U432" t="e">
        <f t="shared" si="33"/>
        <v>#N/A</v>
      </c>
      <c r="X432" t="str">
        <f t="shared" si="34"/>
        <v>INSERT INTO switch (   Nombre, Tipo, Coordenadas_Punto, Coordenada_Inicio, Coordenada_Final,    Estilo, Visibilidad, Isla1, Isla2, Velocidad,   Id_Celda, Porcentaje, Nemonico, IP, EQUIPO ) VALUES (   'CELDA VISTA HERMOSA PETEN - CELDA PALESTINA PETEN', 'Ruta',',','16.69830556,-90.56886111','16.6834,-90.4837','#style_map_linea_verde','1','','','10,000Mbps','','0.1725','','','' );</v>
      </c>
    </row>
    <row r="433" spans="1:24" hidden="1" x14ac:dyDescent="0.35">
      <c r="A433" t="s">
        <v>2203</v>
      </c>
      <c r="B433" t="s">
        <v>1542</v>
      </c>
      <c r="E433" t="str">
        <f t="shared" si="38"/>
        <v>,</v>
      </c>
      <c r="F433">
        <v>14.768055560000001</v>
      </c>
      <c r="G433">
        <v>-91.182777779999995</v>
      </c>
      <c r="H433" t="str">
        <f t="shared" si="39"/>
        <v>14.76805556,-91.18277778</v>
      </c>
      <c r="I433">
        <v>14.7417</v>
      </c>
      <c r="J433">
        <v>-91.157799999999995</v>
      </c>
      <c r="K433" t="str">
        <f t="shared" si="40"/>
        <v>14.7417,-91.1578</v>
      </c>
      <c r="L433" t="s">
        <v>1543</v>
      </c>
      <c r="M433">
        <v>1</v>
      </c>
      <c r="P433" t="s">
        <v>1590</v>
      </c>
      <c r="R433" s="1">
        <v>0.17219999999999999</v>
      </c>
      <c r="T433" t="e">
        <f>VLOOKUP(S433,Hoja1!$A$1:$I$2284,1,FALSE)</f>
        <v>#N/A</v>
      </c>
      <c r="U433" t="e">
        <f t="shared" si="33"/>
        <v>#N/A</v>
      </c>
      <c r="X433" t="str">
        <f t="shared" si="34"/>
        <v>INSERT INTO switch (   Nombre, Tipo, Coordenadas_Punto, Coordenada_Inicio, Coordenada_Final,    Estilo, Visibilidad, Isla1, Isla2, Velocidad,   Id_Celda, Porcentaje, Nemonico, IP, EQUIPO ) VALUES (   'SOLOLA - PANAJACHEL', 'Ruta',',','14.76805556,-91.18277778','14.7417,-91.1578','#style_map_linea_verde','1','','','50,000Mbps','','0.1722','','','' );</v>
      </c>
    </row>
    <row r="434" spans="1:24" hidden="1" x14ac:dyDescent="0.35">
      <c r="A434" t="s">
        <v>1830</v>
      </c>
      <c r="B434" t="s">
        <v>1542</v>
      </c>
      <c r="E434" t="str">
        <f t="shared" si="38"/>
        <v>,</v>
      </c>
      <c r="F434">
        <v>14.62916667</v>
      </c>
      <c r="G434">
        <v>-90.608888890000003</v>
      </c>
      <c r="H434" t="str">
        <f t="shared" si="39"/>
        <v>14.62916667,-90.60888889</v>
      </c>
      <c r="I434">
        <v>14.62430833</v>
      </c>
      <c r="J434">
        <v>-90.605483329999998</v>
      </c>
      <c r="K434" t="str">
        <f t="shared" si="40"/>
        <v>14.62430833,-90.60548333</v>
      </c>
      <c r="L434" t="s">
        <v>1543</v>
      </c>
      <c r="M434">
        <v>1</v>
      </c>
      <c r="P434" t="s">
        <v>1547</v>
      </c>
      <c r="R434" s="1">
        <v>0.17199999999999999</v>
      </c>
      <c r="T434" t="e">
        <f>VLOOKUP(S434,Hoja1!$A$1:$I$2284,1,FALSE)</f>
        <v>#N/A</v>
      </c>
      <c r="U434" t="e">
        <f t="shared" si="33"/>
        <v>#N/A</v>
      </c>
      <c r="X434" t="str">
        <f t="shared" si="34"/>
        <v>INSERT INTO switch (   Nombre, Tipo, Coordenadas_Punto, Coordenada_Inicio, Coordenada_Final,    Estilo, Visibilidad, Isla1, Isla2, Velocidad,   Id_Celda, Porcentaje, Nemonico, IP, EQUIPO ) VALUES (   'MIXCO - MSAN ENTRADA A SAN JACINTO', 'Ruta',',','14.62916667,-90.60888889','14.62430833,-90.60548333','#style_map_linea_verde','1','','','1,000Mbps','','0.172','','','' );</v>
      </c>
    </row>
    <row r="435" spans="1:24" hidden="1" x14ac:dyDescent="0.35">
      <c r="A435" t="s">
        <v>1989</v>
      </c>
      <c r="B435" t="s">
        <v>1542</v>
      </c>
      <c r="E435" t="str">
        <f t="shared" si="38"/>
        <v>,</v>
      </c>
      <c r="F435">
        <v>14.63705556</v>
      </c>
      <c r="G435">
        <v>-90.512722220000001</v>
      </c>
      <c r="H435" t="str">
        <f t="shared" si="39"/>
        <v>14.63705556,-90.51272222</v>
      </c>
      <c r="I435">
        <v>14.5504</v>
      </c>
      <c r="J435">
        <v>-90.550700000000006</v>
      </c>
      <c r="K435" t="str">
        <f t="shared" si="40"/>
        <v>14.5504,-90.5507</v>
      </c>
      <c r="L435" t="s">
        <v>1543</v>
      </c>
      <c r="M435">
        <v>1</v>
      </c>
      <c r="P435" t="s">
        <v>1586</v>
      </c>
      <c r="R435" s="1">
        <v>0.17199999999999999</v>
      </c>
      <c r="T435" t="e">
        <f>VLOOKUP(S435,Hoja1!$A$1:$I$2284,1,FALSE)</f>
        <v>#N/A</v>
      </c>
      <c r="U435" t="e">
        <f t="shared" si="33"/>
        <v>#N/A</v>
      </c>
      <c r="X435" t="str">
        <f t="shared" si="34"/>
        <v>INSERT INTO switch (   Nombre, Tipo, Coordenadas_Punto, Coordenada_Inicio, Coordenada_Final,    Estilo, Visibilidad, Isla1, Isla2, Velocidad,   Id_Celda, Porcentaje, Nemonico, IP, EQUIPO ) VALUES (   'CENTRO - NIMAJUYU', 'Ruta',',','14.63705556,-90.51272222','14.5504,-90.5507','#style_map_linea_verde','1','','','100,000Mbps','','0.172','','','' );</v>
      </c>
    </row>
    <row r="436" spans="1:24" hidden="1" x14ac:dyDescent="0.35">
      <c r="A436" t="s">
        <v>3109</v>
      </c>
      <c r="B436" t="s">
        <v>1542</v>
      </c>
      <c r="E436" t="str">
        <f t="shared" si="38"/>
        <v>,</v>
      </c>
      <c r="F436">
        <v>14.626194440000001</v>
      </c>
      <c r="G436">
        <v>-89.674055559999999</v>
      </c>
      <c r="H436" t="str">
        <f t="shared" si="39"/>
        <v>14.62619444,-89.67405556</v>
      </c>
      <c r="I436">
        <v>14.622869440000001</v>
      </c>
      <c r="J436">
        <v>-89.700088890000004</v>
      </c>
      <c r="K436" t="str">
        <f t="shared" si="40"/>
        <v>14.62286944,-89.70008889</v>
      </c>
      <c r="L436" t="s">
        <v>1543</v>
      </c>
      <c r="M436">
        <v>1</v>
      </c>
      <c r="P436" t="s">
        <v>1547</v>
      </c>
      <c r="R436" s="1">
        <v>0.17169999999999999</v>
      </c>
      <c r="T436" t="e">
        <f>VLOOKUP(S436,Hoja1!$A$1:$I$2284,1,FALSE)</f>
        <v>#N/A</v>
      </c>
      <c r="U436" t="e">
        <f t="shared" si="33"/>
        <v>#N/A</v>
      </c>
      <c r="X436" t="str">
        <f t="shared" si="34"/>
        <v>INSERT INTO switch (   Nombre, Tipo, Coordenadas_Punto, Coordenada_Inicio, Coordenada_Final,    Estilo, Visibilidad, Isla1, Isla2, Velocidad,   Id_Celda, Porcentaje, Nemonico, IP, EQUIPO ) VALUES (   'CELDA CRUZ DE VILLEDA - CELDA CUSHAPA', 'Ruta',',','14.62619444,-89.67405556','14.62286944,-89.70008889','#style_map_linea_verde','1','','','1,000Mbps','','0.1717','','','' );</v>
      </c>
    </row>
    <row r="437" spans="1:24" hidden="1" x14ac:dyDescent="0.35">
      <c r="A437" t="s">
        <v>2263</v>
      </c>
      <c r="B437" t="s">
        <v>1542</v>
      </c>
      <c r="E437" t="str">
        <f t="shared" si="38"/>
        <v>,</v>
      </c>
      <c r="F437">
        <v>14.535833330000001</v>
      </c>
      <c r="G437">
        <v>-91.678055560000004</v>
      </c>
      <c r="H437" t="str">
        <f t="shared" si="39"/>
        <v>14.53583333,-91.67805556</v>
      </c>
      <c r="I437">
        <v>14.564083330000001</v>
      </c>
      <c r="J437">
        <v>-91.729916669999994</v>
      </c>
      <c r="K437" t="str">
        <f t="shared" si="40"/>
        <v>14.56408333,-91.72991667</v>
      </c>
      <c r="L437" t="s">
        <v>1543</v>
      </c>
      <c r="M437">
        <v>1</v>
      </c>
      <c r="P437" t="s">
        <v>1549</v>
      </c>
      <c r="R437" s="1">
        <v>0.17130000000000001</v>
      </c>
      <c r="T437" t="e">
        <f>VLOOKUP(S437,Hoja1!$A$1:$I$2284,1,FALSE)</f>
        <v>#N/A</v>
      </c>
      <c r="U437" t="e">
        <f t="shared" si="33"/>
        <v>#N/A</v>
      </c>
      <c r="X437" t="str">
        <f t="shared" si="34"/>
        <v>INSERT INTO switch (   Nombre, Tipo, Coordenadas_Punto, Coordenada_Inicio, Coordenada_Final,    Estilo, Visibilidad, Isla1, Isla2, Velocidad,   Id_Celda, Porcentaje, Nemonico, IP, EQUIPO ) VALUES (   'RETALHULEU - CELDA XAB Y EL RECREO', 'Ruta',',','14.53583333,-91.67805556','14.56408333,-91.72991667','#style_map_linea_verde','1','','','10,000Mbps','','0.1713','','','' );</v>
      </c>
    </row>
    <row r="438" spans="1:24" hidden="1" x14ac:dyDescent="0.35">
      <c r="A438" t="s">
        <v>1829</v>
      </c>
      <c r="B438" t="s">
        <v>1542</v>
      </c>
      <c r="E438" t="str">
        <f t="shared" si="38"/>
        <v>,</v>
      </c>
      <c r="F438">
        <v>14.62916667</v>
      </c>
      <c r="G438">
        <v>-90.608888890000003</v>
      </c>
      <c r="H438" t="str">
        <f t="shared" si="39"/>
        <v>14.62916667,-90.60888889</v>
      </c>
      <c r="I438">
        <v>14.618555560000001</v>
      </c>
      <c r="J438">
        <v>-90.61563889</v>
      </c>
      <c r="K438" t="str">
        <f t="shared" si="40"/>
        <v>14.61855556,-90.61563889</v>
      </c>
      <c r="L438" t="s">
        <v>1543</v>
      </c>
      <c r="M438">
        <v>1</v>
      </c>
      <c r="P438" t="s">
        <v>1549</v>
      </c>
      <c r="R438" s="1">
        <v>0.1711</v>
      </c>
      <c r="T438" t="e">
        <f>VLOOKUP(S438,Hoja1!$A$1:$I$2284,1,FALSE)</f>
        <v>#N/A</v>
      </c>
      <c r="U438" t="e">
        <f t="shared" si="33"/>
        <v>#N/A</v>
      </c>
      <c r="X438" t="str">
        <f t="shared" si="34"/>
        <v>INSERT INTO switch (   Nombre, Tipo, Coordenadas_Punto, Coordenada_Inicio, Coordenada_Final,    Estilo, Visibilidad, Isla1, Isla2, Velocidad,   Id_Celda, Porcentaje, Nemonico, IP, EQUIPO ) VALUES (   'MIXCO - CELDA CABAÃ‘A SUIZA', 'Ruta',',','14.62916667,-90.60888889','14.61855556,-90.61563889','#style_map_linea_verde','1','','','10,000Mbps','','0.1711','','','' );</v>
      </c>
    </row>
    <row r="439" spans="1:24" hidden="1" x14ac:dyDescent="0.35">
      <c r="A439" t="s">
        <v>3031</v>
      </c>
      <c r="B439" t="s">
        <v>1542</v>
      </c>
      <c r="E439" t="str">
        <f t="shared" si="38"/>
        <v>,</v>
      </c>
      <c r="F439">
        <v>15.327833330000001</v>
      </c>
      <c r="G439">
        <v>-91.038888889999996</v>
      </c>
      <c r="H439" t="str">
        <f t="shared" si="39"/>
        <v>15.32783333,-91.03888889</v>
      </c>
      <c r="I439">
        <v>15.3475</v>
      </c>
      <c r="J439">
        <v>-90.872777780000007</v>
      </c>
      <c r="K439" t="str">
        <f t="shared" si="40"/>
        <v>15.3475,-90.87277778</v>
      </c>
      <c r="L439" t="s">
        <v>1543</v>
      </c>
      <c r="M439">
        <v>1</v>
      </c>
      <c r="P439" t="s">
        <v>1549</v>
      </c>
      <c r="R439" s="1">
        <v>0.1699</v>
      </c>
      <c r="T439" t="e">
        <f>VLOOKUP(S439,Hoja1!$A$1:$I$2284,1,FALSE)</f>
        <v>#N/A</v>
      </c>
      <c r="U439" t="e">
        <f t="shared" si="33"/>
        <v>#N/A</v>
      </c>
      <c r="X439" t="str">
        <f t="shared" si="34"/>
        <v>INSERT INTO switch (   Nombre, Tipo, Coordenadas_Punto, Coordenada_Inicio, Coordenada_Final,    Estilo, Visibilidad, Isla1, Isla2, Velocidad,   Id_Celda, Porcentaje, Nemonico, IP, EQUIPO ) VALUES (   'CELDA CUNEN - USPANTAN', 'Ruta',',','15.32783333,-91.03888889','15.3475,-90.87277778','#style_map_linea_verde','1','','','10,000Mbps','','0.1699','','','' );</v>
      </c>
    </row>
    <row r="440" spans="1:24" hidden="1" x14ac:dyDescent="0.35">
      <c r="A440" t="s">
        <v>2772</v>
      </c>
      <c r="B440" t="s">
        <v>1542</v>
      </c>
      <c r="E440" t="str">
        <f t="shared" si="38"/>
        <v>,</v>
      </c>
      <c r="F440">
        <v>14.924799999999999</v>
      </c>
      <c r="G440">
        <v>-89.599997220000006</v>
      </c>
      <c r="H440" t="str">
        <f t="shared" si="39"/>
        <v>14.9248,-89.59999722</v>
      </c>
      <c r="I440">
        <v>14.925138889999999</v>
      </c>
      <c r="J440">
        <v>-89.589749999999995</v>
      </c>
      <c r="K440" t="str">
        <f t="shared" si="40"/>
        <v>14.92513889,-89.58975</v>
      </c>
      <c r="L440" t="s">
        <v>1543</v>
      </c>
      <c r="M440">
        <v>1</v>
      </c>
      <c r="P440" t="s">
        <v>1549</v>
      </c>
      <c r="R440" s="1">
        <v>0.16950000000000001</v>
      </c>
      <c r="T440" t="e">
        <f>VLOOKUP(S440,Hoja1!$A$1:$I$2284,1,FALSE)</f>
        <v>#N/A</v>
      </c>
      <c r="U440" t="e">
        <f t="shared" si="33"/>
        <v>#N/A</v>
      </c>
      <c r="X440" t="str">
        <f t="shared" si="34"/>
        <v>INSERT INTO switch (   Nombre, Tipo, Coordenadas_Punto, Coordenada_Inicio, Coordenada_Final,    Estilo, Visibilidad, Isla1, Isla2, Velocidad,   Id_Celda, Porcentaje, Nemonico, IP, EQUIPO ) VALUES (   'SAN JORGE ZACAPA - CELDA BARRANCO COLORADO', 'Ruta',',','14.9248,-89.59999722','14.92513889,-89.58975','#style_map_linea_verde','1','','','10,000Mbps','','0.1695','','','' );</v>
      </c>
    </row>
    <row r="441" spans="1:24" hidden="1" x14ac:dyDescent="0.35">
      <c r="A441" t="s">
        <v>2050</v>
      </c>
      <c r="B441" t="s">
        <v>1542</v>
      </c>
      <c r="E441" t="str">
        <f t="shared" ref="E441:E472" si="41">+CONCATENATE(C441,",",D441)</f>
        <v>,</v>
      </c>
      <c r="F441">
        <v>14.84653333</v>
      </c>
      <c r="G441">
        <v>-91.525733329999994</v>
      </c>
      <c r="H441" t="str">
        <f t="shared" ref="H441:H472" si="42">+CONCATENATE(F441,",",G441)</f>
        <v>14.84653333,-91.52573333</v>
      </c>
      <c r="I441">
        <v>15.307694440000001</v>
      </c>
      <c r="J441">
        <v>-91.494444439999995</v>
      </c>
      <c r="K441" t="str">
        <f t="shared" ref="K441:K472" si="43">+CONCATENATE(I441,",",J441)</f>
        <v>15.30769444,-91.49444444</v>
      </c>
      <c r="L441" t="s">
        <v>1543</v>
      </c>
      <c r="M441">
        <v>1</v>
      </c>
      <c r="P441" t="s">
        <v>1586</v>
      </c>
      <c r="R441" s="1">
        <v>0.16869999999999999</v>
      </c>
      <c r="T441" t="e">
        <f>VLOOKUP(S441,Hoja1!$A$1:$I$2284,1,FALSE)</f>
        <v>#N/A</v>
      </c>
      <c r="U441" t="e">
        <f t="shared" si="33"/>
        <v>#N/A</v>
      </c>
      <c r="X441" t="str">
        <f t="shared" si="34"/>
        <v>INSERT INTO switch (   Nombre, Tipo, Coordenadas_Punto, Coordenada_Inicio, Coordenada_Final,    Estilo, Visibilidad, Isla1, Isla2, Velocidad,   Id_Celda, Porcentaje, Nemonico, IP, EQUIPO ) VALUES (   'LA FLORESTA - CELDA HUEHUETENANGO CAMBOTE', 'Ruta',',','14.84653333,-91.52573333','15.30769444,-91.49444444','#style_map_linea_verde','1','','','100,000Mbps','','0.1687','','','' );</v>
      </c>
    </row>
    <row r="442" spans="1:24" hidden="1" x14ac:dyDescent="0.35">
      <c r="A442" t="s">
        <v>1731</v>
      </c>
      <c r="B442" t="s">
        <v>1542</v>
      </c>
      <c r="E442" t="str">
        <f t="shared" si="41"/>
        <v>,</v>
      </c>
      <c r="F442">
        <v>14.50925</v>
      </c>
      <c r="G442">
        <v>-92.190083329999993</v>
      </c>
      <c r="H442" t="str">
        <f t="shared" si="42"/>
        <v>14.50925,-92.19008333</v>
      </c>
      <c r="I442">
        <v>14.67638889</v>
      </c>
      <c r="J442">
        <v>-92.13891667</v>
      </c>
      <c r="K442" t="str">
        <f t="shared" si="43"/>
        <v>14.67638889,-92.13891667</v>
      </c>
      <c r="L442" t="s">
        <v>1543</v>
      </c>
      <c r="M442">
        <v>1</v>
      </c>
      <c r="P442" t="s">
        <v>1549</v>
      </c>
      <c r="R442" s="1">
        <v>0.16850000000000001</v>
      </c>
      <c r="T442" t="e">
        <f>VLOOKUP(S442,Hoja1!$A$1:$I$2284,1,FALSE)</f>
        <v>#N/A</v>
      </c>
      <c r="U442" t="e">
        <f t="shared" si="33"/>
        <v>#N/A</v>
      </c>
      <c r="X442" t="str">
        <f t="shared" si="34"/>
        <v>INSERT INTO switch (   Nombre, Tipo, Coordenadas_Punto, Coordenada_Inicio, Coordenada_Final,    Estilo, Visibilidad, Isla1, Isla2, Velocidad,   Id_Celda, Porcentaje, Nemonico, IP, EQUIPO ) VALUES (   'CELDA OCOS - TECUN UMAN', 'Ruta',',','14.50925,-92.19008333','14.67638889,-92.13891667','#style_map_linea_verde','1','','','10,000Mbps','','0.1685','','','' );</v>
      </c>
    </row>
    <row r="443" spans="1:24" hidden="1" x14ac:dyDescent="0.35">
      <c r="A443" t="s">
        <v>2191</v>
      </c>
      <c r="B443" t="s">
        <v>1542</v>
      </c>
      <c r="E443" t="str">
        <f t="shared" si="41"/>
        <v>,</v>
      </c>
      <c r="F443">
        <v>15.46972222</v>
      </c>
      <c r="G443">
        <v>-90.373888890000003</v>
      </c>
      <c r="H443" t="str">
        <f t="shared" si="42"/>
        <v>15.46972222,-90.37388889</v>
      </c>
      <c r="I443">
        <v>15.42694444</v>
      </c>
      <c r="J443">
        <v>-90.409750000000003</v>
      </c>
      <c r="K443" t="str">
        <f t="shared" si="43"/>
        <v>15.42694444,-90.40975</v>
      </c>
      <c r="L443" t="s">
        <v>1543</v>
      </c>
      <c r="M443">
        <v>1</v>
      </c>
      <c r="P443" t="s">
        <v>1549</v>
      </c>
      <c r="R443" s="1">
        <v>0.16839999999999999</v>
      </c>
      <c r="T443" t="e">
        <f>VLOOKUP(S443,Hoja1!$A$1:$I$2284,1,FALSE)</f>
        <v>#N/A</v>
      </c>
      <c r="U443" t="e">
        <f t="shared" si="33"/>
        <v>#N/A</v>
      </c>
      <c r="X443" t="str">
        <f t="shared" si="34"/>
        <v>INSERT INTO switch (   Nombre, Tipo, Coordenadas_Punto, Coordenada_Inicio, Coordenada_Final,    Estilo, Visibilidad, Isla1, Isla2, Velocidad,   Id_Celda, Porcentaje, Nemonico, IP, EQUIPO ) VALUES (   'COBAN - CELDA CHICUXAB', 'Ruta',',','15.46972222,-90.37388889','15.42694444,-90.40975','#style_map_linea_verde','1','','','10,000Mbps','','0.1684','','','' );</v>
      </c>
    </row>
    <row r="444" spans="1:24" hidden="1" x14ac:dyDescent="0.35">
      <c r="A444" t="s">
        <v>2227</v>
      </c>
      <c r="B444" t="s">
        <v>1542</v>
      </c>
      <c r="E444" t="str">
        <f t="shared" si="41"/>
        <v>,</v>
      </c>
      <c r="F444">
        <v>14.48777778</v>
      </c>
      <c r="G444">
        <v>-90.613333330000003</v>
      </c>
      <c r="H444" t="str">
        <f t="shared" si="42"/>
        <v>14.48777778,-90.61333333</v>
      </c>
      <c r="I444">
        <v>14.47233333</v>
      </c>
      <c r="J444">
        <v>-90.644099999999995</v>
      </c>
      <c r="K444" t="str">
        <f t="shared" si="43"/>
        <v>14.47233333,-90.6441</v>
      </c>
      <c r="L444" t="s">
        <v>1543</v>
      </c>
      <c r="M444">
        <v>1</v>
      </c>
      <c r="P444" t="s">
        <v>1549</v>
      </c>
      <c r="R444" s="1">
        <v>0.16839999999999999</v>
      </c>
      <c r="T444" t="e">
        <f>VLOOKUP(S444,Hoja1!$A$1:$I$2284,1,FALSE)</f>
        <v>#N/A</v>
      </c>
      <c r="U444" t="e">
        <f t="shared" si="33"/>
        <v>#N/A</v>
      </c>
      <c r="X444" t="str">
        <f t="shared" si="34"/>
        <v>INSERT INTO switch (   Nombre, Tipo, Coordenadas_Punto, Coordenada_Inicio, Coordenada_Final,    Estilo, Visibilidad, Isla1, Isla2, Velocidad,   Id_Celda, Porcentaje, Nemonico, IP, EQUIPO ) VALUES (   'AMATITLAN - CELDA AMATITLAN II', 'Ruta',',','14.48777778,-90.61333333','14.47233333,-90.6441','#style_map_linea_verde','1','','','10,000Mbps','','0.1684','','','' );</v>
      </c>
    </row>
    <row r="445" spans="1:24" hidden="1" x14ac:dyDescent="0.35">
      <c r="A445" t="s">
        <v>1592</v>
      </c>
      <c r="B445" t="s">
        <v>1542</v>
      </c>
      <c r="E445" t="str">
        <f t="shared" si="41"/>
        <v>,</v>
      </c>
      <c r="F445">
        <v>14.08111111</v>
      </c>
      <c r="G445">
        <v>-91.052222220000004</v>
      </c>
      <c r="H445" t="str">
        <f t="shared" si="42"/>
        <v>14.08111111,-91.05222222</v>
      </c>
      <c r="I445">
        <v>14.08472222</v>
      </c>
      <c r="J445">
        <v>-91.055000000000007</v>
      </c>
      <c r="K445" t="str">
        <f t="shared" si="43"/>
        <v>14.08472222,-91.055</v>
      </c>
      <c r="L445" t="s">
        <v>1543</v>
      </c>
      <c r="M445">
        <v>1</v>
      </c>
      <c r="P445" t="s">
        <v>1549</v>
      </c>
      <c r="R445" s="1">
        <v>0.1681</v>
      </c>
      <c r="T445" t="e">
        <f>VLOOKUP(S445,Hoja1!$A$1:$I$2284,1,FALSE)</f>
        <v>#N/A</v>
      </c>
      <c r="U445" t="e">
        <f t="shared" si="33"/>
        <v>#N/A</v>
      </c>
      <c r="X445" t="str">
        <f t="shared" si="34"/>
        <v>INSERT INTO switch (   Nombre, Tipo, Coordenadas_Punto, Coordenada_Inicio, Coordenada_Final,    Estilo, Visibilidad, Isla1, Isla2, Velocidad,   Id_Celda, Porcentaje, Nemonico, IP, EQUIPO ) VALUES (   'LA GOMERA - CELDA LA GOMERA', 'Ruta',',','14.08111111,-91.05222222','14.08472222,-91.055','#style_map_linea_verde','1','','','10,000Mbps','','0.1681','','','' );</v>
      </c>
    </row>
    <row r="446" spans="1:24" hidden="1" x14ac:dyDescent="0.35">
      <c r="A446" t="s">
        <v>2064</v>
      </c>
      <c r="B446" t="s">
        <v>1542</v>
      </c>
      <c r="E446" t="str">
        <f t="shared" si="41"/>
        <v>,</v>
      </c>
      <c r="F446">
        <v>14.972777779999999</v>
      </c>
      <c r="G446">
        <v>-89.532777780000004</v>
      </c>
      <c r="H446" t="str">
        <f t="shared" si="42"/>
        <v>14.97277778,-89.53277778</v>
      </c>
      <c r="I446">
        <v>14.2875</v>
      </c>
      <c r="J446">
        <v>-89.894444440000001</v>
      </c>
      <c r="K446" t="str">
        <f t="shared" si="43"/>
        <v>14.2875,-89.89444444</v>
      </c>
      <c r="L446" t="s">
        <v>1543</v>
      </c>
      <c r="M446">
        <v>1</v>
      </c>
      <c r="P446" t="s">
        <v>1586</v>
      </c>
      <c r="R446" s="1">
        <v>0.1681</v>
      </c>
      <c r="T446" t="e">
        <f>VLOOKUP(S446,Hoja1!$A$1:$I$2284,1,FALSE)</f>
        <v>#N/A</v>
      </c>
      <c r="U446" t="e">
        <f t="shared" si="33"/>
        <v>#N/A</v>
      </c>
      <c r="X446" t="str">
        <f t="shared" si="34"/>
        <v>INSERT INTO switch (   Nombre, Tipo, Coordenadas_Punto, Coordenada_Inicio, Coordenada_Final,    Estilo, Visibilidad, Isla1, Isla2, Velocidad,   Id_Celda, Porcentaje, Nemonico, IP, EQUIPO ) VALUES (   'ZACAPA - JUTIAPA', 'Ruta',',','14.97277778,-89.53277778','14.2875,-89.89444444','#style_map_linea_verde','1','','','100,000Mbps','','0.1681','','','' );</v>
      </c>
    </row>
    <row r="447" spans="1:24" hidden="1" x14ac:dyDescent="0.35">
      <c r="A447" t="s">
        <v>2206</v>
      </c>
      <c r="B447" t="s">
        <v>1542</v>
      </c>
      <c r="E447" t="str">
        <f t="shared" si="41"/>
        <v>,</v>
      </c>
      <c r="F447">
        <v>16.918600000000001</v>
      </c>
      <c r="G447">
        <v>-89.892200000000003</v>
      </c>
      <c r="H447" t="str">
        <f t="shared" si="42"/>
        <v>16.9186,-89.8922</v>
      </c>
      <c r="I447">
        <v>16.950749999999999</v>
      </c>
      <c r="J447">
        <v>-89.485916669999995</v>
      </c>
      <c r="K447" t="str">
        <f t="shared" si="43"/>
        <v>16.95075,-89.48591667</v>
      </c>
      <c r="L447" t="s">
        <v>1543</v>
      </c>
      <c r="M447">
        <v>1</v>
      </c>
      <c r="P447" t="s">
        <v>1590</v>
      </c>
      <c r="R447" s="1">
        <v>0.16769999999999999</v>
      </c>
      <c r="T447" t="e">
        <f>VLOOKUP(S447,Hoja1!$A$1:$I$2284,1,FALSE)</f>
        <v>#N/A</v>
      </c>
      <c r="U447" t="e">
        <f t="shared" si="33"/>
        <v>#N/A</v>
      </c>
      <c r="X447" t="str">
        <f t="shared" si="34"/>
        <v>INSERT INTO switch (   Nombre, Tipo, Coordenadas_Punto, Coordenada_Inicio, Coordenada_Final,    Estilo, Visibilidad, Isla1, Isla2, Velocidad,   Id_Celda, Porcentaje, Nemonico, IP, EQUIPO ) VALUES (   'SANTA ELENA PETEN - CELDA LOS ENCUENTROS PETEN', 'Ruta',',','16.9186,-89.8922','16.95075,-89.48591667','#style_map_linea_verde','1','','','50,000Mbps','','0.1677','','','' );</v>
      </c>
    </row>
    <row r="448" spans="1:24" hidden="1" x14ac:dyDescent="0.35">
      <c r="A448" t="s">
        <v>2952</v>
      </c>
      <c r="B448" t="s">
        <v>1542</v>
      </c>
      <c r="E448" t="str">
        <f t="shared" si="41"/>
        <v>,</v>
      </c>
      <c r="F448">
        <v>15.629055559999999</v>
      </c>
      <c r="G448">
        <v>-91.664111109999993</v>
      </c>
      <c r="H448" t="str">
        <f t="shared" si="42"/>
        <v>15.62905556,-91.66411111</v>
      </c>
      <c r="I448">
        <v>15.601100000000001</v>
      </c>
      <c r="J448">
        <v>-91.672600000000003</v>
      </c>
      <c r="K448" t="str">
        <f t="shared" si="43"/>
        <v>15.6011,-91.6726</v>
      </c>
      <c r="L448" t="s">
        <v>1543</v>
      </c>
      <c r="M448">
        <v>1</v>
      </c>
      <c r="P448" t="s">
        <v>1547</v>
      </c>
      <c r="R448" s="1">
        <v>0.16769999999999999</v>
      </c>
      <c r="T448" t="e">
        <f>VLOOKUP(S448,Hoja1!$A$1:$I$2284,1,FALSE)</f>
        <v>#N/A</v>
      </c>
      <c r="U448" t="e">
        <f t="shared" si="33"/>
        <v>#N/A</v>
      </c>
      <c r="X448" t="str">
        <f t="shared" si="34"/>
        <v>INSERT INTO switch (   Nombre, Tipo, Coordenadas_Punto, Coordenada_Inicio, Coordenada_Final,    Estilo, Visibilidad, Isla1, Isla2, Velocidad,   Id_Celda, Porcentaje, Nemonico, IP, EQUIPO ) VALUES (   'CELDA CONCEPCION HUISTA - CELDA SECHEU', 'Ruta',',','15.62905556,-91.66411111','15.6011,-91.6726','#style_map_linea_verde','1','','','1,000Mbps','','0.1677','','','' );</v>
      </c>
    </row>
    <row r="449" spans="1:24" hidden="1" x14ac:dyDescent="0.35">
      <c r="A449" t="s">
        <v>1778</v>
      </c>
      <c r="B449" t="s">
        <v>1542</v>
      </c>
      <c r="E449" t="str">
        <f t="shared" si="41"/>
        <v>,</v>
      </c>
      <c r="F449">
        <v>14.62238889</v>
      </c>
      <c r="G449">
        <v>-91.836088889999999</v>
      </c>
      <c r="H449" t="str">
        <f t="shared" si="42"/>
        <v>14.62238889,-91.83608889</v>
      </c>
      <c r="I449">
        <v>14.6591</v>
      </c>
      <c r="J449">
        <v>-91.825997220000005</v>
      </c>
      <c r="K449" t="str">
        <f t="shared" si="43"/>
        <v>14.6591,-91.82599722</v>
      </c>
      <c r="L449" t="s">
        <v>1543</v>
      </c>
      <c r="M449">
        <v>1</v>
      </c>
      <c r="P449" t="s">
        <v>1549</v>
      </c>
      <c r="R449" s="1">
        <v>0.1668</v>
      </c>
      <c r="T449" t="e">
        <f>VLOOKUP(S449,Hoja1!$A$1:$I$2284,1,FALSE)</f>
        <v>#N/A</v>
      </c>
      <c r="U449" t="e">
        <f t="shared" si="33"/>
        <v>#N/A</v>
      </c>
      <c r="X449" t="str">
        <f t="shared" si="34"/>
        <v>INSERT INTO switch (   Nombre, Tipo, Coordenadas_Punto, Coordenada_Inicio, Coordenada_Final,    Estilo, Visibilidad, Isla1, Isla2, Velocidad,   Id_Celda, Porcentaje, Nemonico, IP, EQUIPO ) VALUES (   'GENOVA - CELDA FLORES COSTA CUCA', 'Ruta',',','14.62238889,-91.83608889','14.6591,-91.82599722','#style_map_linea_verde','1','','','10,000Mbps','','0.1668','','','' );</v>
      </c>
    </row>
    <row r="450" spans="1:24" hidden="1" x14ac:dyDescent="0.35">
      <c r="A450" t="s">
        <v>2306</v>
      </c>
      <c r="B450" t="s">
        <v>1542</v>
      </c>
      <c r="E450" t="str">
        <f t="shared" si="41"/>
        <v>,</v>
      </c>
      <c r="F450">
        <v>14.920500000000001</v>
      </c>
      <c r="G450">
        <v>-92.061750000000004</v>
      </c>
      <c r="H450" t="str">
        <f t="shared" si="42"/>
        <v>14.9205,-92.06175</v>
      </c>
      <c r="I450">
        <v>14.912777780000001</v>
      </c>
      <c r="J450">
        <v>-92.097555560000004</v>
      </c>
      <c r="K450" t="str">
        <f t="shared" si="43"/>
        <v>14.91277778,-92.09755556</v>
      </c>
      <c r="L450" t="s">
        <v>1543</v>
      </c>
      <c r="M450">
        <v>1</v>
      </c>
      <c r="P450" t="s">
        <v>1549</v>
      </c>
      <c r="R450" s="1">
        <v>0.16669999999999999</v>
      </c>
      <c r="T450" t="e">
        <f>VLOOKUP(S450,Hoja1!$A$1:$I$2284,1,FALSE)</f>
        <v>#N/A</v>
      </c>
      <c r="U450" t="e">
        <f t="shared" ref="U450:U513" si="44">+S450=T450</f>
        <v>#N/A</v>
      </c>
      <c r="X450" t="str">
        <f t="shared" ref="X450:X513" si="45">CONCATENATE("INSERT INTO switch (   Nombre, Tipo, Coordenadas_Punto, Coordenada_Inicio, Coordenada_Final,    Estilo, Visibilidad, Isla1, Isla2, Velocidad,   Id_Celda, Porcentaje, Nemonico, IP, EQUIPO ) VALUES (   '",A450,"', '",B450,"','",E450,"','",H450,"','",K450,"','",L450,"','",M450,,,"','",N450,"','",O450,"','",P450,"','",Q450,"','",R450,"','",S450,"','",V450,"','",W450,"' );")</f>
        <v>INSERT INTO switch (   Nombre, Tipo, Coordenadas_Punto, Coordenada_Inicio, Coordenada_Final,    Estilo, Visibilidad, Isla1, Isla2, Velocidad,   Id_Celda, Porcentaje, Nemonico, IP, EQUIPO ) VALUES (   'MALACATAN - CELDA CRUCE A MALACATAN Y EL CARMEN', 'Ruta',',','14.9205,-92.06175','14.91277778,-92.09755556','#style_map_linea_verde','1','','','10,000Mbps','','0.1667','','','' );</v>
      </c>
    </row>
    <row r="451" spans="1:24" hidden="1" x14ac:dyDescent="0.35">
      <c r="A451" t="s">
        <v>2261</v>
      </c>
      <c r="B451" t="s">
        <v>1542</v>
      </c>
      <c r="E451" t="str">
        <f t="shared" si="41"/>
        <v>,</v>
      </c>
      <c r="F451">
        <v>14.535833330000001</v>
      </c>
      <c r="G451">
        <v>-91.678055560000004</v>
      </c>
      <c r="H451" t="str">
        <f t="shared" si="42"/>
        <v>14.53583333,-91.67805556</v>
      </c>
      <c r="I451">
        <v>14.59305556</v>
      </c>
      <c r="J451">
        <v>-91.726111110000005</v>
      </c>
      <c r="K451" t="str">
        <f t="shared" si="43"/>
        <v>14.59305556,-91.72611111</v>
      </c>
      <c r="L451" t="s">
        <v>1543</v>
      </c>
      <c r="M451">
        <v>1</v>
      </c>
      <c r="P451" t="s">
        <v>1549</v>
      </c>
      <c r="R451" s="1">
        <v>0.16639999999999999</v>
      </c>
      <c r="T451" t="e">
        <f>VLOOKUP(S451,Hoja1!$A$1:$I$2284,1,FALSE)</f>
        <v>#N/A</v>
      </c>
      <c r="U451" t="e">
        <f t="shared" si="44"/>
        <v>#N/A</v>
      </c>
      <c r="X451" t="str">
        <f t="shared" si="45"/>
        <v>INSERT INTO switch (   Nombre, Tipo, Coordenadas_Punto, Coordenada_Inicio, Coordenada_Final,    Estilo, Visibilidad, Isla1, Isla2, Velocidad,   Id_Celda, Porcentaje, Nemonico, IP, EQUIPO ) VALUES (   'RETALHULEU - EL ASINTAL', 'Ruta',',','14.53583333,-91.67805556','14.59305556,-91.72611111','#style_map_linea_verde','1','','','10,000Mbps','','0.1664','','','' );</v>
      </c>
    </row>
    <row r="452" spans="1:24" hidden="1" x14ac:dyDescent="0.35">
      <c r="A452" t="s">
        <v>1589</v>
      </c>
      <c r="B452" t="s">
        <v>1542</v>
      </c>
      <c r="E452" t="str">
        <f t="shared" si="41"/>
        <v>,</v>
      </c>
      <c r="F452">
        <v>14.08111111</v>
      </c>
      <c r="G452">
        <v>-91.052222220000004</v>
      </c>
      <c r="H452" t="str">
        <f t="shared" si="42"/>
        <v>14.08111111,-91.05222222</v>
      </c>
      <c r="I452">
        <v>14.18444444</v>
      </c>
      <c r="J452">
        <v>-91.3</v>
      </c>
      <c r="K452" t="str">
        <f t="shared" si="43"/>
        <v>14.18444444,-91.3</v>
      </c>
      <c r="L452" t="s">
        <v>1543</v>
      </c>
      <c r="M452">
        <v>1</v>
      </c>
      <c r="P452" t="s">
        <v>1590</v>
      </c>
      <c r="R452" s="1">
        <v>0.1661</v>
      </c>
      <c r="T452" t="e">
        <f>VLOOKUP(S452,Hoja1!$A$1:$I$2284,1,FALSE)</f>
        <v>#N/A</v>
      </c>
      <c r="U452" t="e">
        <f t="shared" si="44"/>
        <v>#N/A</v>
      </c>
      <c r="X452" t="str">
        <f t="shared" si="45"/>
        <v>INSERT INTO switch (   Nombre, Tipo, Coordenadas_Punto, Coordenada_Inicio, Coordenada_Final,    Estilo, Visibilidad, Isla1, Isla2, Velocidad,   Id_Celda, Porcentaje, Nemonico, IP, EQUIPO ) VALUES (   'LA GOMERA - NUEVA CONCEPCION', 'Ruta',',','14.08111111,-91.05222222','14.18444444,-91.3','#style_map_linea_verde','1','','','50,000Mbps','','0.1661','','','' );</v>
      </c>
    </row>
    <row r="453" spans="1:24" hidden="1" x14ac:dyDescent="0.35">
      <c r="A453" t="s">
        <v>3015</v>
      </c>
      <c r="B453" t="s">
        <v>1542</v>
      </c>
      <c r="E453" t="str">
        <f t="shared" si="41"/>
        <v>,</v>
      </c>
      <c r="F453">
        <v>15.51277778</v>
      </c>
      <c r="G453">
        <v>-91.868888889999994</v>
      </c>
      <c r="H453" t="str">
        <f t="shared" si="42"/>
        <v>15.51277778,-91.86888889</v>
      </c>
      <c r="I453">
        <v>15.624599999999999</v>
      </c>
      <c r="J453">
        <v>-91.885599999999997</v>
      </c>
      <c r="K453" t="str">
        <f t="shared" si="43"/>
        <v>15.6246,-91.8856</v>
      </c>
      <c r="L453" t="s">
        <v>1543</v>
      </c>
      <c r="M453">
        <v>1</v>
      </c>
      <c r="P453" t="s">
        <v>1549</v>
      </c>
      <c r="R453" s="1">
        <v>0.16489999999999999</v>
      </c>
      <c r="T453" t="e">
        <f>VLOOKUP(S453,Hoja1!$A$1:$I$2284,1,FALSE)</f>
        <v>#N/A</v>
      </c>
      <c r="U453" t="e">
        <f t="shared" si="44"/>
        <v>#N/A</v>
      </c>
      <c r="X453" t="str">
        <f t="shared" si="45"/>
        <v>INSERT INTO switch (   Nombre, Tipo, Coordenadas_Punto, Coordenada_Inicio, Coordenada_Final,    Estilo, Visibilidad, Isla1, Isla2, Velocidad,   Id_Celda, Porcentaje, Nemonico, IP, EQUIPO ) VALUES (   'LA LIBERTAD HUEHUETENANGO - LA DEMOCRACIA HUEHUETENANGO', 'Ruta',',','15.51277778,-91.86888889','15.6246,-91.8856','#style_map_linea_verde','1','','','10,000Mbps','','0.1649','','','' );</v>
      </c>
    </row>
    <row r="454" spans="1:24" hidden="1" x14ac:dyDescent="0.35">
      <c r="A454" t="s">
        <v>2028</v>
      </c>
      <c r="B454" t="s">
        <v>1542</v>
      </c>
      <c r="E454" t="str">
        <f t="shared" si="41"/>
        <v>,</v>
      </c>
      <c r="F454">
        <v>14.615</v>
      </c>
      <c r="G454">
        <v>-90.534166670000005</v>
      </c>
      <c r="H454" t="str">
        <f t="shared" si="42"/>
        <v>14.615,-90.53416667</v>
      </c>
      <c r="I454">
        <v>14.65944444</v>
      </c>
      <c r="J454">
        <v>-90.818888889999997</v>
      </c>
      <c r="K454" t="str">
        <f t="shared" si="43"/>
        <v>14.65944444,-90.81888889</v>
      </c>
      <c r="L454" t="s">
        <v>1543</v>
      </c>
      <c r="M454">
        <v>1</v>
      </c>
      <c r="P454" t="s">
        <v>1586</v>
      </c>
      <c r="R454" s="1">
        <v>0.1648</v>
      </c>
      <c r="T454" t="e">
        <f>VLOOKUP(S454,Hoja1!$A$1:$I$2284,1,FALSE)</f>
        <v>#N/A</v>
      </c>
      <c r="U454" t="e">
        <f t="shared" si="44"/>
        <v>#N/A</v>
      </c>
      <c r="X454" t="str">
        <f t="shared" si="45"/>
        <v>INSERT INTO switch (   Nombre, Tipo, Coordenadas_Punto, Coordenada_Inicio, Coordenada_Final,    Estilo, Visibilidad, Isla1, Isla2, Velocidad,   Id_Celda, Porcentaje, Nemonico, IP, EQUIPO ) VALUES (   'GUARDA VIEJO ARRIBA - CHIMALTENANGO', 'Ruta',',','14.615,-90.53416667','14.65944444,-90.81888889','#style_map_linea_verde','1','','','100,000Mbps','','0.1648','','','' );</v>
      </c>
    </row>
    <row r="455" spans="1:24" hidden="1" x14ac:dyDescent="0.35">
      <c r="A455" t="s">
        <v>3146</v>
      </c>
      <c r="B455" t="s">
        <v>1542</v>
      </c>
      <c r="E455" t="str">
        <f t="shared" si="41"/>
        <v>,</v>
      </c>
      <c r="F455">
        <v>14.911799999999999</v>
      </c>
      <c r="G455">
        <v>-91.669833330000003</v>
      </c>
      <c r="H455" t="str">
        <f t="shared" si="42"/>
        <v>14.9118,-91.66983333</v>
      </c>
      <c r="I455">
        <v>14.9359</v>
      </c>
      <c r="J455">
        <v>-91.693702779999995</v>
      </c>
      <c r="K455" t="str">
        <f t="shared" si="43"/>
        <v>14.9359,-91.69370278</v>
      </c>
      <c r="L455" t="s">
        <v>1543</v>
      </c>
      <c r="M455">
        <v>1</v>
      </c>
      <c r="P455" t="s">
        <v>1547</v>
      </c>
      <c r="R455" s="1">
        <v>0.1648</v>
      </c>
      <c r="T455" t="e">
        <f>VLOOKUP(S455,Hoja1!$A$1:$I$2284,1,FALSE)</f>
        <v>#N/A</v>
      </c>
      <c r="U455" t="e">
        <f t="shared" si="44"/>
        <v>#N/A</v>
      </c>
      <c r="X455" t="str">
        <f t="shared" si="45"/>
        <v>INSERT INTO switch (   Nombre, Tipo, Coordenadas_Punto, Coordenada_Inicio, Coordenada_Final,    Estilo, Visibilidad, Isla1, Isla2, Velocidad,   Id_Celda, Porcentaje, Nemonico, IP, EQUIPO ) VALUES (   'CELDA CUMBRE BUENA VISTA - CELDA PALESTINA DE LOS ALTOS', 'Ruta',',','14.9118,-91.66983333','14.9359,-91.69370278','#style_map_linea_verde','1','','','1,000Mbps','','0.1648','','','' );</v>
      </c>
    </row>
    <row r="456" spans="1:24" hidden="1" x14ac:dyDescent="0.35">
      <c r="A456" t="s">
        <v>3140</v>
      </c>
      <c r="B456" t="s">
        <v>1542</v>
      </c>
      <c r="E456" t="str">
        <f t="shared" si="41"/>
        <v>,</v>
      </c>
      <c r="F456">
        <v>14.650288890000001</v>
      </c>
      <c r="G456">
        <v>-89.856888889999993</v>
      </c>
      <c r="H456" t="str">
        <f t="shared" si="42"/>
        <v>14.65028889,-89.85688889</v>
      </c>
      <c r="I456">
        <v>14.62016667</v>
      </c>
      <c r="J456">
        <v>-89.890916669999996</v>
      </c>
      <c r="K456" t="str">
        <f t="shared" si="43"/>
        <v>14.62016667,-89.89091667</v>
      </c>
      <c r="L456" t="s">
        <v>1543</v>
      </c>
      <c r="M456">
        <v>1</v>
      </c>
      <c r="P456" t="s">
        <v>1547</v>
      </c>
      <c r="R456" s="1">
        <v>0.1646</v>
      </c>
      <c r="T456" t="e">
        <f>VLOOKUP(S456,Hoja1!$A$1:$I$2284,1,FALSE)</f>
        <v>#N/A</v>
      </c>
      <c r="U456" t="e">
        <f t="shared" si="44"/>
        <v>#N/A</v>
      </c>
      <c r="X456" t="str">
        <f t="shared" si="45"/>
        <v>INSERT INTO switch (   Nombre, Tipo, Coordenadas_Punto, Coordenada_Inicio, Coordenada_Final,    Estilo, Visibilidad, Isla1, Isla2, Velocidad,   Id_Celda, Porcentaje, Nemonico, IP, EQUIPO ) VALUES (   'CELDA AGUA ZARCA DE JALAPA - CELDA SANTO DOMINGO PINULA', 'Ruta',',','14.65028889,-89.85688889','14.62016667,-89.89091667','#style_map_linea_verde','1','','','1,000Mbps','','0.1646','','','' );</v>
      </c>
    </row>
    <row r="457" spans="1:24" hidden="1" x14ac:dyDescent="0.35">
      <c r="A457" t="s">
        <v>1900</v>
      </c>
      <c r="B457" t="s">
        <v>1542</v>
      </c>
      <c r="E457" t="str">
        <f t="shared" si="41"/>
        <v>,</v>
      </c>
      <c r="F457">
        <v>14.547499999999999</v>
      </c>
      <c r="G457">
        <v>-90.593299999999999</v>
      </c>
      <c r="H457" t="str">
        <f t="shared" si="42"/>
        <v>14.5475,-90.5933</v>
      </c>
      <c r="I457">
        <v>14.5472</v>
      </c>
      <c r="J457">
        <v>-90.599402780000005</v>
      </c>
      <c r="K457" t="str">
        <f t="shared" si="43"/>
        <v>14.5472,-90.59940278</v>
      </c>
      <c r="L457" t="s">
        <v>1543</v>
      </c>
      <c r="M457">
        <v>1</v>
      </c>
      <c r="P457" t="s">
        <v>1547</v>
      </c>
      <c r="R457" s="1">
        <v>0.16439999999999999</v>
      </c>
      <c r="T457" t="e">
        <f>VLOOKUP(S457,Hoja1!$A$1:$I$2284,1,FALSE)</f>
        <v>#N/A</v>
      </c>
      <c r="U457" t="e">
        <f t="shared" si="44"/>
        <v>#N/A</v>
      </c>
      <c r="X457" t="str">
        <f t="shared" si="45"/>
        <v>INSERT INTO switch (   Nombre, Tipo, Coordenadas_Punto, Coordenada_Inicio, Coordenada_Final,    Estilo, Visibilidad, Isla1, Isla2, Velocidad,   Id_Celda, Porcentaje, Nemonico, IP, EQUIPO ) VALUES (   'CELDA SAN JOSE VILLA NUEVA IV - SAN JOSE VILLA NUEVA', 'Ruta',',','14.5475,-90.5933','14.5472,-90.59940278','#style_map_linea_verde','1','','','1,000Mbps','','0.1644','','','' );</v>
      </c>
    </row>
    <row r="458" spans="1:24" hidden="1" x14ac:dyDescent="0.35">
      <c r="A458" t="s">
        <v>2008</v>
      </c>
      <c r="B458" t="s">
        <v>1542</v>
      </c>
      <c r="E458" t="str">
        <f t="shared" si="41"/>
        <v>,</v>
      </c>
      <c r="F458">
        <v>14.63705556</v>
      </c>
      <c r="G458">
        <v>-90.512722220000001</v>
      </c>
      <c r="H458" t="str">
        <f t="shared" si="42"/>
        <v>14.63705556,-90.51272222</v>
      </c>
      <c r="I458">
        <v>14.596299999999999</v>
      </c>
      <c r="J458">
        <v>-90.494797219999995</v>
      </c>
      <c r="K458" t="str">
        <f t="shared" si="43"/>
        <v>14.5963,-90.49479722</v>
      </c>
      <c r="L458" t="s">
        <v>1543</v>
      </c>
      <c r="M458">
        <v>1</v>
      </c>
      <c r="P458" t="s">
        <v>1586</v>
      </c>
      <c r="R458" s="1">
        <v>0.16439999999999999</v>
      </c>
      <c r="T458" t="e">
        <f>VLOOKUP(S458,Hoja1!$A$1:$I$2284,1,FALSE)</f>
        <v>#N/A</v>
      </c>
      <c r="U458" t="e">
        <f t="shared" si="44"/>
        <v>#N/A</v>
      </c>
      <c r="X458" t="str">
        <f t="shared" si="45"/>
        <v>INSERT INTO switch (   Nombre, Tipo, Coordenadas_Punto, Coordenada_Inicio, Coordenada_Final,    Estilo, Visibilidad, Isla1, Isla2, Velocidad,   Id_Celda, Porcentaje, Nemonico, IP, EQUIPO ) VALUES (   'CENTRO - VISTA HERMOSA', 'Ruta',',','14.63705556,-90.51272222','14.5963,-90.49479722','#style_map_linea_verde','1','','','100,000Mbps','','0.1644','','','' );</v>
      </c>
    </row>
    <row r="459" spans="1:24" hidden="1" x14ac:dyDescent="0.35">
      <c r="A459" t="s">
        <v>2055</v>
      </c>
      <c r="B459" t="s">
        <v>1542</v>
      </c>
      <c r="E459" t="str">
        <f t="shared" si="41"/>
        <v>,</v>
      </c>
      <c r="F459">
        <v>14.84653333</v>
      </c>
      <c r="G459">
        <v>-91.525733329999994</v>
      </c>
      <c r="H459" t="str">
        <f t="shared" si="42"/>
        <v>14.84653333,-91.52573333</v>
      </c>
      <c r="I459">
        <v>14.963333329999999</v>
      </c>
      <c r="J459">
        <v>-91.791111110000003</v>
      </c>
      <c r="K459" t="str">
        <f t="shared" si="43"/>
        <v>14.96333333,-91.79111111</v>
      </c>
      <c r="L459" t="s">
        <v>1543</v>
      </c>
      <c r="M459">
        <v>1</v>
      </c>
      <c r="P459" t="s">
        <v>1586</v>
      </c>
      <c r="R459" s="1">
        <v>0.16389999999999999</v>
      </c>
      <c r="T459" t="e">
        <f>VLOOKUP(S459,Hoja1!$A$1:$I$2284,1,FALSE)</f>
        <v>#N/A</v>
      </c>
      <c r="U459" t="e">
        <f t="shared" si="44"/>
        <v>#N/A</v>
      </c>
      <c r="X459" t="str">
        <f t="shared" si="45"/>
        <v>INSERT INTO switch (   Nombre, Tipo, Coordenadas_Punto, Coordenada_Inicio, Coordenada_Final,    Estilo, Visibilidad, Isla1, Isla2, Velocidad,   Id_Celda, Porcentaje, Nemonico, IP, EQUIPO ) VALUES (   'LA FLORESTA - SAN MARCOS', 'Ruta',',','14.84653333,-91.52573333','14.96333333,-91.79111111','#style_map_linea_verde','1','','','100,000Mbps','','0.1639','','','' );</v>
      </c>
    </row>
    <row r="460" spans="1:24" hidden="1" x14ac:dyDescent="0.35">
      <c r="A460" t="s">
        <v>1902</v>
      </c>
      <c r="B460" t="s">
        <v>1542</v>
      </c>
      <c r="E460" t="str">
        <f t="shared" si="41"/>
        <v>,</v>
      </c>
      <c r="F460">
        <v>14.51191667</v>
      </c>
      <c r="G460">
        <v>-90.605972219999998</v>
      </c>
      <c r="H460" t="str">
        <f t="shared" si="42"/>
        <v>14.51191667,-90.60597222</v>
      </c>
      <c r="I460">
        <v>14.525</v>
      </c>
      <c r="J460">
        <v>-90.587222220000001</v>
      </c>
      <c r="K460" t="str">
        <f t="shared" si="43"/>
        <v>14.525,-90.58722222</v>
      </c>
      <c r="L460" t="s">
        <v>1543</v>
      </c>
      <c r="M460">
        <v>1</v>
      </c>
      <c r="P460" t="s">
        <v>1549</v>
      </c>
      <c r="R460" s="1">
        <v>0.1638</v>
      </c>
      <c r="T460" t="e">
        <f>VLOOKUP(S460,Hoja1!$A$1:$I$2284,1,FALSE)</f>
        <v>#N/A</v>
      </c>
      <c r="U460" t="e">
        <f t="shared" si="44"/>
        <v>#N/A</v>
      </c>
      <c r="X460" t="str">
        <f t="shared" si="45"/>
        <v>INSERT INTO switch (   Nombre, Tipo, Coordenadas_Punto, Coordenada_Inicio, Coordenada_Final,    Estilo, Visibilidad, Isla1, Isla2, Velocidad,   Id_Celda, Porcentaje, Nemonico, IP, EQUIPO ) VALUES (   'CELDA NACIONES UNIDAS - VILLA NUEVA', 'Ruta',',','14.51191667,-90.60597222','14.525,-90.58722222','#style_map_linea_verde','1','','','10,000Mbps','','0.1638','','','' );</v>
      </c>
    </row>
    <row r="461" spans="1:24" hidden="1" x14ac:dyDescent="0.35">
      <c r="A461" t="s">
        <v>2157</v>
      </c>
      <c r="B461" t="s">
        <v>1542</v>
      </c>
      <c r="E461" t="str">
        <f t="shared" si="41"/>
        <v>,</v>
      </c>
      <c r="F461">
        <v>14.532500000000001</v>
      </c>
      <c r="G461">
        <v>-91.503888889999999</v>
      </c>
      <c r="H461" t="str">
        <f t="shared" si="42"/>
        <v>14.5325,-91.50388889</v>
      </c>
      <c r="I461">
        <v>14.535555560000001</v>
      </c>
      <c r="J461">
        <v>-91.517027780000006</v>
      </c>
      <c r="K461" t="str">
        <f t="shared" si="43"/>
        <v>14.53555556,-91.51702778</v>
      </c>
      <c r="L461" t="s">
        <v>1543</v>
      </c>
      <c r="M461">
        <v>1</v>
      </c>
      <c r="P461" t="s">
        <v>1549</v>
      </c>
      <c r="R461" s="1">
        <v>0.1638</v>
      </c>
      <c r="T461" t="e">
        <f>VLOOKUP(S461,Hoja1!$A$1:$I$2284,1,FALSE)</f>
        <v>#N/A</v>
      </c>
      <c r="U461" t="e">
        <f t="shared" si="44"/>
        <v>#N/A</v>
      </c>
      <c r="X461" t="str">
        <f t="shared" si="45"/>
        <v>INSERT INTO switch (   Nombre, Tipo, Coordenadas_Punto, Coordenada_Inicio, Coordenada_Final,    Estilo, Visibilidad, Isla1, Isla2, Velocidad,   Id_Celda, Porcentaje, Nemonico, IP, EQUIPO ) VALUES (   'MAZATENANGO - CELDA MAZATENANGO III - IGSS', 'Ruta',',','14.5325,-91.50388889','14.53555556,-91.51702778','#style_map_linea_verde','1','','','10,000Mbps','','0.1638','','','' );</v>
      </c>
    </row>
    <row r="462" spans="1:24" hidden="1" x14ac:dyDescent="0.35">
      <c r="A462" t="s">
        <v>2866</v>
      </c>
      <c r="B462" t="s">
        <v>1542</v>
      </c>
      <c r="E462" t="str">
        <f t="shared" si="41"/>
        <v>,</v>
      </c>
      <c r="F462">
        <v>17.05805556</v>
      </c>
      <c r="G462">
        <v>-89.15361111</v>
      </c>
      <c r="H462" t="str">
        <f t="shared" si="42"/>
        <v>17.05805556,-89.15361111</v>
      </c>
      <c r="I462">
        <v>16.950749999999999</v>
      </c>
      <c r="J462">
        <v>-89.485916669999995</v>
      </c>
      <c r="K462" t="str">
        <f t="shared" si="43"/>
        <v>16.95075,-89.48591667</v>
      </c>
      <c r="L462" t="s">
        <v>1543</v>
      </c>
      <c r="M462">
        <v>1</v>
      </c>
      <c r="P462" t="s">
        <v>1590</v>
      </c>
      <c r="R462" s="1">
        <v>0.16350000000000001</v>
      </c>
      <c r="T462" t="e">
        <f>VLOOKUP(S462,Hoja1!$A$1:$I$2284,1,FALSE)</f>
        <v>#N/A</v>
      </c>
      <c r="U462" t="e">
        <f t="shared" si="44"/>
        <v>#N/A</v>
      </c>
      <c r="X462" t="str">
        <f t="shared" si="45"/>
        <v>INSERT INTO switch (   Nombre, Tipo, Coordenadas_Punto, Coordenada_Inicio, Coordenada_Final,    Estilo, Visibilidad, Isla1, Isla2, Velocidad,   Id_Celda, Porcentaje, Nemonico, IP, EQUIPO ) VALUES (   'MELCHOR DE MENCOS - CELDA LOS ENCUENTROS PETEN', 'Ruta',',','17.05805556,-89.15361111','16.95075,-89.48591667','#style_map_linea_verde','1','','','50,000Mbps','','0.1635','','','' );</v>
      </c>
    </row>
    <row r="463" spans="1:24" hidden="1" x14ac:dyDescent="0.35">
      <c r="A463" t="s">
        <v>2326</v>
      </c>
      <c r="B463" t="s">
        <v>1542</v>
      </c>
      <c r="E463" t="str">
        <f t="shared" si="41"/>
        <v>,</v>
      </c>
      <c r="F463">
        <v>14.2875</v>
      </c>
      <c r="G463">
        <v>-89.894444440000001</v>
      </c>
      <c r="H463" t="str">
        <f t="shared" si="42"/>
        <v>14.2875,-89.89444444</v>
      </c>
      <c r="I463">
        <v>14.29027778</v>
      </c>
      <c r="J463">
        <v>-89.895555560000005</v>
      </c>
      <c r="K463" t="str">
        <f t="shared" si="43"/>
        <v>14.29027778,-89.89555556</v>
      </c>
      <c r="L463" t="s">
        <v>1543</v>
      </c>
      <c r="M463">
        <v>1</v>
      </c>
      <c r="P463" t="s">
        <v>1549</v>
      </c>
      <c r="R463" s="1">
        <v>0.1633</v>
      </c>
      <c r="T463" t="e">
        <f>VLOOKUP(S463,Hoja1!$A$1:$I$2284,1,FALSE)</f>
        <v>#N/A</v>
      </c>
      <c r="U463" t="e">
        <f t="shared" si="44"/>
        <v>#N/A</v>
      </c>
      <c r="X463" t="str">
        <f t="shared" si="45"/>
        <v>INSERT INTO switch (   Nombre, Tipo, Coordenadas_Punto, Coordenada_Inicio, Coordenada_Final,    Estilo, Visibilidad, Isla1, Isla2, Velocidad,   Id_Celda, Porcentaje, Nemonico, IP, EQUIPO ) VALUES (   'JUTIAPA - CELDA JUTIAPA', 'Ruta',',','14.2875,-89.89444444','14.29027778,-89.89555556','#style_map_linea_verde','1','','','10,000Mbps','','0.1633','','','' );</v>
      </c>
    </row>
    <row r="464" spans="1:24" hidden="1" x14ac:dyDescent="0.35">
      <c r="A464" t="s">
        <v>1558</v>
      </c>
      <c r="B464" t="s">
        <v>1542</v>
      </c>
      <c r="E464" t="str">
        <f t="shared" si="41"/>
        <v>,</v>
      </c>
      <c r="F464">
        <v>14.165777780000001</v>
      </c>
      <c r="G464">
        <v>-91.166305559999998</v>
      </c>
      <c r="H464" t="str">
        <f t="shared" si="42"/>
        <v>14.16577778,-91.16630556</v>
      </c>
      <c r="I464">
        <v>14.08111111</v>
      </c>
      <c r="J464">
        <v>-91.052222220000004</v>
      </c>
      <c r="K464" t="str">
        <f t="shared" si="43"/>
        <v>14.08111111,-91.05222222</v>
      </c>
      <c r="L464" t="s">
        <v>1543</v>
      </c>
      <c r="M464">
        <v>1</v>
      </c>
      <c r="P464" t="s">
        <v>1549</v>
      </c>
      <c r="R464" s="1">
        <v>0.1628</v>
      </c>
      <c r="T464" t="e">
        <f>VLOOKUP(S464,Hoja1!$A$1:$I$2284,1,FALSE)</f>
        <v>#N/A</v>
      </c>
      <c r="U464" t="e">
        <f t="shared" si="44"/>
        <v>#N/A</v>
      </c>
      <c r="X464" t="str">
        <f t="shared" si="45"/>
        <v>INSERT INTO switch (   Nombre, Tipo, Coordenadas_Punto, Coordenada_Inicio, Coordenada_Final,    Estilo, Visibilidad, Isla1, Isla2, Velocidad,   Id_Celda, Porcentaje, Nemonico, IP, EQUIPO ) VALUES (   'CELDA CERRO COLORADO - LA GOMERA', 'Ruta',',','14.16577778,-91.16630556','14.08111111,-91.05222222','#style_map_linea_verde','1','','','10,000Mbps','','0.1628','','','' );</v>
      </c>
    </row>
    <row r="465" spans="1:24" hidden="1" x14ac:dyDescent="0.35">
      <c r="A465" t="s">
        <v>2199</v>
      </c>
      <c r="B465" t="s">
        <v>1542</v>
      </c>
      <c r="E465" t="str">
        <f t="shared" si="41"/>
        <v>,</v>
      </c>
      <c r="F465">
        <v>15.46972222</v>
      </c>
      <c r="G465">
        <v>-90.373888890000003</v>
      </c>
      <c r="H465" t="str">
        <f t="shared" si="42"/>
        <v>15.46972222,-90.37388889</v>
      </c>
      <c r="I465">
        <v>15.45979722</v>
      </c>
      <c r="J465">
        <v>-90.367597219999993</v>
      </c>
      <c r="K465" t="str">
        <f t="shared" si="43"/>
        <v>15.45979722,-90.36759722</v>
      </c>
      <c r="L465" t="s">
        <v>1543</v>
      </c>
      <c r="M465">
        <v>1</v>
      </c>
      <c r="P465" t="s">
        <v>1549</v>
      </c>
      <c r="R465" s="1">
        <v>0.16270000000000001</v>
      </c>
      <c r="T465" t="e">
        <f>VLOOKUP(S465,Hoja1!$A$1:$I$2284,1,FALSE)</f>
        <v>#N/A</v>
      </c>
      <c r="U465" t="e">
        <f t="shared" si="44"/>
        <v>#N/A</v>
      </c>
      <c r="X465" t="str">
        <f t="shared" si="45"/>
        <v>INSERT INTO switch (   Nombre, Tipo, Coordenadas_Punto, Coordenada_Inicio, Coordenada_Final,    Estilo, Visibilidad, Isla1, Isla2, Velocidad,   Id_Celda, Porcentaje, Nemonico, IP, EQUIPO ) VALUES (   'COBAN - CELDA COBAN POSTE F', 'Ruta',',','15.46972222,-90.37388889','15.45979722,-90.36759722','#style_map_linea_verde','1','','','10,000Mbps','','0.1627','','','' );</v>
      </c>
    </row>
    <row r="466" spans="1:24" hidden="1" x14ac:dyDescent="0.35">
      <c r="A466" t="s">
        <v>2019</v>
      </c>
      <c r="B466" t="s">
        <v>1542</v>
      </c>
      <c r="E466" t="str">
        <f t="shared" si="41"/>
        <v>,</v>
      </c>
      <c r="F466">
        <v>14.63705556</v>
      </c>
      <c r="G466">
        <v>-90.512722220000001</v>
      </c>
      <c r="H466" t="str">
        <f t="shared" si="42"/>
        <v>14.63705556,-90.51272222</v>
      </c>
      <c r="I466">
        <v>14.63705556</v>
      </c>
      <c r="J466">
        <v>-90.512722220000001</v>
      </c>
      <c r="K466" t="str">
        <f t="shared" si="43"/>
        <v>14.63705556,-90.51272222</v>
      </c>
      <c r="L466" t="s">
        <v>1543</v>
      </c>
      <c r="M466">
        <v>1</v>
      </c>
      <c r="P466" t="s">
        <v>1547</v>
      </c>
      <c r="R466" s="1">
        <v>0.1623</v>
      </c>
      <c r="T466" t="e">
        <f>VLOOKUP(S466,Hoja1!$A$1:$I$2284,1,FALSE)</f>
        <v>#N/A</v>
      </c>
      <c r="U466" t="e">
        <f t="shared" si="44"/>
        <v>#N/A</v>
      </c>
      <c r="X466" t="str">
        <f t="shared" si="45"/>
        <v>INSERT INTO switch (   Nombre, Tipo, Coordenadas_Punto, Coordenada_Inicio, Coordenada_Final,    Estilo, Visibilidad, Isla1, Isla2, Velocidad,   Id_Celda, Porcentaje, Nemonico, IP, EQUIPO ) VALUES (   'CENTRO - CENTRO', 'Ruta',',','14.63705556,-90.51272222','14.63705556,-90.51272222','#style_map_linea_verde','1','','','1,000Mbps','','0.1623','','','' );</v>
      </c>
    </row>
    <row r="467" spans="1:24" hidden="1" x14ac:dyDescent="0.35">
      <c r="A467" t="s">
        <v>3100</v>
      </c>
      <c r="B467" t="s">
        <v>1542</v>
      </c>
      <c r="E467" t="str">
        <f t="shared" si="41"/>
        <v>,</v>
      </c>
      <c r="F467">
        <v>14.3309</v>
      </c>
      <c r="G467">
        <v>-89.707400000000007</v>
      </c>
      <c r="H467" t="str">
        <f t="shared" si="42"/>
        <v>14.3309,-89.7074</v>
      </c>
      <c r="I467">
        <v>14.269</v>
      </c>
      <c r="J467">
        <v>-89.730797219999999</v>
      </c>
      <c r="K467" t="str">
        <f t="shared" si="43"/>
        <v>14.269,-89.73079722</v>
      </c>
      <c r="L467" t="s">
        <v>1543</v>
      </c>
      <c r="M467">
        <v>1</v>
      </c>
      <c r="P467" t="s">
        <v>1549</v>
      </c>
      <c r="R467" s="1">
        <v>0.1623</v>
      </c>
      <c r="T467" t="e">
        <f>VLOOKUP(S467,Hoja1!$A$1:$I$2284,1,FALSE)</f>
        <v>#N/A</v>
      </c>
      <c r="U467" t="e">
        <f t="shared" si="44"/>
        <v>#N/A</v>
      </c>
      <c r="X467" t="str">
        <f t="shared" si="45"/>
        <v>INSERT INTO switch (   Nombre, Tipo, Coordenadas_Punto, Coordenada_Inicio, Coordenada_Final,    Estilo, Visibilidad, Isla1, Isla2, Velocidad,   Id_Celda, Porcentaje, Nemonico, IP, EQUIPO ) VALUES (   'ASUNCION MITA - CELDA EL TRAPICHE', 'Ruta',',','14.3309,-89.7074','14.269,-89.73079722','#style_map_linea_verde','1','','','10,000Mbps','','0.1623','','','' );</v>
      </c>
    </row>
    <row r="468" spans="1:24" hidden="1" x14ac:dyDescent="0.35">
      <c r="A468" t="s">
        <v>2509</v>
      </c>
      <c r="B468" t="s">
        <v>1542</v>
      </c>
      <c r="E468" t="str">
        <f t="shared" si="41"/>
        <v>,</v>
      </c>
      <c r="F468">
        <v>14.482222220000001</v>
      </c>
      <c r="G468">
        <v>-91.421666669999993</v>
      </c>
      <c r="H468" t="str">
        <f t="shared" si="42"/>
        <v>14.48222222,-91.42166667</v>
      </c>
      <c r="I468">
        <v>14.54018056</v>
      </c>
      <c r="J468">
        <v>-91.416702779999994</v>
      </c>
      <c r="K468" t="str">
        <f t="shared" si="43"/>
        <v>14.54018056,-91.41670278</v>
      </c>
      <c r="L468" t="s">
        <v>1543</v>
      </c>
      <c r="M468">
        <v>1</v>
      </c>
      <c r="P468" t="s">
        <v>1549</v>
      </c>
      <c r="R468" s="1">
        <v>0.1618</v>
      </c>
      <c r="T468" t="e">
        <f>VLOOKUP(S468,Hoja1!$A$1:$I$2284,1,FALSE)</f>
        <v>#N/A</v>
      </c>
      <c r="U468" t="e">
        <f t="shared" si="44"/>
        <v>#N/A</v>
      </c>
      <c r="X468" t="str">
        <f t="shared" si="45"/>
        <v>INSERT INTO switch (   Nombre, Tipo, Coordenadas_Punto, Coordenada_Inicio, Coordenada_Final,    Estilo, Visibilidad, Isla1, Isla2, Velocidad,   Id_Celda, Porcentaje, Nemonico, IP, EQUIPO ) VALUES (   'SAN JOSE EL IDOLO - SAN ANTONIO SUCHITEPEQUEZ', 'Ruta',',','14.48222222,-91.42166667','14.54018056,-91.41670278','#style_map_linea_verde','1','','','10,000Mbps','','0.1618','','','' );</v>
      </c>
    </row>
    <row r="469" spans="1:24" hidden="1" x14ac:dyDescent="0.35">
      <c r="A469" t="s">
        <v>2049</v>
      </c>
      <c r="B469" t="s">
        <v>1542</v>
      </c>
      <c r="E469" t="str">
        <f t="shared" si="41"/>
        <v>,</v>
      </c>
      <c r="F469">
        <v>14.84653333</v>
      </c>
      <c r="G469">
        <v>-91.525733329999994</v>
      </c>
      <c r="H469" t="str">
        <f t="shared" si="42"/>
        <v>14.84653333,-91.52573333</v>
      </c>
      <c r="I469">
        <v>15.730555560000001</v>
      </c>
      <c r="J469">
        <v>-88.597777780000001</v>
      </c>
      <c r="K469" t="str">
        <f t="shared" si="43"/>
        <v>15.73055556,-88.59777778</v>
      </c>
      <c r="L469" t="s">
        <v>1543</v>
      </c>
      <c r="M469">
        <v>1</v>
      </c>
      <c r="P469" t="s">
        <v>1586</v>
      </c>
      <c r="R469" s="1">
        <v>0.161</v>
      </c>
      <c r="T469" t="e">
        <f>VLOOKUP(S469,Hoja1!$A$1:$I$2284,1,FALSE)</f>
        <v>#N/A</v>
      </c>
      <c r="U469" t="e">
        <f t="shared" si="44"/>
        <v>#N/A</v>
      </c>
      <c r="X469" t="str">
        <f t="shared" si="45"/>
        <v>INSERT INTO switch (   Nombre, Tipo, Coordenadas_Punto, Coordenada_Inicio, Coordenada_Final,    Estilo, Visibilidad, Isla1, Isla2, Velocidad,   Id_Celda, Porcentaje, Nemonico, IP, EQUIPO ) VALUES (   'LA FLORESTA - PUERTO BARRIOS', 'Ruta',',','14.84653333,-91.52573333','15.73055556,-88.59777778','#style_map_linea_verde','1','','','100,000Mbps','','0.161','','','' );</v>
      </c>
    </row>
    <row r="470" spans="1:24" hidden="1" x14ac:dyDescent="0.35">
      <c r="A470" t="s">
        <v>2624</v>
      </c>
      <c r="B470" t="s">
        <v>1542</v>
      </c>
      <c r="E470" t="str">
        <f t="shared" si="41"/>
        <v>,</v>
      </c>
      <c r="F470">
        <v>14.62427778</v>
      </c>
      <c r="G470">
        <v>-91.596691669999998</v>
      </c>
      <c r="H470" t="str">
        <f t="shared" si="42"/>
        <v>14.62427778,-91.59669167</v>
      </c>
      <c r="I470">
        <v>14.60605</v>
      </c>
      <c r="J470">
        <v>-91.604288890000007</v>
      </c>
      <c r="K470" t="str">
        <f t="shared" si="43"/>
        <v>14.60605,-91.60428889</v>
      </c>
      <c r="L470" t="s">
        <v>1543</v>
      </c>
      <c r="M470">
        <v>1</v>
      </c>
      <c r="P470" t="s">
        <v>1549</v>
      </c>
      <c r="R470" s="1">
        <v>0.1608</v>
      </c>
      <c r="S470" t="s">
        <v>4149</v>
      </c>
      <c r="T470" t="e">
        <f>VLOOKUP(S470,Hoja1!$A$1:$I$2284,1,FALSE)</f>
        <v>#N/A</v>
      </c>
      <c r="U470" t="e">
        <f t="shared" si="44"/>
        <v>#N/A</v>
      </c>
      <c r="X470" t="str">
        <f t="shared" si="45"/>
        <v>INSERT INTO switch (   Nombre, Tipo, Coordenadas_Punto, Coordenada_Inicio, Coordenada_Final,    Estilo, Visibilidad, Isla1, Isla2, Velocidad,   Id_Celda, Porcentaje, Nemonico, IP, EQUIPO ) VALUES (   'SAN FELIPE - CELDA SAN MARTIN ZAPOTITLAN (IRTRA RETALHULEU)', 'Ruta',',','14.62427778,-91.59669167','14.60605,-91.60428889','#style_map_linea_verde','1','','','10,000Mbps','','0.1608','IRTRA RETALHULEU','','' );</v>
      </c>
    </row>
    <row r="471" spans="1:24" hidden="1" x14ac:dyDescent="0.35">
      <c r="A471" t="s">
        <v>2848</v>
      </c>
      <c r="B471" t="s">
        <v>1542</v>
      </c>
      <c r="E471" t="str">
        <f t="shared" si="41"/>
        <v>,</v>
      </c>
      <c r="F471">
        <v>16.523700000000002</v>
      </c>
      <c r="G471">
        <v>-90.185699999999997</v>
      </c>
      <c r="H471" t="str">
        <f t="shared" si="42"/>
        <v>16.5237,-90.1857</v>
      </c>
      <c r="I471">
        <v>16.328099999999999</v>
      </c>
      <c r="J471">
        <v>-90.178600000000003</v>
      </c>
      <c r="K471" t="str">
        <f t="shared" si="43"/>
        <v>16.3281,-90.1786</v>
      </c>
      <c r="L471" t="s">
        <v>1543</v>
      </c>
      <c r="M471">
        <v>1</v>
      </c>
      <c r="P471" t="s">
        <v>1549</v>
      </c>
      <c r="R471" s="1">
        <v>0.16070000000000001</v>
      </c>
      <c r="T471" t="e">
        <f>VLOOKUP(S471,Hoja1!$A$1:$I$2284,1,FALSE)</f>
        <v>#N/A</v>
      </c>
      <c r="U471" t="e">
        <f t="shared" si="44"/>
        <v>#N/A</v>
      </c>
      <c r="X471" t="str">
        <f t="shared" si="45"/>
        <v>INSERT INTO switch (   Nombre, Tipo, Coordenadas_Punto, Coordenada_Inicio, Coordenada_Final,    Estilo, Visibilidad, Isla1, Isla2, Velocidad,   Id_Celda, Porcentaje, Nemonico, IP, EQUIPO ) VALUES (   'SAYAXCHE - CELDA LAS POZAS', 'Ruta',',','16.5237,-90.1857','16.3281,-90.1786','#style_map_linea_verde','1','','','10,000Mbps','','0.1607','','','' );</v>
      </c>
    </row>
    <row r="472" spans="1:24" hidden="1" x14ac:dyDescent="0.35">
      <c r="A472" t="s">
        <v>2035</v>
      </c>
      <c r="B472" t="s">
        <v>1542</v>
      </c>
      <c r="E472" t="str">
        <f t="shared" si="41"/>
        <v>,</v>
      </c>
      <c r="F472">
        <v>14.615</v>
      </c>
      <c r="G472">
        <v>-90.534166670000005</v>
      </c>
      <c r="H472" t="str">
        <f t="shared" si="42"/>
        <v>14.615,-90.53416667</v>
      </c>
      <c r="I472">
        <v>14.60882222</v>
      </c>
      <c r="J472">
        <v>-90.515472220000007</v>
      </c>
      <c r="K472" t="str">
        <f t="shared" si="43"/>
        <v>14.60882222,-90.51547222</v>
      </c>
      <c r="L472" t="s">
        <v>1543</v>
      </c>
      <c r="M472">
        <v>1</v>
      </c>
      <c r="P472" t="s">
        <v>1586</v>
      </c>
      <c r="R472" s="1">
        <v>0.1605</v>
      </c>
      <c r="T472" t="e">
        <f>VLOOKUP(S472,Hoja1!$A$1:$I$2284,1,FALSE)</f>
        <v>#N/A</v>
      </c>
      <c r="U472" t="e">
        <f t="shared" si="44"/>
        <v>#N/A</v>
      </c>
      <c r="X472" t="str">
        <f t="shared" si="45"/>
        <v>INSERT INTO switch (   Nombre, Tipo, Coordenadas_Punto, Coordenada_Inicio, Coordenada_Final,    Estilo, Visibilidad, Isla1, Isla2, Velocidad,   Id_Celda, Porcentaje, Nemonico, IP, EQUIPO ) VALUES (   'GUARDA VIEJO ARRIBA - TIVOLI', 'Ruta',',','14.615,-90.53416667','14.60882222,-90.51547222','#style_map_linea_verde','1','','','100,000Mbps','','0.1605','','','' );</v>
      </c>
    </row>
    <row r="473" spans="1:24" hidden="1" x14ac:dyDescent="0.35">
      <c r="A473" t="s">
        <v>2599</v>
      </c>
      <c r="B473" t="s">
        <v>1542</v>
      </c>
      <c r="E473" t="str">
        <f t="shared" ref="E473:E504" si="46">+CONCATENATE(C473,",",D473)</f>
        <v>,</v>
      </c>
      <c r="F473">
        <v>15.0046</v>
      </c>
      <c r="G473">
        <v>-89.673983329999999</v>
      </c>
      <c r="H473" t="str">
        <f t="shared" ref="H473:H504" si="47">+CONCATENATE(F473,",",G473)</f>
        <v>15.0046,-89.67398333</v>
      </c>
      <c r="I473">
        <v>14.972777779999999</v>
      </c>
      <c r="J473">
        <v>-89.532777780000004</v>
      </c>
      <c r="K473" t="str">
        <f t="shared" ref="K473:K504" si="48">+CONCATENATE(I473,",",J473)</f>
        <v>14.97277778,-89.53277778</v>
      </c>
      <c r="L473" t="s">
        <v>1543</v>
      </c>
      <c r="M473">
        <v>1</v>
      </c>
      <c r="P473" t="s">
        <v>1549</v>
      </c>
      <c r="R473" s="1">
        <v>0.16020000000000001</v>
      </c>
      <c r="T473" t="e">
        <f>VLOOKUP(S473,Hoja1!$A$1:$I$2284,1,FALSE)</f>
        <v>#N/A</v>
      </c>
      <c r="U473" t="e">
        <f t="shared" si="44"/>
        <v>#N/A</v>
      </c>
      <c r="X473" t="str">
        <f t="shared" si="45"/>
        <v>INSERT INTO switch (   Nombre, Tipo, Coordenadas_Punto, Coordenada_Inicio, Coordenada_Final,    Estilo, Visibilidad, Isla1, Isla2, Velocidad,   Id_Celda, Porcentaje, Nemonico, IP, EQUIPO ) VALUES (   'ALDEA SANTA CRUZ - ZACAPA', 'Ruta',',','15.0046,-89.67398333','14.97277778,-89.53277778','#style_map_linea_verde','1','','','10,000Mbps','','0.1602','','','' );</v>
      </c>
    </row>
    <row r="474" spans="1:24" hidden="1" x14ac:dyDescent="0.35">
      <c r="A474" t="s">
        <v>2105</v>
      </c>
      <c r="B474" t="s">
        <v>1542</v>
      </c>
      <c r="E474" t="str">
        <f t="shared" si="46"/>
        <v>,</v>
      </c>
      <c r="F474">
        <v>14.591222220000001</v>
      </c>
      <c r="G474">
        <v>-90.508222219999993</v>
      </c>
      <c r="H474" t="str">
        <f t="shared" si="47"/>
        <v>14.59122222,-90.50822222</v>
      </c>
      <c r="I474">
        <v>14.540008329999999</v>
      </c>
      <c r="J474">
        <v>-90.520516670000006</v>
      </c>
      <c r="K474" t="str">
        <f t="shared" si="48"/>
        <v>14.54000833,-90.52051667</v>
      </c>
      <c r="L474" t="s">
        <v>1543</v>
      </c>
      <c r="M474">
        <v>1</v>
      </c>
      <c r="P474" t="s">
        <v>1549</v>
      </c>
      <c r="R474" s="1">
        <v>0.15859999999999999</v>
      </c>
      <c r="T474" t="e">
        <f>VLOOKUP(S474,Hoja1!$A$1:$I$2284,1,FALSE)</f>
        <v>#N/A</v>
      </c>
      <c r="U474" t="e">
        <f t="shared" si="44"/>
        <v>#N/A</v>
      </c>
      <c r="X474" t="str">
        <f t="shared" si="45"/>
        <v>INSERT INTO switch (   Nombre, Tipo, Coordenadas_Punto, Coordenada_Inicio, Coordenada_Final,    Estilo, Visibilidad, Isla1, Isla2, Velocidad,   Id_Celda, Porcentaje, Nemonico, IP, EQUIPO ) VALUES (   'VILLA DE GUADALUPE - ALDEA EL CARMEN', 'Ruta',',','14.59122222,-90.50822222','14.54000833,-90.52051667','#style_map_linea_verde','1','','','10,000Mbps','','0.1586','','','' );</v>
      </c>
    </row>
    <row r="475" spans="1:24" hidden="1" x14ac:dyDescent="0.35">
      <c r="A475" t="s">
        <v>3001</v>
      </c>
      <c r="B475" t="s">
        <v>1542</v>
      </c>
      <c r="E475" t="str">
        <f t="shared" si="46"/>
        <v>,</v>
      </c>
      <c r="F475">
        <v>15.333</v>
      </c>
      <c r="G475">
        <v>-91.588222220000006</v>
      </c>
      <c r="H475" t="str">
        <f t="shared" si="47"/>
        <v>15.333,-91.58822222</v>
      </c>
      <c r="I475">
        <v>15.30805556</v>
      </c>
      <c r="J475">
        <v>-91.494444439999995</v>
      </c>
      <c r="K475" t="str">
        <f t="shared" si="48"/>
        <v>15.30805556,-91.49444444</v>
      </c>
      <c r="L475" t="s">
        <v>1543</v>
      </c>
      <c r="M475">
        <v>1</v>
      </c>
      <c r="P475" t="s">
        <v>1549</v>
      </c>
      <c r="R475" s="1">
        <v>0.1583</v>
      </c>
      <c r="T475" t="e">
        <f>VLOOKUP(S475,Hoja1!$A$1:$I$2284,1,FALSE)</f>
        <v>#N/A</v>
      </c>
      <c r="U475" t="e">
        <f t="shared" si="44"/>
        <v>#N/A</v>
      </c>
      <c r="X475" t="str">
        <f t="shared" si="45"/>
        <v>INSERT INTO switch (   Nombre, Tipo, Coordenadas_Punto, Coordenada_Inicio, Coordenada_Final,    Estilo, Visibilidad, Isla1, Isla2, Velocidad,   Id_Celda, Porcentaje, Nemonico, IP, EQUIPO ) VALUES (   'CELDA CRUCE A SANTA BARBARA - CELDA HUEHUETENANGO II', 'Ruta',',','15.333,-91.58822222','15.30805556,-91.49444444','#style_map_linea_verde','1','','','10,000Mbps','','0.1583','','','' );</v>
      </c>
    </row>
    <row r="476" spans="1:24" hidden="1" x14ac:dyDescent="0.35">
      <c r="A476" t="s">
        <v>1973</v>
      </c>
      <c r="B476" t="s">
        <v>1542</v>
      </c>
      <c r="E476" t="str">
        <f t="shared" si="46"/>
        <v>,</v>
      </c>
      <c r="F476">
        <v>14.655055559999999</v>
      </c>
      <c r="G476">
        <v>-90.544436110000007</v>
      </c>
      <c r="H476" t="str">
        <f t="shared" si="47"/>
        <v>14.65505556,-90.54443611</v>
      </c>
      <c r="I476">
        <v>14.627700000000001</v>
      </c>
      <c r="J476">
        <v>-90.561202780000002</v>
      </c>
      <c r="K476" t="str">
        <f t="shared" si="48"/>
        <v>14.6277,-90.56120278</v>
      </c>
      <c r="L476" t="s">
        <v>1543</v>
      </c>
      <c r="M476">
        <v>1</v>
      </c>
      <c r="P476" t="s">
        <v>1549</v>
      </c>
      <c r="R476" s="1">
        <v>0.15809999999999999</v>
      </c>
      <c r="T476" t="e">
        <f>VLOOKUP(S476,Hoja1!$A$1:$I$2284,1,FALSE)</f>
        <v>#N/A</v>
      </c>
      <c r="U476" t="e">
        <f t="shared" si="44"/>
        <v>#N/A</v>
      </c>
      <c r="X476" t="str">
        <f t="shared" si="45"/>
        <v>INSERT INTO switch (   Nombre, Tipo, Coordenadas_Punto, Coordenada_Inicio, Coordenada_Final,    Estilo, Visibilidad, Isla1, Isla2, Velocidad,   Id_Celda, Porcentaje, Nemonico, IP, EQUIPO ) VALUES (   'KIO - UTATLAN', 'Ruta',',','14.65505556,-90.54443611','14.6277,-90.56120278','#style_map_linea_verde','1','','','10,000Mbps','','0.1581','','','' );</v>
      </c>
    </row>
    <row r="477" spans="1:24" hidden="1" x14ac:dyDescent="0.35">
      <c r="A477" t="s">
        <v>2138</v>
      </c>
      <c r="B477" t="s">
        <v>1542</v>
      </c>
      <c r="E477" t="str">
        <f t="shared" si="46"/>
        <v>,</v>
      </c>
      <c r="F477">
        <v>14.556177780000001</v>
      </c>
      <c r="G477">
        <v>-90.742558329999994</v>
      </c>
      <c r="H477" t="str">
        <f t="shared" si="47"/>
        <v>14.55617778,-90.74255833</v>
      </c>
      <c r="I477">
        <v>14.498200280000001</v>
      </c>
      <c r="J477">
        <v>-90.708198330000002</v>
      </c>
      <c r="K477" t="str">
        <f t="shared" si="48"/>
        <v>14.49820028,-90.70819833</v>
      </c>
      <c r="L477" t="s">
        <v>1543</v>
      </c>
      <c r="M477">
        <v>1</v>
      </c>
      <c r="P477" t="s">
        <v>1549</v>
      </c>
      <c r="R477" s="1">
        <v>0.15790000000000001</v>
      </c>
      <c r="T477" t="e">
        <f>VLOOKUP(S477,Hoja1!$A$1:$I$2284,1,FALSE)</f>
        <v>#N/A</v>
      </c>
      <c r="U477" t="e">
        <f t="shared" si="44"/>
        <v>#N/A</v>
      </c>
      <c r="X477" t="str">
        <f t="shared" si="45"/>
        <v>INSERT INTO switch (   Nombre, Tipo, Coordenadas_Punto, Coordenada_Inicio, Coordenada_Final,    Estilo, Visibilidad, Isla1, Isla2, Velocidad,   Id_Celda, Porcentaje, Nemonico, IP, EQUIPO ) VALUES (   'ANTIGUA GUATEMALA - CELDA SANTA MARIA DE JESUS', 'Ruta',',','14.55617778,-90.74255833','14.49820028,-90.70819833','#style_map_linea_verde','1','','','10,000Mbps','','0.1579','','','' );</v>
      </c>
    </row>
    <row r="478" spans="1:24" hidden="1" x14ac:dyDescent="0.35">
      <c r="A478" t="s">
        <v>2328</v>
      </c>
      <c r="B478" t="s">
        <v>1542</v>
      </c>
      <c r="E478" t="str">
        <f t="shared" si="46"/>
        <v>,</v>
      </c>
      <c r="F478">
        <v>14.60882222</v>
      </c>
      <c r="G478">
        <v>-90.515472220000007</v>
      </c>
      <c r="H478" t="str">
        <f t="shared" si="47"/>
        <v>14.60882222,-90.51547222</v>
      </c>
      <c r="I478">
        <v>14.622472220000001</v>
      </c>
      <c r="J478">
        <v>-90.506</v>
      </c>
      <c r="K478" t="str">
        <f t="shared" si="48"/>
        <v>14.62247222,-90.506</v>
      </c>
      <c r="L478" t="s">
        <v>1543</v>
      </c>
      <c r="M478">
        <v>1</v>
      </c>
      <c r="P478" t="s">
        <v>1590</v>
      </c>
      <c r="R478" s="1">
        <v>0.15790000000000001</v>
      </c>
      <c r="T478" t="e">
        <f>VLOOKUP(S478,Hoja1!$A$1:$I$2284,1,FALSE)</f>
        <v>#N/A</v>
      </c>
      <c r="U478" t="e">
        <f t="shared" si="44"/>
        <v>#N/A</v>
      </c>
      <c r="X478" t="str">
        <f t="shared" si="45"/>
        <v>INSERT INTO switch (   Nombre, Tipo, Coordenadas_Punto, Coordenada_Inicio, Coordenada_Final,    Estilo, Visibilidad, Isla1, Isla2, Velocidad,   Id_Celda, Porcentaje, Nemonico, IP, EQUIPO ) VALUES (   'TIVOLI - DISPENSARIO ZONA 5', 'Ruta',',','14.60882222,-90.51547222','14.62247222,-90.506','#style_map_linea_verde','1','','','50,000Mbps','','0.1579','','','' );</v>
      </c>
    </row>
    <row r="479" spans="1:24" hidden="1" x14ac:dyDescent="0.35">
      <c r="A479" t="s">
        <v>2747</v>
      </c>
      <c r="B479" t="s">
        <v>1542</v>
      </c>
      <c r="E479" t="str">
        <f t="shared" si="46"/>
        <v>,</v>
      </c>
      <c r="F479">
        <v>14.2395</v>
      </c>
      <c r="G479">
        <v>-91.674999999999997</v>
      </c>
      <c r="H479" t="str">
        <f t="shared" si="47"/>
        <v>14.2395,-91.675</v>
      </c>
      <c r="I479">
        <v>14.3012</v>
      </c>
      <c r="J479">
        <v>-91.566000000000003</v>
      </c>
      <c r="K479" t="str">
        <f t="shared" si="48"/>
        <v>14.3012,-91.566</v>
      </c>
      <c r="L479" t="s">
        <v>1543</v>
      </c>
      <c r="M479">
        <v>1</v>
      </c>
      <c r="P479" t="s">
        <v>1549</v>
      </c>
      <c r="R479" s="1">
        <v>0.1578</v>
      </c>
      <c r="T479" t="e">
        <f>VLOOKUP(S479,Hoja1!$A$1:$I$2284,1,FALSE)</f>
        <v>#N/A</v>
      </c>
      <c r="U479" t="e">
        <f t="shared" si="44"/>
        <v>#N/A</v>
      </c>
      <c r="X479" t="str">
        <f t="shared" si="45"/>
        <v>INSERT INTO switch (   Nombre, Tipo, Coordenadas_Punto, Coordenada_Inicio, Coordenada_Final,    Estilo, Visibilidad, Isla1, Isla2, Velocidad,   Id_Celda, Porcentaje, Nemonico, IP, EQUIPO ) VALUES (   'CELDA LA MAQUINA II - LA MAQUINA', 'Ruta',',','14.2395,-91.675','14.3012,-91.566','#style_map_linea_verde','1','','','10,000Mbps','','0.1578','','','' );</v>
      </c>
    </row>
    <row r="480" spans="1:24" hidden="1" x14ac:dyDescent="0.35">
      <c r="A480" t="s">
        <v>2087</v>
      </c>
      <c r="B480" t="s">
        <v>1542</v>
      </c>
      <c r="E480" t="str">
        <f t="shared" si="46"/>
        <v>,</v>
      </c>
      <c r="F480">
        <v>14.535833330000001</v>
      </c>
      <c r="G480">
        <v>-91.678055560000004</v>
      </c>
      <c r="H480" t="str">
        <f t="shared" si="47"/>
        <v>14.53583333,-91.67805556</v>
      </c>
      <c r="I480">
        <v>14.70277778</v>
      </c>
      <c r="J480">
        <v>-91.861388890000001</v>
      </c>
      <c r="K480" t="str">
        <f t="shared" si="48"/>
        <v>14.70277778,-91.86138889</v>
      </c>
      <c r="L480" t="s">
        <v>1543</v>
      </c>
      <c r="M480">
        <v>1</v>
      </c>
      <c r="P480" t="s">
        <v>1586</v>
      </c>
      <c r="R480" s="1">
        <v>0.15770000000000001</v>
      </c>
      <c r="T480" t="e">
        <f>VLOOKUP(S480,Hoja1!$A$1:$I$2284,1,FALSE)</f>
        <v>#N/A</v>
      </c>
      <c r="U480" t="e">
        <f t="shared" si="44"/>
        <v>#N/A</v>
      </c>
      <c r="X480" t="str">
        <f t="shared" si="45"/>
        <v>INSERT INTO switch (   Nombre, Tipo, Coordenadas_Punto, Coordenada_Inicio, Coordenada_Final,    Estilo, Visibilidad, Isla1, Isla2, Velocidad,   Id_Celda, Porcentaje, Nemonico, IP, EQUIPO ) VALUES (   'RETALHULEU - COATEPEQUE', 'Ruta',',','14.53583333,-91.67805556','14.70277778,-91.86138889','#style_map_linea_verde','1','','','100,000Mbps','','0.1577','','','' );</v>
      </c>
    </row>
    <row r="481" spans="1:24" hidden="1" x14ac:dyDescent="0.35">
      <c r="A481" t="s">
        <v>2193</v>
      </c>
      <c r="B481" t="s">
        <v>1542</v>
      </c>
      <c r="E481" t="str">
        <f t="shared" si="46"/>
        <v>,</v>
      </c>
      <c r="F481">
        <v>15.46972222</v>
      </c>
      <c r="G481">
        <v>-90.373888890000003</v>
      </c>
      <c r="H481" t="str">
        <f t="shared" si="47"/>
        <v>15.46972222,-90.37388889</v>
      </c>
      <c r="I481">
        <v>15.470713890000001</v>
      </c>
      <c r="J481">
        <v>-90.381397219999997</v>
      </c>
      <c r="K481" t="str">
        <f t="shared" si="48"/>
        <v>15.47071389,-90.38139722</v>
      </c>
      <c r="L481" t="s">
        <v>1543</v>
      </c>
      <c r="M481">
        <v>1</v>
      </c>
      <c r="P481" t="s">
        <v>1549</v>
      </c>
      <c r="R481" s="1">
        <v>0.15759999999999999</v>
      </c>
      <c r="T481" t="e">
        <f>VLOOKUP(S481,Hoja1!$A$1:$I$2284,1,FALSE)</f>
        <v>#N/A</v>
      </c>
      <c r="U481" t="e">
        <f t="shared" si="44"/>
        <v>#N/A</v>
      </c>
      <c r="X481" t="str">
        <f t="shared" si="45"/>
        <v>INSERT INTO switch (   Nombre, Tipo, Coordenadas_Punto, Coordenada_Inicio, Coordenada_Final,    Estilo, Visibilidad, Isla1, Isla2, Velocidad,   Id_Celda, Porcentaje, Nemonico, IP, EQUIPO ) VALUES (   'COBAN - ESCUELA JOSEFINA JACINTO', 'Ruta',',','15.46972222,-90.37388889','15.47071389,-90.38139722','#style_map_linea_verde','1','','','10,000Mbps','','0.1576','','','' );</v>
      </c>
    </row>
    <row r="482" spans="1:24" hidden="1" x14ac:dyDescent="0.35">
      <c r="A482" t="s">
        <v>2397</v>
      </c>
      <c r="B482" t="s">
        <v>1542</v>
      </c>
      <c r="E482" t="str">
        <f t="shared" si="46"/>
        <v>,</v>
      </c>
      <c r="F482">
        <v>14.798277779999999</v>
      </c>
      <c r="G482">
        <v>-90.644499999999994</v>
      </c>
      <c r="H482" t="str">
        <f t="shared" si="47"/>
        <v>14.79827778,-90.6445</v>
      </c>
      <c r="I482">
        <v>14.8207</v>
      </c>
      <c r="J482">
        <v>-90.680599999999998</v>
      </c>
      <c r="K482" t="str">
        <f t="shared" si="48"/>
        <v>14.8207,-90.6806</v>
      </c>
      <c r="L482" t="s">
        <v>1543</v>
      </c>
      <c r="M482">
        <v>1</v>
      </c>
      <c r="P482" t="s">
        <v>1547</v>
      </c>
      <c r="R482" s="1">
        <v>0.1575</v>
      </c>
      <c r="T482" t="e">
        <f>VLOOKUP(S482,Hoja1!$A$1:$I$2284,1,FALSE)</f>
        <v>#N/A</v>
      </c>
      <c r="U482" t="e">
        <f t="shared" si="44"/>
        <v>#N/A</v>
      </c>
      <c r="X482" t="str">
        <f t="shared" si="45"/>
        <v>INSERT INTO switch (   Nombre, Tipo, Coordenadas_Punto, Coordenada_Inicio, Coordenada_Final,    Estilo, Visibilidad, Isla1, Isla2, Velocidad,   Id_Celda, Porcentaje, Nemonico, IP, EQUIPO ) VALUES (   'CELDA ALDEA MONTUFAR - CELDA LOS PIRIR', 'Ruta',',','14.79827778,-90.6445','14.8207,-90.6806','#style_map_linea_verde','1','','','1,000Mbps','','0.1575','','','' );</v>
      </c>
    </row>
    <row r="483" spans="1:24" hidden="1" x14ac:dyDescent="0.35">
      <c r="A483" t="s">
        <v>2048</v>
      </c>
      <c r="B483" t="s">
        <v>1542</v>
      </c>
      <c r="E483" t="str">
        <f t="shared" si="46"/>
        <v>,</v>
      </c>
      <c r="F483">
        <v>14.615</v>
      </c>
      <c r="G483">
        <v>-90.534166670000005</v>
      </c>
      <c r="H483" t="str">
        <f t="shared" si="47"/>
        <v>14.615,-90.53416667</v>
      </c>
      <c r="I483">
        <v>14.5953</v>
      </c>
      <c r="J483">
        <v>-90.484497219999994</v>
      </c>
      <c r="K483" t="str">
        <f t="shared" si="48"/>
        <v>14.5953,-90.48449722</v>
      </c>
      <c r="L483" t="s">
        <v>1543</v>
      </c>
      <c r="M483">
        <v>1</v>
      </c>
      <c r="P483" t="s">
        <v>1549</v>
      </c>
      <c r="R483" s="1">
        <v>0.15740000000000001</v>
      </c>
      <c r="T483" t="e">
        <f>VLOOKUP(S483,Hoja1!$A$1:$I$2284,1,FALSE)</f>
        <v>#N/A</v>
      </c>
      <c r="U483" t="e">
        <f t="shared" si="44"/>
        <v>#N/A</v>
      </c>
      <c r="X483" t="str">
        <f t="shared" si="45"/>
        <v>INSERT INTO switch (   Nombre, Tipo, Coordenadas_Punto, Coordenada_Inicio, Coordenada_Final,    Estilo, Visibilidad, Isla1, Isla2, Velocidad,   Id_Celda, Porcentaje, Nemonico, IP, EQUIPO ) VALUES (   'GUARDA VIEJO ARRIBA - UNIVERSIDAD RAFAEL LANDIVAR', 'Ruta',',','14.615,-90.53416667','14.5953,-90.48449722','#style_map_linea_verde','1','','','10,000Mbps','','0.1574','','','' );</v>
      </c>
    </row>
    <row r="484" spans="1:24" hidden="1" x14ac:dyDescent="0.35">
      <c r="A484" t="s">
        <v>3065</v>
      </c>
      <c r="B484" t="s">
        <v>1542</v>
      </c>
      <c r="E484" t="str">
        <f t="shared" si="46"/>
        <v>,</v>
      </c>
      <c r="F484">
        <v>14.52675</v>
      </c>
      <c r="G484">
        <v>-90.188861110000005</v>
      </c>
      <c r="H484" t="str">
        <f t="shared" si="47"/>
        <v>14.52675,-90.18886111</v>
      </c>
      <c r="I484">
        <v>14.5427</v>
      </c>
      <c r="J484">
        <v>-90.160799999999995</v>
      </c>
      <c r="K484" t="str">
        <f t="shared" si="48"/>
        <v>14.5427,-90.1608</v>
      </c>
      <c r="L484" t="s">
        <v>1543</v>
      </c>
      <c r="M484">
        <v>1</v>
      </c>
      <c r="P484" t="s">
        <v>1544</v>
      </c>
      <c r="R484" s="1">
        <v>0.15740000000000001</v>
      </c>
      <c r="T484" t="e">
        <f>VLOOKUP(S484,Hoja1!$A$1:$I$2284,1,FALSE)</f>
        <v>#N/A</v>
      </c>
      <c r="U484" t="e">
        <f t="shared" si="44"/>
        <v>#N/A</v>
      </c>
      <c r="X484" t="str">
        <f t="shared" si="45"/>
        <v>INSERT INTO switch (   Nombre, Tipo, Coordenadas_Punto, Coordenada_Inicio, Coordenada_Final,    Estilo, Visibilidad, Isla1, Isla2, Velocidad,   Id_Celda, Porcentaje, Nemonico, IP, EQUIPO ) VALUES (   'MATAQUESCUINTLA - CELDA PINO DULCE', 'Ruta',',','14.52675,-90.18886111','14.5427,-90.1608','#style_map_linea_verde','1','','','100Mbps','','0.1574','','','' );</v>
      </c>
    </row>
    <row r="485" spans="1:24" hidden="1" x14ac:dyDescent="0.35">
      <c r="A485" t="s">
        <v>2815</v>
      </c>
      <c r="B485" t="s">
        <v>1542</v>
      </c>
      <c r="E485" t="str">
        <f t="shared" si="46"/>
        <v>,</v>
      </c>
      <c r="F485">
        <v>14.186666669999999</v>
      </c>
      <c r="G485">
        <v>-90.28388889</v>
      </c>
      <c r="H485" t="str">
        <f t="shared" si="47"/>
        <v>14.18666667,-90.28388889</v>
      </c>
      <c r="I485">
        <v>14.27388889</v>
      </c>
      <c r="J485">
        <v>-90.305000000000007</v>
      </c>
      <c r="K485" t="str">
        <f t="shared" si="48"/>
        <v>14.27388889,-90.305</v>
      </c>
      <c r="L485" t="s">
        <v>1543</v>
      </c>
      <c r="M485">
        <v>1</v>
      </c>
      <c r="P485" t="s">
        <v>1549</v>
      </c>
      <c r="R485" s="1">
        <v>0.15720000000000001</v>
      </c>
      <c r="T485" t="e">
        <f>VLOOKUP(S485,Hoja1!$A$1:$I$2284,1,FALSE)</f>
        <v>#N/A</v>
      </c>
      <c r="U485" t="e">
        <f t="shared" si="44"/>
        <v>#N/A</v>
      </c>
      <c r="X485" t="str">
        <f t="shared" si="45"/>
        <v>INSERT INTO switch (   Nombre, Tipo, Coordenadas_Punto, Coordenada_Inicio, Coordenada_Final,    Estilo, Visibilidad, Isla1, Isla2, Velocidad,   Id_Celda, Porcentaje, Nemonico, IP, EQUIPO ) VALUES (   'SANTA MARIA IXHUATAN - CUILAPA', 'Ruta',',','14.18666667,-90.28388889','14.27388889,-90.305','#style_map_linea_verde','1','','','10,000Mbps','','0.1572','','','' );</v>
      </c>
    </row>
    <row r="486" spans="1:24" hidden="1" x14ac:dyDescent="0.35">
      <c r="A486" t="s">
        <v>2816</v>
      </c>
      <c r="B486" t="s">
        <v>1542</v>
      </c>
      <c r="E486" t="str">
        <f t="shared" si="46"/>
        <v>,</v>
      </c>
      <c r="F486">
        <v>14.234111110000001</v>
      </c>
      <c r="G486">
        <v>-90.182111109999994</v>
      </c>
      <c r="H486" t="str">
        <f t="shared" si="47"/>
        <v>14.23411111,-90.18211111</v>
      </c>
      <c r="I486">
        <v>14.23416667</v>
      </c>
      <c r="J486">
        <v>-90.18222222</v>
      </c>
      <c r="K486" t="str">
        <f t="shared" si="48"/>
        <v>14.23416667,-90.18222222</v>
      </c>
      <c r="L486" t="s">
        <v>1543</v>
      </c>
      <c r="M486">
        <v>1</v>
      </c>
      <c r="P486" t="s">
        <v>1549</v>
      </c>
      <c r="R486" s="1">
        <v>0.15720000000000001</v>
      </c>
      <c r="T486" t="e">
        <f>VLOOKUP(S486,Hoja1!$A$1:$I$2284,1,FALSE)</f>
        <v>#N/A</v>
      </c>
      <c r="U486" t="e">
        <f t="shared" si="44"/>
        <v>#N/A</v>
      </c>
      <c r="X486" t="str">
        <f t="shared" si="45"/>
        <v>INSERT INTO switch (   Nombre, Tipo, Coordenadas_Punto, Coordenada_Inicio, Coordenada_Final,    Estilo, Visibilidad, Isla1, Isla2, Velocidad,   Id_Celda, Porcentaje, Nemonico, IP, EQUIPO ) VALUES (   'ORATORIO - CELDA ORATORIO', 'Ruta',',','14.23411111,-90.18211111','14.23416667,-90.18222222','#style_map_linea_verde','1','','','10,000Mbps','','0.1572','','','' );</v>
      </c>
    </row>
    <row r="487" spans="1:24" hidden="1" x14ac:dyDescent="0.35">
      <c r="A487" t="s">
        <v>2296</v>
      </c>
      <c r="B487" t="s">
        <v>1542</v>
      </c>
      <c r="E487" t="str">
        <f t="shared" si="46"/>
        <v>,</v>
      </c>
      <c r="F487">
        <v>14.30611111</v>
      </c>
      <c r="G487">
        <v>-90.362222220000007</v>
      </c>
      <c r="H487" t="str">
        <f t="shared" si="47"/>
        <v>14.30611111,-90.36222222</v>
      </c>
      <c r="I487">
        <v>14.08666667</v>
      </c>
      <c r="J487">
        <v>-90.37944444</v>
      </c>
      <c r="K487" t="str">
        <f t="shared" si="48"/>
        <v>14.08666667,-90.37944444</v>
      </c>
      <c r="L487" t="s">
        <v>1543</v>
      </c>
      <c r="M487">
        <v>1</v>
      </c>
      <c r="P487" t="s">
        <v>1586</v>
      </c>
      <c r="R487" s="1">
        <v>0.15709999999999999</v>
      </c>
      <c r="T487" t="e">
        <f>VLOOKUP(S487,Hoja1!$A$1:$I$2284,1,FALSE)</f>
        <v>#N/A</v>
      </c>
      <c r="U487" t="e">
        <f t="shared" si="44"/>
        <v>#N/A</v>
      </c>
      <c r="X487" t="str">
        <f t="shared" si="45"/>
        <v>INSERT INTO switch (   Nombre, Tipo, Coordenadas_Punto, Coordenada_Inicio, Coordenada_Final,    Estilo, Visibilidad, Isla1, Isla2, Velocidad,   Id_Celda, Porcentaje, Nemonico, IP, EQUIPO ) VALUES (   'BARBERENA - CHIQUIMULILLA', 'Ruta',',','14.30611111,-90.36222222','14.08666667,-90.37944444','#style_map_linea_verde','1','','','100,000Mbps','','0.1571','','','' );</v>
      </c>
    </row>
    <row r="488" spans="1:24" hidden="1" x14ac:dyDescent="0.35">
      <c r="A488" t="s">
        <v>2876</v>
      </c>
      <c r="B488" t="s">
        <v>1542</v>
      </c>
      <c r="E488" t="str">
        <f t="shared" si="46"/>
        <v>,</v>
      </c>
      <c r="F488">
        <v>14.68416667</v>
      </c>
      <c r="G488">
        <v>-90.699972220000006</v>
      </c>
      <c r="H488" t="str">
        <f t="shared" si="47"/>
        <v>14.68416667,-90.69997222</v>
      </c>
      <c r="I488">
        <v>14.65000833</v>
      </c>
      <c r="J488">
        <v>-90.703277779999993</v>
      </c>
      <c r="K488" t="str">
        <f t="shared" si="48"/>
        <v>14.65000833,-90.70327778</v>
      </c>
      <c r="L488" t="s">
        <v>1543</v>
      </c>
      <c r="M488">
        <v>1</v>
      </c>
      <c r="P488" t="s">
        <v>1549</v>
      </c>
      <c r="R488" s="1">
        <v>0.15620000000000001</v>
      </c>
      <c r="T488" t="e">
        <f>VLOOKUP(S488,Hoja1!$A$1:$I$2284,1,FALSE)</f>
        <v>#N/A</v>
      </c>
      <c r="U488" t="e">
        <f t="shared" si="44"/>
        <v>#N/A</v>
      </c>
      <c r="X488" t="str">
        <f t="shared" si="45"/>
        <v>INSERT INTO switch (   Nombre, Tipo, Coordenadas_Punto, Coordenada_Inicio, Coordenada_Final,    Estilo, Visibilidad, Isla1, Isla2, Velocidad,   Id_Celda, Porcentaje, Nemonico, IP, EQUIPO ) VALUES (   'CELDA SANTO DOMINGO XENACOJ - SUMPANGO', 'Ruta',',','14.68416667,-90.69997222','14.65000833,-90.70327778','#style_map_linea_verde','1','','','10,000Mbps','','0.1562','','','' );</v>
      </c>
    </row>
    <row r="489" spans="1:24" hidden="1" x14ac:dyDescent="0.35">
      <c r="A489" t="s">
        <v>2058</v>
      </c>
      <c r="B489" t="s">
        <v>1542</v>
      </c>
      <c r="E489" t="str">
        <f t="shared" si="46"/>
        <v>,</v>
      </c>
      <c r="F489">
        <v>14.84653333</v>
      </c>
      <c r="G489">
        <v>-91.525733329999994</v>
      </c>
      <c r="H489" t="str">
        <f t="shared" si="47"/>
        <v>14.84653333,-91.52573333</v>
      </c>
      <c r="I489">
        <v>14.70277778</v>
      </c>
      <c r="J489">
        <v>-91.861388890000001</v>
      </c>
      <c r="K489" t="str">
        <f t="shared" si="48"/>
        <v>14.70277778,-91.86138889</v>
      </c>
      <c r="L489" t="s">
        <v>1543</v>
      </c>
      <c r="M489">
        <v>1</v>
      </c>
      <c r="P489" t="s">
        <v>1586</v>
      </c>
      <c r="R489" s="1">
        <v>0.156</v>
      </c>
      <c r="T489" t="e">
        <f>VLOOKUP(S489,Hoja1!$A$1:$I$2284,1,FALSE)</f>
        <v>#N/A</v>
      </c>
      <c r="U489" t="e">
        <f t="shared" si="44"/>
        <v>#N/A</v>
      </c>
      <c r="X489" t="str">
        <f t="shared" si="45"/>
        <v>INSERT INTO switch (   Nombre, Tipo, Coordenadas_Punto, Coordenada_Inicio, Coordenada_Final,    Estilo, Visibilidad, Isla1, Isla2, Velocidad,   Id_Celda, Porcentaje, Nemonico, IP, EQUIPO ) VALUES (   'LA FLORESTA - COATEPEQUE', 'Ruta',',','14.84653333,-91.52573333','14.70277778,-91.86138889','#style_map_linea_verde','1','','','100,000Mbps','','0.156','','','' );</v>
      </c>
    </row>
    <row r="490" spans="1:24" hidden="1" x14ac:dyDescent="0.35">
      <c r="A490" t="s">
        <v>2986</v>
      </c>
      <c r="B490" t="s">
        <v>1542</v>
      </c>
      <c r="E490" t="str">
        <f t="shared" si="46"/>
        <v>,</v>
      </c>
      <c r="F490">
        <v>15.388299999999999</v>
      </c>
      <c r="G490">
        <v>-91.411722220000001</v>
      </c>
      <c r="H490" t="str">
        <f t="shared" si="47"/>
        <v>15.3883,-91.41172222</v>
      </c>
      <c r="I490">
        <v>15.35502778</v>
      </c>
      <c r="J490">
        <v>-91.459383329999994</v>
      </c>
      <c r="K490" t="str">
        <f t="shared" si="48"/>
        <v>15.35502778,-91.45938333</v>
      </c>
      <c r="L490" t="s">
        <v>1543</v>
      </c>
      <c r="M490">
        <v>1</v>
      </c>
      <c r="P490" t="s">
        <v>1549</v>
      </c>
      <c r="R490" s="1">
        <v>0.15590000000000001</v>
      </c>
      <c r="T490" t="e">
        <f>VLOOKUP(S490,Hoja1!$A$1:$I$2284,1,FALSE)</f>
        <v>#N/A</v>
      </c>
      <c r="U490" t="e">
        <f t="shared" si="44"/>
        <v>#N/A</v>
      </c>
      <c r="X490" t="str">
        <f t="shared" si="45"/>
        <v>INSERT INTO switch (   Nombre, Tipo, Coordenadas_Punto, Coordenada_Inicio, Coordenada_Final,    Estilo, Visibilidad, Isla1, Isla2, Velocidad,   Id_Celda, Porcentaje, Nemonico, IP, EQUIPO ) VALUES (   'CELDA CUCHUMATANES I - CHIANTLA', 'Ruta',',','15.3883,-91.41172222','15.35502778,-91.45938333','#style_map_linea_verde','1','','','10,000Mbps','','0.1559','','','' );</v>
      </c>
    </row>
    <row r="491" spans="1:24" hidden="1" x14ac:dyDescent="0.35">
      <c r="A491" t="s">
        <v>1647</v>
      </c>
      <c r="B491" t="s">
        <v>1542</v>
      </c>
      <c r="E491" t="str">
        <f t="shared" si="46"/>
        <v>,</v>
      </c>
      <c r="F491">
        <v>13.988300000000001</v>
      </c>
      <c r="G491">
        <v>-91.359566670000007</v>
      </c>
      <c r="H491" t="str">
        <f t="shared" si="47"/>
        <v>13.9883,-91.35956667</v>
      </c>
      <c r="I491">
        <v>14.052300000000001</v>
      </c>
      <c r="J491">
        <v>-91.346000000000004</v>
      </c>
      <c r="K491" t="str">
        <f t="shared" si="48"/>
        <v>14.0523,-91.346</v>
      </c>
      <c r="L491" t="s">
        <v>1543</v>
      </c>
      <c r="M491">
        <v>1</v>
      </c>
      <c r="P491" t="s">
        <v>1648</v>
      </c>
      <c r="R491" s="1">
        <v>0.1555</v>
      </c>
      <c r="T491" t="e">
        <f>VLOOKUP(S491,Hoja1!$A$1:$I$2284,1,FALSE)</f>
        <v>#N/A</v>
      </c>
      <c r="U491" t="e">
        <f t="shared" si="44"/>
        <v>#N/A</v>
      </c>
      <c r="X491" t="str">
        <f t="shared" si="45"/>
        <v>INSERT INTO switch (   Nombre, Tipo, Coordenadas_Punto, Coordenada_Inicio, Coordenada_Final,    Estilo, Visibilidad, Isla1, Isla2, Velocidad,   Id_Celda, Porcentaje, Nemonico, IP, EQUIPO ) VALUES (   'CELDA TECOJATE - CELDA LA TROCHA VII', 'Ruta',',','13.9883,-91.35956667','14.0523,-91.346','#style_map_linea_verde','1','','','1,800Mbps','','0.1555','','','' );</v>
      </c>
    </row>
    <row r="492" spans="1:24" hidden="1" x14ac:dyDescent="0.35">
      <c r="A492" t="s">
        <v>2886</v>
      </c>
      <c r="B492" t="s">
        <v>1542</v>
      </c>
      <c r="E492" t="str">
        <f t="shared" si="46"/>
        <v>,</v>
      </c>
      <c r="F492">
        <v>14.64642778</v>
      </c>
      <c r="G492">
        <v>-90.791238890000002</v>
      </c>
      <c r="H492" t="str">
        <f t="shared" si="47"/>
        <v>14.64642778,-90.79123889</v>
      </c>
      <c r="I492">
        <v>14.6426</v>
      </c>
      <c r="J492">
        <v>-90.782200000000003</v>
      </c>
      <c r="K492" t="str">
        <f t="shared" si="48"/>
        <v>14.6426,-90.7822</v>
      </c>
      <c r="L492" t="s">
        <v>1543</v>
      </c>
      <c r="M492">
        <v>1</v>
      </c>
      <c r="P492" t="s">
        <v>1549</v>
      </c>
      <c r="R492" s="1">
        <v>0.1545</v>
      </c>
      <c r="T492" t="e">
        <f>VLOOKUP(S492,Hoja1!$A$1:$I$2284,1,FALSE)</f>
        <v>#N/A</v>
      </c>
      <c r="U492" t="e">
        <f t="shared" si="44"/>
        <v>#N/A</v>
      </c>
      <c r="X492" t="str">
        <f t="shared" si="45"/>
        <v>INSERT INTO switch (   Nombre, Tipo, Coordenadas_Punto, Coordenada_Inicio, Coordenada_Final,    Estilo, Visibilidad, Isla1, Isla2, Velocidad,   Id_Celda, Porcentaje, Nemonico, IP, EQUIPO ) VALUES (   'EL TEJAR - CELDA EL TEJAR', 'Ruta',',','14.64642778,-90.79123889','14.6426,-90.7822','#style_map_linea_verde','1','','','10,000Mbps','','0.1545','','','' );</v>
      </c>
    </row>
    <row r="493" spans="1:24" hidden="1" x14ac:dyDescent="0.35">
      <c r="A493" t="s">
        <v>2577</v>
      </c>
      <c r="B493" t="s">
        <v>1542</v>
      </c>
      <c r="E493" t="str">
        <f t="shared" si="46"/>
        <v>,</v>
      </c>
      <c r="F493">
        <v>15.809722219999999</v>
      </c>
      <c r="G493">
        <v>-90.291944439999995</v>
      </c>
      <c r="H493" t="str">
        <f t="shared" si="47"/>
        <v>15.80972222,-90.29194444</v>
      </c>
      <c r="I493">
        <v>15.89005556</v>
      </c>
      <c r="J493">
        <v>-90.259777779999993</v>
      </c>
      <c r="K493" t="str">
        <f t="shared" si="48"/>
        <v>15.89005556,-90.25977778</v>
      </c>
      <c r="L493" t="s">
        <v>1543</v>
      </c>
      <c r="M493">
        <v>1</v>
      </c>
      <c r="P493" t="s">
        <v>1590</v>
      </c>
      <c r="R493" s="1">
        <v>0.15440000000000001</v>
      </c>
      <c r="T493" t="e">
        <f>VLOOKUP(S493,Hoja1!$A$1:$I$2284,1,FALSE)</f>
        <v>#N/A</v>
      </c>
      <c r="U493" t="e">
        <f t="shared" si="44"/>
        <v>#N/A</v>
      </c>
      <c r="X493" t="str">
        <f t="shared" si="45"/>
        <v>INSERT INTO switch (   Nombre, Tipo, Coordenadas_Punto, Coordenada_Inicio, Coordenada_Final,    Estilo, Visibilidad, Isla1, Isla2, Velocidad,   Id_Celda, Porcentaje, Nemonico, IP, EQUIPO ) VALUES (   'CHISEC - CELDA CRUCE A LACHUA', 'Ruta',',','15.80972222,-90.29194444','15.89005556,-90.25977778','#style_map_linea_verde','1','','','50,000Mbps','','0.1544','','','' );</v>
      </c>
    </row>
    <row r="494" spans="1:24" hidden="1" x14ac:dyDescent="0.35">
      <c r="A494" t="s">
        <v>1992</v>
      </c>
      <c r="B494" t="s">
        <v>1542</v>
      </c>
      <c r="E494" t="str">
        <f t="shared" si="46"/>
        <v>,</v>
      </c>
      <c r="F494">
        <v>14.63705556</v>
      </c>
      <c r="G494">
        <v>-90.512722220000001</v>
      </c>
      <c r="H494" t="str">
        <f t="shared" si="47"/>
        <v>14.63705556,-90.51272222</v>
      </c>
      <c r="I494">
        <v>14.591222220000001</v>
      </c>
      <c r="J494">
        <v>-90.508222219999993</v>
      </c>
      <c r="K494" t="str">
        <f t="shared" si="48"/>
        <v>14.59122222,-90.50822222</v>
      </c>
      <c r="L494" t="s">
        <v>1543</v>
      </c>
      <c r="M494">
        <v>1</v>
      </c>
      <c r="P494" t="s">
        <v>1549</v>
      </c>
      <c r="R494" s="1">
        <v>0.1542</v>
      </c>
      <c r="T494" t="e">
        <f>VLOOKUP(S494,Hoja1!$A$1:$I$2284,1,FALSE)</f>
        <v>#N/A</v>
      </c>
      <c r="U494" t="e">
        <f t="shared" si="44"/>
        <v>#N/A</v>
      </c>
      <c r="X494" t="str">
        <f t="shared" si="45"/>
        <v>INSERT INTO switch (   Nombre, Tipo, Coordenadas_Punto, Coordenada_Inicio, Coordenada_Final,    Estilo, Visibilidad, Isla1, Isla2, Velocidad,   Id_Celda, Porcentaje, Nemonico, IP, EQUIPO ) VALUES (   'CENTRO - VILLA DE GUADALUPE', 'Ruta',',','14.63705556,-90.51272222','14.59122222,-90.50822222','#style_map_linea_verde','1','','','10,000Mbps','','0.1542','','','' );</v>
      </c>
    </row>
    <row r="495" spans="1:24" hidden="1" x14ac:dyDescent="0.35">
      <c r="A495" t="s">
        <v>2192</v>
      </c>
      <c r="B495" t="s">
        <v>1542</v>
      </c>
      <c r="E495" t="str">
        <f t="shared" si="46"/>
        <v>,</v>
      </c>
      <c r="F495">
        <v>15.46972222</v>
      </c>
      <c r="G495">
        <v>-90.373888890000003</v>
      </c>
      <c r="H495" t="str">
        <f t="shared" si="47"/>
        <v>15.46972222,-90.37388889</v>
      </c>
      <c r="I495">
        <v>15.47122222</v>
      </c>
      <c r="J495">
        <v>-90.363</v>
      </c>
      <c r="K495" t="str">
        <f t="shared" si="48"/>
        <v>15.47122222,-90.363</v>
      </c>
      <c r="L495" t="s">
        <v>1543</v>
      </c>
      <c r="M495">
        <v>1</v>
      </c>
      <c r="P495" t="s">
        <v>1549</v>
      </c>
      <c r="R495" s="1">
        <v>0.15379999999999999</v>
      </c>
      <c r="S495" t="s">
        <v>3759</v>
      </c>
      <c r="T495" t="e">
        <f>VLOOKUP(S495,Hoja1!$A$1:$I$2284,1,FALSE)</f>
        <v>#N/A</v>
      </c>
      <c r="U495" t="e">
        <f t="shared" si="44"/>
        <v>#N/A</v>
      </c>
      <c r="X495" t="str">
        <f t="shared" si="45"/>
        <v>INSERT INTO switch (   Nombre, Tipo, Coordenadas_Punto, Coordenada_Inicio, Coordenada_Final,    Estilo, Visibilidad, Isla1, Isla2, Velocidad,   Id_Celda, Porcentaje, Nemonico, IP, EQUIPO ) VALUES (   'COBAN - CELDA COBAN IV (SALIDA A SAN PEDRO CARCHA)', 'Ruta',',','15.46972222,-90.37388889','15.47122222,-90.363','#style_map_linea_verde','1','','','10,000Mbps','','0.1538','SALIDA A SAN PEDRO CARCHA','','' );</v>
      </c>
    </row>
    <row r="496" spans="1:24" hidden="1" x14ac:dyDescent="0.35">
      <c r="A496" t="s">
        <v>1817</v>
      </c>
      <c r="B496" t="s">
        <v>1542</v>
      </c>
      <c r="E496" t="str">
        <f t="shared" si="46"/>
        <v>,</v>
      </c>
      <c r="F496">
        <v>14.7059</v>
      </c>
      <c r="G496">
        <v>-90.620999999999995</v>
      </c>
      <c r="H496" t="str">
        <f t="shared" si="47"/>
        <v>14.7059,-90.621</v>
      </c>
      <c r="I496">
        <v>14.718638889999999</v>
      </c>
      <c r="J496">
        <v>-90.642944439999994</v>
      </c>
      <c r="K496" t="str">
        <f t="shared" si="48"/>
        <v>14.71863889,-90.64294444</v>
      </c>
      <c r="L496" t="s">
        <v>1543</v>
      </c>
      <c r="M496">
        <v>1</v>
      </c>
      <c r="P496" t="s">
        <v>1549</v>
      </c>
      <c r="R496" s="1">
        <v>0.15329999999999999</v>
      </c>
      <c r="T496" t="e">
        <f>VLOOKUP(S496,Hoja1!$A$1:$I$2284,1,FALSE)</f>
        <v>#N/A</v>
      </c>
      <c r="U496" t="e">
        <f t="shared" si="44"/>
        <v>#N/A</v>
      </c>
      <c r="X496" t="str">
        <f t="shared" si="45"/>
        <v>INSERT INTO switch (   Nombre, Tipo, Coordenadas_Punto, Coordenada_Inicio, Coordenada_Final,    Estilo, Visibilidad, Isla1, Isla2, Velocidad,   Id_Celda, Porcentaje, Nemonico, IP, EQUIPO ) VALUES (   'CELDA SAJCAVILLA - SAN JUAN SACATEPEQUEZ', 'Ruta',',','14.7059,-90.621','14.71863889,-90.64294444','#style_map_linea_verde','1','','','10,000Mbps','','0.1533','','','' );</v>
      </c>
    </row>
    <row r="497" spans="1:24" hidden="1" x14ac:dyDescent="0.35">
      <c r="A497" t="s">
        <v>2023</v>
      </c>
      <c r="B497" t="s">
        <v>1542</v>
      </c>
      <c r="E497" t="str">
        <f t="shared" si="46"/>
        <v>,</v>
      </c>
      <c r="F497">
        <v>14.615</v>
      </c>
      <c r="G497">
        <v>-90.534166670000005</v>
      </c>
      <c r="H497" t="str">
        <f t="shared" si="47"/>
        <v>14.615,-90.53416667</v>
      </c>
      <c r="I497">
        <v>14.64611111</v>
      </c>
      <c r="J497">
        <v>-90.581388889999999</v>
      </c>
      <c r="K497" t="str">
        <f t="shared" si="48"/>
        <v>14.64611111,-90.58138889</v>
      </c>
      <c r="L497" t="s">
        <v>1543</v>
      </c>
      <c r="M497">
        <v>1</v>
      </c>
      <c r="P497" t="s">
        <v>1586</v>
      </c>
      <c r="R497" s="1">
        <v>0.153</v>
      </c>
      <c r="T497" t="e">
        <f>VLOOKUP(S497,Hoja1!$A$1:$I$2284,1,FALSE)</f>
        <v>#N/A</v>
      </c>
      <c r="U497" t="e">
        <f t="shared" si="44"/>
        <v>#N/A</v>
      </c>
      <c r="X497" t="str">
        <f t="shared" si="45"/>
        <v>INSERT INTO switch (   Nombre, Tipo, Coordenadas_Punto, Coordenada_Inicio, Coordenada_Final,    Estilo, Visibilidad, Isla1, Isla2, Velocidad,   Id_Celda, Porcentaje, Nemonico, IP, EQUIPO ) VALUES (   'GUARDA VIEJO ARRIBA - MONTE VERDE', 'Ruta',',','14.615,-90.53416667','14.64611111,-90.58138889','#style_map_linea_verde','1','','','100,000Mbps','','0.153','','','' );</v>
      </c>
    </row>
    <row r="498" spans="1:24" hidden="1" x14ac:dyDescent="0.35">
      <c r="A498" t="s">
        <v>1807</v>
      </c>
      <c r="B498" t="s">
        <v>1542</v>
      </c>
      <c r="E498" t="str">
        <f t="shared" si="46"/>
        <v>,</v>
      </c>
      <c r="F498">
        <v>15.364722220000001</v>
      </c>
      <c r="G498">
        <v>-90.479166669999998</v>
      </c>
      <c r="H498" t="str">
        <f t="shared" si="47"/>
        <v>15.36472222,-90.47916667</v>
      </c>
      <c r="I498">
        <v>15.36258333</v>
      </c>
      <c r="J498">
        <v>-90.483388890000001</v>
      </c>
      <c r="K498" t="str">
        <f t="shared" si="48"/>
        <v>15.36258333,-90.48338889</v>
      </c>
      <c r="L498" t="s">
        <v>1543</v>
      </c>
      <c r="M498">
        <v>1</v>
      </c>
      <c r="P498" t="s">
        <v>1549</v>
      </c>
      <c r="R498" s="1">
        <v>0.1522</v>
      </c>
      <c r="T498" t="e">
        <f>VLOOKUP(S498,Hoja1!$A$1:$I$2284,1,FALSE)</f>
        <v>#N/A</v>
      </c>
      <c r="U498" t="e">
        <f t="shared" si="44"/>
        <v>#N/A</v>
      </c>
      <c r="X498" t="str">
        <f t="shared" si="45"/>
        <v>INSERT INTO switch (   Nombre, Tipo, Coordenadas_Punto, Coordenada_Inicio, Coordenada_Final,    Estilo, Visibilidad, Isla1, Isla2, Velocidad,   Id_Celda, Porcentaje, Nemonico, IP, EQUIPO ) VALUES (   'SAN CRISTOBAL VERAPAZ - CELDA SAN CRISTOBAL VERAPAZ', 'Ruta',',','15.36472222,-90.47916667','15.36258333,-90.48338889','#style_map_linea_verde','1','','','10,000Mbps','','0.1522','','','' );</v>
      </c>
    </row>
    <row r="499" spans="1:24" hidden="1" x14ac:dyDescent="0.35">
      <c r="A499" t="s">
        <v>1600</v>
      </c>
      <c r="B499" t="s">
        <v>1542</v>
      </c>
      <c r="E499" t="str">
        <f t="shared" si="46"/>
        <v>,</v>
      </c>
      <c r="F499">
        <v>14.30583333</v>
      </c>
      <c r="G499">
        <v>-90.96611111</v>
      </c>
      <c r="H499" t="str">
        <f t="shared" si="47"/>
        <v>14.30583333,-90.96611111</v>
      </c>
      <c r="I499">
        <v>14.303027780000001</v>
      </c>
      <c r="J499">
        <v>-90.95819444</v>
      </c>
      <c r="K499" t="str">
        <f t="shared" si="48"/>
        <v>14.30302778,-90.95819444</v>
      </c>
      <c r="L499" t="s">
        <v>1543</v>
      </c>
      <c r="M499">
        <v>1</v>
      </c>
      <c r="P499" t="s">
        <v>1549</v>
      </c>
      <c r="R499" s="1">
        <v>0.15210000000000001</v>
      </c>
      <c r="T499" t="e">
        <f>VLOOKUP(S499,Hoja1!$A$1:$I$2284,1,FALSE)</f>
        <v>#N/A</v>
      </c>
      <c r="U499" t="e">
        <f t="shared" si="44"/>
        <v>#N/A</v>
      </c>
      <c r="X499" t="str">
        <f t="shared" si="45"/>
        <v>INSERT INTO switch (   Nombre, Tipo, Coordenadas_Punto, Coordenada_Inicio, Coordenada_Final,    Estilo, Visibilidad, Isla1, Isla2, Velocidad,   Id_Celda, Porcentaje, Nemonico, IP, EQUIPO ) VALUES (   'SIQUINALA - CELDA SIQUINALA', 'Ruta',',','14.30583333,-90.96611111','14.30302778,-90.95819444','#style_map_linea_verde','1','','','10,000Mbps','','0.1521','','','' );</v>
      </c>
    </row>
    <row r="500" spans="1:24" hidden="1" x14ac:dyDescent="0.35">
      <c r="A500" t="s">
        <v>3013</v>
      </c>
      <c r="B500" t="s">
        <v>1542</v>
      </c>
      <c r="E500" t="str">
        <f t="shared" si="46"/>
        <v>,</v>
      </c>
      <c r="F500">
        <v>15.3414</v>
      </c>
      <c r="G500">
        <v>-91.071399999999997</v>
      </c>
      <c r="H500" t="str">
        <f t="shared" si="47"/>
        <v>15.3414,-91.0714</v>
      </c>
      <c r="I500">
        <v>15.327833330000001</v>
      </c>
      <c r="J500">
        <v>-91.038888889999996</v>
      </c>
      <c r="K500" t="str">
        <f t="shared" si="48"/>
        <v>15.32783333,-91.03888889</v>
      </c>
      <c r="L500" t="s">
        <v>1543</v>
      </c>
      <c r="M500">
        <v>1</v>
      </c>
      <c r="P500" t="s">
        <v>1547</v>
      </c>
      <c r="R500" s="1">
        <v>0.15129999999999999</v>
      </c>
      <c r="T500" t="e">
        <f>VLOOKUP(S500,Hoja1!$A$1:$I$2284,1,FALSE)</f>
        <v>#N/A</v>
      </c>
      <c r="U500" t="e">
        <f t="shared" si="44"/>
        <v>#N/A</v>
      </c>
      <c r="X500" t="str">
        <f t="shared" si="45"/>
        <v>INSERT INTO switch (   Nombre, Tipo, Coordenadas_Punto, Coordenada_Inicio, Coordenada_Final,    Estilo, Visibilidad, Isla1, Isla2, Velocidad,   Id_Celda, Porcentaje, Nemonico, IP, EQUIPO ) VALUES (   'CELDA MEDIA LUNA - CELDA CUNEN', 'Ruta',',','15.3414,-91.0714','15.32783333,-91.03888889','#style_map_linea_verde','1','','','1,000Mbps','','0.1513','','','' );</v>
      </c>
    </row>
    <row r="501" spans="1:24" hidden="1" x14ac:dyDescent="0.35">
      <c r="A501" t="s">
        <v>2071</v>
      </c>
      <c r="B501" t="s">
        <v>1542</v>
      </c>
      <c r="E501" t="str">
        <f t="shared" si="46"/>
        <v>,</v>
      </c>
      <c r="F501">
        <v>14.972777779999999</v>
      </c>
      <c r="G501">
        <v>-89.532777780000004</v>
      </c>
      <c r="H501" t="str">
        <f t="shared" si="47"/>
        <v>14.97277778,-89.53277778</v>
      </c>
      <c r="I501">
        <v>15.043280559999999</v>
      </c>
      <c r="J501">
        <v>-89.584900000000005</v>
      </c>
      <c r="K501" t="str">
        <f t="shared" si="48"/>
        <v>15.04328056,-89.5849</v>
      </c>
      <c r="L501" t="s">
        <v>1543</v>
      </c>
      <c r="M501">
        <v>1</v>
      </c>
      <c r="P501" t="s">
        <v>1549</v>
      </c>
      <c r="R501" s="1">
        <v>0.15110000000000001</v>
      </c>
      <c r="T501" t="e">
        <f>VLOOKUP(S501,Hoja1!$A$1:$I$2284,1,FALSE)</f>
        <v>#N/A</v>
      </c>
      <c r="U501" t="e">
        <f t="shared" si="44"/>
        <v>#N/A</v>
      </c>
      <c r="X501" t="str">
        <f t="shared" si="45"/>
        <v>INSERT INTO switch (   Nombre, Tipo, Coordenadas_Punto, Coordenada_Inicio, Coordenada_Final,    Estilo, Visibilidad, Isla1, Isla2, Velocidad,   Id_Celda, Porcentaje, Nemonico, IP, EQUIPO ) VALUES (   'ZACAPA - RIO HONDO', 'Ruta',',','14.97277778,-89.53277778','15.04328056,-89.5849','#style_map_linea_verde','1','','','10,000Mbps','','0.1511','','','' );</v>
      </c>
    </row>
    <row r="502" spans="1:24" hidden="1" x14ac:dyDescent="0.35">
      <c r="A502" t="s">
        <v>3134</v>
      </c>
      <c r="B502" t="s">
        <v>1542</v>
      </c>
      <c r="E502" t="str">
        <f t="shared" si="46"/>
        <v>,</v>
      </c>
      <c r="F502">
        <v>14.319694439999999</v>
      </c>
      <c r="G502">
        <v>-89.944611109999997</v>
      </c>
      <c r="H502" t="str">
        <f t="shared" si="47"/>
        <v>14.31969444,-89.94461111</v>
      </c>
      <c r="I502">
        <v>14.35597222</v>
      </c>
      <c r="J502">
        <v>-89.972388890000005</v>
      </c>
      <c r="K502" t="str">
        <f t="shared" si="48"/>
        <v>14.35597222,-89.97238889</v>
      </c>
      <c r="L502" t="s">
        <v>1543</v>
      </c>
      <c r="M502">
        <v>1</v>
      </c>
      <c r="P502" t="s">
        <v>1547</v>
      </c>
      <c r="R502" s="1">
        <v>0.15090000000000001</v>
      </c>
      <c r="T502" t="e">
        <f>VLOOKUP(S502,Hoja1!$A$1:$I$2284,1,FALSE)</f>
        <v>#N/A</v>
      </c>
      <c r="U502" t="e">
        <f t="shared" si="44"/>
        <v>#N/A</v>
      </c>
      <c r="X502" t="str">
        <f t="shared" si="45"/>
        <v>INSERT INTO switch (   Nombre, Tipo, Coordenadas_Punto, Coordenada_Inicio, Coordenada_Final,    Estilo, Visibilidad, Isla1, Isla2, Velocidad,   Id_Celda, Porcentaje, Nemonico, IP, EQUIPO ) VALUES (   'CELDA AMAYO INGENIO - CELDA LAS MARIAS', 'Ruta',',','14.31969444,-89.94461111','14.35597222,-89.97238889','#style_map_linea_verde','1','','','1,000Mbps','','0.1509','','','' );</v>
      </c>
    </row>
    <row r="503" spans="1:24" hidden="1" x14ac:dyDescent="0.35">
      <c r="A503" t="s">
        <v>2134</v>
      </c>
      <c r="B503" t="s">
        <v>1542</v>
      </c>
      <c r="E503" t="str">
        <f t="shared" si="46"/>
        <v>,</v>
      </c>
      <c r="F503">
        <v>14.556177780000001</v>
      </c>
      <c r="G503">
        <v>-90.742558329999994</v>
      </c>
      <c r="H503" t="str">
        <f t="shared" si="47"/>
        <v>14.55617778,-90.74255833</v>
      </c>
      <c r="I503">
        <v>14.57852778</v>
      </c>
      <c r="J503">
        <v>-90.738888889999998</v>
      </c>
      <c r="K503" t="str">
        <f t="shared" si="48"/>
        <v>14.57852778,-90.73888889</v>
      </c>
      <c r="L503" t="s">
        <v>1543</v>
      </c>
      <c r="M503">
        <v>1</v>
      </c>
      <c r="P503" t="s">
        <v>1590</v>
      </c>
      <c r="R503" s="1">
        <v>0.15060000000000001</v>
      </c>
      <c r="T503" t="e">
        <f>VLOOKUP(S503,Hoja1!$A$1:$I$2284,1,FALSE)</f>
        <v>#N/A</v>
      </c>
      <c r="U503" t="e">
        <f t="shared" si="44"/>
        <v>#N/A</v>
      </c>
      <c r="X503" t="str">
        <f t="shared" si="45"/>
        <v>INSERT INTO switch (   Nombre, Tipo, Coordenadas_Punto, Coordenada_Inicio, Coordenada_Final,    Estilo, Visibilidad, Isla1, Isla2, Velocidad,   Id_Celda, Porcentaje, Nemonico, IP, EQUIPO ) VALUES (   'ANTIGUA GUATEMALA - JOCOTENANGO', 'Ruta',',','14.55617778,-90.74255833','14.57852778,-90.73888889','#style_map_linea_verde','1','','','50,000Mbps','','0.1506','','','' );</v>
      </c>
    </row>
    <row r="504" spans="1:24" hidden="1" x14ac:dyDescent="0.35">
      <c r="A504" t="s">
        <v>1838</v>
      </c>
      <c r="B504" t="s">
        <v>1542</v>
      </c>
      <c r="E504" t="str">
        <f t="shared" si="46"/>
        <v>,</v>
      </c>
      <c r="F504">
        <v>14.78372222</v>
      </c>
      <c r="G504">
        <v>-90.583305559999999</v>
      </c>
      <c r="H504" t="str">
        <f t="shared" si="47"/>
        <v>14.78372222,-90.58330556</v>
      </c>
      <c r="I504">
        <v>14.766500000000001</v>
      </c>
      <c r="J504">
        <v>-90.596299999999999</v>
      </c>
      <c r="K504" t="str">
        <f t="shared" si="48"/>
        <v>14.7665,-90.5963</v>
      </c>
      <c r="L504" t="s">
        <v>1543</v>
      </c>
      <c r="M504">
        <v>1</v>
      </c>
      <c r="P504" t="s">
        <v>1549</v>
      </c>
      <c r="R504" s="1">
        <v>0.15040000000000001</v>
      </c>
      <c r="T504" t="e">
        <f>VLOOKUP(S504,Hoja1!$A$1:$I$2284,1,FALSE)</f>
        <v>#N/A</v>
      </c>
      <c r="U504" t="e">
        <f t="shared" si="44"/>
        <v>#N/A</v>
      </c>
      <c r="X504" t="str">
        <f t="shared" si="45"/>
        <v>INSERT INTO switch (   Nombre, Tipo, Coordenadas_Punto, Coordenada_Inicio, Coordenada_Final,    Estilo, Visibilidad, Isla1, Isla2, Velocidad,   Id_Celda, Porcentaje, Nemonico, IP, EQUIPO ) VALUES (   'CELDA PAMOCA - SAN RAYMUNDO', 'Ruta',',','14.78372222,-90.58330556','14.7665,-90.5963','#style_map_linea_verde','1','','','10,000Mbps','','0.1504','','','' );</v>
      </c>
    </row>
    <row r="505" spans="1:24" hidden="1" x14ac:dyDescent="0.35">
      <c r="A505" t="s">
        <v>2075</v>
      </c>
      <c r="B505" t="s">
        <v>1542</v>
      </c>
      <c r="E505" t="str">
        <f t="shared" ref="E505:E536" si="49">+CONCATENATE(C505,",",D505)</f>
        <v>,</v>
      </c>
      <c r="F505">
        <v>14.2875</v>
      </c>
      <c r="G505">
        <v>-89.894444440000001</v>
      </c>
      <c r="H505" t="str">
        <f t="shared" ref="H505:H536" si="50">+CONCATENATE(F505,",",G505)</f>
        <v>14.2875,-89.89444444</v>
      </c>
      <c r="I505">
        <v>16.918600000000001</v>
      </c>
      <c r="J505">
        <v>-89.892200000000003</v>
      </c>
      <c r="K505" t="str">
        <f t="shared" ref="K505:K536" si="51">+CONCATENATE(I505,",",J505)</f>
        <v>16.9186,-89.8922</v>
      </c>
      <c r="L505" t="s">
        <v>1543</v>
      </c>
      <c r="M505">
        <v>1</v>
      </c>
      <c r="P505" t="s">
        <v>1586</v>
      </c>
      <c r="R505" s="1">
        <v>0.15040000000000001</v>
      </c>
      <c r="T505" t="e">
        <f>VLOOKUP(S505,Hoja1!$A$1:$I$2284,1,FALSE)</f>
        <v>#N/A</v>
      </c>
      <c r="U505" t="e">
        <f t="shared" si="44"/>
        <v>#N/A</v>
      </c>
      <c r="X505" t="str">
        <f t="shared" si="45"/>
        <v>INSERT INTO switch (   Nombre, Tipo, Coordenadas_Punto, Coordenada_Inicio, Coordenada_Final,    Estilo, Visibilidad, Isla1, Isla2, Velocidad,   Id_Celda, Porcentaje, Nemonico, IP, EQUIPO ) VALUES (   'JUTIAPA - SANTA ELENA PETEN', 'Ruta',',','14.2875,-89.89444444','16.9186,-89.8922','#style_map_linea_verde','1','','','100,000Mbps','','0.1504','','','' );</v>
      </c>
    </row>
    <row r="506" spans="1:24" hidden="1" x14ac:dyDescent="0.35">
      <c r="A506" t="s">
        <v>1893</v>
      </c>
      <c r="B506" t="s">
        <v>1542</v>
      </c>
      <c r="E506" t="str">
        <f t="shared" si="49"/>
        <v>,</v>
      </c>
      <c r="F506">
        <v>14.47043056</v>
      </c>
      <c r="G506">
        <v>-90.482422220000004</v>
      </c>
      <c r="H506" t="str">
        <f t="shared" si="50"/>
        <v>14.47043056,-90.48242222</v>
      </c>
      <c r="I506">
        <v>14.538111109999999</v>
      </c>
      <c r="J506">
        <v>-90.457527780000007</v>
      </c>
      <c r="K506" t="str">
        <f t="shared" si="51"/>
        <v>14.53811111,-90.45752778</v>
      </c>
      <c r="L506" t="s">
        <v>1543</v>
      </c>
      <c r="M506">
        <v>1</v>
      </c>
      <c r="P506" t="s">
        <v>1590</v>
      </c>
      <c r="R506" s="1">
        <v>0.15029999999999999</v>
      </c>
      <c r="T506" t="e">
        <f>VLOOKUP(S506,Hoja1!$A$1:$I$2284,1,FALSE)</f>
        <v>#N/A</v>
      </c>
      <c r="U506" t="e">
        <f t="shared" si="44"/>
        <v>#N/A</v>
      </c>
      <c r="X506" t="str">
        <f t="shared" si="45"/>
        <v>INSERT INTO switch (   Nombre, Tipo, Coordenadas_Punto, Coordenada_Inicio, Coordenada_Final,    Estilo, Visibilidad, Isla1, Isla2, Velocidad,   Id_Celda, Porcentaje, Nemonico, IP, EQUIPO ) VALUES (   'KILOMETRO 25.5 - DON JUSTO', 'Ruta',',','14.47043056,-90.48242222','14.53811111,-90.45752778','#style_map_linea_verde','1','','','50,000Mbps','','0.1503','','','' );</v>
      </c>
    </row>
    <row r="507" spans="1:24" hidden="1" x14ac:dyDescent="0.35">
      <c r="A507" t="s">
        <v>2784</v>
      </c>
      <c r="B507" t="s">
        <v>1542</v>
      </c>
      <c r="E507" t="str">
        <f t="shared" si="49"/>
        <v>,</v>
      </c>
      <c r="F507">
        <v>14.35016667</v>
      </c>
      <c r="G507">
        <v>-90.404472220000002</v>
      </c>
      <c r="H507" t="str">
        <f t="shared" si="50"/>
        <v>14.35016667,-90.40447222</v>
      </c>
      <c r="I507">
        <v>14.3323</v>
      </c>
      <c r="J507">
        <v>-90.398600000000002</v>
      </c>
      <c r="K507" t="str">
        <f t="shared" si="51"/>
        <v>14.3323,-90.3986</v>
      </c>
      <c r="L507" t="s">
        <v>1543</v>
      </c>
      <c r="M507">
        <v>1</v>
      </c>
      <c r="P507" t="s">
        <v>1547</v>
      </c>
      <c r="R507" s="2">
        <v>0.15</v>
      </c>
      <c r="T507" t="e">
        <f>VLOOKUP(S507,Hoja1!$A$1:$I$2284,1,FALSE)</f>
        <v>#N/A</v>
      </c>
      <c r="U507" t="e">
        <f t="shared" si="44"/>
        <v>#N/A</v>
      </c>
      <c r="X507" t="str">
        <f t="shared" si="45"/>
        <v>INSERT INTO switch (   Nombre, Tipo, Coordenadas_Punto, Coordenada_Inicio, Coordenada_Final,    Estilo, Visibilidad, Isla1, Isla2, Velocidad,   Id_Celda, Porcentaje, Nemonico, IP, EQUIPO ) VALUES (   'CELDA MAL PAIS - EL CERINAL', 'Ruta',',','14.35016667,-90.40447222','14.3323,-90.3986','#style_map_linea_verde','1','','','1,000Mbps','','0.15','','','' );</v>
      </c>
    </row>
    <row r="508" spans="1:24" hidden="1" x14ac:dyDescent="0.35">
      <c r="A508" t="s">
        <v>1984</v>
      </c>
      <c r="B508" t="s">
        <v>1542</v>
      </c>
      <c r="E508" t="str">
        <f t="shared" si="49"/>
        <v>,</v>
      </c>
      <c r="F508">
        <v>15.0047</v>
      </c>
      <c r="G508">
        <v>-91.066900000000004</v>
      </c>
      <c r="H508" t="str">
        <f t="shared" si="50"/>
        <v>15.0047,-91.0669</v>
      </c>
      <c r="I508">
        <v>15.0318</v>
      </c>
      <c r="J508">
        <v>-91.147599999999997</v>
      </c>
      <c r="K508" t="str">
        <f t="shared" si="51"/>
        <v>15.0318,-91.1476</v>
      </c>
      <c r="L508" t="s">
        <v>1543</v>
      </c>
      <c r="M508">
        <v>1</v>
      </c>
      <c r="P508" t="s">
        <v>1549</v>
      </c>
      <c r="R508" s="1">
        <v>0.14929999999999999</v>
      </c>
      <c r="T508" t="e">
        <f>VLOOKUP(S508,Hoja1!$A$1:$I$2284,1,FALSE)</f>
        <v>#N/A</v>
      </c>
      <c r="U508" t="e">
        <f t="shared" si="44"/>
        <v>#N/A</v>
      </c>
      <c r="X508" t="str">
        <f t="shared" si="45"/>
        <v>INSERT INTO switch (   Nombre, Tipo, Coordenadas_Punto, Coordenada_Inicio, Coordenada_Final,    Estilo, Visibilidad, Isla1, Isla2, Velocidad,   Id_Celda, Porcentaje, Nemonico, IP, EQUIPO ) VALUES (   'CELDA CHICHE - SANTA CRUZ DEL QUICHE', 'Ruta',',','15.0047,-91.0669','15.0318,-91.1476','#style_map_linea_verde','1','','','10,000Mbps','','0.1493','','','' );</v>
      </c>
    </row>
    <row r="509" spans="1:24" hidden="1" x14ac:dyDescent="0.35">
      <c r="A509" t="s">
        <v>2802</v>
      </c>
      <c r="B509" t="s">
        <v>1542</v>
      </c>
      <c r="E509" t="str">
        <f t="shared" si="49"/>
        <v>,</v>
      </c>
      <c r="F509">
        <v>14.07736111</v>
      </c>
      <c r="G509">
        <v>-90.423444439999997</v>
      </c>
      <c r="H509" t="str">
        <f t="shared" si="50"/>
        <v>14.07736111,-90.42344444</v>
      </c>
      <c r="I509">
        <v>14.0703</v>
      </c>
      <c r="J509">
        <v>-90.460999999999999</v>
      </c>
      <c r="K509" t="str">
        <f t="shared" si="51"/>
        <v>14.0703,-90.461</v>
      </c>
      <c r="L509" t="s">
        <v>1543</v>
      </c>
      <c r="M509">
        <v>1</v>
      </c>
      <c r="P509" t="s">
        <v>1549</v>
      </c>
      <c r="R509" s="1">
        <v>0.1492</v>
      </c>
      <c r="T509" t="e">
        <f>VLOOKUP(S509,Hoja1!$A$1:$I$2284,1,FALSE)</f>
        <v>#N/A</v>
      </c>
      <c r="U509" t="e">
        <f t="shared" si="44"/>
        <v>#N/A</v>
      </c>
      <c r="X509" t="str">
        <f t="shared" si="45"/>
        <v>INSERT INTO switch (   Nombre, Tipo, Coordenadas_Punto, Coordenada_Inicio, Coordenada_Final,    Estilo, Visibilidad, Isla1, Isla2, Velocidad,   Id_Celda, Porcentaje, Nemonico, IP, EQUIPO ) VALUES (   'CELDA GUAZACAPAN - TAXISCO', 'Ruta',',','14.07736111,-90.42344444','14.0703,-90.461','#style_map_linea_verde','1','','','10,000Mbps','','0.1492','','','' );</v>
      </c>
    </row>
    <row r="510" spans="1:24" hidden="1" x14ac:dyDescent="0.35">
      <c r="A510" t="s">
        <v>2165</v>
      </c>
      <c r="B510" t="s">
        <v>1542</v>
      </c>
      <c r="E510" t="str">
        <f t="shared" si="49"/>
        <v>,</v>
      </c>
      <c r="F510">
        <v>14.963333329999999</v>
      </c>
      <c r="G510">
        <v>-91.791111110000003</v>
      </c>
      <c r="H510" t="str">
        <f t="shared" si="50"/>
        <v>14.96333333,-91.79111111</v>
      </c>
      <c r="I510">
        <v>15.186702779999999</v>
      </c>
      <c r="J510">
        <v>-91.94868889</v>
      </c>
      <c r="K510" t="str">
        <f t="shared" si="51"/>
        <v>15.18670278,-91.94868889</v>
      </c>
      <c r="L510" t="s">
        <v>1543</v>
      </c>
      <c r="M510">
        <v>1</v>
      </c>
      <c r="P510" t="s">
        <v>1590</v>
      </c>
      <c r="R510" s="1">
        <v>0.14899999999999999</v>
      </c>
      <c r="T510" t="e">
        <f>VLOOKUP(S510,Hoja1!$A$1:$I$2284,1,FALSE)</f>
        <v>#N/A</v>
      </c>
      <c r="U510" t="e">
        <f t="shared" si="44"/>
        <v>#N/A</v>
      </c>
      <c r="X510" t="str">
        <f t="shared" si="45"/>
        <v>INSERT INTO switch (   Nombre, Tipo, Coordenadas_Punto, Coordenada_Inicio, Coordenada_Final,    Estilo, Visibilidad, Isla1, Isla2, Velocidad,   Id_Celda, Porcentaje, Nemonico, IP, EQUIPO ) VALUES (   'SAN MARCOS - CERRO COTZIJ', 'Ruta',',','14.96333333,-91.79111111','15.18670278,-91.94868889','#style_map_linea_verde','1','','','50,000Mbps','','0.149','','','' );</v>
      </c>
    </row>
    <row r="511" spans="1:24" hidden="1" x14ac:dyDescent="0.35">
      <c r="A511" t="s">
        <v>2209</v>
      </c>
      <c r="B511" t="s">
        <v>1542</v>
      </c>
      <c r="E511" t="str">
        <f t="shared" si="49"/>
        <v>,</v>
      </c>
      <c r="F511">
        <v>16.918600000000001</v>
      </c>
      <c r="G511">
        <v>-89.892200000000003</v>
      </c>
      <c r="H511" t="str">
        <f t="shared" si="50"/>
        <v>16.9186,-89.8922</v>
      </c>
      <c r="I511">
        <v>16.862500000000001</v>
      </c>
      <c r="J511">
        <v>-89.854722219999999</v>
      </c>
      <c r="K511" t="str">
        <f t="shared" si="51"/>
        <v>16.8625,-89.85472222</v>
      </c>
      <c r="L511" t="s">
        <v>1543</v>
      </c>
      <c r="M511">
        <v>1</v>
      </c>
      <c r="P511" t="s">
        <v>1547</v>
      </c>
      <c r="R511" s="1">
        <v>0.14630000000000001</v>
      </c>
      <c r="T511" t="e">
        <f>VLOOKUP(S511,Hoja1!$A$1:$I$2284,1,FALSE)</f>
        <v>#N/A</v>
      </c>
      <c r="U511" t="e">
        <f t="shared" si="44"/>
        <v>#N/A</v>
      </c>
      <c r="X511" t="str">
        <f t="shared" si="45"/>
        <v>INSERT INTO switch (   Nombre, Tipo, Coordenadas_Punto, Coordenada_Inicio, Coordenada_Final,    Estilo, Visibilidad, Isla1, Isla2, Velocidad,   Id_Celda, Porcentaje, Nemonico, IP, EQUIPO ) VALUES (   'SANTA ELENA PETEN - CERRO PURUCILA', 'Ruta',',','16.9186,-89.8922','16.8625,-89.85472222','#style_map_linea_verde','1','','','1,000Mbps','','0.1463','','','' );</v>
      </c>
    </row>
    <row r="512" spans="1:24" hidden="1" x14ac:dyDescent="0.35">
      <c r="A512" t="s">
        <v>2016</v>
      </c>
      <c r="B512" t="s">
        <v>1542</v>
      </c>
      <c r="E512" t="str">
        <f t="shared" si="49"/>
        <v>,</v>
      </c>
      <c r="F512">
        <v>14.63705556</v>
      </c>
      <c r="G512">
        <v>-90.512722220000001</v>
      </c>
      <c r="H512" t="str">
        <f t="shared" si="50"/>
        <v>14.63705556,-90.51272222</v>
      </c>
      <c r="I512">
        <v>14.62291667</v>
      </c>
      <c r="J512">
        <v>-90.474361110000004</v>
      </c>
      <c r="K512" t="str">
        <f t="shared" si="51"/>
        <v>14.62291667,-90.47436111</v>
      </c>
      <c r="L512" t="s">
        <v>1543</v>
      </c>
      <c r="M512">
        <v>1</v>
      </c>
      <c r="P512" t="s">
        <v>1549</v>
      </c>
      <c r="R512" s="1">
        <v>0.1462</v>
      </c>
      <c r="T512" t="e">
        <f>VLOOKUP(S512,Hoja1!$A$1:$I$2284,1,FALSE)</f>
        <v>#N/A</v>
      </c>
      <c r="U512" t="e">
        <f t="shared" si="44"/>
        <v>#N/A</v>
      </c>
      <c r="X512" t="str">
        <f t="shared" si="45"/>
        <v>INSERT INTO switch (   Nombre, Tipo, Coordenadas_Punto, Coordenada_Inicio, Coordenada_Final,    Estilo, Visibilidad, Isla1, Isla2, Velocidad,   Id_Celda, Porcentaje, Nemonico, IP, EQUIPO ) VALUES (   'CENTRO - ACATAN', 'Ruta',',','14.63705556,-90.51272222','14.62291667,-90.47436111','#style_map_linea_verde','1','','','10,000Mbps','','0.1462','','','' );</v>
      </c>
    </row>
    <row r="513" spans="1:24" hidden="1" x14ac:dyDescent="0.35">
      <c r="A513" t="s">
        <v>2251</v>
      </c>
      <c r="B513" t="s">
        <v>1542</v>
      </c>
      <c r="E513" t="str">
        <f t="shared" si="49"/>
        <v>,</v>
      </c>
      <c r="F513">
        <v>14.79944444</v>
      </c>
      <c r="G513">
        <v>-89.545694440000005</v>
      </c>
      <c r="H513" t="str">
        <f t="shared" si="50"/>
        <v>14.79944444,-89.54569444</v>
      </c>
      <c r="I513">
        <v>14.56361111</v>
      </c>
      <c r="J513">
        <v>-89.350555560000004</v>
      </c>
      <c r="K513" t="str">
        <f t="shared" si="51"/>
        <v>14.56361111,-89.35055556</v>
      </c>
      <c r="L513" t="s">
        <v>1543</v>
      </c>
      <c r="M513">
        <v>1</v>
      </c>
      <c r="P513" t="s">
        <v>1590</v>
      </c>
      <c r="R513" s="1">
        <v>0.1462</v>
      </c>
      <c r="T513" t="e">
        <f>VLOOKUP(S513,Hoja1!$A$1:$I$2284,1,FALSE)</f>
        <v>#N/A</v>
      </c>
      <c r="U513" t="e">
        <f t="shared" si="44"/>
        <v>#N/A</v>
      </c>
      <c r="X513" t="str">
        <f t="shared" si="45"/>
        <v>INSERT INTO switch (   Nombre, Tipo, Coordenadas_Punto, Coordenada_Inicio, Coordenada_Final,    Estilo, Visibilidad, Isla1, Isla2, Velocidad,   Id_Celda, Porcentaje, Nemonico, IP, EQUIPO ) VALUES (   'CHIQUIMULA - ESQUIPULAS', 'Ruta',',','14.79944444,-89.54569444','14.56361111,-89.35055556','#style_map_linea_verde','1','','','50,000Mbps','','0.1462','','','' );</v>
      </c>
    </row>
    <row r="514" spans="1:24" hidden="1" x14ac:dyDescent="0.35">
      <c r="A514" t="s">
        <v>2298</v>
      </c>
      <c r="B514" t="s">
        <v>1542</v>
      </c>
      <c r="E514" t="str">
        <f t="shared" si="49"/>
        <v>,</v>
      </c>
      <c r="F514">
        <v>14.30611111</v>
      </c>
      <c r="G514">
        <v>-90.362222220000007</v>
      </c>
      <c r="H514" t="str">
        <f t="shared" si="50"/>
        <v>14.30611111,-90.36222222</v>
      </c>
      <c r="I514">
        <v>14.3323</v>
      </c>
      <c r="J514">
        <v>-90.398600000000002</v>
      </c>
      <c r="K514" t="str">
        <f t="shared" si="51"/>
        <v>14.3323,-90.3986</v>
      </c>
      <c r="L514" t="s">
        <v>1543</v>
      </c>
      <c r="M514">
        <v>1</v>
      </c>
      <c r="P514" t="s">
        <v>1590</v>
      </c>
      <c r="R514" s="1">
        <v>0.1462</v>
      </c>
      <c r="T514" t="e">
        <f>VLOOKUP(S514,Hoja1!$A$1:$I$2284,1,FALSE)</f>
        <v>#N/A</v>
      </c>
      <c r="U514" t="e">
        <f t="shared" ref="U514:U577" si="52">+S514=T514</f>
        <v>#N/A</v>
      </c>
      <c r="X514" t="str">
        <f t="shared" ref="X514:X577" si="53">CONCATENATE("INSERT INTO switch (   Nombre, Tipo, Coordenadas_Punto, Coordenada_Inicio, Coordenada_Final,    Estilo, Visibilidad, Isla1, Isla2, Velocidad,   Id_Celda, Porcentaje, Nemonico, IP, EQUIPO ) VALUES (   '",A514,"', '",B514,"','",E514,"','",H514,"','",K514,"','",L514,"','",M514,,,"','",N514,"','",O514,"','",P514,"','",Q514,"','",R514,"','",S514,"','",V514,"','",W514,"' );")</f>
        <v>INSERT INTO switch (   Nombre, Tipo, Coordenadas_Punto, Coordenada_Inicio, Coordenada_Final,    Estilo, Visibilidad, Isla1, Isla2, Velocidad,   Id_Celda, Porcentaje, Nemonico, IP, EQUIPO ) VALUES (   'BARBERENA - EL CERINAL', 'Ruta',',','14.30611111,-90.36222222','14.3323,-90.3986','#style_map_linea_verde','1','','','50,000Mbps','','0.1462','','','' );</v>
      </c>
    </row>
    <row r="515" spans="1:24" hidden="1" x14ac:dyDescent="0.35">
      <c r="A515" t="s">
        <v>2039</v>
      </c>
      <c r="B515" t="s">
        <v>1542</v>
      </c>
      <c r="E515" t="str">
        <f t="shared" si="49"/>
        <v>,</v>
      </c>
      <c r="F515">
        <v>14.615</v>
      </c>
      <c r="G515">
        <v>-90.534166670000005</v>
      </c>
      <c r="H515" t="str">
        <f t="shared" si="50"/>
        <v>14.615,-90.53416667</v>
      </c>
      <c r="I515">
        <v>14.556177780000001</v>
      </c>
      <c r="J515">
        <v>-90.742558329999994</v>
      </c>
      <c r="K515" t="str">
        <f t="shared" si="51"/>
        <v>14.55617778,-90.74255833</v>
      </c>
      <c r="L515" t="s">
        <v>1543</v>
      </c>
      <c r="M515">
        <v>1</v>
      </c>
      <c r="P515" t="s">
        <v>1586</v>
      </c>
      <c r="R515" s="1">
        <v>0.14610000000000001</v>
      </c>
      <c r="T515" t="e">
        <f>VLOOKUP(S515,Hoja1!$A$1:$I$2284,1,FALSE)</f>
        <v>#N/A</v>
      </c>
      <c r="U515" t="e">
        <f t="shared" si="52"/>
        <v>#N/A</v>
      </c>
      <c r="X515" t="str">
        <f t="shared" si="53"/>
        <v>INSERT INTO switch (   Nombre, Tipo, Coordenadas_Punto, Coordenada_Inicio, Coordenada_Final,    Estilo, Visibilidad, Isla1, Isla2, Velocidad,   Id_Celda, Porcentaje, Nemonico, IP, EQUIPO ) VALUES (   'GUARDA VIEJO ARRIBA - ANTIGUA GUATEMALA', 'Ruta',',','14.615,-90.53416667','14.55617778,-90.74255833','#style_map_linea_verde','1','','','100,000Mbps','','0.1461','','','' );</v>
      </c>
    </row>
    <row r="516" spans="1:24" hidden="1" x14ac:dyDescent="0.35">
      <c r="A516" t="s">
        <v>2084</v>
      </c>
      <c r="B516" t="s">
        <v>1542</v>
      </c>
      <c r="E516" t="str">
        <f t="shared" si="49"/>
        <v>,</v>
      </c>
      <c r="F516">
        <v>14.535833330000001</v>
      </c>
      <c r="G516">
        <v>-91.678055560000004</v>
      </c>
      <c r="H516" t="str">
        <f t="shared" si="50"/>
        <v>14.53583333,-91.67805556</v>
      </c>
      <c r="I516">
        <v>14.532500000000001</v>
      </c>
      <c r="J516">
        <v>-91.503888889999999</v>
      </c>
      <c r="K516" t="str">
        <f t="shared" si="51"/>
        <v>14.5325,-91.50388889</v>
      </c>
      <c r="L516" t="s">
        <v>1543</v>
      </c>
      <c r="M516">
        <v>1</v>
      </c>
      <c r="P516" t="s">
        <v>1586</v>
      </c>
      <c r="R516" s="1">
        <v>0.14560000000000001</v>
      </c>
      <c r="T516" t="e">
        <f>VLOOKUP(S516,Hoja1!$A$1:$I$2284,1,FALSE)</f>
        <v>#N/A</v>
      </c>
      <c r="U516" t="e">
        <f t="shared" si="52"/>
        <v>#N/A</v>
      </c>
      <c r="X516" t="str">
        <f t="shared" si="53"/>
        <v>INSERT INTO switch (   Nombre, Tipo, Coordenadas_Punto, Coordenada_Inicio, Coordenada_Final,    Estilo, Visibilidad, Isla1, Isla2, Velocidad,   Id_Celda, Porcentaje, Nemonico, IP, EQUIPO ) VALUES (   'RETALHULEU - MAZATENANGO', 'Ruta',',','14.53583333,-91.67805556','14.5325,-91.50388889','#style_map_linea_verde','1','','','100,000Mbps','','0.1456','','','' );</v>
      </c>
    </row>
    <row r="517" spans="1:24" hidden="1" x14ac:dyDescent="0.35">
      <c r="A517" t="s">
        <v>2194</v>
      </c>
      <c r="B517" t="s">
        <v>1542</v>
      </c>
      <c r="E517" t="str">
        <f t="shared" si="49"/>
        <v>,</v>
      </c>
      <c r="F517">
        <v>15.46972222</v>
      </c>
      <c r="G517">
        <v>-90.373888890000003</v>
      </c>
      <c r="H517" t="str">
        <f t="shared" si="50"/>
        <v>15.46972222,-90.37388889</v>
      </c>
      <c r="I517">
        <v>15.471458330000001</v>
      </c>
      <c r="J517">
        <v>-90.397269440000002</v>
      </c>
      <c r="K517" t="str">
        <f t="shared" si="51"/>
        <v>15.47145833,-90.39726944</v>
      </c>
      <c r="L517" t="s">
        <v>1543</v>
      </c>
      <c r="M517">
        <v>1</v>
      </c>
      <c r="P517" t="s">
        <v>1549</v>
      </c>
      <c r="R517" s="1">
        <v>0.1452</v>
      </c>
      <c r="T517" t="e">
        <f>VLOOKUP(S517,Hoja1!$A$1:$I$2284,1,FALSE)</f>
        <v>#N/A</v>
      </c>
      <c r="U517" t="e">
        <f t="shared" si="52"/>
        <v>#N/A</v>
      </c>
      <c r="X517" t="str">
        <f t="shared" si="53"/>
        <v>INSERT INTO switch (   Nombre, Tipo, Coordenadas_Punto, Coordenada_Inicio, Coordenada_Final,    Estilo, Visibilidad, Isla1, Isla2, Velocidad,   Id_Celda, Porcentaje, Nemonico, IP, EQUIPO ) VALUES (   'COBAN - MSAN JAZMINES II', 'Ruta',',','15.46972222,-90.37388889','15.47145833,-90.39726944','#style_map_linea_verde','1','','','10,000Mbps','','0.1452','','','' );</v>
      </c>
    </row>
    <row r="518" spans="1:24" hidden="1" x14ac:dyDescent="0.35">
      <c r="A518" t="s">
        <v>3107</v>
      </c>
      <c r="B518" t="s">
        <v>1542</v>
      </c>
      <c r="E518" t="str">
        <f t="shared" si="49"/>
        <v>,</v>
      </c>
      <c r="F518">
        <v>14.61965556</v>
      </c>
      <c r="G518">
        <v>-89.62451944</v>
      </c>
      <c r="H518" t="str">
        <f t="shared" si="50"/>
        <v>14.61965556,-89.62451944</v>
      </c>
      <c r="I518">
        <v>14.61722222</v>
      </c>
      <c r="J518">
        <v>-89.624166669999994</v>
      </c>
      <c r="K518" t="str">
        <f t="shared" si="51"/>
        <v>14.61722222,-89.62416667</v>
      </c>
      <c r="L518" t="s">
        <v>1543</v>
      </c>
      <c r="M518">
        <v>1</v>
      </c>
      <c r="P518" t="s">
        <v>1549</v>
      </c>
      <c r="R518" s="1">
        <v>0.1452</v>
      </c>
      <c r="T518" t="e">
        <f>VLOOKUP(S518,Hoja1!$A$1:$I$2284,1,FALSE)</f>
        <v>#N/A</v>
      </c>
      <c r="U518" t="e">
        <f t="shared" si="52"/>
        <v>#N/A</v>
      </c>
      <c r="X518" t="str">
        <f t="shared" si="53"/>
        <v>INSERT INTO switch (   Nombre, Tipo, Coordenadas_Punto, Coordenada_Inicio, Coordenada_Final,    Estilo, Visibilidad, Isla1, Isla2, Velocidad,   Id_Celda, Porcentaje, Nemonico, IP, EQUIPO ) VALUES (   'IPALA - CELDA IPALA', 'Ruta',',','14.61965556,-89.62451944','14.61722222,-89.62416667','#style_map_linea_verde','1','','','10,000Mbps','','0.1452','','','' );</v>
      </c>
    </row>
    <row r="519" spans="1:24" hidden="1" x14ac:dyDescent="0.35">
      <c r="A519" t="s">
        <v>3129</v>
      </c>
      <c r="B519" t="s">
        <v>1542</v>
      </c>
      <c r="E519" t="str">
        <f t="shared" si="49"/>
        <v>,</v>
      </c>
      <c r="F519">
        <v>14.2875</v>
      </c>
      <c r="G519">
        <v>-89.894444440000001</v>
      </c>
      <c r="H519" t="str">
        <f t="shared" si="50"/>
        <v>14.2875,-89.89444444</v>
      </c>
      <c r="I519">
        <v>14.262527779999999</v>
      </c>
      <c r="J519">
        <v>-89.863416670000007</v>
      </c>
      <c r="K519" t="str">
        <f t="shared" si="51"/>
        <v>14.26252778,-89.86341667</v>
      </c>
      <c r="L519" t="s">
        <v>1543</v>
      </c>
      <c r="M519">
        <v>1</v>
      </c>
      <c r="P519" t="s">
        <v>1549</v>
      </c>
      <c r="R519" s="1">
        <v>0.14510000000000001</v>
      </c>
      <c r="T519" t="e">
        <f>VLOOKUP(S519,Hoja1!$A$1:$I$2284,1,FALSE)</f>
        <v>#N/A</v>
      </c>
      <c r="U519" t="e">
        <f t="shared" si="52"/>
        <v>#N/A</v>
      </c>
      <c r="X519" t="str">
        <f t="shared" si="53"/>
        <v>INSERT INTO switch (   Nombre, Tipo, Coordenadas_Punto, Coordenada_Inicio, Coordenada_Final,    Estilo, Visibilidad, Isla1, Isla2, Velocidad,   Id_Celda, Porcentaje, Nemonico, IP, EQUIPO ) VALUES (   'JUTIAPA - CELDA LAS TRANCAS JUTIAPA', 'Ruta',',','14.2875,-89.89444444','14.26252778,-89.86341667','#style_map_linea_verde','1','','','10,000Mbps','','0.1451','','','' );</v>
      </c>
    </row>
    <row r="520" spans="1:24" hidden="1" x14ac:dyDescent="0.35">
      <c r="A520" t="s">
        <v>2983</v>
      </c>
      <c r="B520" t="s">
        <v>1542</v>
      </c>
      <c r="E520" t="str">
        <f t="shared" si="49"/>
        <v>,</v>
      </c>
      <c r="F520">
        <v>15.40555556</v>
      </c>
      <c r="G520">
        <v>-91.147777779999998</v>
      </c>
      <c r="H520" t="str">
        <f t="shared" si="50"/>
        <v>15.40555556,-91.14777778</v>
      </c>
      <c r="I520">
        <v>15.3414</v>
      </c>
      <c r="J520">
        <v>-91.071399999999997</v>
      </c>
      <c r="K520" t="str">
        <f t="shared" si="51"/>
        <v>15.3414,-91.0714</v>
      </c>
      <c r="L520" t="s">
        <v>1543</v>
      </c>
      <c r="M520">
        <v>1</v>
      </c>
      <c r="P520" t="s">
        <v>1590</v>
      </c>
      <c r="R520" s="1">
        <v>0.14449999999999999</v>
      </c>
      <c r="T520" t="e">
        <f>VLOOKUP(S520,Hoja1!$A$1:$I$2284,1,FALSE)</f>
        <v>#N/A</v>
      </c>
      <c r="U520" t="e">
        <f t="shared" si="52"/>
        <v>#N/A</v>
      </c>
      <c r="X520" t="str">
        <f t="shared" si="53"/>
        <v>INSERT INTO switch (   Nombre, Tipo, Coordenadas_Punto, Coordenada_Inicio, Coordenada_Final,    Estilo, Visibilidad, Isla1, Isla2, Velocidad,   Id_Celda, Porcentaje, Nemonico, IP, EQUIPO ) VALUES (   'NEBAJ - CELDA MEDIA LUNA', 'Ruta',',','15.40555556,-91.14777778','15.3414,-91.0714','#style_map_linea_verde','1','','','50,000Mbps','','0.1445','','','' );</v>
      </c>
    </row>
    <row r="521" spans="1:24" hidden="1" x14ac:dyDescent="0.35">
      <c r="A521" t="s">
        <v>1819</v>
      </c>
      <c r="B521" t="s">
        <v>1542</v>
      </c>
      <c r="E521" t="str">
        <f t="shared" si="49"/>
        <v>,</v>
      </c>
      <c r="F521">
        <v>14.689399999999999</v>
      </c>
      <c r="G521">
        <v>-90.668899999999994</v>
      </c>
      <c r="H521" t="str">
        <f t="shared" si="50"/>
        <v>14.6894,-90.6689</v>
      </c>
      <c r="I521">
        <v>14.686666669999999</v>
      </c>
      <c r="J521">
        <v>-90.640277780000005</v>
      </c>
      <c r="K521" t="str">
        <f t="shared" si="51"/>
        <v>14.68666667,-90.64027778</v>
      </c>
      <c r="L521" t="s">
        <v>1543</v>
      </c>
      <c r="M521">
        <v>1</v>
      </c>
      <c r="P521" t="s">
        <v>1820</v>
      </c>
      <c r="R521" s="1">
        <v>0.14280000000000001</v>
      </c>
      <c r="T521" t="e">
        <f>VLOOKUP(S521,Hoja1!$A$1:$I$2284,1,FALSE)</f>
        <v>#N/A</v>
      </c>
      <c r="U521" t="e">
        <f t="shared" si="52"/>
        <v>#N/A</v>
      </c>
      <c r="X521" t="str">
        <f t="shared" si="53"/>
        <v>INSERT INTO switch (   Nombre, Tipo, Coordenadas_Punto, Coordenada_Inicio, Coordenada_Final,    Estilo, Visibilidad, Isla1, Isla2, Velocidad,   Id_Celda, Porcentaje, Nemonico, IP, EQUIPO ) VALUES (   'SAN PEDRO - SANTO DOMINGO XENACOJ_XT_TR - CELDA SAN PEDRO SACATEPEQUEZ', 'Ruta',',','14.6894,-90.6689','14.68666667,-90.64027778','#style_map_linea_verde','1','','','1,024Mbps','','0.1428','','','' );</v>
      </c>
    </row>
    <row r="522" spans="1:24" hidden="1" x14ac:dyDescent="0.35">
      <c r="A522" t="s">
        <v>3008</v>
      </c>
      <c r="B522" t="s">
        <v>1542</v>
      </c>
      <c r="E522" t="str">
        <f t="shared" si="49"/>
        <v>,</v>
      </c>
      <c r="F522">
        <v>15.3553</v>
      </c>
      <c r="G522">
        <v>-91.264799999999994</v>
      </c>
      <c r="H522" t="str">
        <f t="shared" si="50"/>
        <v>15.3553,-91.2648</v>
      </c>
      <c r="I522">
        <v>15.657299999999999</v>
      </c>
      <c r="J522">
        <v>-91.443602780000006</v>
      </c>
      <c r="K522" t="str">
        <f t="shared" si="51"/>
        <v>15.6573,-91.44360278</v>
      </c>
      <c r="L522" t="s">
        <v>1543</v>
      </c>
      <c r="M522">
        <v>1</v>
      </c>
      <c r="P522" t="s">
        <v>1590</v>
      </c>
      <c r="R522" s="1">
        <v>0.14280000000000001</v>
      </c>
      <c r="T522" t="e">
        <f>VLOOKUP(S522,Hoja1!$A$1:$I$2284,1,FALSE)</f>
        <v>#N/A</v>
      </c>
      <c r="U522" t="e">
        <f t="shared" si="52"/>
        <v>#N/A</v>
      </c>
      <c r="X522" t="str">
        <f t="shared" si="53"/>
        <v>INSERT INTO switch (   Nombre, Tipo, Coordenadas_Punto, Coordenada_Inicio, Coordenada_Final,    Estilo, Visibilidad, Isla1, Isla2, Velocidad,   Id_Celda, Porcentaje, Nemonico, IP, EQUIPO ) VALUES (   'SAN JUAN IXCOY - SAN PEDRO SOLOMA', 'Ruta',',','15.3553,-91.2648','15.6573,-91.44360278','#style_map_linea_verde','1','','','50,000Mbps','','0.1428','','','' );</v>
      </c>
    </row>
    <row r="523" spans="1:24" hidden="1" x14ac:dyDescent="0.35">
      <c r="A523" t="s">
        <v>2196</v>
      </c>
      <c r="B523" t="s">
        <v>1542</v>
      </c>
      <c r="E523" t="str">
        <f t="shared" si="49"/>
        <v>,</v>
      </c>
      <c r="F523">
        <v>15.46972222</v>
      </c>
      <c r="G523">
        <v>-90.373888890000003</v>
      </c>
      <c r="H523" t="str">
        <f t="shared" si="50"/>
        <v>15.46972222,-90.37388889</v>
      </c>
      <c r="I523">
        <v>15.46909722</v>
      </c>
      <c r="J523">
        <v>-90.368897219999994</v>
      </c>
      <c r="K523" t="str">
        <f t="shared" si="51"/>
        <v>15.46909722,-90.36889722</v>
      </c>
      <c r="L523" t="s">
        <v>1543</v>
      </c>
      <c r="M523">
        <v>1</v>
      </c>
      <c r="P523" t="s">
        <v>1549</v>
      </c>
      <c r="R523" s="1">
        <v>0.14249999999999999</v>
      </c>
      <c r="T523" t="e">
        <f>VLOOKUP(S523,Hoja1!$A$1:$I$2284,1,FALSE)</f>
        <v>#N/A</v>
      </c>
      <c r="U523" t="e">
        <f t="shared" si="52"/>
        <v>#N/A</v>
      </c>
      <c r="X523" t="str">
        <f t="shared" si="53"/>
        <v>INSERT INTO switch (   Nombre, Tipo, Coordenadas_Punto, Coordenada_Inicio, Coordenada_Final,    Estilo, Visibilidad, Isla1, Isla2, Velocidad,   Id_Celda, Porcentaje, Nemonico, IP, EQUIPO ) VALUES (   'COBAN - CELDA COBAN POSTE E', 'Ruta',',','15.46972222,-90.37388889','15.46909722,-90.36889722','#style_map_linea_verde','1','','','10,000Mbps','','0.1425','','','' );</v>
      </c>
    </row>
    <row r="524" spans="1:24" hidden="1" x14ac:dyDescent="0.35">
      <c r="A524" t="s">
        <v>2934</v>
      </c>
      <c r="B524" t="s">
        <v>1542</v>
      </c>
      <c r="E524" t="str">
        <f t="shared" si="49"/>
        <v>,</v>
      </c>
      <c r="F524">
        <v>15.16444444</v>
      </c>
      <c r="G524">
        <v>-90.318611110000006</v>
      </c>
      <c r="H524" t="str">
        <f t="shared" si="50"/>
        <v>15.16444444,-90.31861111</v>
      </c>
      <c r="I524">
        <v>16.096219999999999</v>
      </c>
      <c r="J524">
        <v>-88.561346999999998</v>
      </c>
      <c r="K524" t="str">
        <f t="shared" si="51"/>
        <v>16.09622,-88.561347</v>
      </c>
      <c r="L524" t="s">
        <v>1543</v>
      </c>
      <c r="M524">
        <v>1</v>
      </c>
      <c r="P524" t="s">
        <v>1544</v>
      </c>
      <c r="R524" s="1">
        <v>0.1424</v>
      </c>
      <c r="T524" t="e">
        <f>VLOOKUP(S524,Hoja1!$A$1:$I$2284,1,FALSE)</f>
        <v>#N/A</v>
      </c>
      <c r="U524" t="e">
        <f t="shared" si="52"/>
        <v>#N/A</v>
      </c>
      <c r="X524" t="str">
        <f t="shared" si="53"/>
        <v>INSERT INTO switch (   Nombre, Tipo, Coordenadas_Punto, Coordenada_Inicio, Coordenada_Final,    Estilo, Visibilidad, Isla1, Isla2, Velocidad,   Id_Celda, Porcentaje, Nemonico, IP, EQUIPO ) VALUES (   'SALAMA - SAN JERONIMO', 'Ruta',',','15.16444444,-90.31861111','16.09622,-88.561347','#style_map_linea_verde','1','','','100Mbps','','0.1424','','','' );</v>
      </c>
    </row>
    <row r="525" spans="1:24" hidden="1" x14ac:dyDescent="0.35">
      <c r="A525" t="s">
        <v>1748</v>
      </c>
      <c r="B525" t="s">
        <v>1542</v>
      </c>
      <c r="E525" t="str">
        <f t="shared" si="49"/>
        <v>,</v>
      </c>
      <c r="F525">
        <v>14.6228</v>
      </c>
      <c r="G525">
        <v>-90.835300000000004</v>
      </c>
      <c r="H525" t="str">
        <f t="shared" si="50"/>
        <v>14.6228,-90.8353</v>
      </c>
      <c r="I525">
        <v>14.622199999999999</v>
      </c>
      <c r="J525">
        <v>-90.836399720000003</v>
      </c>
      <c r="K525" t="str">
        <f t="shared" si="51"/>
        <v>14.6222,-90.83639972</v>
      </c>
      <c r="L525" t="s">
        <v>1543</v>
      </c>
      <c r="M525">
        <v>1</v>
      </c>
      <c r="P525" t="s">
        <v>1549</v>
      </c>
      <c r="R525" s="1">
        <v>0.14199999999999999</v>
      </c>
      <c r="T525" t="e">
        <f>VLOOKUP(S525,Hoja1!$A$1:$I$2284,1,FALSE)</f>
        <v>#N/A</v>
      </c>
      <c r="U525" t="e">
        <f t="shared" si="52"/>
        <v>#N/A</v>
      </c>
      <c r="X525" t="str">
        <f t="shared" si="53"/>
        <v>INSERT INTO switch (   Nombre, Tipo, Coordenadas_Punto, Coordenada_Inicio, Coordenada_Final,    Estilo, Visibilidad, Isla1, Isla2, Velocidad,   Id_Celda, Porcentaje, Nemonico, IP, EQUIPO ) VALUES (   'CELDA SAN ANDRES ITZAPA - SAN ANDRES ITZAPA', 'Ruta',',','14.6228,-90.8353','14.6222,-90.83639972','#style_map_linea_verde','1','','','10,000Mbps','','0.142','','','' );</v>
      </c>
    </row>
    <row r="526" spans="1:24" hidden="1" x14ac:dyDescent="0.35">
      <c r="A526" t="s">
        <v>2515</v>
      </c>
      <c r="B526" t="s">
        <v>1542</v>
      </c>
      <c r="E526" t="str">
        <f t="shared" si="49"/>
        <v>,</v>
      </c>
      <c r="F526">
        <v>14.4095</v>
      </c>
      <c r="G526">
        <v>-91.268299999999996</v>
      </c>
      <c r="H526" t="str">
        <f t="shared" si="50"/>
        <v>14.4095,-91.2683</v>
      </c>
      <c r="I526">
        <v>14.4354</v>
      </c>
      <c r="J526">
        <v>-91.228099999999998</v>
      </c>
      <c r="K526" t="str">
        <f t="shared" si="51"/>
        <v>14.4354,-91.2281</v>
      </c>
      <c r="L526" t="s">
        <v>1543</v>
      </c>
      <c r="M526">
        <v>1</v>
      </c>
      <c r="P526" t="s">
        <v>1549</v>
      </c>
      <c r="R526" s="1">
        <v>0.14119999999999999</v>
      </c>
      <c r="T526" t="e">
        <f>VLOOKUP(S526,Hoja1!$A$1:$I$2284,1,FALSE)</f>
        <v>#N/A</v>
      </c>
      <c r="U526" t="e">
        <f t="shared" si="52"/>
        <v>#N/A</v>
      </c>
      <c r="X526" t="str">
        <f t="shared" si="53"/>
        <v>INSERT INTO switch (   Nombre, Tipo, Coordenadas_Punto, Coordenada_Inicio, Coordenada_Final,    Estilo, Visibilidad, Isla1, Isla2, Velocidad,   Id_Celda, Porcentaje, Nemonico, IP, EQUIPO ) VALUES (   'CELDA FINCA VARIEDADES - SANTA BARBARA', 'Ruta',',','14.4095,-91.2683','14.4354,-91.2281','#style_map_linea_verde','1','','','10,000Mbps','','0.1412','','','' );</v>
      </c>
    </row>
    <row r="527" spans="1:24" hidden="1" x14ac:dyDescent="0.35">
      <c r="A527" t="s">
        <v>2324</v>
      </c>
      <c r="B527" t="s">
        <v>1542</v>
      </c>
      <c r="E527" t="str">
        <f t="shared" si="49"/>
        <v>,</v>
      </c>
      <c r="F527">
        <v>14.2875</v>
      </c>
      <c r="G527">
        <v>-89.894444440000001</v>
      </c>
      <c r="H527" t="str">
        <f t="shared" si="50"/>
        <v>14.2875,-89.89444444</v>
      </c>
      <c r="I527">
        <v>14.27163889</v>
      </c>
      <c r="J527">
        <v>-89.888166670000004</v>
      </c>
      <c r="K527" t="str">
        <f t="shared" si="51"/>
        <v>14.27163889,-89.88816667</v>
      </c>
      <c r="L527" t="s">
        <v>1543</v>
      </c>
      <c r="M527">
        <v>1</v>
      </c>
      <c r="P527" t="s">
        <v>1549</v>
      </c>
      <c r="R527" s="1">
        <v>0.1409</v>
      </c>
      <c r="T527" t="e">
        <f>VLOOKUP(S527,Hoja1!$A$1:$I$2284,1,FALSE)</f>
        <v>#N/A</v>
      </c>
      <c r="U527" t="e">
        <f t="shared" si="52"/>
        <v>#N/A</v>
      </c>
      <c r="X527" t="str">
        <f t="shared" si="53"/>
        <v>INSERT INTO switch (   Nombre, Tipo, Coordenadas_Punto, Coordenada_Inicio, Coordenada_Final,    Estilo, Visibilidad, Isla1, Isla2, Velocidad,   Id_Celda, Porcentaje, Nemonico, IP, EQUIPO ) VALUES (   'JUTIAPA - CELDA EL CHILTEPE', 'Ruta',',','14.2875,-89.89444444','14.27163889,-89.88816667','#style_map_linea_verde','1','','','10,000Mbps','','0.1409','','','' );</v>
      </c>
    </row>
    <row r="528" spans="1:24" hidden="1" x14ac:dyDescent="0.35">
      <c r="A528" t="s">
        <v>1935</v>
      </c>
      <c r="B528" t="s">
        <v>1542</v>
      </c>
      <c r="E528" t="str">
        <f t="shared" si="49"/>
        <v>,</v>
      </c>
      <c r="F528">
        <v>14.56697222</v>
      </c>
      <c r="G528">
        <v>-90.525388890000002</v>
      </c>
      <c r="H528" t="str">
        <f t="shared" si="50"/>
        <v>14.56697222,-90.52538889</v>
      </c>
      <c r="I528">
        <v>14.591222220000001</v>
      </c>
      <c r="J528">
        <v>-90.508222219999993</v>
      </c>
      <c r="K528" t="str">
        <f t="shared" si="51"/>
        <v>14.59122222,-90.50822222</v>
      </c>
      <c r="L528" t="s">
        <v>1543</v>
      </c>
      <c r="M528">
        <v>1</v>
      </c>
      <c r="P528" t="s">
        <v>1549</v>
      </c>
      <c r="R528" s="1">
        <v>0.1406</v>
      </c>
      <c r="T528" t="e">
        <f>VLOOKUP(S528,Hoja1!$A$1:$I$2284,1,FALSE)</f>
        <v>#N/A</v>
      </c>
      <c r="U528" t="e">
        <f t="shared" si="52"/>
        <v>#N/A</v>
      </c>
      <c r="X528" t="str">
        <f t="shared" si="53"/>
        <v>INSERT INTO switch (   Nombre, Tipo, Coordenadas_Punto, Coordenada_Inicio, Coordenada_Final,    Estilo, Visibilidad, Isla1, Isla2, Velocidad,   Id_Celda, Porcentaje, Nemonico, IP, EQUIPO ) VALUES (   'ELGIN - VILLA DE GUADALUPE', 'Ruta',',','14.56697222,-90.52538889','14.59122222,-90.50822222','#style_map_linea_verde','1','','','10,000Mbps','','0.1406','','','' );</v>
      </c>
    </row>
    <row r="529" spans="1:24" hidden="1" x14ac:dyDescent="0.35">
      <c r="A529" t="s">
        <v>1805</v>
      </c>
      <c r="B529" t="s">
        <v>1542</v>
      </c>
      <c r="E529" t="str">
        <f t="shared" si="49"/>
        <v>,</v>
      </c>
      <c r="F529">
        <v>15.364722220000001</v>
      </c>
      <c r="G529">
        <v>-90.479166669999998</v>
      </c>
      <c r="H529" t="str">
        <f t="shared" si="50"/>
        <v>15.36472222,-90.47916667</v>
      </c>
      <c r="I529">
        <v>15.372299999999999</v>
      </c>
      <c r="J529">
        <v>-90.42859722</v>
      </c>
      <c r="K529" t="str">
        <f t="shared" si="51"/>
        <v>15.3723,-90.42859722</v>
      </c>
      <c r="L529" t="s">
        <v>1543</v>
      </c>
      <c r="M529">
        <v>1</v>
      </c>
      <c r="P529" t="s">
        <v>1549</v>
      </c>
      <c r="R529" s="1">
        <v>0.14019999999999999</v>
      </c>
      <c r="T529" t="e">
        <f>VLOOKUP(S529,Hoja1!$A$1:$I$2284,1,FALSE)</f>
        <v>#N/A</v>
      </c>
      <c r="U529" t="e">
        <f t="shared" si="52"/>
        <v>#N/A</v>
      </c>
      <c r="X529" t="str">
        <f t="shared" si="53"/>
        <v>INSERT INTO switch (   Nombre, Tipo, Coordenadas_Punto, Coordenada_Inicio, Coordenada_Final,    Estilo, Visibilidad, Isla1, Isla2, Velocidad,   Id_Celda, Porcentaje, Nemonico, IP, EQUIPO ) VALUES (   'SAN CRISTOBAL VERAPAZ - SANTA CRUZ VERAPAZ', 'Ruta',',','15.36472222,-90.47916667','15.3723,-90.42859722','#style_map_linea_verde','1','','','10,000Mbps','','0.1402','','','' );</v>
      </c>
    </row>
    <row r="530" spans="1:24" hidden="1" x14ac:dyDescent="0.35">
      <c r="A530" t="s">
        <v>2053</v>
      </c>
      <c r="B530" t="s">
        <v>1542</v>
      </c>
      <c r="E530" t="str">
        <f t="shared" si="49"/>
        <v>,</v>
      </c>
      <c r="F530">
        <v>14.84653333</v>
      </c>
      <c r="G530">
        <v>-91.525733329999994</v>
      </c>
      <c r="H530" t="str">
        <f t="shared" si="50"/>
        <v>14.84653333,-91.52573333</v>
      </c>
      <c r="I530">
        <v>14.535833330000001</v>
      </c>
      <c r="J530">
        <v>-91.678055560000004</v>
      </c>
      <c r="K530" t="str">
        <f t="shared" si="51"/>
        <v>14.53583333,-91.67805556</v>
      </c>
      <c r="L530" t="s">
        <v>1543</v>
      </c>
      <c r="M530">
        <v>1</v>
      </c>
      <c r="P530" t="s">
        <v>1586</v>
      </c>
      <c r="R530" s="1">
        <v>0.13969999999999999</v>
      </c>
      <c r="T530" t="e">
        <f>VLOOKUP(S530,Hoja1!$A$1:$I$2284,1,FALSE)</f>
        <v>#N/A</v>
      </c>
      <c r="U530" t="e">
        <f t="shared" si="52"/>
        <v>#N/A</v>
      </c>
      <c r="X530" t="str">
        <f t="shared" si="53"/>
        <v>INSERT INTO switch (   Nombre, Tipo, Coordenadas_Punto, Coordenada_Inicio, Coordenada_Final,    Estilo, Visibilidad, Isla1, Isla2, Velocidad,   Id_Celda, Porcentaje, Nemonico, IP, EQUIPO ) VALUES (   'LA FLORESTA - RETALHULEU', 'Ruta',',','14.84653333,-91.52573333','14.53583333,-91.67805556','#style_map_linea_verde','1','','','100,000Mbps','','0.1397','','','' );</v>
      </c>
    </row>
    <row r="531" spans="1:24" hidden="1" x14ac:dyDescent="0.35">
      <c r="A531" t="s">
        <v>3085</v>
      </c>
      <c r="B531" t="s">
        <v>1542</v>
      </c>
      <c r="E531" t="str">
        <f t="shared" si="49"/>
        <v>,</v>
      </c>
      <c r="F531">
        <v>14.566800000000001</v>
      </c>
      <c r="G531">
        <v>-89.657777780000004</v>
      </c>
      <c r="H531" t="str">
        <f t="shared" si="50"/>
        <v>14.5668,-89.65777778</v>
      </c>
      <c r="I531">
        <v>14.47533333</v>
      </c>
      <c r="J531">
        <v>-89.709555559999998</v>
      </c>
      <c r="K531" t="str">
        <f t="shared" si="51"/>
        <v>14.47533333,-89.70955556</v>
      </c>
      <c r="L531" t="s">
        <v>1543</v>
      </c>
      <c r="M531">
        <v>1</v>
      </c>
      <c r="P531" t="s">
        <v>1775</v>
      </c>
      <c r="R531" s="1">
        <v>0.13969999999999999</v>
      </c>
      <c r="T531" t="e">
        <f>VLOOKUP(S531,Hoja1!$A$1:$I$2284,1,FALSE)</f>
        <v>#N/A</v>
      </c>
      <c r="U531" t="e">
        <f t="shared" si="52"/>
        <v>#N/A</v>
      </c>
      <c r="X531" t="str">
        <f t="shared" si="53"/>
        <v>INSERT INTO switch (   Nombre, Tipo, Coordenadas_Punto, Coordenada_Inicio, Coordenada_Final,    Estilo, Visibilidad, Isla1, Isla2, Velocidad,   Id_Celda, Porcentaje, Nemonico, IP, EQUIPO ) VALUES (   'CELDA CHAPARRONCITO - CELDA CERRO EL RODEO', 'Ruta',',','14.5668,-89.65777778','14.47533333,-89.70955556','#style_map_linea_verde','1','','','1,700Mbps','','0.1397','','','' );</v>
      </c>
    </row>
    <row r="532" spans="1:24" hidden="1" x14ac:dyDescent="0.35">
      <c r="A532" t="s">
        <v>3053</v>
      </c>
      <c r="B532" t="s">
        <v>1542</v>
      </c>
      <c r="E532" t="str">
        <f t="shared" si="49"/>
        <v>,</v>
      </c>
      <c r="F532">
        <v>15.427305560000001</v>
      </c>
      <c r="G532">
        <v>-91.160250000000005</v>
      </c>
      <c r="H532" t="str">
        <f t="shared" si="50"/>
        <v>15.42730556,-91.16025</v>
      </c>
      <c r="I532">
        <v>15.45975</v>
      </c>
      <c r="J532">
        <v>-91.211416670000006</v>
      </c>
      <c r="K532" t="str">
        <f t="shared" si="51"/>
        <v>15.45975,-91.21141667</v>
      </c>
      <c r="L532" t="s">
        <v>1543</v>
      </c>
      <c r="M532">
        <v>1</v>
      </c>
      <c r="P532" t="s">
        <v>1544</v>
      </c>
      <c r="R532" s="1">
        <v>0.13919999999999999</v>
      </c>
      <c r="T532" t="e">
        <f>VLOOKUP(S532,Hoja1!$A$1:$I$2284,1,FALSE)</f>
        <v>#N/A</v>
      </c>
      <c r="U532" t="e">
        <f t="shared" si="52"/>
        <v>#N/A</v>
      </c>
      <c r="X532" t="str">
        <f t="shared" si="53"/>
        <v>INSERT INTO switch (   Nombre, Tipo, Coordenadas_Punto, Coordenada_Inicio, Coordenada_Final,    Estilo, Visibilidad, Isla1, Isla2, Velocidad,   Id_Celda, Porcentaje, Nemonico, IP, EQUIPO ) VALUES (   'CELDA NEBAJ II - CELDA TZALBAL', 'Ruta',',','15.42730556,-91.16025','15.45975,-91.21141667','#style_map_linea_verde','1','','','100Mbps','','0.1392','','','' );</v>
      </c>
    </row>
    <row r="533" spans="1:24" hidden="1" x14ac:dyDescent="0.35">
      <c r="A533" t="s">
        <v>2904</v>
      </c>
      <c r="B533" t="s">
        <v>1542</v>
      </c>
      <c r="E533" t="str">
        <f t="shared" si="49"/>
        <v>,</v>
      </c>
      <c r="F533">
        <v>14.7829</v>
      </c>
      <c r="G533">
        <v>-90.797899999999998</v>
      </c>
      <c r="H533" t="str">
        <f t="shared" si="50"/>
        <v>14.7829,-90.7979</v>
      </c>
      <c r="I533">
        <v>14.78</v>
      </c>
      <c r="J533">
        <v>-90.793055559999999</v>
      </c>
      <c r="K533" t="str">
        <f t="shared" si="51"/>
        <v>14.78,-90.79305556</v>
      </c>
      <c r="L533" t="s">
        <v>1543</v>
      </c>
      <c r="M533">
        <v>1</v>
      </c>
      <c r="P533" t="s">
        <v>1549</v>
      </c>
      <c r="R533" s="1">
        <v>0.1389</v>
      </c>
      <c r="T533" t="e">
        <f>VLOOKUP(S533,Hoja1!$A$1:$I$2284,1,FALSE)</f>
        <v>#N/A</v>
      </c>
      <c r="U533" t="e">
        <f t="shared" si="52"/>
        <v>#N/A</v>
      </c>
      <c r="X533" t="str">
        <f t="shared" si="53"/>
        <v>INSERT INTO switch (   Nombre, Tipo, Coordenadas_Punto, Coordenada_Inicio, Coordenada_Final,    Estilo, Visibilidad, Isla1, Isla2, Velocidad,   Id_Celda, Porcentaje, Nemonico, IP, EQUIPO ) VALUES (   'CELDA SAN MARTIN JILOTEPEQUE - SAN MARTIN JILOTEPEQUE', 'Ruta',',','14.7829,-90.7979','14.78,-90.79305556','#style_map_linea_verde','1','','','10,000Mbps','','0.1389','','','' );</v>
      </c>
    </row>
    <row r="534" spans="1:24" hidden="1" x14ac:dyDescent="0.35">
      <c r="A534" t="s">
        <v>2230</v>
      </c>
      <c r="B534" t="s">
        <v>1542</v>
      </c>
      <c r="E534" t="str">
        <f t="shared" si="49"/>
        <v>,</v>
      </c>
      <c r="F534">
        <v>14.59246944</v>
      </c>
      <c r="G534">
        <v>-90.477400000000003</v>
      </c>
      <c r="H534" t="str">
        <f t="shared" si="50"/>
        <v>14.59246944,-90.4774</v>
      </c>
      <c r="I534">
        <v>14.5953</v>
      </c>
      <c r="J534">
        <v>-90.484497219999994</v>
      </c>
      <c r="K534" t="str">
        <f t="shared" si="51"/>
        <v>14.5953,-90.48449722</v>
      </c>
      <c r="L534" t="s">
        <v>1543</v>
      </c>
      <c r="M534">
        <v>1</v>
      </c>
      <c r="P534" t="s">
        <v>1549</v>
      </c>
      <c r="R534" s="1">
        <v>0.13869999999999999</v>
      </c>
      <c r="T534" t="e">
        <f>VLOOKUP(S534,Hoja1!$A$1:$I$2284,1,FALSE)</f>
        <v>#N/A</v>
      </c>
      <c r="U534" t="e">
        <f t="shared" si="52"/>
        <v>#N/A</v>
      </c>
      <c r="X534" t="str">
        <f t="shared" si="53"/>
        <v>INSERT INTO switch (   Nombre, Tipo, Coordenadas_Punto, Coordenada_Inicio, Coordenada_Final,    Estilo, Visibilidad, Isla1, Isla2, Velocidad,   Id_Celda, Porcentaje, Nemonico, IP, EQUIPO ) VALUES (   'LA MONTAÃ‘A - UNIVERSIDAD RAFAEL LANDIVAR', 'Ruta',',','14.59246944,-90.4774','14.5953,-90.48449722','#style_map_linea_verde','1','','','10,000Mbps','','0.1387','','','' );</v>
      </c>
    </row>
    <row r="535" spans="1:24" hidden="1" x14ac:dyDescent="0.35">
      <c r="A535" t="s">
        <v>2821</v>
      </c>
      <c r="B535" t="s">
        <v>1542</v>
      </c>
      <c r="E535" t="str">
        <f t="shared" si="49"/>
        <v>,</v>
      </c>
      <c r="F535">
        <v>14.27388889</v>
      </c>
      <c r="G535">
        <v>-90.305000000000007</v>
      </c>
      <c r="H535" t="str">
        <f t="shared" si="50"/>
        <v>14.27388889,-90.305</v>
      </c>
      <c r="I535">
        <v>14.265499999999999</v>
      </c>
      <c r="J535">
        <v>-90.2911</v>
      </c>
      <c r="K535" t="str">
        <f t="shared" si="51"/>
        <v>14.2655,-90.2911</v>
      </c>
      <c r="L535" t="s">
        <v>1543</v>
      </c>
      <c r="M535">
        <v>1</v>
      </c>
      <c r="P535" t="s">
        <v>1549</v>
      </c>
      <c r="R535" s="1">
        <v>0.13780000000000001</v>
      </c>
      <c r="T535" t="e">
        <f>VLOOKUP(S535,Hoja1!$A$1:$I$2284,1,FALSE)</f>
        <v>#N/A</v>
      </c>
      <c r="U535" t="e">
        <f t="shared" si="52"/>
        <v>#N/A</v>
      </c>
      <c r="X535" t="str">
        <f t="shared" si="53"/>
        <v>INSERT INTO switch (   Nombre, Tipo, Coordenadas_Punto, Coordenada_Inicio, Coordenada_Final,    Estilo, Visibilidad, Isla1, Isla2, Velocidad,   Id_Celda, Porcentaje, Nemonico, IP, EQUIPO ) VALUES (   'CUILAPA - CELDA FINCA LA DALIA', 'Ruta',',','14.27388889,-90.305','14.2655,-90.2911','#style_map_linea_verde','1','','','10,000Mbps','','0.1378','','','' );</v>
      </c>
    </row>
    <row r="536" spans="1:24" hidden="1" x14ac:dyDescent="0.35">
      <c r="A536" t="s">
        <v>2308</v>
      </c>
      <c r="B536" t="s">
        <v>1542</v>
      </c>
      <c r="E536" t="str">
        <f t="shared" si="49"/>
        <v>,</v>
      </c>
      <c r="F536">
        <v>14.920500000000001</v>
      </c>
      <c r="G536">
        <v>-92.061750000000004</v>
      </c>
      <c r="H536" t="str">
        <f t="shared" si="50"/>
        <v>14.9205,-92.06175</v>
      </c>
      <c r="I536">
        <v>14.879300000000001</v>
      </c>
      <c r="J536">
        <v>-92.097099999999998</v>
      </c>
      <c r="K536" t="str">
        <f t="shared" si="51"/>
        <v>14.8793,-92.0971</v>
      </c>
      <c r="L536" t="s">
        <v>1543</v>
      </c>
      <c r="M536">
        <v>1</v>
      </c>
      <c r="P536" t="s">
        <v>1549</v>
      </c>
      <c r="R536" s="1">
        <v>0.13769999999999999</v>
      </c>
      <c r="T536" t="e">
        <f>VLOOKUP(S536,Hoja1!$A$1:$I$2284,1,FALSE)</f>
        <v>#N/A</v>
      </c>
      <c r="U536" t="e">
        <f t="shared" si="52"/>
        <v>#N/A</v>
      </c>
      <c r="X536" t="str">
        <f t="shared" si="53"/>
        <v>INSERT INTO switch (   Nombre, Tipo, Coordenadas_Punto, Coordenada_Inicio, Coordenada_Final,    Estilo, Visibilidad, Isla1, Isla2, Velocidad,   Id_Celda, Porcentaje, Nemonico, IP, EQUIPO ) VALUES (   'MALACATAN - CELDA SAN ANTONIO SOCORRO', 'Ruta',',','14.9205,-92.06175','14.8793,-92.0971','#style_map_linea_verde','1','','','10,000Mbps','','0.1377','','','' );</v>
      </c>
    </row>
    <row r="537" spans="1:24" hidden="1" x14ac:dyDescent="0.35">
      <c r="A537" t="s">
        <v>2574</v>
      </c>
      <c r="B537" t="s">
        <v>1542</v>
      </c>
      <c r="E537" t="str">
        <f t="shared" ref="E537:E568" si="54">+CONCATENATE(C537,",",D537)</f>
        <v>,</v>
      </c>
      <c r="F537">
        <v>15.46972222</v>
      </c>
      <c r="G537">
        <v>-90.373888890000003</v>
      </c>
      <c r="H537" t="str">
        <f t="shared" ref="H537:H568" si="55">+CONCATENATE(F537,",",G537)</f>
        <v>15.46972222,-90.37388889</v>
      </c>
      <c r="I537">
        <v>15.47030556</v>
      </c>
      <c r="J537">
        <v>-90.33847222</v>
      </c>
      <c r="K537" t="str">
        <f t="shared" ref="K537:K568" si="56">+CONCATENATE(I537,",",J537)</f>
        <v>15.47030556,-90.33847222</v>
      </c>
      <c r="L537" t="s">
        <v>1543</v>
      </c>
      <c r="M537">
        <v>1</v>
      </c>
      <c r="P537" t="s">
        <v>1549</v>
      </c>
      <c r="R537" s="1">
        <v>0.13730000000000001</v>
      </c>
      <c r="T537" t="e">
        <f>VLOOKUP(S537,Hoja1!$A$1:$I$2284,1,FALSE)</f>
        <v>#N/A</v>
      </c>
      <c r="U537" t="e">
        <f t="shared" si="52"/>
        <v>#N/A</v>
      </c>
      <c r="X537" t="str">
        <f t="shared" si="53"/>
        <v>INSERT INTO switch (   Nombre, Tipo, Coordenadas_Punto, Coordenada_Inicio, Coordenada_Final,    Estilo, Visibilidad, Isla1, Isla2, Velocidad,   Id_Celda, Porcentaje, Nemonico, IP, EQUIPO ) VALUES (   'COBAN - CELDA SAN JOSE LA COLONIA', 'Ruta',',','15.46972222,-90.37388889','15.47030556,-90.33847222','#style_map_linea_verde','1','','','10,000Mbps','','0.1373','','','' );</v>
      </c>
    </row>
    <row r="538" spans="1:24" hidden="1" x14ac:dyDescent="0.35">
      <c r="A538" t="s">
        <v>2322</v>
      </c>
      <c r="B538" t="s">
        <v>1542</v>
      </c>
      <c r="E538" t="str">
        <f t="shared" si="54"/>
        <v>,</v>
      </c>
      <c r="F538">
        <v>14.2875</v>
      </c>
      <c r="G538">
        <v>-89.894444440000001</v>
      </c>
      <c r="H538" t="str">
        <f t="shared" si="55"/>
        <v>14.2875,-89.89444444</v>
      </c>
      <c r="I538">
        <v>14.27491667</v>
      </c>
      <c r="J538">
        <v>-89.971472219999995</v>
      </c>
      <c r="K538" t="str">
        <f t="shared" si="56"/>
        <v>14.27491667,-89.97147222</v>
      </c>
      <c r="L538" t="s">
        <v>1543</v>
      </c>
      <c r="M538">
        <v>1</v>
      </c>
      <c r="P538" t="s">
        <v>1549</v>
      </c>
      <c r="R538" s="1">
        <v>0.13689999999999999</v>
      </c>
      <c r="T538" t="e">
        <f>VLOOKUP(S538,Hoja1!$A$1:$I$2284,1,FALSE)</f>
        <v>#N/A</v>
      </c>
      <c r="U538" t="e">
        <f t="shared" si="52"/>
        <v>#N/A</v>
      </c>
      <c r="X538" t="str">
        <f t="shared" si="53"/>
        <v>INSERT INTO switch (   Nombre, Tipo, Coordenadas_Punto, Coordenada_Inicio, Coordenada_Final,    Estilo, Visibilidad, Isla1, Isla2, Velocidad,   Id_Celda, Porcentaje, Nemonico, IP, EQUIPO ) VALUES (   'JUTIAPA - CELDA EL CAULOTE', 'Ruta',',','14.2875,-89.89444444','14.27491667,-89.97147222','#style_map_linea_verde','1','','','10,000Mbps','','0.1369','','','' );</v>
      </c>
    </row>
    <row r="539" spans="1:24" hidden="1" x14ac:dyDescent="0.35">
      <c r="A539" t="s">
        <v>1854</v>
      </c>
      <c r="B539" t="s">
        <v>1542</v>
      </c>
      <c r="E539" t="str">
        <f t="shared" si="54"/>
        <v>,</v>
      </c>
      <c r="F539">
        <v>14.68975</v>
      </c>
      <c r="G539">
        <v>-90.577166669999997</v>
      </c>
      <c r="H539" t="str">
        <f t="shared" si="55"/>
        <v>14.68975,-90.57716667</v>
      </c>
      <c r="I539">
        <v>14.688722220000001</v>
      </c>
      <c r="J539">
        <v>-90.566005559999994</v>
      </c>
      <c r="K539" t="str">
        <f t="shared" si="56"/>
        <v>14.68872222,-90.56600556</v>
      </c>
      <c r="L539" t="s">
        <v>1543</v>
      </c>
      <c r="M539">
        <v>1</v>
      </c>
      <c r="P539" t="s">
        <v>1549</v>
      </c>
      <c r="R539" s="1">
        <v>0.1368</v>
      </c>
      <c r="T539" t="e">
        <f>VLOOKUP(S539,Hoja1!$A$1:$I$2284,1,FALSE)</f>
        <v>#N/A</v>
      </c>
      <c r="U539" t="e">
        <f t="shared" si="52"/>
        <v>#N/A</v>
      </c>
      <c r="X539" t="str">
        <f t="shared" si="53"/>
        <v>INSERT INTO switch (   Nombre, Tipo, Coordenadas_Punto, Coordenada_Inicio, Coordenada_Final,    Estilo, Visibilidad, Isla1, Isla2, Velocidad,   Id_Celda, Porcentaje, Nemonico, IP, EQUIPO ) VALUES (   'CELDA CIUDAD QUETZAL - CELDA CARRANZA', 'Ruta',',','14.68975,-90.57716667','14.68872222,-90.56600556','#style_map_linea_verde','1','','','10,000Mbps','','0.1368','','','' );</v>
      </c>
    </row>
    <row r="540" spans="1:24" hidden="1" x14ac:dyDescent="0.35">
      <c r="A540" t="s">
        <v>1843</v>
      </c>
      <c r="B540" t="s">
        <v>1542</v>
      </c>
      <c r="E540" t="str">
        <f t="shared" si="54"/>
        <v>,</v>
      </c>
      <c r="F540">
        <v>14.6868</v>
      </c>
      <c r="G540">
        <v>-90.642997219999998</v>
      </c>
      <c r="H540" t="str">
        <f t="shared" si="55"/>
        <v>14.6868,-90.64299722</v>
      </c>
      <c r="I540">
        <v>14.64611111</v>
      </c>
      <c r="J540">
        <v>-90.581388889999999</v>
      </c>
      <c r="K540" t="str">
        <f t="shared" si="56"/>
        <v>14.64611111,-90.58138889</v>
      </c>
      <c r="L540" t="s">
        <v>1543</v>
      </c>
      <c r="M540">
        <v>1</v>
      </c>
      <c r="P540" t="s">
        <v>1586</v>
      </c>
      <c r="R540" s="1">
        <v>0.1366</v>
      </c>
      <c r="T540" t="e">
        <f>VLOOKUP(S540,Hoja1!$A$1:$I$2284,1,FALSE)</f>
        <v>#N/A</v>
      </c>
      <c r="U540" t="e">
        <f t="shared" si="52"/>
        <v>#N/A</v>
      </c>
      <c r="X540" t="str">
        <f t="shared" si="53"/>
        <v>INSERT INTO switch (   Nombre, Tipo, Coordenadas_Punto, Coordenada_Inicio, Coordenada_Final,    Estilo, Visibilidad, Isla1, Isla2, Velocidad,   Id_Celda, Porcentaje, Nemonico, IP, EQUIPO ) VALUES (   'SAN PEDRO SACATEPEQUEZ - MONTE VERDE', 'Ruta',',','14.6868,-90.64299722','14.64611111,-90.58138889','#style_map_linea_verde','1','','','100,000Mbps','','0.1366','','','' );</v>
      </c>
    </row>
    <row r="541" spans="1:24" hidden="1" x14ac:dyDescent="0.35">
      <c r="A541" t="s">
        <v>2546</v>
      </c>
      <c r="B541" t="s">
        <v>1542</v>
      </c>
      <c r="E541" t="str">
        <f t="shared" si="54"/>
        <v>,</v>
      </c>
      <c r="F541">
        <v>15.3933</v>
      </c>
      <c r="G541">
        <v>-89.0274</v>
      </c>
      <c r="H541" t="str">
        <f t="shared" si="55"/>
        <v>15.3933,-89.0274</v>
      </c>
      <c r="I541">
        <v>15.402194440000001</v>
      </c>
      <c r="J541">
        <v>-89.054749999999999</v>
      </c>
      <c r="K541" t="str">
        <f t="shared" si="56"/>
        <v>15.40219444,-89.05475</v>
      </c>
      <c r="L541" t="s">
        <v>1543</v>
      </c>
      <c r="M541">
        <v>1</v>
      </c>
      <c r="P541" t="s">
        <v>1547</v>
      </c>
      <c r="R541" s="1">
        <v>0.1366</v>
      </c>
      <c r="T541" t="e">
        <f>VLOOKUP(S541,Hoja1!$A$1:$I$2284,1,FALSE)</f>
        <v>#N/A</v>
      </c>
      <c r="U541" t="e">
        <f t="shared" si="52"/>
        <v>#N/A</v>
      </c>
      <c r="X541" t="str">
        <f t="shared" si="53"/>
        <v>INSERT INTO switch (   Nombre, Tipo, Coordenadas_Punto, Coordenada_Inicio, Coordenada_Final,    Estilo, Visibilidad, Isla1, Isla2, Velocidad,   Id_Celda, Porcentaje, Nemonico, IP, EQUIPO ) VALUES (   'CELDA CRUCE A MARISCOS - CELDA MIRADOR MARISCOS', 'Ruta',',','15.3933,-89.0274','15.40219444,-89.05475','#style_map_linea_verde','1','','','1,000Mbps','','0.1366','','','' );</v>
      </c>
    </row>
    <row r="542" spans="1:24" hidden="1" x14ac:dyDescent="0.35">
      <c r="A542" t="s">
        <v>2031</v>
      </c>
      <c r="B542" t="s">
        <v>1542</v>
      </c>
      <c r="E542" t="str">
        <f t="shared" si="54"/>
        <v>,</v>
      </c>
      <c r="F542">
        <v>14.615</v>
      </c>
      <c r="G542">
        <v>-90.534166670000005</v>
      </c>
      <c r="H542" t="str">
        <f t="shared" si="55"/>
        <v>14.615,-90.53416667</v>
      </c>
      <c r="I542">
        <v>14.67444444</v>
      </c>
      <c r="J542">
        <v>-90.571666669999999</v>
      </c>
      <c r="K542" t="str">
        <f t="shared" si="56"/>
        <v>14.67444444,-90.57166667</v>
      </c>
      <c r="L542" t="s">
        <v>1543</v>
      </c>
      <c r="M542">
        <v>1</v>
      </c>
      <c r="P542" t="s">
        <v>1586</v>
      </c>
      <c r="R542" s="1">
        <v>0.13589999999999999</v>
      </c>
      <c r="T542" t="e">
        <f>VLOOKUP(S542,Hoja1!$A$1:$I$2284,1,FALSE)</f>
        <v>#N/A</v>
      </c>
      <c r="U542" t="e">
        <f t="shared" si="52"/>
        <v>#N/A</v>
      </c>
      <c r="X542" t="str">
        <f t="shared" si="53"/>
        <v>INSERT INTO switch (   Nombre, Tipo, Coordenadas_Punto, Coordenada_Inicio, Coordenada_Final,    Estilo, Visibilidad, Isla1, Isla2, Velocidad,   Id_Celda, Porcentaje, Nemonico, IP, EQUIPO ) VALUES (   'GUARDA VIEJO ARRIBA - EL MILAGRO', 'Ruta',',','14.615,-90.53416667','14.67444444,-90.57166667','#style_map_linea_verde','1','','','100,000Mbps','','0.1359','','','' );</v>
      </c>
    </row>
    <row r="543" spans="1:24" hidden="1" x14ac:dyDescent="0.35">
      <c r="A543" t="s">
        <v>1716</v>
      </c>
      <c r="B543" t="s">
        <v>1542</v>
      </c>
      <c r="E543" t="str">
        <f t="shared" si="54"/>
        <v>,</v>
      </c>
      <c r="F543">
        <v>16.103100000000001</v>
      </c>
      <c r="G543">
        <v>-89.359555560000004</v>
      </c>
      <c r="H543" t="str">
        <f t="shared" si="55"/>
        <v>16.1031,-89.35955556</v>
      </c>
      <c r="I543">
        <v>16.263611109999999</v>
      </c>
      <c r="J543">
        <v>-89.255499999999998</v>
      </c>
      <c r="K543" t="str">
        <f t="shared" si="56"/>
        <v>16.26361111,-89.2555</v>
      </c>
      <c r="L543" t="s">
        <v>1543</v>
      </c>
      <c r="M543">
        <v>1</v>
      </c>
      <c r="P543" t="s">
        <v>1579</v>
      </c>
      <c r="R543" s="1">
        <v>0.1351</v>
      </c>
      <c r="T543" t="e">
        <f>VLOOKUP(S543,Hoja1!$A$1:$I$2284,1,FALSE)</f>
        <v>#N/A</v>
      </c>
      <c r="U543" t="e">
        <f t="shared" si="52"/>
        <v>#N/A</v>
      </c>
      <c r="X543" t="str">
        <f t="shared" si="53"/>
        <v>INSERT INTO switch (   Nombre, Tipo, Coordenadas_Punto, Coordenada_Inicio, Coordenada_Final,    Estilo, Visibilidad, Isla1, Isla2, Velocidad,   Id_Celda, Porcentaje, Nemonico, IP, EQUIPO ) VALUES (   'CELDA CHACTE - CELDA LA COMPUERTA', 'Ruta',',','16.1031,-89.35955556','16.26361111,-89.2555','#style_map_linea_verde','1','','','924Mbps','','0.1351','','','' );</v>
      </c>
    </row>
    <row r="544" spans="1:24" hidden="1" x14ac:dyDescent="0.35">
      <c r="A544" t="s">
        <v>3135</v>
      </c>
      <c r="B544" t="s">
        <v>1542</v>
      </c>
      <c r="E544" t="str">
        <f t="shared" si="54"/>
        <v>,</v>
      </c>
      <c r="F544">
        <v>14.404194439999999</v>
      </c>
      <c r="G544">
        <v>-89.890277780000005</v>
      </c>
      <c r="H544" t="str">
        <f t="shared" si="55"/>
        <v>14.40419444,-89.89027778</v>
      </c>
      <c r="I544">
        <v>14.39913889</v>
      </c>
      <c r="J544">
        <v>-89.86072222</v>
      </c>
      <c r="K544" t="str">
        <f t="shared" si="56"/>
        <v>14.39913889,-89.86072222</v>
      </c>
      <c r="L544" t="s">
        <v>1543</v>
      </c>
      <c r="M544">
        <v>1</v>
      </c>
      <c r="P544" t="s">
        <v>1549</v>
      </c>
      <c r="R544" s="1">
        <v>0.13500000000000001</v>
      </c>
      <c r="T544" t="e">
        <f>VLOOKUP(S544,Hoja1!$A$1:$I$2284,1,FALSE)</f>
        <v>#N/A</v>
      </c>
      <c r="U544" t="e">
        <f t="shared" si="52"/>
        <v>#N/A</v>
      </c>
      <c r="X544" t="str">
        <f t="shared" si="53"/>
        <v>INSERT INTO switch (   Nombre, Tipo, Coordenadas_Punto, Coordenada_Inicio, Coordenada_Final,    Estilo, Visibilidad, Isla1, Isla2, Velocidad,   Id_Celda, Porcentaje, Nemonico, IP, EQUIPO ) VALUES (   'CELDA ENCINO GACHO - CELDA RETANA', 'Ruta',',','14.40419444,-89.89027778','14.39913889,-89.86072222','#style_map_linea_verde','1','','','10,000Mbps','','0.135','','','' );</v>
      </c>
    </row>
    <row r="545" spans="1:24" hidden="1" x14ac:dyDescent="0.35">
      <c r="A545" t="s">
        <v>2799</v>
      </c>
      <c r="B545" t="s">
        <v>1542</v>
      </c>
      <c r="E545" t="str">
        <f t="shared" si="54"/>
        <v>,</v>
      </c>
      <c r="F545">
        <v>13.94302778</v>
      </c>
      <c r="G545">
        <v>-90.21611111</v>
      </c>
      <c r="H545" t="str">
        <f t="shared" si="55"/>
        <v>13.94302778,-90.21611111</v>
      </c>
      <c r="I545">
        <v>13.907166670000001</v>
      </c>
      <c r="J545">
        <v>-90.243333329999999</v>
      </c>
      <c r="K545" t="str">
        <f t="shared" si="56"/>
        <v>13.90716667,-90.24333333</v>
      </c>
      <c r="L545" t="s">
        <v>1543</v>
      </c>
      <c r="M545">
        <v>1</v>
      </c>
      <c r="P545" t="s">
        <v>1549</v>
      </c>
      <c r="R545" s="1">
        <v>0.1346</v>
      </c>
      <c r="T545" t="e">
        <f>VLOOKUP(S545,Hoja1!$A$1:$I$2284,1,FALSE)</f>
        <v>#N/A</v>
      </c>
      <c r="U545" t="e">
        <f t="shared" si="52"/>
        <v>#N/A</v>
      </c>
      <c r="X545" t="str">
        <f t="shared" si="53"/>
        <v>INSERT INTO switch (   Nombre, Tipo, Coordenadas_Punto, Coordenada_Inicio, Coordenada_Final,    Estilo, Visibilidad, Isla1, Isla2, Velocidad,   Id_Celda, Porcentaje, Nemonico, IP, EQUIPO ) VALUES (   'CELDA CRUCE A LAS LISAS - CELDA FINCA LA ENCANTADORA', 'Ruta',',','13.94302778,-90.21611111','13.90716667,-90.24333333','#style_map_linea_verde','1','','','10,000Mbps','','0.1346','','','' );</v>
      </c>
    </row>
    <row r="546" spans="1:24" hidden="1" x14ac:dyDescent="0.35">
      <c r="A546" t="s">
        <v>3088</v>
      </c>
      <c r="B546" t="s">
        <v>1542</v>
      </c>
      <c r="E546" t="str">
        <f t="shared" si="54"/>
        <v>,</v>
      </c>
      <c r="F546">
        <v>14.356322219999999</v>
      </c>
      <c r="G546">
        <v>-89.844144439999994</v>
      </c>
      <c r="H546" t="str">
        <f t="shared" si="55"/>
        <v>14.35632222,-89.84414444</v>
      </c>
      <c r="I546">
        <v>14.38247222</v>
      </c>
      <c r="J546">
        <v>-89.856888889999993</v>
      </c>
      <c r="K546" t="str">
        <f t="shared" si="56"/>
        <v>14.38247222,-89.85688889</v>
      </c>
      <c r="L546" t="s">
        <v>1543</v>
      </c>
      <c r="M546">
        <v>1</v>
      </c>
      <c r="P546" t="s">
        <v>1549</v>
      </c>
      <c r="R546" s="1">
        <v>0.13439999999999999</v>
      </c>
      <c r="T546" t="e">
        <f>VLOOKUP(S546,Hoja1!$A$1:$I$2284,1,FALSE)</f>
        <v>#N/A</v>
      </c>
      <c r="U546" t="e">
        <f t="shared" si="52"/>
        <v>#N/A</v>
      </c>
      <c r="X546" t="str">
        <f t="shared" si="53"/>
        <v>INSERT INTO switch (   Nombre, Tipo, Coordenadas_Punto, Coordenada_Inicio, Coordenada_Final,    Estilo, Visibilidad, Isla1, Isla2, Velocidad,   Id_Celda, Porcentaje, Nemonico, IP, EQUIPO ) VALUES (   'EL PROGRESO JUTIAPA - CELDA LAS UVAS', 'Ruta',',','14.35632222,-89.84414444','14.38247222,-89.85688889','#style_map_linea_verde','1','','','10,000Mbps','','0.1344','','','' );</v>
      </c>
    </row>
    <row r="547" spans="1:24" hidden="1" x14ac:dyDescent="0.35">
      <c r="A547" t="s">
        <v>2736</v>
      </c>
      <c r="B547" t="s">
        <v>1542</v>
      </c>
      <c r="E547" t="str">
        <f t="shared" si="54"/>
        <v>,</v>
      </c>
      <c r="F547">
        <v>14.6092</v>
      </c>
      <c r="G547">
        <v>-90.8001</v>
      </c>
      <c r="H547" t="str">
        <f t="shared" si="55"/>
        <v>14.6092,-90.8001</v>
      </c>
      <c r="I547">
        <v>14.622199999999999</v>
      </c>
      <c r="J547">
        <v>-90.836399720000003</v>
      </c>
      <c r="K547" t="str">
        <f t="shared" si="56"/>
        <v>14.6222,-90.83639972</v>
      </c>
      <c r="L547" t="s">
        <v>1543</v>
      </c>
      <c r="M547">
        <v>1</v>
      </c>
      <c r="P547" t="s">
        <v>1549</v>
      </c>
      <c r="R547" s="1">
        <v>0.1341</v>
      </c>
      <c r="T547" t="e">
        <f>VLOOKUP(S547,Hoja1!$A$1:$I$2284,1,FALSE)</f>
        <v>#N/A</v>
      </c>
      <c r="U547" t="e">
        <f t="shared" si="52"/>
        <v>#N/A</v>
      </c>
      <c r="X547" t="str">
        <f t="shared" si="53"/>
        <v>INSERT INTO switch (   Nombre, Tipo, Coordenadas_Punto, Coordenada_Inicio, Coordenada_Final,    Estilo, Visibilidad, Isla1, Isla2, Velocidad,   Id_Celda, Porcentaje, Nemonico, IP, EQUIPO ) VALUES (   'CELDA PARRAMOS - SAN ANDRES ITZAPA', 'Ruta',',','14.6092,-90.8001','14.6222,-90.83639972','#style_map_linea_verde','1','','','10,000Mbps','','0.1341','','','' );</v>
      </c>
    </row>
    <row r="548" spans="1:24" hidden="1" x14ac:dyDescent="0.35">
      <c r="A548" t="s">
        <v>1550</v>
      </c>
      <c r="B548" t="s">
        <v>1542</v>
      </c>
      <c r="E548" t="str">
        <f t="shared" si="54"/>
        <v>,</v>
      </c>
      <c r="F548">
        <v>14.84583333</v>
      </c>
      <c r="G548">
        <v>-91.358888890000003</v>
      </c>
      <c r="H548" t="str">
        <f t="shared" si="55"/>
        <v>14.84583333,-91.35888889</v>
      </c>
      <c r="I548">
        <v>14.910555560000001</v>
      </c>
      <c r="J548">
        <v>-91.358333329999994</v>
      </c>
      <c r="K548" t="str">
        <f t="shared" si="56"/>
        <v>14.91055556,-91.35833333</v>
      </c>
      <c r="L548" t="s">
        <v>1543</v>
      </c>
      <c r="M548">
        <v>1</v>
      </c>
      <c r="P548" t="s">
        <v>1549</v>
      </c>
      <c r="R548" s="1">
        <v>0.13389999999999999</v>
      </c>
      <c r="T548" t="e">
        <f>VLOOKUP(S548,Hoja1!$A$1:$I$2284,1,FALSE)</f>
        <v>#N/A</v>
      </c>
      <c r="U548" t="e">
        <f t="shared" si="52"/>
        <v>#N/A</v>
      </c>
      <c r="X548" t="str">
        <f t="shared" si="53"/>
        <v>INSERT INTO switch (   Nombre, Tipo, Coordenadas_Punto, Coordenada_Inicio, Coordenada_Final,    Estilo, Visibilidad, Isla1, Isla2, Velocidad,   Id_Celda, Porcentaje, Nemonico, IP, EQUIPO ) VALUES (   'CELDA ALASKA - TOTONICAPAN', 'Ruta',',','14.84583333,-91.35888889','14.91055556,-91.35833333','#style_map_linea_verde','1','','','10,000Mbps','','0.1339','','','' );</v>
      </c>
    </row>
    <row r="549" spans="1:24" hidden="1" x14ac:dyDescent="0.35">
      <c r="A549" t="s">
        <v>3144</v>
      </c>
      <c r="B549" t="s">
        <v>1542</v>
      </c>
      <c r="E549" t="str">
        <f t="shared" si="54"/>
        <v>,</v>
      </c>
      <c r="F549">
        <v>15.073888889999999</v>
      </c>
      <c r="G549">
        <v>-91.648055560000003</v>
      </c>
      <c r="H549" t="str">
        <f t="shared" si="55"/>
        <v>15.07388889,-91.64805556</v>
      </c>
      <c r="I549">
        <v>14.9359</v>
      </c>
      <c r="J549">
        <v>-91.693702779999995</v>
      </c>
      <c r="K549" t="str">
        <f t="shared" si="56"/>
        <v>14.9359,-91.69370278</v>
      </c>
      <c r="L549" t="s">
        <v>1543</v>
      </c>
      <c r="M549">
        <v>1</v>
      </c>
      <c r="P549" t="s">
        <v>1547</v>
      </c>
      <c r="R549" s="1">
        <v>0.13339999999999999</v>
      </c>
      <c r="T549" t="e">
        <f>VLOOKUP(S549,Hoja1!$A$1:$I$2284,1,FALSE)</f>
        <v>#N/A</v>
      </c>
      <c r="U549" t="e">
        <f t="shared" si="52"/>
        <v>#N/A</v>
      </c>
      <c r="X549" t="str">
        <f t="shared" si="53"/>
        <v>INSERT INTO switch (   Nombre, Tipo, Coordenadas_Punto, Coordenada_Inicio, Coordenada_Final,    Estilo, Visibilidad, Isla1, Isla2, Velocidad,   Id_Celda, Porcentaje, Nemonico, IP, EQUIPO ) VALUES (   'CABRICAN - CELDA PALESTINA DE LOS ALTOS', 'Ruta',',','15.07388889,-91.64805556','14.9359,-91.69370278','#style_map_linea_verde','1','','','1,000Mbps','','0.1334','','','' );</v>
      </c>
    </row>
    <row r="550" spans="1:24" hidden="1" x14ac:dyDescent="0.35">
      <c r="A550" t="s">
        <v>2065</v>
      </c>
      <c r="B550" t="s">
        <v>1542</v>
      </c>
      <c r="E550" t="str">
        <f t="shared" si="54"/>
        <v>,</v>
      </c>
      <c r="F550">
        <v>14.972777779999999</v>
      </c>
      <c r="G550">
        <v>-89.532777780000004</v>
      </c>
      <c r="H550" t="str">
        <f t="shared" si="55"/>
        <v>14.97277778,-89.53277778</v>
      </c>
      <c r="I550">
        <v>14.85277778</v>
      </c>
      <c r="J550">
        <v>-90.070555560000003</v>
      </c>
      <c r="K550" t="str">
        <f t="shared" si="56"/>
        <v>14.85277778,-90.07055556</v>
      </c>
      <c r="L550" t="s">
        <v>1543</v>
      </c>
      <c r="M550">
        <v>1</v>
      </c>
      <c r="P550" t="s">
        <v>1586</v>
      </c>
      <c r="R550" s="1">
        <v>0.1331</v>
      </c>
      <c r="T550" t="e">
        <f>VLOOKUP(S550,Hoja1!$A$1:$I$2284,1,FALSE)</f>
        <v>#N/A</v>
      </c>
      <c r="U550" t="e">
        <f t="shared" si="52"/>
        <v>#N/A</v>
      </c>
      <c r="X550" t="str">
        <f t="shared" si="53"/>
        <v>INSERT INTO switch (   Nombre, Tipo, Coordenadas_Punto, Coordenada_Inicio, Coordenada_Final,    Estilo, Visibilidad, Isla1, Isla2, Velocidad,   Id_Celda, Porcentaje, Nemonico, IP, EQUIPO ) VALUES (   'ZACAPA - GUASTATOYA', 'Ruta',',','14.97277778,-89.53277778','14.85277778,-90.07055556','#style_map_linea_verde','1','','','100,000Mbps','','0.1331','','','' );</v>
      </c>
    </row>
    <row r="551" spans="1:24" hidden="1" x14ac:dyDescent="0.35">
      <c r="A551" t="s">
        <v>1976</v>
      </c>
      <c r="B551" t="s">
        <v>1542</v>
      </c>
      <c r="E551" t="str">
        <f t="shared" si="54"/>
        <v>,</v>
      </c>
      <c r="F551">
        <v>15.02611111</v>
      </c>
      <c r="G551">
        <v>-90.87944444</v>
      </c>
      <c r="H551" t="str">
        <f t="shared" si="55"/>
        <v>15.02611111,-90.87944444</v>
      </c>
      <c r="I551">
        <v>14.991944439999999</v>
      </c>
      <c r="J551">
        <v>-90.806944439999995</v>
      </c>
      <c r="K551" t="str">
        <f t="shared" si="56"/>
        <v>14.99194444,-90.80694444</v>
      </c>
      <c r="L551" t="s">
        <v>1543</v>
      </c>
      <c r="M551">
        <v>1</v>
      </c>
      <c r="P551" t="s">
        <v>1544</v>
      </c>
      <c r="R551" s="1">
        <v>0.13250000000000001</v>
      </c>
      <c r="T551" t="e">
        <f>VLOOKUP(S551,Hoja1!$A$1:$I$2284,1,FALSE)</f>
        <v>#N/A</v>
      </c>
      <c r="U551" t="e">
        <f t="shared" si="52"/>
        <v>#N/A</v>
      </c>
      <c r="X551" t="str">
        <f t="shared" si="53"/>
        <v>INSERT INTO switch (   Nombre, Tipo, Coordenadas_Punto, Coordenada_Inicio, Coordenada_Final,    Estilo, Visibilidad, Isla1, Isla2, Velocidad,   Id_Celda, Porcentaje, Nemonico, IP, EQUIPO ) VALUES (   'ZACUALPA - JOYABAJ', 'Ruta',',','15.02611111,-90.87944444','14.99194444,-90.80694444','#style_map_linea_verde','1','','','100Mbps','','0.1325','','','' );</v>
      </c>
    </row>
    <row r="552" spans="1:24" hidden="1" x14ac:dyDescent="0.35">
      <c r="A552" t="s">
        <v>1822</v>
      </c>
      <c r="B552" t="s">
        <v>1542</v>
      </c>
      <c r="E552" t="str">
        <f t="shared" si="54"/>
        <v>,</v>
      </c>
      <c r="F552">
        <v>14.728305560000001</v>
      </c>
      <c r="G552">
        <v>-90.668222220000004</v>
      </c>
      <c r="H552" t="str">
        <f t="shared" si="55"/>
        <v>14.72830556,-90.66822222</v>
      </c>
      <c r="I552">
        <v>14.718638889999999</v>
      </c>
      <c r="J552">
        <v>-90.642944439999994</v>
      </c>
      <c r="K552" t="str">
        <f t="shared" si="56"/>
        <v>14.71863889,-90.64294444</v>
      </c>
      <c r="L552" t="s">
        <v>1543</v>
      </c>
      <c r="M552">
        <v>1</v>
      </c>
      <c r="P552" t="s">
        <v>1549</v>
      </c>
      <c r="R552" s="1">
        <v>0.13139999999999999</v>
      </c>
      <c r="T552" t="e">
        <f>VLOOKUP(S552,Hoja1!$A$1:$I$2284,1,FALSE)</f>
        <v>#N/A</v>
      </c>
      <c r="U552" t="e">
        <f t="shared" si="52"/>
        <v>#N/A</v>
      </c>
      <c r="X552" t="str">
        <f t="shared" si="53"/>
        <v>INSERT INTO switch (   Nombre, Tipo, Coordenadas_Punto, Coordenada_Inicio, Coordenada_Final,    Estilo, Visibilidad, Isla1, Isla2, Velocidad,   Id_Celda, Porcentaje, Nemonico, IP, EQUIPO ) VALUES (   'CELDA CRUZ BLANCA - SAN JUAN SACATEPEQUEZ', 'Ruta',',','14.72830556,-90.66822222','14.71863889,-90.64294444','#style_map_linea_verde','1','','','10,000Mbps','','0.1314','','','' );</v>
      </c>
    </row>
    <row r="553" spans="1:24" hidden="1" x14ac:dyDescent="0.35">
      <c r="A553" t="s">
        <v>2576</v>
      </c>
      <c r="B553" t="s">
        <v>1542</v>
      </c>
      <c r="E553" t="str">
        <f t="shared" si="54"/>
        <v>,</v>
      </c>
      <c r="F553">
        <v>15.46972222</v>
      </c>
      <c r="G553">
        <v>-90.373888890000003</v>
      </c>
      <c r="H553" t="str">
        <f t="shared" si="55"/>
        <v>15.46972222,-90.37388889</v>
      </c>
      <c r="I553">
        <v>15.468336109999999</v>
      </c>
      <c r="J553">
        <v>-90.394163890000002</v>
      </c>
      <c r="K553" t="str">
        <f t="shared" si="56"/>
        <v>15.46833611,-90.39416389</v>
      </c>
      <c r="L553" t="s">
        <v>1543</v>
      </c>
      <c r="M553">
        <v>1</v>
      </c>
      <c r="P553" t="s">
        <v>1549</v>
      </c>
      <c r="R553" s="1">
        <v>0.13120000000000001</v>
      </c>
      <c r="S553" t="s">
        <v>4113</v>
      </c>
      <c r="T553" t="e">
        <f>VLOOKUP(S553,Hoja1!$A$1:$I$2284,1,FALSE)</f>
        <v>#N/A</v>
      </c>
      <c r="U553" t="e">
        <f t="shared" si="52"/>
        <v>#N/A</v>
      </c>
      <c r="X553" t="str">
        <f t="shared" si="53"/>
        <v>INSERT INTO switch (   Nombre, Tipo, Coordenadas_Punto, Coordenada_Inicio, Coordenada_Final,    Estilo, Visibilidad, Isla1, Isla2, Velocidad,   Id_Celda, Porcentaje, Nemonico, IP, EQUIPO ) VALUES (   'COBAN - CELDA COBAN II (ESFUERZO 1 Y 2)', 'Ruta',',','15.46972222,-90.37388889','15.46833611,-90.39416389','#style_map_linea_verde','1','','','10,000Mbps','','0.1312','ESFUERZO 1 Y 2','','' );</v>
      </c>
    </row>
    <row r="554" spans="1:24" hidden="1" x14ac:dyDescent="0.35">
      <c r="A554" t="s">
        <v>2888</v>
      </c>
      <c r="B554" t="s">
        <v>1542</v>
      </c>
      <c r="E554" t="str">
        <f t="shared" si="54"/>
        <v>,</v>
      </c>
      <c r="F554">
        <v>14.634138889999999</v>
      </c>
      <c r="G554">
        <v>-90.914569439999994</v>
      </c>
      <c r="H554" t="str">
        <f t="shared" si="55"/>
        <v>14.63413889,-90.91456944</v>
      </c>
      <c r="I554">
        <v>14.64472222</v>
      </c>
      <c r="J554">
        <v>-90.893055559999993</v>
      </c>
      <c r="K554" t="str">
        <f t="shared" si="56"/>
        <v>14.64472222,-90.89305556</v>
      </c>
      <c r="L554" t="s">
        <v>1543</v>
      </c>
      <c r="M554">
        <v>1</v>
      </c>
      <c r="P554" t="s">
        <v>1590</v>
      </c>
      <c r="R554" s="1">
        <v>0.1308</v>
      </c>
      <c r="T554" t="e">
        <f>VLOOKUP(S554,Hoja1!$A$1:$I$2284,1,FALSE)</f>
        <v>#N/A</v>
      </c>
      <c r="U554" t="e">
        <f t="shared" si="52"/>
        <v>#N/A</v>
      </c>
      <c r="X554" t="str">
        <f t="shared" si="53"/>
        <v>INSERT INTO switch (   Nombre, Tipo, Coordenadas_Punto, Coordenada_Inicio, Coordenada_Final,    Estilo, Visibilidad, Isla1, Isla2, Velocidad,   Id_Celda, Porcentaje, Nemonico, IP, EQUIPO ) VALUES (   'CELDA PATZICIA - CELDA ZARAGOZA', 'Ruta',',','14.63413889,-90.91456944','14.64472222,-90.89305556','#style_map_linea_verde','1','','','50,000Mbps','','0.1308','','','' );</v>
      </c>
    </row>
    <row r="555" spans="1:24" hidden="1" x14ac:dyDescent="0.35">
      <c r="A555" t="s">
        <v>3192</v>
      </c>
      <c r="B555" t="s">
        <v>1542</v>
      </c>
      <c r="E555" t="str">
        <f t="shared" si="54"/>
        <v>,</v>
      </c>
      <c r="F555">
        <v>14.915725</v>
      </c>
      <c r="G555">
        <v>-91.442300000000003</v>
      </c>
      <c r="H555" t="str">
        <f t="shared" si="55"/>
        <v>14.915725,-91.4423</v>
      </c>
      <c r="I555">
        <v>15.06063889</v>
      </c>
      <c r="J555">
        <v>-91.488777780000007</v>
      </c>
      <c r="K555" t="str">
        <f t="shared" si="56"/>
        <v>15.06063889,-91.48877778</v>
      </c>
      <c r="L555" t="s">
        <v>1543</v>
      </c>
      <c r="M555">
        <v>1</v>
      </c>
      <c r="P555" t="s">
        <v>1549</v>
      </c>
      <c r="R555" s="1">
        <v>0.13070000000000001</v>
      </c>
      <c r="T555" t="e">
        <f>VLOOKUP(S555,Hoja1!$A$1:$I$2284,1,FALSE)</f>
        <v>#N/A</v>
      </c>
      <c r="U555" t="e">
        <f t="shared" si="52"/>
        <v>#N/A</v>
      </c>
      <c r="X555" t="str">
        <f t="shared" si="53"/>
        <v>INSERT INTO switch (   Nombre, Tipo, Coordenadas_Punto, Coordenada_Inicio, Coordenada_Final,    Estilo, Visibilidad, Isla1, Isla2, Velocidad,   Id_Celda, Porcentaje, Nemonico, IP, EQUIPO ) VALUES (   'SAN CRISTOBAL TOTONICAPAN - CELDA PITZAL', 'Ruta',',','14.915725,-91.4423','15.06063889,-91.48877778','#style_map_linea_verde','1','','','10,000Mbps','','0.1307','','','' );</v>
      </c>
    </row>
    <row r="556" spans="1:24" hidden="1" x14ac:dyDescent="0.35">
      <c r="A556" t="s">
        <v>2133</v>
      </c>
      <c r="B556" t="s">
        <v>1542</v>
      </c>
      <c r="E556" t="str">
        <f t="shared" si="54"/>
        <v>,</v>
      </c>
      <c r="F556">
        <v>14.556177780000001</v>
      </c>
      <c r="G556">
        <v>-90.742558329999994</v>
      </c>
      <c r="H556" t="str">
        <f t="shared" si="55"/>
        <v>14.55617778,-90.74255833</v>
      </c>
      <c r="I556">
        <v>14.524929999999999</v>
      </c>
      <c r="J556">
        <v>-90.765000000000001</v>
      </c>
      <c r="K556" t="str">
        <f t="shared" si="56"/>
        <v>14.52493,-90.765</v>
      </c>
      <c r="L556" t="s">
        <v>1543</v>
      </c>
      <c r="M556">
        <v>1</v>
      </c>
      <c r="P556" t="s">
        <v>1590</v>
      </c>
      <c r="R556" s="1">
        <v>0.13059999999999999</v>
      </c>
      <c r="T556" t="e">
        <f>VLOOKUP(S556,Hoja1!$A$1:$I$2284,1,FALSE)</f>
        <v>#N/A</v>
      </c>
      <c r="U556" t="e">
        <f t="shared" si="52"/>
        <v>#N/A</v>
      </c>
      <c r="X556" t="str">
        <f t="shared" si="53"/>
        <v>INSERT INTO switch (   Nombre, Tipo, Coordenadas_Punto, Coordenada_Inicio, Coordenada_Final,    Estilo, Visibilidad, Isla1, Isla2, Velocidad,   Id_Celda, Porcentaje, Nemonico, IP, EQUIPO ) VALUES (   'ANTIGUA GUATEMALA - CIUDAD VIEJA', 'Ruta',',','14.55617778,-90.74255833','14.52493,-90.765','#style_map_linea_verde','1','','','50,000Mbps','','0.1306','','','' );</v>
      </c>
    </row>
    <row r="557" spans="1:24" hidden="1" x14ac:dyDescent="0.35">
      <c r="A557" t="s">
        <v>1999</v>
      </c>
      <c r="B557" t="s">
        <v>1542</v>
      </c>
      <c r="E557" t="str">
        <f t="shared" si="54"/>
        <v>,</v>
      </c>
      <c r="F557">
        <v>14.63705556</v>
      </c>
      <c r="G557">
        <v>-90.512722220000001</v>
      </c>
      <c r="H557" t="str">
        <f t="shared" si="55"/>
        <v>14.63705556,-90.51272222</v>
      </c>
      <c r="I557">
        <v>14.67444444</v>
      </c>
      <c r="J557">
        <v>-90.571666669999999</v>
      </c>
      <c r="K557" t="str">
        <f t="shared" si="56"/>
        <v>14.67444444,-90.57166667</v>
      </c>
      <c r="L557" t="s">
        <v>1543</v>
      </c>
      <c r="M557">
        <v>1</v>
      </c>
      <c r="P557" t="s">
        <v>1586</v>
      </c>
      <c r="R557" s="1">
        <v>0.13020000000000001</v>
      </c>
      <c r="T557" t="e">
        <f>VLOOKUP(S557,Hoja1!$A$1:$I$2284,1,FALSE)</f>
        <v>#N/A</v>
      </c>
      <c r="U557" t="e">
        <f t="shared" si="52"/>
        <v>#N/A</v>
      </c>
      <c r="X557" t="str">
        <f t="shared" si="53"/>
        <v>INSERT INTO switch (   Nombre, Tipo, Coordenadas_Punto, Coordenada_Inicio, Coordenada_Final,    Estilo, Visibilidad, Isla1, Isla2, Velocidad,   Id_Celda, Porcentaje, Nemonico, IP, EQUIPO ) VALUES (   'CENTRO - EL MILAGRO', 'Ruta',',','14.63705556,-90.51272222','14.67444444,-90.57166667','#style_map_linea_verde','1','','','100,000Mbps','','0.1302','','','' );</v>
      </c>
    </row>
    <row r="558" spans="1:24" hidden="1" x14ac:dyDescent="0.35">
      <c r="A558" t="s">
        <v>2388</v>
      </c>
      <c r="B558" t="s">
        <v>1542</v>
      </c>
      <c r="E558" t="str">
        <f t="shared" si="54"/>
        <v>,</v>
      </c>
      <c r="F558">
        <v>14.62393889</v>
      </c>
      <c r="G558">
        <v>-90.557819440000003</v>
      </c>
      <c r="H558" t="str">
        <f t="shared" si="55"/>
        <v>14.62393889,-90.55781944</v>
      </c>
      <c r="I558">
        <v>14.627700000000001</v>
      </c>
      <c r="J558">
        <v>-90.561202780000002</v>
      </c>
      <c r="K558" t="str">
        <f t="shared" si="56"/>
        <v>14.6277,-90.56120278</v>
      </c>
      <c r="L558" t="s">
        <v>1543</v>
      </c>
      <c r="M558">
        <v>1</v>
      </c>
      <c r="P558" t="s">
        <v>1547</v>
      </c>
      <c r="R558" s="1">
        <v>0.13009999999999999</v>
      </c>
      <c r="T558" t="e">
        <f>VLOOKUP(S558,Hoja1!$A$1:$I$2284,1,FALSE)</f>
        <v>#N/A</v>
      </c>
      <c r="U558" t="e">
        <f t="shared" si="52"/>
        <v>#N/A</v>
      </c>
      <c r="X558" t="str">
        <f t="shared" si="53"/>
        <v>INSERT INTO switch (   Nombre, Tipo, Coordenadas_Punto, Coordenada_Inicio, Coordenada_Final,    Estilo, Visibilidad, Isla1, Isla2, Velocidad,   Id_Celda, Porcentaje, Nemonico, IP, EQUIPO ) VALUES (   'CELDA CENTRO COMERCIAL MAJADAS I - UTATLAN', 'Ruta',',','14.62393889,-90.55781944','14.6277,-90.56120278','#style_map_linea_verde','1','','','1,000Mbps','','0.1301','','','' );</v>
      </c>
    </row>
    <row r="559" spans="1:24" hidden="1" x14ac:dyDescent="0.35">
      <c r="A559" t="s">
        <v>2584</v>
      </c>
      <c r="B559" t="s">
        <v>1542</v>
      </c>
      <c r="E559" t="str">
        <f t="shared" si="54"/>
        <v>,</v>
      </c>
      <c r="F559">
        <v>15.42694444</v>
      </c>
      <c r="G559">
        <v>-90.409750000000003</v>
      </c>
      <c r="H559" t="str">
        <f t="shared" si="55"/>
        <v>15.42694444,-90.40975</v>
      </c>
      <c r="I559">
        <v>15.413147220000001</v>
      </c>
      <c r="J559">
        <v>-90.402749999999997</v>
      </c>
      <c r="K559" t="str">
        <f t="shared" si="56"/>
        <v>15.41314722,-90.40275</v>
      </c>
      <c r="L559" t="s">
        <v>1543</v>
      </c>
      <c r="M559">
        <v>1</v>
      </c>
      <c r="P559" t="s">
        <v>1549</v>
      </c>
      <c r="R559" s="1">
        <v>0.13009999999999999</v>
      </c>
      <c r="S559" t="s">
        <v>3309</v>
      </c>
      <c r="T559" t="e">
        <f>VLOOKUP(S559,Hoja1!$A$1:$I$2284,1,FALSE)</f>
        <v>#N/A</v>
      </c>
      <c r="U559" t="e">
        <f t="shared" si="52"/>
        <v>#N/A</v>
      </c>
      <c r="X559" t="str">
        <f t="shared" si="53"/>
        <v>INSERT INTO switch (   Nombre, Tipo, Coordenadas_Punto, Coordenada_Inicio, Coordenada_Final,    Estilo, Visibilidad, Isla1, Isla2, Velocidad,   Id_Celda, Porcentaje, Nemonico, IP, EQUIPO ) VALUES (   'CELDA CHICUXAB - CELDA TONTEM (COUBICADO)', 'Ruta',',','15.42694444,-90.40975','15.41314722,-90.40275','#style_map_linea_verde','1','','','10,000Mbps','','0.1301','COUBICADO','','' );</v>
      </c>
    </row>
    <row r="560" spans="1:24" hidden="1" x14ac:dyDescent="0.35">
      <c r="A560" t="s">
        <v>1603</v>
      </c>
      <c r="B560" t="s">
        <v>1542</v>
      </c>
      <c r="E560" t="str">
        <f t="shared" si="54"/>
        <v>,</v>
      </c>
      <c r="F560">
        <v>14.398611109999999</v>
      </c>
      <c r="G560">
        <v>-91.320138889999996</v>
      </c>
      <c r="H560" t="str">
        <f t="shared" si="55"/>
        <v>14.39861111,-91.32013889</v>
      </c>
      <c r="I560">
        <v>14.420833330000001</v>
      </c>
      <c r="J560">
        <v>-91.16</v>
      </c>
      <c r="K560" t="str">
        <f t="shared" si="56"/>
        <v>14.42083333,-91.16</v>
      </c>
      <c r="L560" t="s">
        <v>1543</v>
      </c>
      <c r="M560">
        <v>1</v>
      </c>
      <c r="P560" t="s">
        <v>1586</v>
      </c>
      <c r="R560" s="2">
        <v>0.13</v>
      </c>
      <c r="T560" t="e">
        <f>VLOOKUP(S560,Hoja1!$A$1:$I$2284,1,FALSE)</f>
        <v>#N/A</v>
      </c>
      <c r="U560" t="e">
        <f t="shared" si="52"/>
        <v>#N/A</v>
      </c>
      <c r="X560" t="str">
        <f t="shared" si="53"/>
        <v>INSERT INTO switch (   Nombre, Tipo, Coordenadas_Punto, Coordenada_Inicio, Coordenada_Final,    Estilo, Visibilidad, Isla1, Isla2, Velocidad,   Id_Celda, Porcentaje, Nemonico, IP, EQUIPO ) VALUES (   'RIO BRAVO - PATULUL', 'Ruta',',','14.39861111,-91.32013889','14.42083333,-91.16','#style_map_linea_verde','1','','','100,000Mbps','','0.13','','','' );</v>
      </c>
    </row>
    <row r="561" spans="1:24" hidden="1" x14ac:dyDescent="0.35">
      <c r="A561" t="s">
        <v>2204</v>
      </c>
      <c r="B561" t="s">
        <v>1542</v>
      </c>
      <c r="E561" t="str">
        <f t="shared" si="54"/>
        <v>,</v>
      </c>
      <c r="F561">
        <v>14.768055560000001</v>
      </c>
      <c r="G561">
        <v>-91.182777779999995</v>
      </c>
      <c r="H561" t="str">
        <f t="shared" si="55"/>
        <v>14.76805556,-91.18277778</v>
      </c>
      <c r="I561">
        <v>14.85786111</v>
      </c>
      <c r="J561">
        <v>-91.151750000000007</v>
      </c>
      <c r="K561" t="str">
        <f t="shared" si="56"/>
        <v>14.85786111,-91.15175</v>
      </c>
      <c r="L561" t="s">
        <v>1543</v>
      </c>
      <c r="M561">
        <v>1</v>
      </c>
      <c r="P561" t="s">
        <v>1590</v>
      </c>
      <c r="R561" s="1">
        <v>0.12989999999999999</v>
      </c>
      <c r="T561" t="e">
        <f>VLOOKUP(S561,Hoja1!$A$1:$I$2284,1,FALSE)</f>
        <v>#N/A</v>
      </c>
      <c r="U561" t="e">
        <f t="shared" si="52"/>
        <v>#N/A</v>
      </c>
      <c r="X561" t="str">
        <f t="shared" si="53"/>
        <v>INSERT INTO switch (   Nombre, Tipo, Coordenadas_Punto, Coordenada_Inicio, Coordenada_Final,    Estilo, Visibilidad, Isla1, Isla2, Velocidad,   Id_Celda, Porcentaje, Nemonico, IP, EQUIPO ) VALUES (   'SOLOLA - CELDA LOS ENCUENTROS', 'Ruta',',','14.76805556,-91.18277778','14.85786111,-91.15175','#style_map_linea_verde','1','','','50,000Mbps','','0.1299','','','' );</v>
      </c>
    </row>
    <row r="562" spans="1:24" hidden="1" x14ac:dyDescent="0.35">
      <c r="A562" t="s">
        <v>2256</v>
      </c>
      <c r="B562" t="s">
        <v>1542</v>
      </c>
      <c r="E562" t="str">
        <f t="shared" si="54"/>
        <v>,</v>
      </c>
      <c r="F562">
        <v>14.79944444</v>
      </c>
      <c r="G562">
        <v>-89.545694440000005</v>
      </c>
      <c r="H562" t="str">
        <f t="shared" si="55"/>
        <v>14.79944444,-89.54569444</v>
      </c>
      <c r="I562">
        <v>14.806944440000001</v>
      </c>
      <c r="J562">
        <v>-89.533833329999993</v>
      </c>
      <c r="K562" t="str">
        <f t="shared" si="56"/>
        <v>14.80694444,-89.53383333</v>
      </c>
      <c r="L562" t="s">
        <v>1543</v>
      </c>
      <c r="M562">
        <v>1</v>
      </c>
      <c r="P562" t="s">
        <v>1549</v>
      </c>
      <c r="R562" s="1">
        <v>0.12989999999999999</v>
      </c>
      <c r="T562" t="e">
        <f>VLOOKUP(S562,Hoja1!$A$1:$I$2284,1,FALSE)</f>
        <v>#N/A</v>
      </c>
      <c r="U562" t="e">
        <f t="shared" si="52"/>
        <v>#N/A</v>
      </c>
      <c r="X562" t="str">
        <f t="shared" si="53"/>
        <v>INSERT INTO switch (   Nombre, Tipo, Coordenadas_Punto, Coordenada_Inicio, Coordenada_Final,    Estilo, Visibilidad, Isla1, Isla2, Velocidad,   Id_Celda, Porcentaje, Nemonico, IP, EQUIPO ) VALUES (   'CHIQUIMULA - CELDA CHIQUIMULA III', 'Ruta',',','14.79944444,-89.54569444','14.80694444,-89.53383333','#style_map_linea_verde','1','','','10,000Mbps','','0.1299','','','' );</v>
      </c>
    </row>
    <row r="563" spans="1:24" hidden="1" x14ac:dyDescent="0.35">
      <c r="A563" t="s">
        <v>2024</v>
      </c>
      <c r="B563" t="s">
        <v>1542</v>
      </c>
      <c r="E563" t="str">
        <f t="shared" si="54"/>
        <v>,</v>
      </c>
      <c r="F563">
        <v>14.615</v>
      </c>
      <c r="G563">
        <v>-90.534166670000005</v>
      </c>
      <c r="H563" t="str">
        <f t="shared" si="55"/>
        <v>14.615,-90.53416667</v>
      </c>
      <c r="I563">
        <v>14.591222220000001</v>
      </c>
      <c r="J563">
        <v>-90.508222219999993</v>
      </c>
      <c r="K563" t="str">
        <f t="shared" si="56"/>
        <v>14.59122222,-90.50822222</v>
      </c>
      <c r="L563" t="s">
        <v>1543</v>
      </c>
      <c r="M563">
        <v>1</v>
      </c>
      <c r="P563" t="s">
        <v>1547</v>
      </c>
      <c r="R563" s="1">
        <v>0.1298</v>
      </c>
      <c r="T563" t="e">
        <f>VLOOKUP(S563,Hoja1!$A$1:$I$2284,1,FALSE)</f>
        <v>#N/A</v>
      </c>
      <c r="U563" t="e">
        <f t="shared" si="52"/>
        <v>#N/A</v>
      </c>
      <c r="X563" t="str">
        <f t="shared" si="53"/>
        <v>INSERT INTO switch (   Nombre, Tipo, Coordenadas_Punto, Coordenada_Inicio, Coordenada_Final,    Estilo, Visibilidad, Isla1, Isla2, Velocidad,   Id_Celda, Porcentaje, Nemonico, IP, EQUIPO ) VALUES (   'GUARDA VIEJO ARRIBA - VILLA DE GUADALUPE', 'Ruta',',','14.615,-90.53416667','14.59122222,-90.50822222','#style_map_linea_verde','1','','','1,000Mbps','','0.1298','','','' );</v>
      </c>
    </row>
    <row r="564" spans="1:24" hidden="1" x14ac:dyDescent="0.35">
      <c r="A564" t="s">
        <v>11993</v>
      </c>
      <c r="B564" t="s">
        <v>1542</v>
      </c>
      <c r="F564">
        <v>15.503299999999999</v>
      </c>
      <c r="G564">
        <v>-88.824799999999996</v>
      </c>
      <c r="H564" t="s">
        <v>12001</v>
      </c>
      <c r="I564">
        <v>15.4725</v>
      </c>
      <c r="J564">
        <v>-88.83666667</v>
      </c>
      <c r="K564" t="s">
        <v>12003</v>
      </c>
      <c r="L564" t="s">
        <v>1543</v>
      </c>
      <c r="N564">
        <v>1</v>
      </c>
      <c r="Q564" t="s">
        <v>1549</v>
      </c>
      <c r="R564" s="1">
        <v>0.12970000000000001</v>
      </c>
      <c r="T564" t="e">
        <f>VLOOKUP(S564,Hoja1!$A$1:$I$2284,1,FALSE)</f>
        <v>#N/A</v>
      </c>
      <c r="U564" t="e">
        <f t="shared" si="52"/>
        <v>#N/A</v>
      </c>
      <c r="X564" t="str">
        <f t="shared" si="53"/>
        <v>INSERT INTO switch (   Nombre, Tipo, Coordenadas_Punto, Coordenada_Inicio, Coordenada_Final,    Estilo, Visibilidad, Isla1, Isla2, Velocidad,   Id_Celda, Porcentaje, Nemonico, IP, EQUIPO ) VALUES (   'CELDA FRANCESES, CRUCE A RIO DULCE - MORALES', 'Ruta','','15.5033,-88.8248','15.4725,-88.83666667','#style_map_linea_verde','','1','','','10,000Mbps','0.1297','','','' );</v>
      </c>
    </row>
    <row r="565" spans="1:24" hidden="1" x14ac:dyDescent="0.35">
      <c r="A565" t="s">
        <v>2317</v>
      </c>
      <c r="B565" t="s">
        <v>1542</v>
      </c>
      <c r="E565" t="str">
        <f t="shared" ref="E565:E628" si="57">+CONCATENATE(C565,",",D565)</f>
        <v>,</v>
      </c>
      <c r="F565">
        <v>14.2875</v>
      </c>
      <c r="G565">
        <v>-89.894444440000001</v>
      </c>
      <c r="H565" t="str">
        <f t="shared" ref="H565:H628" si="58">+CONCATENATE(F565,",",G565)</f>
        <v>14.2875,-89.89444444</v>
      </c>
      <c r="I565">
        <v>14.4506</v>
      </c>
      <c r="J565">
        <v>-89.746099999999998</v>
      </c>
      <c r="K565" t="str">
        <f t="shared" ref="K565:K628" si="59">+CONCATENATE(I565,",",J565)</f>
        <v>14.4506,-89.7461</v>
      </c>
      <c r="L565" t="s">
        <v>1543</v>
      </c>
      <c r="M565">
        <v>1</v>
      </c>
      <c r="P565" t="s">
        <v>2318</v>
      </c>
      <c r="R565" s="1">
        <v>0.12970000000000001</v>
      </c>
      <c r="T565" t="e">
        <f>VLOOKUP(S565,Hoja1!$A$1:$I$2284,1,FALSE)</f>
        <v>#N/A</v>
      </c>
      <c r="U565" t="e">
        <f t="shared" si="52"/>
        <v>#N/A</v>
      </c>
      <c r="X565" t="str">
        <f t="shared" si="53"/>
        <v>INSERT INTO switch (   Nombre, Tipo, Coordenadas_Punto, Coordenada_Inicio, Coordenada_Final,    Estilo, Visibilidad, Isla1, Isla2, Velocidad,   Id_Celda, Porcentaje, Nemonico, IP, EQUIPO ) VALUES (   'JUTIAPA - SANTA CATARINA MITA', 'Ruta',',','14.2875,-89.89444444','14.4506,-89.7461','#style_map_linea_verde','1','','','700Mbps','','0.1297','','','' );</v>
      </c>
    </row>
    <row r="566" spans="1:24" hidden="1" x14ac:dyDescent="0.35">
      <c r="A566" t="s">
        <v>3141</v>
      </c>
      <c r="B566" t="s">
        <v>1542</v>
      </c>
      <c r="E566" t="str">
        <f t="shared" si="57"/>
        <v>,</v>
      </c>
      <c r="F566">
        <v>14.39913889</v>
      </c>
      <c r="G566">
        <v>-89.86072222</v>
      </c>
      <c r="H566" t="str">
        <f t="shared" si="58"/>
        <v>14.39913889,-89.86072222</v>
      </c>
      <c r="I566">
        <v>14.38247222</v>
      </c>
      <c r="J566">
        <v>-89.856888889999993</v>
      </c>
      <c r="K566" t="str">
        <f t="shared" si="59"/>
        <v>14.38247222,-89.85688889</v>
      </c>
      <c r="L566" t="s">
        <v>1543</v>
      </c>
      <c r="M566">
        <v>1</v>
      </c>
      <c r="P566" t="s">
        <v>1549</v>
      </c>
      <c r="R566" s="1">
        <v>0.12959999999999999</v>
      </c>
      <c r="T566" t="e">
        <f>VLOOKUP(S566,Hoja1!$A$1:$I$2284,1,FALSE)</f>
        <v>#N/A</v>
      </c>
      <c r="U566" t="e">
        <f t="shared" si="52"/>
        <v>#N/A</v>
      </c>
      <c r="X566" t="str">
        <f t="shared" si="53"/>
        <v>INSERT INTO switch (   Nombre, Tipo, Coordenadas_Punto, Coordenada_Inicio, Coordenada_Final,    Estilo, Visibilidad, Isla1, Isla2, Velocidad,   Id_Celda, Porcentaje, Nemonico, IP, EQUIPO ) VALUES (   'CELDA RETANA - CELDA LAS UVAS', 'Ruta',',','14.39913889,-89.86072222','14.38247222,-89.85688889','#style_map_linea_verde','1','','','10,000Mbps','','0.1296','','','' );</v>
      </c>
    </row>
    <row r="567" spans="1:24" hidden="1" x14ac:dyDescent="0.35">
      <c r="A567" t="s">
        <v>1954</v>
      </c>
      <c r="B567" t="s">
        <v>1542</v>
      </c>
      <c r="E567" t="str">
        <f t="shared" si="57"/>
        <v>,</v>
      </c>
      <c r="F567">
        <v>14.68997222</v>
      </c>
      <c r="G567">
        <v>-90.399997220000003</v>
      </c>
      <c r="H567" t="str">
        <f t="shared" si="58"/>
        <v>14.68997222,-90.39999722</v>
      </c>
      <c r="I567">
        <v>14.679275000000001</v>
      </c>
      <c r="J567">
        <v>-90.413294440000001</v>
      </c>
      <c r="K567" t="str">
        <f t="shared" si="59"/>
        <v>14.679275,-90.41329444</v>
      </c>
      <c r="L567" t="s">
        <v>1543</v>
      </c>
      <c r="M567">
        <v>1</v>
      </c>
      <c r="P567" t="s">
        <v>1549</v>
      </c>
      <c r="R567" s="1">
        <v>0.1295</v>
      </c>
      <c r="T567" t="e">
        <f>VLOOKUP(S567,Hoja1!$A$1:$I$2284,1,FALSE)</f>
        <v>#N/A</v>
      </c>
      <c r="U567" t="e">
        <f t="shared" si="52"/>
        <v>#N/A</v>
      </c>
      <c r="X567" t="str">
        <f t="shared" si="53"/>
        <v>INSERT INTO switch (   Nombre, Tipo, Coordenadas_Punto, Coordenada_Inicio, Coordenada_Final,    Estilo, Visibilidad, Isla1, Isla2, Velocidad,   Id_Celda, Porcentaje, Nemonico, IP, EQUIPO ) VALUES (   'LLANO LARGO - VILLAS DE ALCALA', 'Ruta',',','14.68997222,-90.39999722','14.679275,-90.41329444','#style_map_linea_verde','1','','','10,000Mbps','','0.1295','','','' );</v>
      </c>
    </row>
    <row r="568" spans="1:24" hidden="1" x14ac:dyDescent="0.35">
      <c r="A568" t="s">
        <v>2313</v>
      </c>
      <c r="B568" t="s">
        <v>1542</v>
      </c>
      <c r="E568" t="str">
        <f t="shared" si="57"/>
        <v>,</v>
      </c>
      <c r="F568">
        <v>14.85277778</v>
      </c>
      <c r="G568">
        <v>-90.070555560000003</v>
      </c>
      <c r="H568" t="str">
        <f t="shared" si="58"/>
        <v>14.85277778,-90.07055556</v>
      </c>
      <c r="I568">
        <v>14.911899999999999</v>
      </c>
      <c r="J568">
        <v>-89.895600000000002</v>
      </c>
      <c r="K568" t="str">
        <f t="shared" si="59"/>
        <v>14.9119,-89.8956</v>
      </c>
      <c r="L568" t="s">
        <v>1543</v>
      </c>
      <c r="M568">
        <v>1</v>
      </c>
      <c r="P568" t="s">
        <v>1549</v>
      </c>
      <c r="R568" s="1">
        <v>0.12939999999999999</v>
      </c>
      <c r="T568" t="e">
        <f>VLOOKUP(S568,Hoja1!$A$1:$I$2284,1,FALSE)</f>
        <v>#N/A</v>
      </c>
      <c r="U568" t="e">
        <f t="shared" si="52"/>
        <v>#N/A</v>
      </c>
      <c r="X568" t="str">
        <f t="shared" si="53"/>
        <v>INSERT INTO switch (   Nombre, Tipo, Coordenadas_Punto, Coordenada_Inicio, Coordenada_Final,    Estilo, Visibilidad, Isla1, Isla2, Velocidad,   Id_Celda, Porcentaje, Nemonico, IP, EQUIPO ) VALUES (   'GUASTATOYA - EL JICARO', 'Ruta',',','14.85277778,-90.07055556','14.9119,-89.8956','#style_map_linea_verde','1','','','10,000Mbps','','0.1294','','','' );</v>
      </c>
    </row>
    <row r="569" spans="1:24" hidden="1" x14ac:dyDescent="0.35">
      <c r="A569" t="s">
        <v>2418</v>
      </c>
      <c r="B569" t="s">
        <v>1542</v>
      </c>
      <c r="E569" t="str">
        <f t="shared" si="57"/>
        <v>,</v>
      </c>
      <c r="F569">
        <v>14.6758059</v>
      </c>
      <c r="G569">
        <v>-90.554085999999998</v>
      </c>
      <c r="H569" t="str">
        <f t="shared" si="58"/>
        <v>14.6758059,-90.554086</v>
      </c>
      <c r="I569">
        <v>14.674416669999999</v>
      </c>
      <c r="J569">
        <v>-90.548694440000006</v>
      </c>
      <c r="K569" t="str">
        <f t="shared" si="59"/>
        <v>14.67441667,-90.54869444</v>
      </c>
      <c r="L569" t="s">
        <v>1543</v>
      </c>
      <c r="M569">
        <v>1</v>
      </c>
      <c r="P569" t="s">
        <v>1549</v>
      </c>
      <c r="R569" s="1">
        <v>0.12939999999999999</v>
      </c>
      <c r="S569" t="s">
        <v>3974</v>
      </c>
      <c r="T569" t="e">
        <f>VLOOKUP(S569,Hoja1!$A$1:$I$2284,1,FALSE)</f>
        <v>#N/A</v>
      </c>
      <c r="U569" t="e">
        <f t="shared" si="52"/>
        <v>#N/A</v>
      </c>
      <c r="X569" t="str">
        <f t="shared" si="53"/>
        <v>INSERT INTO switch (   Nombre, Tipo, Coordenadas_Punto, Coordenada_Inicio, Coordenada_Final,    Estilo, Visibilidad, Isla1, Isla2, Velocidad,   Id_Celda, Porcentaje, Nemonico, IP, EQUIPO ) VALUES (   'JARDINES DE MINERVA (GUA055)_XT - EL NARANJO', 'Ruta',',','14.6758059,-90.554086','14.67441667,-90.54869444','#style_map_linea_verde','1','','','10,000Mbps','','0.1294','GUA055','','' );</v>
      </c>
    </row>
    <row r="570" spans="1:24" hidden="1" x14ac:dyDescent="0.35">
      <c r="A570" t="s">
        <v>1582</v>
      </c>
      <c r="B570" t="s">
        <v>1542</v>
      </c>
      <c r="E570" t="str">
        <f t="shared" si="57"/>
        <v>,</v>
      </c>
      <c r="F570">
        <v>13.958444439999999</v>
      </c>
      <c r="G570">
        <v>-90.821722219999998</v>
      </c>
      <c r="H570" t="str">
        <f t="shared" si="58"/>
        <v>13.95844444,-90.82172222</v>
      </c>
      <c r="I570">
        <v>13.92694444</v>
      </c>
      <c r="J570">
        <v>-90.819166670000001</v>
      </c>
      <c r="K570" t="str">
        <f t="shared" si="59"/>
        <v>13.92694444,-90.81916667</v>
      </c>
      <c r="L570" t="s">
        <v>1543</v>
      </c>
      <c r="M570">
        <v>1</v>
      </c>
      <c r="P570" t="s">
        <v>1549</v>
      </c>
      <c r="R570" s="1">
        <v>0.129</v>
      </c>
      <c r="T570" t="e">
        <f>VLOOKUP(S570,Hoja1!$A$1:$I$2284,1,FALSE)</f>
        <v>#N/A</v>
      </c>
      <c r="U570" t="e">
        <f t="shared" si="52"/>
        <v>#N/A</v>
      </c>
      <c r="X570" t="str">
        <f t="shared" si="53"/>
        <v>INSERT INTO switch (   Nombre, Tipo, Coordenadas_Punto, Coordenada_Inicio, Coordenada_Final,    Estilo, Visibilidad, Isla1, Isla2, Velocidad,   Id_Celda, Porcentaje, Nemonico, IP, EQUIPO ) VALUES (   'CELDA ARIZONA - PUERTO DE SAN JOSE', 'Ruta',',','13.95844444,-90.82172222','13.92694444,-90.81916667','#style_map_linea_verde','1','','','10,000Mbps','','0.129','','','' );</v>
      </c>
    </row>
    <row r="571" spans="1:24" hidden="1" x14ac:dyDescent="0.35">
      <c r="A571" t="s">
        <v>3122</v>
      </c>
      <c r="B571" t="s">
        <v>1542</v>
      </c>
      <c r="E571" t="str">
        <f t="shared" si="57"/>
        <v>,</v>
      </c>
      <c r="F571">
        <v>14.49666667</v>
      </c>
      <c r="G571">
        <v>-89.648888889999995</v>
      </c>
      <c r="H571" t="str">
        <f t="shared" si="58"/>
        <v>14.49666667,-89.64888889</v>
      </c>
      <c r="I571">
        <v>14.489361110000001</v>
      </c>
      <c r="J571">
        <v>-89.683341670000004</v>
      </c>
      <c r="K571" t="str">
        <f t="shared" si="59"/>
        <v>14.48936111,-89.68334167</v>
      </c>
      <c r="L571" t="s">
        <v>1543</v>
      </c>
      <c r="M571">
        <v>1</v>
      </c>
      <c r="P571" t="s">
        <v>1549</v>
      </c>
      <c r="R571" s="1">
        <v>0.12889999999999999</v>
      </c>
      <c r="T571" t="e">
        <f>VLOOKUP(S571,Hoja1!$A$1:$I$2284,1,FALSE)</f>
        <v>#N/A</v>
      </c>
      <c r="U571" t="e">
        <f t="shared" si="52"/>
        <v>#N/A</v>
      </c>
      <c r="X571" t="str">
        <f t="shared" si="53"/>
        <v>INSERT INTO switch (   Nombre, Tipo, Coordenadas_Punto, Coordenada_Inicio, Coordenada_Final,    Estilo, Visibilidad, Isla1, Isla2, Velocidad,   Id_Celda, Porcentaje, Nemonico, IP, EQUIPO ) VALUES (   'AGUA BLANCA - CELDA FINCA LAS LOMAS', 'Ruta',',','14.49666667,-89.64888889','14.48936111,-89.68334167','#style_map_linea_verde','1','','','10,000Mbps','','0.1289','','','' );</v>
      </c>
    </row>
    <row r="572" spans="1:24" hidden="1" x14ac:dyDescent="0.35">
      <c r="A572" t="s">
        <v>1645</v>
      </c>
      <c r="B572" t="s">
        <v>1542</v>
      </c>
      <c r="E572" t="str">
        <f t="shared" si="57"/>
        <v>,</v>
      </c>
      <c r="F572">
        <v>14.29652778</v>
      </c>
      <c r="G572">
        <v>-90.785888889999995</v>
      </c>
      <c r="H572" t="str">
        <f t="shared" si="58"/>
        <v>14.29652778,-90.78588889</v>
      </c>
      <c r="I572">
        <v>14.300555559999999</v>
      </c>
      <c r="J572">
        <v>-90.786388889999998</v>
      </c>
      <c r="K572" t="str">
        <f t="shared" si="59"/>
        <v>14.30055556,-90.78638889</v>
      </c>
      <c r="L572" t="s">
        <v>1543</v>
      </c>
      <c r="M572">
        <v>1</v>
      </c>
      <c r="P572" t="s">
        <v>1549</v>
      </c>
      <c r="R572" s="1">
        <v>0.12839999999999999</v>
      </c>
      <c r="T572" t="e">
        <f>VLOOKUP(S572,Hoja1!$A$1:$I$2284,1,FALSE)</f>
        <v>#N/A</v>
      </c>
      <c r="U572" t="e">
        <f t="shared" si="52"/>
        <v>#N/A</v>
      </c>
      <c r="X572" t="str">
        <f t="shared" si="53"/>
        <v>INSERT INTO switch (   Nombre, Tipo, Coordenadas_Punto, Coordenada_Inicio, Coordenada_Final,    Estilo, Visibilidad, Isla1, Isla2, Velocidad,   Id_Celda, Porcentaje, Nemonico, IP, EQUIPO ) VALUES (   'CELDA TERMINAL ESCUINTLA - ESCUINTLA', 'Ruta',',','14.29652778,-90.78588889','14.30055556,-90.78638889','#style_map_linea_verde','1','','','10,000Mbps','','0.1284','','','' );</v>
      </c>
    </row>
    <row r="573" spans="1:24" hidden="1" x14ac:dyDescent="0.35">
      <c r="A573" t="s">
        <v>1995</v>
      </c>
      <c r="B573" t="s">
        <v>1542</v>
      </c>
      <c r="E573" t="str">
        <f t="shared" si="57"/>
        <v>,</v>
      </c>
      <c r="F573">
        <v>14.63705556</v>
      </c>
      <c r="G573">
        <v>-90.512722220000001</v>
      </c>
      <c r="H573" t="str">
        <f t="shared" si="58"/>
        <v>14.63705556,-90.51272222</v>
      </c>
      <c r="I573">
        <v>14.525</v>
      </c>
      <c r="J573">
        <v>-90.587222220000001</v>
      </c>
      <c r="K573" t="str">
        <f t="shared" si="59"/>
        <v>14.525,-90.58722222</v>
      </c>
      <c r="L573" t="s">
        <v>1543</v>
      </c>
      <c r="M573">
        <v>1</v>
      </c>
      <c r="P573" t="s">
        <v>1586</v>
      </c>
      <c r="R573" s="1">
        <v>0.12820000000000001</v>
      </c>
      <c r="T573" t="e">
        <f>VLOOKUP(S573,Hoja1!$A$1:$I$2284,1,FALSE)</f>
        <v>#N/A</v>
      </c>
      <c r="U573" t="e">
        <f t="shared" si="52"/>
        <v>#N/A</v>
      </c>
      <c r="X573" t="str">
        <f t="shared" si="53"/>
        <v>INSERT INTO switch (   Nombre, Tipo, Coordenadas_Punto, Coordenada_Inicio, Coordenada_Final,    Estilo, Visibilidad, Isla1, Isla2, Velocidad,   Id_Celda, Porcentaje, Nemonico, IP, EQUIPO ) VALUES (   'CENTRO - VILLA NUEVA', 'Ruta',',','14.63705556,-90.51272222','14.525,-90.58722222','#style_map_linea_verde','1','','','100,000Mbps','','0.1282','','','' );</v>
      </c>
    </row>
    <row r="574" spans="1:24" hidden="1" x14ac:dyDescent="0.35">
      <c r="A574" t="s">
        <v>2642</v>
      </c>
      <c r="B574" t="s">
        <v>1542</v>
      </c>
      <c r="E574" t="str">
        <f t="shared" si="57"/>
        <v>,</v>
      </c>
      <c r="F574">
        <v>14.57380556</v>
      </c>
      <c r="G574">
        <v>-90.599805559999993</v>
      </c>
      <c r="H574" t="str">
        <f t="shared" si="58"/>
        <v>14.57380556,-90.59980556</v>
      </c>
      <c r="I574">
        <v>14.57451111</v>
      </c>
      <c r="J574">
        <v>-90.612200000000001</v>
      </c>
      <c r="K574" t="str">
        <f t="shared" si="59"/>
        <v>14.57451111,-90.6122</v>
      </c>
      <c r="L574" t="s">
        <v>1543</v>
      </c>
      <c r="M574">
        <v>1</v>
      </c>
      <c r="P574" t="s">
        <v>1549</v>
      </c>
      <c r="R574" s="1">
        <v>0.12790000000000001</v>
      </c>
      <c r="T574" t="e">
        <f>VLOOKUP(S574,Hoja1!$A$1:$I$2284,1,FALSE)</f>
        <v>#N/A</v>
      </c>
      <c r="U574" t="e">
        <f t="shared" si="52"/>
        <v>#N/A</v>
      </c>
      <c r="X574" t="str">
        <f t="shared" si="53"/>
        <v>INSERT INTO switch (   Nombre, Tipo, Coordenadas_Punto, Coordenada_Inicio, Coordenada_Final,    Estilo, Visibilidad, Isla1, Isla2, Velocidad,   Id_Celda, Porcentaje, Nemonico, IP, EQUIPO ) VALUES (   'CELDA PERONIA II - LAS TERRAZAS', 'Ruta',',','14.57380556,-90.59980556','14.57451111,-90.6122','#style_map_linea_verde','1','','','10,000Mbps','','0.1279','','','' );</v>
      </c>
    </row>
    <row r="575" spans="1:24" hidden="1" x14ac:dyDescent="0.35">
      <c r="A575" t="s">
        <v>2575</v>
      </c>
      <c r="B575" t="s">
        <v>1542</v>
      </c>
      <c r="E575" t="str">
        <f t="shared" si="57"/>
        <v>,</v>
      </c>
      <c r="F575">
        <v>15.46972222</v>
      </c>
      <c r="G575">
        <v>-90.373888890000003</v>
      </c>
      <c r="H575" t="str">
        <f t="shared" si="58"/>
        <v>15.46972222,-90.37388889</v>
      </c>
      <c r="I575">
        <v>15.471719439999999</v>
      </c>
      <c r="J575">
        <v>-90.404666669999997</v>
      </c>
      <c r="K575" t="str">
        <f t="shared" si="59"/>
        <v>15.47171944,-90.40466667</v>
      </c>
      <c r="L575" t="s">
        <v>1543</v>
      </c>
      <c r="M575">
        <v>1</v>
      </c>
      <c r="P575" t="s">
        <v>1549</v>
      </c>
      <c r="R575" s="1">
        <v>0.1278</v>
      </c>
      <c r="T575" t="e">
        <f>VLOOKUP(S575,Hoja1!$A$1:$I$2284,1,FALSE)</f>
        <v>#N/A</v>
      </c>
      <c r="U575" t="e">
        <f t="shared" si="52"/>
        <v>#N/A</v>
      </c>
      <c r="X575" t="str">
        <f t="shared" si="53"/>
        <v>INSERT INTO switch (   Nombre, Tipo, Coordenadas_Punto, Coordenada_Inicio, Coordenada_Final,    Estilo, Visibilidad, Isla1, Isla2, Velocidad,   Id_Celda, Porcentaje, Nemonico, IP, EQUIPO ) VALUES (   'COBAN - CELDA COBAN POSTE C', 'Ruta',',','15.46972222,-90.37388889','15.47171944,-90.40466667','#style_map_linea_verde','1','','','10,000Mbps','','0.1278','','','' );</v>
      </c>
    </row>
    <row r="576" spans="1:24" hidden="1" x14ac:dyDescent="0.35">
      <c r="A576" t="s">
        <v>1804</v>
      </c>
      <c r="B576" t="s">
        <v>1542</v>
      </c>
      <c r="E576" t="str">
        <f t="shared" si="57"/>
        <v>,</v>
      </c>
      <c r="F576">
        <v>15.364722220000001</v>
      </c>
      <c r="G576">
        <v>-90.479166669999998</v>
      </c>
      <c r="H576" t="str">
        <f t="shared" si="58"/>
        <v>15.36472222,-90.47916667</v>
      </c>
      <c r="I576">
        <v>15.46972222</v>
      </c>
      <c r="J576">
        <v>-90.373888890000003</v>
      </c>
      <c r="K576" t="str">
        <f t="shared" si="59"/>
        <v>15.46972222,-90.37388889</v>
      </c>
      <c r="L576" t="s">
        <v>1543</v>
      </c>
      <c r="M576">
        <v>1</v>
      </c>
      <c r="P576" t="s">
        <v>1590</v>
      </c>
      <c r="R576" s="1">
        <v>0.12759999999999999</v>
      </c>
      <c r="T576" t="e">
        <f>VLOOKUP(S576,Hoja1!$A$1:$I$2284,1,FALSE)</f>
        <v>#N/A</v>
      </c>
      <c r="U576" t="e">
        <f t="shared" si="52"/>
        <v>#N/A</v>
      </c>
      <c r="X576" t="str">
        <f t="shared" si="53"/>
        <v>INSERT INTO switch (   Nombre, Tipo, Coordenadas_Punto, Coordenada_Inicio, Coordenada_Final,    Estilo, Visibilidad, Isla1, Isla2, Velocidad,   Id_Celda, Porcentaje, Nemonico, IP, EQUIPO ) VALUES (   'SAN CRISTOBAL VERAPAZ - COBAN', 'Ruta',',','15.36472222,-90.47916667','15.46972222,-90.37388889','#style_map_linea_verde','1','','','50,000Mbps','','0.1276','','','' );</v>
      </c>
    </row>
    <row r="577" spans="1:24" hidden="1" x14ac:dyDescent="0.35">
      <c r="A577" t="s">
        <v>3131</v>
      </c>
      <c r="B577" t="s">
        <v>1542</v>
      </c>
      <c r="E577" t="str">
        <f t="shared" si="57"/>
        <v>,</v>
      </c>
      <c r="F577">
        <v>14.452</v>
      </c>
      <c r="G577">
        <v>-89.63172222</v>
      </c>
      <c r="H577" t="str">
        <f t="shared" si="58"/>
        <v>14.452,-89.63172222</v>
      </c>
      <c r="I577">
        <v>14.425694439999999</v>
      </c>
      <c r="J577">
        <v>-89.652027779999997</v>
      </c>
      <c r="K577" t="str">
        <f t="shared" si="59"/>
        <v>14.42569444,-89.65202778</v>
      </c>
      <c r="L577" t="s">
        <v>1543</v>
      </c>
      <c r="M577">
        <v>1</v>
      </c>
      <c r="P577" t="s">
        <v>1549</v>
      </c>
      <c r="R577" s="1">
        <v>0.12759999999999999</v>
      </c>
      <c r="T577" t="e">
        <f>VLOOKUP(S577,Hoja1!$A$1:$I$2284,1,FALSE)</f>
        <v>#N/A</v>
      </c>
      <c r="U577" t="e">
        <f t="shared" si="52"/>
        <v>#N/A</v>
      </c>
      <c r="X577" t="str">
        <f t="shared" si="53"/>
        <v>INSERT INTO switch (   Nombre, Tipo, Coordenadas_Punto, Coordenada_Inicio, Coordenada_Final,    Estilo, Visibilidad, Isla1, Isla2, Velocidad,   Id_Celda, Porcentaje, Nemonico, IP, EQUIPO ) VALUES (   'CELDA EL OBRAJUELO - CELDA QUEQUESQUE', 'Ruta',',','14.452,-89.63172222','14.42569444,-89.65202778','#style_map_linea_verde','1','','','10,000Mbps','','0.1276','','','' );</v>
      </c>
    </row>
    <row r="578" spans="1:24" hidden="1" x14ac:dyDescent="0.35">
      <c r="A578" t="s">
        <v>3094</v>
      </c>
      <c r="B578" t="s">
        <v>1542</v>
      </c>
      <c r="E578" t="str">
        <f t="shared" si="57"/>
        <v>,</v>
      </c>
      <c r="F578">
        <v>14.209611110000001</v>
      </c>
      <c r="G578">
        <v>-89.841944440000006</v>
      </c>
      <c r="H578" t="str">
        <f t="shared" si="58"/>
        <v>14.20961111,-89.84194444</v>
      </c>
      <c r="I578">
        <v>14.29027778</v>
      </c>
      <c r="J578">
        <v>-89.895555560000005</v>
      </c>
      <c r="K578" t="str">
        <f t="shared" si="59"/>
        <v>14.29027778,-89.89555556</v>
      </c>
      <c r="L578" t="s">
        <v>1543</v>
      </c>
      <c r="M578">
        <v>1</v>
      </c>
      <c r="P578" t="s">
        <v>1606</v>
      </c>
      <c r="R578" s="1">
        <v>0.1268</v>
      </c>
      <c r="T578" t="e">
        <f>VLOOKUP(S578,Hoja1!$A$1:$I$2284,1,FALSE)</f>
        <v>#N/A</v>
      </c>
      <c r="U578" t="e">
        <f t="shared" ref="U578:U641" si="60">+S578=T578</f>
        <v>#N/A</v>
      </c>
      <c r="X578" t="str">
        <f t="shared" ref="X578:X641" si="61">CONCATENATE("INSERT INTO switch (   Nombre, Tipo, Coordenadas_Punto, Coordenada_Inicio, Coordenada_Final,    Estilo, Visibilidad, Isla1, Isla2, Velocidad,   Id_Celda, Porcentaje, Nemonico, IP, EQUIPO ) VALUES (   '",A578,"', '",B578,"','",E578,"','",H578,"','",K578,"','",L578,"','",M578,,,"','",N578,"','",O578,"','",P578,"','",Q578,"','",R578,"','",S578,"','",V578,"','",W578,"' );")</f>
        <v>INSERT INTO switch (   Nombre, Tipo, Coordenadas_Punto, Coordenada_Inicio, Coordenada_Final,    Estilo, Visibilidad, Isla1, Isla2, Velocidad,   Id_Celda, Porcentaje, Nemonico, IP, EQUIPO ) VALUES (   'CELDA IXTACAPA - CELDA JUTIAPA', 'Ruta',',','14.20961111,-89.84194444','14.29027778,-89.89555556','#style_map_linea_verde','1','','','728Mbps','','0.1268','','','' );</v>
      </c>
    </row>
    <row r="579" spans="1:24" hidden="1" x14ac:dyDescent="0.35">
      <c r="A579" t="s">
        <v>2837</v>
      </c>
      <c r="B579" t="s">
        <v>1542</v>
      </c>
      <c r="E579" t="str">
        <f t="shared" si="57"/>
        <v>,</v>
      </c>
      <c r="F579">
        <v>13.907166670000001</v>
      </c>
      <c r="G579">
        <v>-90.243333329999999</v>
      </c>
      <c r="H579" t="str">
        <f t="shared" si="58"/>
        <v>13.90716667,-90.24333333</v>
      </c>
      <c r="I579">
        <v>13.86222222</v>
      </c>
      <c r="J579">
        <v>-90.261333329999999</v>
      </c>
      <c r="K579" t="str">
        <f t="shared" si="59"/>
        <v>13.86222222,-90.26133333</v>
      </c>
      <c r="L579" t="s">
        <v>1543</v>
      </c>
      <c r="M579">
        <v>1</v>
      </c>
      <c r="P579" t="s">
        <v>1549</v>
      </c>
      <c r="R579" s="1">
        <v>0.12609999999999999</v>
      </c>
      <c r="T579" t="e">
        <f>VLOOKUP(S579,Hoja1!$A$1:$I$2284,1,FALSE)</f>
        <v>#N/A</v>
      </c>
      <c r="U579" t="e">
        <f t="shared" si="60"/>
        <v>#N/A</v>
      </c>
      <c r="X579" t="str">
        <f t="shared" si="61"/>
        <v>INSERT INTO switch (   Nombre, Tipo, Coordenadas_Punto, Coordenada_Inicio, Coordenada_Final,    Estilo, Visibilidad, Isla1, Isla2, Velocidad,   Id_Celda, Porcentaje, Nemonico, IP, EQUIPO ) VALUES (   'CELDA FINCA LA ENCANTADORA - CELDA FINCA PLACETAS', 'Ruta',',','13.90716667,-90.24333333','13.86222222,-90.26133333','#style_map_linea_verde','1','','','10,000Mbps','','0.1261','','','' );</v>
      </c>
    </row>
    <row r="580" spans="1:24" hidden="1" x14ac:dyDescent="0.35">
      <c r="A580" t="s">
        <v>3098</v>
      </c>
      <c r="B580" t="s">
        <v>1542</v>
      </c>
      <c r="E580" t="str">
        <f t="shared" si="57"/>
        <v>,</v>
      </c>
      <c r="F580">
        <v>14.3309</v>
      </c>
      <c r="G580">
        <v>-89.707400000000007</v>
      </c>
      <c r="H580" t="str">
        <f t="shared" si="58"/>
        <v>14.3309,-89.7074</v>
      </c>
      <c r="I580">
        <v>14.330861110000001</v>
      </c>
      <c r="J580">
        <v>-89.707361109999994</v>
      </c>
      <c r="K580" t="str">
        <f t="shared" si="59"/>
        <v>14.33086111,-89.70736111</v>
      </c>
      <c r="L580" t="s">
        <v>1543</v>
      </c>
      <c r="M580">
        <v>1</v>
      </c>
      <c r="P580" t="s">
        <v>1549</v>
      </c>
      <c r="R580" s="1">
        <v>0.12540000000000001</v>
      </c>
      <c r="T580" t="e">
        <f>VLOOKUP(S580,Hoja1!$A$1:$I$2284,1,FALSE)</f>
        <v>#N/A</v>
      </c>
      <c r="U580" t="e">
        <f t="shared" si="60"/>
        <v>#N/A</v>
      </c>
      <c r="X580" t="str">
        <f t="shared" si="61"/>
        <v>INSERT INTO switch (   Nombre, Tipo, Coordenadas_Punto, Coordenada_Inicio, Coordenada_Final,    Estilo, Visibilidad, Isla1, Isla2, Velocidad,   Id_Celda, Porcentaje, Nemonico, IP, EQUIPO ) VALUES (   'ASUNCION MITA - CELDA ASUNCION MITA', 'Ruta',',','14.3309,-89.7074','14.33086111,-89.70736111','#style_map_linea_verde','1','','','10,000Mbps','','0.1254','','','' );</v>
      </c>
    </row>
    <row r="581" spans="1:24" hidden="1" x14ac:dyDescent="0.35">
      <c r="A581" t="s">
        <v>3063</v>
      </c>
      <c r="B581" t="s">
        <v>1542</v>
      </c>
      <c r="E581" t="str">
        <f t="shared" si="57"/>
        <v>,</v>
      </c>
      <c r="F581">
        <v>14.329499999999999</v>
      </c>
      <c r="G581">
        <v>-89.714102780000005</v>
      </c>
      <c r="H581" t="str">
        <f t="shared" si="58"/>
        <v>14.3295,-89.71410278</v>
      </c>
      <c r="I581">
        <v>14.3309</v>
      </c>
      <c r="J581">
        <v>-89.707400000000007</v>
      </c>
      <c r="K581" t="str">
        <f t="shared" si="59"/>
        <v>14.3309,-89.7074</v>
      </c>
      <c r="L581" t="s">
        <v>1543</v>
      </c>
      <c r="M581">
        <v>1</v>
      </c>
      <c r="P581" t="s">
        <v>1549</v>
      </c>
      <c r="R581" s="1">
        <v>0.12520000000000001</v>
      </c>
      <c r="T581" t="e">
        <f>VLOOKUP(S581,Hoja1!$A$1:$I$2284,1,FALSE)</f>
        <v>#N/A</v>
      </c>
      <c r="U581" t="e">
        <f t="shared" si="60"/>
        <v>#N/A</v>
      </c>
      <c r="X581" t="str">
        <f t="shared" si="61"/>
        <v>INSERT INTO switch (   Nombre, Tipo, Coordenadas_Punto, Coordenada_Inicio, Coordenada_Final,    Estilo, Visibilidad, Isla1, Isla2, Velocidad,   Id_Celda, Porcentaje, Nemonico, IP, EQUIPO ) VALUES (   'CELDA ASUNCION MITA II COUBICADO - ASUNCION MITA', 'Ruta',',','14.3295,-89.71410278','14.3309,-89.7074','#style_map_linea_verde','1','','','10,000Mbps','','0.1252','','','' );</v>
      </c>
    </row>
    <row r="582" spans="1:24" hidden="1" x14ac:dyDescent="0.35">
      <c r="A582" t="s">
        <v>2333</v>
      </c>
      <c r="B582" t="s">
        <v>1542</v>
      </c>
      <c r="E582" t="str">
        <f t="shared" si="57"/>
        <v>,</v>
      </c>
      <c r="F582">
        <v>14.60882222</v>
      </c>
      <c r="G582">
        <v>-90.515472220000007</v>
      </c>
      <c r="H582" t="str">
        <f t="shared" si="58"/>
        <v>14.60882222,-90.51547222</v>
      </c>
      <c r="I582">
        <v>14.625138890000001</v>
      </c>
      <c r="J582">
        <v>-90.516461109999995</v>
      </c>
      <c r="K582" t="str">
        <f t="shared" si="59"/>
        <v>14.62513889,-90.51646111</v>
      </c>
      <c r="L582" t="s">
        <v>1543</v>
      </c>
      <c r="M582">
        <v>1</v>
      </c>
      <c r="P582" t="s">
        <v>1549</v>
      </c>
      <c r="R582" s="1">
        <v>0.12509999999999999</v>
      </c>
      <c r="T582" t="e">
        <f>VLOOKUP(S582,Hoja1!$A$1:$I$2284,1,FALSE)</f>
        <v>#N/A</v>
      </c>
      <c r="U582" t="e">
        <f t="shared" si="60"/>
        <v>#N/A</v>
      </c>
      <c r="X582" t="str">
        <f t="shared" si="61"/>
        <v>INSERT INTO switch (   Nombre, Tipo, Coordenadas_Punto, Coordenada_Inicio, Coordenada_Final,    Estilo, Visibilidad, Isla1, Isla2, Velocidad,   Id_Celda, Porcentaje, Nemonico, IP, EQUIPO ) VALUES (   'TIVOLI - CENTRO COMERCIAL ZONA 4', 'Ruta',',','14.60882222,-90.51547222','14.62513889,-90.51646111','#style_map_linea_verde','1','','','10,000Mbps','','0.1251','','','' );</v>
      </c>
    </row>
    <row r="583" spans="1:24" hidden="1" x14ac:dyDescent="0.35">
      <c r="A583" t="s">
        <v>3064</v>
      </c>
      <c r="B583" t="s">
        <v>1542</v>
      </c>
      <c r="E583" t="str">
        <f t="shared" si="57"/>
        <v>,</v>
      </c>
      <c r="F583">
        <v>14.35688889</v>
      </c>
      <c r="G583">
        <v>-89.774027779999997</v>
      </c>
      <c r="H583" t="str">
        <f t="shared" si="58"/>
        <v>14.35688889,-89.77402778</v>
      </c>
      <c r="I583">
        <v>14.3309</v>
      </c>
      <c r="J583">
        <v>-89.707400000000007</v>
      </c>
      <c r="K583" t="str">
        <f t="shared" si="59"/>
        <v>14.3309,-89.7074</v>
      </c>
      <c r="L583" t="s">
        <v>1543</v>
      </c>
      <c r="M583">
        <v>1</v>
      </c>
      <c r="P583" t="s">
        <v>1549</v>
      </c>
      <c r="R583" s="1">
        <v>0.12509999999999999</v>
      </c>
      <c r="T583" t="e">
        <f>VLOOKUP(S583,Hoja1!$A$1:$I$2284,1,FALSE)</f>
        <v>#N/A</v>
      </c>
      <c r="U583" t="e">
        <f t="shared" si="60"/>
        <v>#N/A</v>
      </c>
      <c r="X583" t="str">
        <f t="shared" si="61"/>
        <v>INSERT INTO switch (   Nombre, Tipo, Coordenadas_Punto, Coordenada_Inicio, Coordenada_Final,    Estilo, Visibilidad, Isla1, Isla2, Velocidad,   Id_Celda, Porcentaje, Nemonico, IP, EQUIPO ) VALUES (   'CELDA FINCA SAN IGNACIO - ASUNCION MITA', 'Ruta',',','14.35688889,-89.77402778','14.3309,-89.7074','#style_map_linea_verde','1','','','10,000Mbps','','0.1251','','','' );</v>
      </c>
    </row>
    <row r="584" spans="1:24" hidden="1" x14ac:dyDescent="0.35">
      <c r="A584" t="s">
        <v>2856</v>
      </c>
      <c r="B584" t="s">
        <v>1542</v>
      </c>
      <c r="E584" t="str">
        <f t="shared" si="57"/>
        <v>,</v>
      </c>
      <c r="F584">
        <v>16.641100000000002</v>
      </c>
      <c r="G584">
        <v>-89.651300000000006</v>
      </c>
      <c r="H584" t="str">
        <f t="shared" si="58"/>
        <v>16.6411,-89.6513</v>
      </c>
      <c r="I584">
        <v>16.63888889</v>
      </c>
      <c r="J584">
        <v>-89.613805560000003</v>
      </c>
      <c r="K584" t="str">
        <f t="shared" si="59"/>
        <v>16.63888889,-89.61380556</v>
      </c>
      <c r="L584" t="s">
        <v>1543</v>
      </c>
      <c r="M584">
        <v>1</v>
      </c>
      <c r="P584" t="s">
        <v>1547</v>
      </c>
      <c r="R584" s="1">
        <v>0.1241</v>
      </c>
      <c r="T584" t="e">
        <f>VLOOKUP(S584,Hoja1!$A$1:$I$2284,1,FALSE)</f>
        <v>#N/A</v>
      </c>
      <c r="U584" t="e">
        <f t="shared" si="60"/>
        <v>#N/A</v>
      </c>
      <c r="X584" t="str">
        <f t="shared" si="61"/>
        <v>INSERT INTO switch (   Nombre, Tipo, Coordenadas_Punto, Coordenada_Inicio, Coordenada_Final,    Estilo, Visibilidad, Isla1, Isla2, Velocidad,   Id_Celda, Porcentaje, Nemonico, IP, EQUIPO ) VALUES (   'CELDA EL CHAL - CELDA EL QUETZAL PETEN', 'Ruta',',','16.6411,-89.6513','16.63888889,-89.61380556','#style_map_linea_verde','1','','','1,000Mbps','','0.1241','','','' );</v>
      </c>
    </row>
    <row r="585" spans="1:24" hidden="1" x14ac:dyDescent="0.35">
      <c r="A585" t="s">
        <v>2339</v>
      </c>
      <c r="B585" t="s">
        <v>1542</v>
      </c>
      <c r="E585" t="str">
        <f t="shared" si="57"/>
        <v>,</v>
      </c>
      <c r="F585">
        <v>15.043280559999999</v>
      </c>
      <c r="G585">
        <v>-89.584900000000005</v>
      </c>
      <c r="H585" t="str">
        <f t="shared" si="58"/>
        <v>15.04328056,-89.5849</v>
      </c>
      <c r="I585">
        <v>15.08555</v>
      </c>
      <c r="J585">
        <v>-89.472825</v>
      </c>
      <c r="K585" t="str">
        <f t="shared" si="59"/>
        <v>15.08555,-89.472825</v>
      </c>
      <c r="L585" t="s">
        <v>1543</v>
      </c>
      <c r="M585">
        <v>1</v>
      </c>
      <c r="P585" t="s">
        <v>1549</v>
      </c>
      <c r="R585" s="1">
        <v>0.12379999999999999</v>
      </c>
      <c r="T585" t="e">
        <f>VLOOKUP(S585,Hoja1!$A$1:$I$2284,1,FALSE)</f>
        <v>#N/A</v>
      </c>
      <c r="U585" t="e">
        <f t="shared" si="60"/>
        <v>#N/A</v>
      </c>
      <c r="X585" t="str">
        <f t="shared" si="61"/>
        <v>INSERT INTO switch (   Nombre, Tipo, Coordenadas_Punto, Coordenada_Inicio, Coordenada_Final,    Estilo, Visibilidad, Isla1, Isla2, Velocidad,   Id_Celda, Porcentaje, Nemonico, IP, EQUIPO ) VALUES (   'RIO HONDO - EL ROSARIO', 'Ruta',',','15.04328056,-89.5849','15.08555,-89.472825','#style_map_linea_verde','1','','','10,000Mbps','','0.1238','','','' );</v>
      </c>
    </row>
    <row r="586" spans="1:24" hidden="1" x14ac:dyDescent="0.35">
      <c r="A586" t="s">
        <v>3177</v>
      </c>
      <c r="B586" t="s">
        <v>1542</v>
      </c>
      <c r="E586" t="str">
        <f t="shared" si="57"/>
        <v>,</v>
      </c>
      <c r="F586">
        <v>14.85958333</v>
      </c>
      <c r="G586">
        <v>-91.595583329999997</v>
      </c>
      <c r="H586" t="str">
        <f t="shared" si="58"/>
        <v>14.85958333,-91.59558333</v>
      </c>
      <c r="I586">
        <v>14.86895</v>
      </c>
      <c r="J586">
        <v>-91.619838889999997</v>
      </c>
      <c r="K586" t="str">
        <f t="shared" si="59"/>
        <v>14.86895,-91.61983889</v>
      </c>
      <c r="L586" t="s">
        <v>1543</v>
      </c>
      <c r="M586">
        <v>1</v>
      </c>
      <c r="P586" t="s">
        <v>1549</v>
      </c>
      <c r="R586" s="1">
        <v>0.1237</v>
      </c>
      <c r="T586" t="e">
        <f>VLOOKUP(S586,Hoja1!$A$1:$I$2284,1,FALSE)</f>
        <v>#N/A</v>
      </c>
      <c r="U586" t="e">
        <f t="shared" si="60"/>
        <v>#N/A</v>
      </c>
      <c r="X586" t="str">
        <f t="shared" si="61"/>
        <v>INSERT INTO switch (   Nombre, Tipo, Coordenadas_Punto, Coordenada_Inicio, Coordenada_Final,    Estilo, Visibilidad, Isla1, Isla2, Velocidad,   Id_Celda, Porcentaje, Nemonico, IP, EQUIPO ) VALUES (   'CELDA SAN MATEO QUETZALTENANGO - SAN JUAN OSTUNCALCO', 'Ruta',',','14.85958333,-91.59558333','14.86895,-91.61983889','#style_map_linea_verde','1','','','10,000Mbps','','0.1237','','','' );</v>
      </c>
    </row>
    <row r="587" spans="1:24" hidden="1" x14ac:dyDescent="0.35">
      <c r="A587" t="s">
        <v>2201</v>
      </c>
      <c r="B587" t="s">
        <v>1542</v>
      </c>
      <c r="E587" t="str">
        <f t="shared" si="57"/>
        <v>,</v>
      </c>
      <c r="F587">
        <v>14.768055560000001</v>
      </c>
      <c r="G587">
        <v>-91.182777779999995</v>
      </c>
      <c r="H587" t="str">
        <f t="shared" si="58"/>
        <v>14.76805556,-91.18277778</v>
      </c>
      <c r="I587">
        <v>14.778866669999999</v>
      </c>
      <c r="J587">
        <v>-91.269016669999999</v>
      </c>
      <c r="K587" t="str">
        <f t="shared" si="59"/>
        <v>14.77886667,-91.26901667</v>
      </c>
      <c r="L587" t="s">
        <v>1543</v>
      </c>
      <c r="M587">
        <v>1</v>
      </c>
      <c r="P587" t="s">
        <v>1590</v>
      </c>
      <c r="R587" s="1">
        <v>0.1236</v>
      </c>
      <c r="T587" t="e">
        <f>VLOOKUP(S587,Hoja1!$A$1:$I$2284,1,FALSE)</f>
        <v>#N/A</v>
      </c>
      <c r="U587" t="e">
        <f t="shared" si="60"/>
        <v>#N/A</v>
      </c>
      <c r="X587" t="str">
        <f t="shared" si="61"/>
        <v>INSERT INTO switch (   Nombre, Tipo, Coordenadas_Punto, Coordenada_Inicio, Coordenada_Final,    Estilo, Visibilidad, Isla1, Isla2, Velocidad,   Id_Celda, Porcentaje, Nemonico, IP, EQUIPO ) VALUES (   'SOLOLA - SANTA LUCIA UTATLAN', 'Ruta',',','14.76805556,-91.18277778','14.77886667,-91.26901667','#style_map_linea_verde','1','','','50,000Mbps','','0.1236','','','' );</v>
      </c>
    </row>
    <row r="588" spans="1:24" hidden="1" x14ac:dyDescent="0.35">
      <c r="A588" t="s">
        <v>2607</v>
      </c>
      <c r="B588" t="s">
        <v>1542</v>
      </c>
      <c r="E588" t="str">
        <f t="shared" si="57"/>
        <v>,</v>
      </c>
      <c r="F588">
        <v>14.647444439999999</v>
      </c>
      <c r="G588">
        <v>-91.554666670000003</v>
      </c>
      <c r="H588" t="str">
        <f t="shared" si="58"/>
        <v>14.64744444,-91.55466667</v>
      </c>
      <c r="I588">
        <v>14.62427778</v>
      </c>
      <c r="J588">
        <v>-91.596691669999998</v>
      </c>
      <c r="K588" t="str">
        <f t="shared" si="59"/>
        <v>14.62427778,-91.59669167</v>
      </c>
      <c r="L588" t="s">
        <v>1543</v>
      </c>
      <c r="M588">
        <v>1</v>
      </c>
      <c r="P588" t="s">
        <v>1549</v>
      </c>
      <c r="R588" s="1">
        <v>0.123</v>
      </c>
      <c r="T588" t="e">
        <f>VLOOKUP(S588,Hoja1!$A$1:$I$2284,1,FALSE)</f>
        <v>#N/A</v>
      </c>
      <c r="U588" t="e">
        <f t="shared" si="60"/>
        <v>#N/A</v>
      </c>
      <c r="X588" t="str">
        <f t="shared" si="61"/>
        <v>INSERT INTO switch (   Nombre, Tipo, Coordenadas_Punto, Coordenada_Inicio, Coordenada_Final,    Estilo, Visibilidad, Isla1, Isla2, Velocidad,   Id_Celda, Porcentaje, Nemonico, IP, EQUIPO ) VALUES (   'CELDA EL PALMAR - SAN FELIPE', 'Ruta',',','14.64744444,-91.55466667','14.62427778,-91.59669167','#style_map_linea_verde','1','','','10,000Mbps','','0.123','','','' );</v>
      </c>
    </row>
    <row r="589" spans="1:24" hidden="1" x14ac:dyDescent="0.35">
      <c r="A589" t="s">
        <v>2751</v>
      </c>
      <c r="B589" t="s">
        <v>1542</v>
      </c>
      <c r="E589" t="str">
        <f t="shared" si="57"/>
        <v>,</v>
      </c>
      <c r="F589">
        <v>14.54018056</v>
      </c>
      <c r="G589">
        <v>-91.416702779999994</v>
      </c>
      <c r="H589" t="str">
        <f t="shared" si="58"/>
        <v>14.54018056,-91.41670278</v>
      </c>
      <c r="I589">
        <v>14.56855556</v>
      </c>
      <c r="J589">
        <v>-91.421222220000004</v>
      </c>
      <c r="K589" t="str">
        <f t="shared" si="59"/>
        <v>14.56855556,-91.42122222</v>
      </c>
      <c r="L589" t="s">
        <v>1543</v>
      </c>
      <c r="M589">
        <v>1</v>
      </c>
      <c r="P589" t="s">
        <v>1590</v>
      </c>
      <c r="R589" s="1">
        <v>0.1229</v>
      </c>
      <c r="T589" t="e">
        <f>VLOOKUP(S589,Hoja1!$A$1:$I$2284,1,FALSE)</f>
        <v>#N/A</v>
      </c>
      <c r="U589" t="e">
        <f t="shared" si="60"/>
        <v>#N/A</v>
      </c>
      <c r="X589" t="str">
        <f t="shared" si="61"/>
        <v>INSERT INTO switch (   Nombre, Tipo, Coordenadas_Punto, Coordenada_Inicio, Coordenada_Final,    Estilo, Visibilidad, Isla1, Isla2, Velocidad,   Id_Celda, Porcentaje, Nemonico, IP, EQUIPO ) VALUES (   'SAN ANTONIO SUCHITEPEQUEZ - CELDA EL TRIUNFO', 'Ruta',',','14.54018056,-91.41670278','14.56855556,-91.42122222','#style_map_linea_verde','1','','','50,000Mbps','','0.1229','','','' );</v>
      </c>
    </row>
    <row r="590" spans="1:24" hidden="1" x14ac:dyDescent="0.35">
      <c r="A590" t="s">
        <v>2812</v>
      </c>
      <c r="B590" t="s">
        <v>1542</v>
      </c>
      <c r="E590" t="str">
        <f t="shared" si="57"/>
        <v>,</v>
      </c>
      <c r="F590">
        <v>14.197144440000001</v>
      </c>
      <c r="G590">
        <v>-90.119194440000001</v>
      </c>
      <c r="H590" t="str">
        <f t="shared" si="58"/>
        <v>14.19714444,-90.11919444</v>
      </c>
      <c r="I590">
        <v>14.1335</v>
      </c>
      <c r="J590">
        <v>-90.009138890000003</v>
      </c>
      <c r="K590" t="str">
        <f t="shared" si="59"/>
        <v>14.1335,-90.00913889</v>
      </c>
      <c r="L590" t="s">
        <v>1543</v>
      </c>
      <c r="M590">
        <v>1</v>
      </c>
      <c r="P590" t="s">
        <v>1549</v>
      </c>
      <c r="R590" s="1">
        <v>0.1226</v>
      </c>
      <c r="T590" t="e">
        <f>VLOOKUP(S590,Hoja1!$A$1:$I$2284,1,FALSE)</f>
        <v>#N/A</v>
      </c>
      <c r="U590" t="e">
        <f t="shared" si="60"/>
        <v>#N/A</v>
      </c>
      <c r="X590" t="str">
        <f t="shared" si="61"/>
        <v>INSERT INTO switch (   Nombre, Tipo, Coordenadas_Punto, Coordenada_Inicio, Coordenada_Final,    Estilo, Visibilidad, Isla1, Isla2, Velocidad,   Id_Celda, Porcentaje, Nemonico, IP, EQUIPO ) VALUES (   'CELDA LAS CABEZAS ORATORIO - CELDA JALPATAGUA', 'Ruta',',','14.19714444,-90.11919444','14.1335,-90.00913889','#style_map_linea_verde','1','','','10,000Mbps','','0.1226','','','' );</v>
      </c>
    </row>
    <row r="591" spans="1:24" hidden="1" x14ac:dyDescent="0.35">
      <c r="A591" t="s">
        <v>1833</v>
      </c>
      <c r="B591" t="s">
        <v>1542</v>
      </c>
      <c r="E591" t="str">
        <f t="shared" si="57"/>
        <v>,</v>
      </c>
      <c r="F591">
        <v>14.63477778</v>
      </c>
      <c r="G591">
        <v>-90.592444439999994</v>
      </c>
      <c r="H591" t="str">
        <f t="shared" si="58"/>
        <v>14.63477778,-90.59244444</v>
      </c>
      <c r="I591">
        <v>14.64663889</v>
      </c>
      <c r="J591">
        <v>-90.602833329999996</v>
      </c>
      <c r="K591" t="str">
        <f t="shared" si="59"/>
        <v>14.64663889,-90.60283333</v>
      </c>
      <c r="L591" t="s">
        <v>1543</v>
      </c>
      <c r="M591">
        <v>1</v>
      </c>
      <c r="P591" t="s">
        <v>1549</v>
      </c>
      <c r="R591" s="1">
        <v>0.1222</v>
      </c>
      <c r="T591" t="e">
        <f>VLOOKUP(S591,Hoja1!$A$1:$I$2284,1,FALSE)</f>
        <v>#N/A</v>
      </c>
      <c r="U591" t="e">
        <f t="shared" si="60"/>
        <v>#N/A</v>
      </c>
      <c r="X591" t="str">
        <f t="shared" si="61"/>
        <v>INSERT INTO switch (   Nombre, Tipo, Coordenadas_Punto, Coordenada_Inicio, Coordenada_Final,    Estilo, Visibilidad, Isla1, Isla2, Velocidad,   Id_Celda, Porcentaje, Nemonico, IP, EQUIPO ) VALUES (   'MOLINO DE LAS FLORES - NIMAJAY', 'Ruta',',','14.63477778,-90.59244444','14.64663889,-90.60283333','#style_map_linea_verde','1','','','10,000Mbps','','0.1222','','','' );</v>
      </c>
    </row>
    <row r="592" spans="1:24" hidden="1" x14ac:dyDescent="0.35">
      <c r="A592" t="s">
        <v>3155</v>
      </c>
      <c r="B592" t="s">
        <v>1542</v>
      </c>
      <c r="E592" t="str">
        <f t="shared" si="57"/>
        <v>,</v>
      </c>
      <c r="F592">
        <v>14.963333329999999</v>
      </c>
      <c r="G592">
        <v>-91.791111110000003</v>
      </c>
      <c r="H592" t="str">
        <f t="shared" si="58"/>
        <v>14.96333333,-91.79111111</v>
      </c>
      <c r="I592">
        <v>14.95502778</v>
      </c>
      <c r="J592">
        <v>-91.713666669999995</v>
      </c>
      <c r="K592" t="str">
        <f t="shared" si="59"/>
        <v>14.95502778,-91.71366667</v>
      </c>
      <c r="L592" t="s">
        <v>1543</v>
      </c>
      <c r="M592">
        <v>1</v>
      </c>
      <c r="P592" t="s">
        <v>1549</v>
      </c>
      <c r="R592" s="1">
        <v>0.1222</v>
      </c>
      <c r="T592" t="e">
        <f>VLOOKUP(S592,Hoja1!$A$1:$I$2284,1,FALSE)</f>
        <v>#N/A</v>
      </c>
      <c r="U592" t="e">
        <f t="shared" si="60"/>
        <v>#N/A</v>
      </c>
      <c r="X592" t="str">
        <f t="shared" si="61"/>
        <v>INSERT INTO switch (   Nombre, Tipo, Coordenadas_Punto, Coordenada_Inicio, Coordenada_Final,    Estilo, Visibilidad, Isla1, Isla2, Velocidad,   Id_Celda, Porcentaje, Nemonico, IP, EQUIPO ) VALUES (   'SAN MARCOS - CELDA SAN ANTONIO SACATEPEQUEZ', 'Ruta',',','14.96333333,-91.79111111','14.95502778,-91.71366667','#style_map_linea_verde','1','','','10,000Mbps','','0.1222','','','' );</v>
      </c>
    </row>
    <row r="593" spans="1:24" hidden="1" x14ac:dyDescent="0.35">
      <c r="A593" t="s">
        <v>2753</v>
      </c>
      <c r="B593" t="s">
        <v>1542</v>
      </c>
      <c r="E593" t="str">
        <f t="shared" si="57"/>
        <v>,</v>
      </c>
      <c r="F593">
        <v>14.54018056</v>
      </c>
      <c r="G593">
        <v>-91.416702779999994</v>
      </c>
      <c r="H593" t="str">
        <f t="shared" si="58"/>
        <v>14.54018056,-91.41670278</v>
      </c>
      <c r="I593">
        <v>14.5296</v>
      </c>
      <c r="J593">
        <v>-91.367099999999994</v>
      </c>
      <c r="K593" t="str">
        <f t="shared" si="59"/>
        <v>14.5296,-91.3671</v>
      </c>
      <c r="L593" t="s">
        <v>1543</v>
      </c>
      <c r="M593">
        <v>1</v>
      </c>
      <c r="P593" t="s">
        <v>1549</v>
      </c>
      <c r="R593" s="1">
        <v>0.122</v>
      </c>
      <c r="T593" t="e">
        <f>VLOOKUP(S593,Hoja1!$A$1:$I$2284,1,FALSE)</f>
        <v>#N/A</v>
      </c>
      <c r="U593" t="e">
        <f t="shared" si="60"/>
        <v>#N/A</v>
      </c>
      <c r="X593" t="str">
        <f t="shared" si="61"/>
        <v>INSERT INTO switch (   Nombre, Tipo, Coordenadas_Punto, Coordenada_Inicio, Coordenada_Final,    Estilo, Visibilidad, Isla1, Isla2, Velocidad,   Id_Celda, Porcentaje, Nemonico, IP, EQUIPO ) VALUES (   'SAN ANTONIO SUCHITEPEQUEZ - CELDA SAN MIGUEL PANAN', 'Ruta',',','14.54018056,-91.41670278','14.5296,-91.3671','#style_map_linea_verde','1','','','10,000Mbps','','0.122','','','' );</v>
      </c>
    </row>
    <row r="594" spans="1:24" hidden="1" x14ac:dyDescent="0.35">
      <c r="A594" t="s">
        <v>3106</v>
      </c>
      <c r="B594" t="s">
        <v>1542</v>
      </c>
      <c r="E594" t="str">
        <f t="shared" si="57"/>
        <v>,</v>
      </c>
      <c r="F594">
        <v>14.61965556</v>
      </c>
      <c r="G594">
        <v>-89.62451944</v>
      </c>
      <c r="H594" t="str">
        <f t="shared" si="58"/>
        <v>14.61965556,-89.62451944</v>
      </c>
      <c r="I594">
        <v>14.597899999999999</v>
      </c>
      <c r="J594">
        <v>-89.575000000000003</v>
      </c>
      <c r="K594" t="str">
        <f t="shared" si="59"/>
        <v>14.5979,-89.575</v>
      </c>
      <c r="L594" t="s">
        <v>1543</v>
      </c>
      <c r="M594">
        <v>1</v>
      </c>
      <c r="P594" t="s">
        <v>1549</v>
      </c>
      <c r="R594" s="1">
        <v>0.12180000000000001</v>
      </c>
      <c r="T594" t="e">
        <f>VLOOKUP(S594,Hoja1!$A$1:$I$2284,1,FALSE)</f>
        <v>#N/A</v>
      </c>
      <c r="U594" t="e">
        <f t="shared" si="60"/>
        <v>#N/A</v>
      </c>
      <c r="X594" t="str">
        <f t="shared" si="61"/>
        <v>INSERT INTO switch (   Nombre, Tipo, Coordenadas_Punto, Coordenada_Inicio, Coordenada_Final,    Estilo, Visibilidad, Isla1, Isla2, Velocidad,   Id_Celda, Porcentaje, Nemonico, IP, EQUIPO ) VALUES (   'IPALA - CELDA ROSARIO EL MOJON', 'Ruta',',','14.61965556,-89.62451944','14.5979,-89.575','#style_map_linea_verde','1','','','10,000Mbps','','0.1218','','','' );</v>
      </c>
    </row>
    <row r="595" spans="1:24" hidden="1" x14ac:dyDescent="0.35">
      <c r="A595" t="s">
        <v>1742</v>
      </c>
      <c r="B595" t="s">
        <v>1542</v>
      </c>
      <c r="E595" t="str">
        <f t="shared" si="57"/>
        <v>,</v>
      </c>
      <c r="F595">
        <v>14.636280559999999</v>
      </c>
      <c r="G595">
        <v>-90.67416111</v>
      </c>
      <c r="H595" t="str">
        <f t="shared" si="58"/>
        <v>14.63628056,-90.67416111</v>
      </c>
      <c r="I595">
        <v>14.608888889999999</v>
      </c>
      <c r="J595">
        <v>-90.655555559999996</v>
      </c>
      <c r="K595" t="str">
        <f t="shared" si="59"/>
        <v>14.60888889,-90.65555556</v>
      </c>
      <c r="L595" t="s">
        <v>1543</v>
      </c>
      <c r="M595">
        <v>1</v>
      </c>
      <c r="P595" t="s">
        <v>1549</v>
      </c>
      <c r="R595" s="1">
        <v>0.1215</v>
      </c>
      <c r="T595" t="e">
        <f>VLOOKUP(S595,Hoja1!$A$1:$I$2284,1,FALSE)</f>
        <v>#N/A</v>
      </c>
      <c r="U595" t="e">
        <f t="shared" si="60"/>
        <v>#N/A</v>
      </c>
      <c r="X595" t="str">
        <f t="shared" si="61"/>
        <v>INSERT INTO switch (   Nombre, Tipo, Coordenadas_Punto, Coordenada_Inicio, Coordenada_Final,    Estilo, Visibilidad, Isla1, Isla2, Velocidad,   Id_Celda, Porcentaje, Nemonico, IP, EQUIPO ) VALUES (   'SANTIAGO SACATEPEQUEZ - SAN LUCAS SACATEPEQUEZ', 'Ruta',',','14.63628056,-90.67416111','14.60888889,-90.65555556','#style_map_linea_verde','1','','','10,000Mbps','','0.1215','','','' );</v>
      </c>
    </row>
    <row r="596" spans="1:24" hidden="1" x14ac:dyDescent="0.35">
      <c r="A596" t="s">
        <v>1842</v>
      </c>
      <c r="B596" t="s">
        <v>1542</v>
      </c>
      <c r="E596" t="str">
        <f t="shared" si="57"/>
        <v>,</v>
      </c>
      <c r="F596">
        <v>14.704544439999999</v>
      </c>
      <c r="G596">
        <v>-90.564394440000001</v>
      </c>
      <c r="H596" t="str">
        <f t="shared" si="58"/>
        <v>14.70454444,-90.56439444</v>
      </c>
      <c r="I596">
        <v>14.68975</v>
      </c>
      <c r="J596">
        <v>-90.577166669999997</v>
      </c>
      <c r="K596" t="str">
        <f t="shared" si="59"/>
        <v>14.68975,-90.57716667</v>
      </c>
      <c r="L596" t="s">
        <v>1543</v>
      </c>
      <c r="M596">
        <v>1</v>
      </c>
      <c r="P596" t="s">
        <v>1549</v>
      </c>
      <c r="R596" s="1">
        <v>0.12130000000000001</v>
      </c>
      <c r="T596" t="e">
        <f>VLOOKUP(S596,Hoja1!$A$1:$I$2284,1,FALSE)</f>
        <v>#N/A</v>
      </c>
      <c r="U596" t="e">
        <f t="shared" si="60"/>
        <v>#N/A</v>
      </c>
      <c r="X596" t="str">
        <f t="shared" si="61"/>
        <v>INSERT INTO switch (   Nombre, Tipo, Coordenadas_Punto, Coordenada_Inicio, Coordenada_Final,    Estilo, Visibilidad, Isla1, Isla2, Velocidad,   Id_Celda, Porcentaje, Nemonico, IP, EQUIPO ) VALUES (   'CELDA CONDADO SAN JUAN - CELDA CIUDAD QUETZAL', 'Ruta',',','14.70454444,-90.56439444','14.68975,-90.57716667','#style_map_linea_verde','1','','','10,000Mbps','','0.1213','','','' );</v>
      </c>
    </row>
    <row r="597" spans="1:24" hidden="1" x14ac:dyDescent="0.35">
      <c r="A597" t="s">
        <v>2449</v>
      </c>
      <c r="B597" t="s">
        <v>1542</v>
      </c>
      <c r="E597" t="str">
        <f t="shared" si="57"/>
        <v>,</v>
      </c>
      <c r="F597">
        <v>14.85437222</v>
      </c>
      <c r="G597">
        <v>-91.536922219999994</v>
      </c>
      <c r="H597" t="str">
        <f t="shared" si="58"/>
        <v>14.85437222,-91.53692222</v>
      </c>
      <c r="I597">
        <v>14.85885</v>
      </c>
      <c r="J597">
        <v>-91.546488890000006</v>
      </c>
      <c r="K597" t="str">
        <f t="shared" si="59"/>
        <v>14.85885,-91.54648889</v>
      </c>
      <c r="L597" t="s">
        <v>1543</v>
      </c>
      <c r="M597">
        <v>1</v>
      </c>
      <c r="P597" t="s">
        <v>1547</v>
      </c>
      <c r="R597" s="1">
        <v>0.12130000000000001</v>
      </c>
      <c r="T597" t="e">
        <f>VLOOKUP(S597,Hoja1!$A$1:$I$2284,1,FALSE)</f>
        <v>#N/A</v>
      </c>
      <c r="U597" t="e">
        <f t="shared" si="60"/>
        <v>#N/A</v>
      </c>
      <c r="X597" t="str">
        <f t="shared" si="61"/>
        <v>INSERT INTO switch (   Nombre, Tipo, Coordenadas_Punto, Coordenada_Inicio, Coordenada_Final,    Estilo, Visibilidad, Isla1, Isla2, Velocidad,   Id_Celda, Porcentaje, Nemonico, IP, EQUIPO ) VALUES (   'COLONIA LA FLORESTA - COLONIA EL MAESTRO QUETZALTENANGO', 'Ruta',',','14.85437222,-91.53692222','14.85885,-91.54648889','#style_map_linea_verde','1','','','1,000Mbps','','0.1213','','','' );</v>
      </c>
    </row>
    <row r="598" spans="1:24" hidden="1" x14ac:dyDescent="0.35">
      <c r="A598" t="s">
        <v>3117</v>
      </c>
      <c r="B598" t="s">
        <v>1542</v>
      </c>
      <c r="E598" t="str">
        <f t="shared" si="57"/>
        <v>,</v>
      </c>
      <c r="F598">
        <v>14.14140278</v>
      </c>
      <c r="G598">
        <v>-89.822977780000002</v>
      </c>
      <c r="H598" t="str">
        <f t="shared" si="58"/>
        <v>14.14140278,-89.82297778</v>
      </c>
      <c r="I598">
        <v>14.209611110000001</v>
      </c>
      <c r="J598">
        <v>-89.841944440000006</v>
      </c>
      <c r="K598" t="str">
        <f t="shared" si="59"/>
        <v>14.20961111,-89.84194444</v>
      </c>
      <c r="L598" t="s">
        <v>1543</v>
      </c>
      <c r="M598">
        <v>1</v>
      </c>
      <c r="P598" t="s">
        <v>1547</v>
      </c>
      <c r="R598" s="1">
        <v>0.12130000000000001</v>
      </c>
      <c r="T598" t="e">
        <f>VLOOKUP(S598,Hoja1!$A$1:$I$2284,1,FALSE)</f>
        <v>#N/A</v>
      </c>
      <c r="U598" t="e">
        <f t="shared" si="60"/>
        <v>#N/A</v>
      </c>
      <c r="X598" t="str">
        <f t="shared" si="61"/>
        <v>INSERT INTO switch (   Nombre, Tipo, Coordenadas_Punto, Coordenada_Inicio, Coordenada_Final,    Estilo, Visibilidad, Isla1, Isla2, Velocidad,   Id_Celda, Porcentaje, Nemonico, IP, EQUIPO ) VALUES (   'CELDA ZAPOTITLAN - EL ADELANTO', 'Ruta',',','14.14140278,-89.82297778','14.20961111,-89.84194444','#style_map_linea_verde','1','','','1,000Mbps','','0.1213','','','' );</v>
      </c>
    </row>
    <row r="599" spans="1:24" hidden="1" x14ac:dyDescent="0.35">
      <c r="A599" t="s">
        <v>2051</v>
      </c>
      <c r="B599" t="s">
        <v>1542</v>
      </c>
      <c r="E599" t="str">
        <f t="shared" si="57"/>
        <v>,</v>
      </c>
      <c r="F599">
        <v>14.84653333</v>
      </c>
      <c r="G599">
        <v>-91.525733329999994</v>
      </c>
      <c r="H599" t="str">
        <f t="shared" si="58"/>
        <v>14.84653333,-91.52573333</v>
      </c>
      <c r="I599">
        <v>14.920500000000001</v>
      </c>
      <c r="J599">
        <v>-92.061750000000004</v>
      </c>
      <c r="K599" t="str">
        <f t="shared" si="59"/>
        <v>14.9205,-92.06175</v>
      </c>
      <c r="L599" t="s">
        <v>1543</v>
      </c>
      <c r="M599">
        <v>1</v>
      </c>
      <c r="P599" t="s">
        <v>1586</v>
      </c>
      <c r="R599" s="1">
        <v>0.1208</v>
      </c>
      <c r="T599" t="e">
        <f>VLOOKUP(S599,Hoja1!$A$1:$I$2284,1,FALSE)</f>
        <v>#N/A</v>
      </c>
      <c r="U599" t="e">
        <f t="shared" si="60"/>
        <v>#N/A</v>
      </c>
      <c r="X599" t="str">
        <f t="shared" si="61"/>
        <v>INSERT INTO switch (   Nombre, Tipo, Coordenadas_Punto, Coordenada_Inicio, Coordenada_Final,    Estilo, Visibilidad, Isla1, Isla2, Velocidad,   Id_Celda, Porcentaje, Nemonico, IP, EQUIPO ) VALUES (   'LA FLORESTA - MALACATAN', 'Ruta',',','14.84653333,-91.52573333','14.9205,-92.06175','#style_map_linea_verde','1','','','100,000Mbps','','0.1208','','','' );</v>
      </c>
    </row>
    <row r="600" spans="1:24" hidden="1" x14ac:dyDescent="0.35">
      <c r="A600" t="s">
        <v>2927</v>
      </c>
      <c r="B600" t="s">
        <v>1542</v>
      </c>
      <c r="E600" t="str">
        <f t="shared" si="57"/>
        <v>,</v>
      </c>
      <c r="F600">
        <v>14.79833333</v>
      </c>
      <c r="G600">
        <v>-90.204166670000006</v>
      </c>
      <c r="H600" t="str">
        <f t="shared" si="58"/>
        <v>14.79833333,-90.20416667</v>
      </c>
      <c r="I600">
        <v>14.81030556</v>
      </c>
      <c r="J600">
        <v>-90.260083330000001</v>
      </c>
      <c r="K600" t="str">
        <f t="shared" si="59"/>
        <v>14.81030556,-90.26008333</v>
      </c>
      <c r="L600" t="s">
        <v>1543</v>
      </c>
      <c r="M600">
        <v>1</v>
      </c>
      <c r="P600" t="s">
        <v>1590</v>
      </c>
      <c r="R600" s="1">
        <v>0.1208</v>
      </c>
      <c r="T600" t="e">
        <f>VLOOKUP(S600,Hoja1!$A$1:$I$2284,1,FALSE)</f>
        <v>#N/A</v>
      </c>
      <c r="U600" t="e">
        <f t="shared" si="60"/>
        <v>#N/A</v>
      </c>
      <c r="X600" t="str">
        <f t="shared" si="61"/>
        <v>INSERT INTO switch (   Nombre, Tipo, Coordenadas_Punto, Coordenada_Inicio, Coordenada_Final,    Estilo, Visibilidad, Isla1, Isla2, Velocidad,   Id_Celda, Porcentaje, Nemonico, IP, EQUIPO ) VALUES (   'SANARATE - CELDA PLANTA CEMENTOS PROGRESO', 'Ruta',',','14.79833333,-90.20416667','14.81030556,-90.26008333','#style_map_linea_verde','1','','','50,000Mbps','','0.1208','','','' );</v>
      </c>
    </row>
    <row r="601" spans="1:24" hidden="1" x14ac:dyDescent="0.35">
      <c r="A601" t="s">
        <v>2961</v>
      </c>
      <c r="B601" t="s">
        <v>1542</v>
      </c>
      <c r="E601" t="str">
        <f t="shared" si="57"/>
        <v>,</v>
      </c>
      <c r="F601">
        <v>15.48666667</v>
      </c>
      <c r="G601">
        <v>-91.026111110000002</v>
      </c>
      <c r="H601" t="str">
        <f t="shared" si="58"/>
        <v>15.48666667,-91.02611111</v>
      </c>
      <c r="I601">
        <v>15.43333333</v>
      </c>
      <c r="J601">
        <v>-91.038055560000004</v>
      </c>
      <c r="K601" t="str">
        <f t="shared" si="59"/>
        <v>15.43333333,-91.03805556</v>
      </c>
      <c r="L601" t="s">
        <v>1543</v>
      </c>
      <c r="M601">
        <v>1</v>
      </c>
      <c r="P601" t="s">
        <v>1549</v>
      </c>
      <c r="R601" s="1">
        <v>0.1207</v>
      </c>
      <c r="T601" t="e">
        <f>VLOOKUP(S601,Hoja1!$A$1:$I$2284,1,FALSE)</f>
        <v>#N/A</v>
      </c>
      <c r="U601" t="e">
        <f t="shared" si="60"/>
        <v>#N/A</v>
      </c>
      <c r="X601" t="str">
        <f t="shared" si="61"/>
        <v>INSERT INTO switch (   Nombre, Tipo, Coordenadas_Punto, Coordenada_Inicio, Coordenada_Final,    Estilo, Visibilidad, Isla1, Isla2, Velocidad,   Id_Celda, Porcentaje, Nemonico, IP, EQUIPO ) VALUES (   'CHAJUL - CELDA SAN JUAN COTZAL', 'Ruta',',','15.48666667,-91.02611111','15.43333333,-91.03805556','#style_map_linea_verde','1','','','10,000Mbps','','0.1207','','','' );</v>
      </c>
    </row>
    <row r="602" spans="1:24" hidden="1" x14ac:dyDescent="0.35">
      <c r="A602" t="s">
        <v>2583</v>
      </c>
      <c r="B602" t="s">
        <v>1542</v>
      </c>
      <c r="E602" t="str">
        <f t="shared" si="57"/>
        <v>,</v>
      </c>
      <c r="F602">
        <v>15.565</v>
      </c>
      <c r="G602">
        <v>-90.265699999999995</v>
      </c>
      <c r="H602" t="str">
        <f t="shared" si="58"/>
        <v>15.565,-90.2657</v>
      </c>
      <c r="I602">
        <v>15.53066667</v>
      </c>
      <c r="J602">
        <v>-90.241805560000003</v>
      </c>
      <c r="K602" t="str">
        <f t="shared" si="59"/>
        <v>15.53066667,-90.24180556</v>
      </c>
      <c r="L602" t="s">
        <v>1543</v>
      </c>
      <c r="M602">
        <v>1</v>
      </c>
      <c r="P602" t="s">
        <v>1549</v>
      </c>
      <c r="R602" s="1">
        <v>0.12039999999999999</v>
      </c>
      <c r="T602" t="e">
        <f>VLOOKUP(S602,Hoja1!$A$1:$I$2284,1,FALSE)</f>
        <v>#N/A</v>
      </c>
      <c r="U602" t="e">
        <f t="shared" si="60"/>
        <v>#N/A</v>
      </c>
      <c r="X602" t="str">
        <f t="shared" si="61"/>
        <v>INSERT INTO switch (   Nombre, Tipo, Coordenadas_Punto, Coordenada_Inicio, Coordenada_Final,    Estilo, Visibilidad, Isla1, Isla2, Velocidad,   Id_Celda, Porcentaje, Nemonico, IP, EQUIPO ) VALUES (   'CELDA CHAJIXIM - CELDA CHICOJL', 'Ruta',',','15.565,-90.2657','15.53066667,-90.24180556','#style_map_linea_verde','1','','','10,000Mbps','','0.1204','','','' );</v>
      </c>
    </row>
    <row r="603" spans="1:24" hidden="1" x14ac:dyDescent="0.35">
      <c r="A603" t="s">
        <v>2205</v>
      </c>
      <c r="B603" t="s">
        <v>1542</v>
      </c>
      <c r="E603" t="str">
        <f t="shared" si="57"/>
        <v>,</v>
      </c>
      <c r="F603">
        <v>14.768055560000001</v>
      </c>
      <c r="G603">
        <v>-91.182777779999995</v>
      </c>
      <c r="H603" t="str">
        <f t="shared" si="58"/>
        <v>14.76805556,-91.18277778</v>
      </c>
      <c r="I603">
        <v>14.776199999999999</v>
      </c>
      <c r="J603">
        <v>-91.143699999999995</v>
      </c>
      <c r="K603" t="str">
        <f t="shared" si="59"/>
        <v>14.7762,-91.1437</v>
      </c>
      <c r="L603" t="s">
        <v>1543</v>
      </c>
      <c r="M603">
        <v>1</v>
      </c>
      <c r="P603" t="s">
        <v>1549</v>
      </c>
      <c r="R603" s="1">
        <v>0.1202</v>
      </c>
      <c r="T603" t="e">
        <f>VLOOKUP(S603,Hoja1!$A$1:$I$2284,1,FALSE)</f>
        <v>#N/A</v>
      </c>
      <c r="U603" t="e">
        <f t="shared" si="60"/>
        <v>#N/A</v>
      </c>
      <c r="X603" t="str">
        <f t="shared" si="61"/>
        <v>INSERT INTO switch (   Nombre, Tipo, Coordenadas_Punto, Coordenada_Inicio, Coordenada_Final,    Estilo, Visibilidad, Isla1, Isla2, Velocidad,   Id_Celda, Porcentaje, Nemonico, IP, EQUIPO ) VALUES (   'SOLOLA - CELDA CONCEPCION SOLOLA', 'Ruta',',','14.76805556,-91.18277778','14.7762,-91.1437','#style_map_linea_verde','1','','','10,000Mbps','','0.1202','','','' );</v>
      </c>
    </row>
    <row r="604" spans="1:24" hidden="1" x14ac:dyDescent="0.35">
      <c r="A604" t="s">
        <v>2630</v>
      </c>
      <c r="B604" t="s">
        <v>1542</v>
      </c>
      <c r="E604" t="str">
        <f t="shared" si="57"/>
        <v>,</v>
      </c>
      <c r="F604">
        <v>14.535833330000001</v>
      </c>
      <c r="G604">
        <v>-91.678055560000004</v>
      </c>
      <c r="H604" t="str">
        <f t="shared" si="58"/>
        <v>14.53583333,-91.67805556</v>
      </c>
      <c r="I604">
        <v>14.5069</v>
      </c>
      <c r="J604">
        <v>-91.713402779999996</v>
      </c>
      <c r="K604" t="str">
        <f t="shared" si="59"/>
        <v>14.5069,-91.71340278</v>
      </c>
      <c r="L604" t="s">
        <v>1543</v>
      </c>
      <c r="M604">
        <v>1</v>
      </c>
      <c r="P604" t="s">
        <v>1590</v>
      </c>
      <c r="R604" s="2">
        <v>0.12</v>
      </c>
      <c r="T604" t="e">
        <f>VLOOKUP(S604,Hoja1!$A$1:$I$2284,1,FALSE)</f>
        <v>#N/A</v>
      </c>
      <c r="U604" t="e">
        <f t="shared" si="60"/>
        <v>#N/A</v>
      </c>
      <c r="X604" t="str">
        <f t="shared" si="61"/>
        <v>INSERT INTO switch (   Nombre, Tipo, Coordenadas_Punto, Coordenada_Inicio, Coordenada_Final,    Estilo, Visibilidad, Isla1, Isla2, Velocidad,   Id_Celda, Porcentaje, Nemonico, IP, EQUIPO ) VALUES (   'RETALHULEU - CELDA INTECAP RETALHULEU', 'Ruta',',','14.53583333,-91.67805556','14.5069,-91.71340278','#style_map_linea_verde','1','','','50,000Mbps','','0.12','','','' );</v>
      </c>
    </row>
    <row r="605" spans="1:24" hidden="1" x14ac:dyDescent="0.35">
      <c r="A605" t="s">
        <v>1649</v>
      </c>
      <c r="B605" t="s">
        <v>1542</v>
      </c>
      <c r="E605" t="str">
        <f t="shared" si="57"/>
        <v>,</v>
      </c>
      <c r="F605">
        <v>14.398899999999999</v>
      </c>
      <c r="G605">
        <v>-91.111800000000002</v>
      </c>
      <c r="H605" t="str">
        <f t="shared" si="58"/>
        <v>14.3989,-91.1118</v>
      </c>
      <c r="I605">
        <v>14.330500000000001</v>
      </c>
      <c r="J605">
        <v>-91.02</v>
      </c>
      <c r="K605" t="str">
        <f t="shared" si="59"/>
        <v>14.3305,-91.02</v>
      </c>
      <c r="L605" t="s">
        <v>1543</v>
      </c>
      <c r="M605">
        <v>1</v>
      </c>
      <c r="P605" t="s">
        <v>1549</v>
      </c>
      <c r="R605" s="1">
        <v>0.1198</v>
      </c>
      <c r="T605" t="e">
        <f>VLOOKUP(S605,Hoja1!$A$1:$I$2284,1,FALSE)</f>
        <v>#N/A</v>
      </c>
      <c r="U605" t="e">
        <f t="shared" si="60"/>
        <v>#N/A</v>
      </c>
      <c r="X605" t="str">
        <f t="shared" si="61"/>
        <v>INSERT INTO switch (   Nombre, Tipo, Coordenadas_Punto, Coordenada_Inicio, Coordenada_Final,    Estilo, Visibilidad, Isla1, Isla2, Velocidad,   Id_Celda, Porcentaje, Nemonico, IP, EQUIPO ) VALUES (   'CELDA TIERRA LINDA COUBICADO - SANTA LUCIA COTZUMALGUAPA', 'Ruta',',','14.3989,-91.1118','14.3305,-91.02','#style_map_linea_verde','1','','','10,000Mbps','','0.1198','','','' );</v>
      </c>
    </row>
    <row r="606" spans="1:24" hidden="1" x14ac:dyDescent="0.35">
      <c r="A606" t="s">
        <v>3091</v>
      </c>
      <c r="B606" t="s">
        <v>1542</v>
      </c>
      <c r="E606" t="str">
        <f t="shared" si="57"/>
        <v>,</v>
      </c>
      <c r="F606">
        <v>14.7339</v>
      </c>
      <c r="G606">
        <v>-89.570899999999995</v>
      </c>
      <c r="H606" t="str">
        <f t="shared" si="58"/>
        <v>14.7339,-89.5709</v>
      </c>
      <c r="I606">
        <v>14.61965556</v>
      </c>
      <c r="J606">
        <v>-89.62451944</v>
      </c>
      <c r="K606" t="str">
        <f t="shared" si="59"/>
        <v>14.61965556,-89.62451944</v>
      </c>
      <c r="L606" t="s">
        <v>1543</v>
      </c>
      <c r="M606">
        <v>1</v>
      </c>
      <c r="P606" t="s">
        <v>1549</v>
      </c>
      <c r="R606" s="1">
        <v>0.1197</v>
      </c>
      <c r="T606" t="e">
        <f>VLOOKUP(S606,Hoja1!$A$1:$I$2284,1,FALSE)</f>
        <v>#N/A</v>
      </c>
      <c r="U606" t="e">
        <f t="shared" si="60"/>
        <v>#N/A</v>
      </c>
      <c r="X606" t="str">
        <f t="shared" si="61"/>
        <v>INSERT INTO switch (   Nombre, Tipo, Coordenadas_Punto, Coordenada_Inicio, Coordenada_Final,    Estilo, Visibilidad, Isla1, Isla2, Velocidad,   Id_Celda, Porcentaje, Nemonico, IP, EQUIPO ) VALUES (   'CELDA SAN JOSE LA ARADA - IPALA', 'Ruta',',','14.7339,-89.5709','14.61965556,-89.62451944','#style_map_linea_verde','1','','','10,000Mbps','','0.1197','','','' );</v>
      </c>
    </row>
    <row r="607" spans="1:24" hidden="1" x14ac:dyDescent="0.35">
      <c r="A607" t="s">
        <v>1964</v>
      </c>
      <c r="B607" t="s">
        <v>1542</v>
      </c>
      <c r="E607" t="str">
        <f t="shared" si="57"/>
        <v>,</v>
      </c>
      <c r="F607">
        <v>14.777777779999999</v>
      </c>
      <c r="G607">
        <v>-90.452777780000005</v>
      </c>
      <c r="H607" t="str">
        <f t="shared" si="58"/>
        <v>14.77777778,-90.45277778</v>
      </c>
      <c r="I607">
        <v>14.66888889</v>
      </c>
      <c r="J607">
        <v>-90.46383333</v>
      </c>
      <c r="K607" t="str">
        <f t="shared" si="59"/>
        <v>14.66888889,-90.46383333</v>
      </c>
      <c r="L607" t="s">
        <v>1543</v>
      </c>
      <c r="M607">
        <v>1</v>
      </c>
      <c r="P607" t="s">
        <v>1590</v>
      </c>
      <c r="R607" s="1">
        <v>0.11940000000000001</v>
      </c>
      <c r="T607" t="e">
        <f>VLOOKUP(S607,Hoja1!$A$1:$I$2284,1,FALSE)</f>
        <v>#N/A</v>
      </c>
      <c r="U607" t="e">
        <f t="shared" si="60"/>
        <v>#N/A</v>
      </c>
      <c r="X607" t="str">
        <f t="shared" si="61"/>
        <v>INSERT INTO switch (   Nombre, Tipo, Coordenadas_Punto, Coordenada_Inicio, Coordenada_Final,    Estilo, Visibilidad, Isla1, Isla2, Velocidad,   Id_Celda, Porcentaje, Nemonico, IP, EQUIPO ) VALUES (   'SAN PEDRO AYAMPUC - COLONIA MAYA', 'Ruta',',','14.77777778,-90.45277778','14.66888889,-90.46383333','#style_map_linea_verde','1','','','50,000Mbps','','0.1194','','','' );</v>
      </c>
    </row>
    <row r="608" spans="1:24" hidden="1" x14ac:dyDescent="0.35">
      <c r="A608" t="s">
        <v>3130</v>
      </c>
      <c r="B608" t="s">
        <v>1542</v>
      </c>
      <c r="E608" t="str">
        <f t="shared" si="57"/>
        <v>,</v>
      </c>
      <c r="F608">
        <v>14.2875</v>
      </c>
      <c r="G608">
        <v>-89.894444440000001</v>
      </c>
      <c r="H608" t="str">
        <f t="shared" si="58"/>
        <v>14.2875,-89.89444444</v>
      </c>
      <c r="I608">
        <v>14.29686944</v>
      </c>
      <c r="J608">
        <v>-89.904219440000006</v>
      </c>
      <c r="K608" t="str">
        <f t="shared" si="59"/>
        <v>14.29686944,-89.90421944</v>
      </c>
      <c r="L608" t="s">
        <v>1543</v>
      </c>
      <c r="M608">
        <v>1</v>
      </c>
      <c r="P608" t="s">
        <v>1549</v>
      </c>
      <c r="R608" s="1">
        <v>0.11940000000000001</v>
      </c>
      <c r="T608" t="e">
        <f>VLOOKUP(S608,Hoja1!$A$1:$I$2284,1,FALSE)</f>
        <v>#N/A</v>
      </c>
      <c r="U608" t="e">
        <f t="shared" si="60"/>
        <v>#N/A</v>
      </c>
      <c r="X608" t="str">
        <f t="shared" si="61"/>
        <v>INSERT INTO switch (   Nombre, Tipo, Coordenadas_Punto, Coordenada_Inicio, Coordenada_Final,    Estilo, Visibilidad, Isla1, Isla2, Velocidad,   Id_Celda, Porcentaje, Nemonico, IP, EQUIPO ) VALUES (   'JUTIAPA - CELDA JUTIAPA COUBICADO', 'Ruta',',','14.2875,-89.89444444','14.29686944,-89.90421944','#style_map_linea_verde','1','','','10,000Mbps','','0.1194','','','' );</v>
      </c>
    </row>
    <row r="609" spans="1:24" hidden="1" x14ac:dyDescent="0.35">
      <c r="A609" t="s">
        <v>2323</v>
      </c>
      <c r="B609" t="s">
        <v>1542</v>
      </c>
      <c r="E609" t="str">
        <f t="shared" si="57"/>
        <v>,</v>
      </c>
      <c r="F609">
        <v>14.2875</v>
      </c>
      <c r="G609">
        <v>-89.894444440000001</v>
      </c>
      <c r="H609" t="str">
        <f t="shared" si="58"/>
        <v>14.2875,-89.89444444</v>
      </c>
      <c r="I609">
        <v>14.284430560000001</v>
      </c>
      <c r="J609">
        <v>-89.890952780000006</v>
      </c>
      <c r="K609" t="str">
        <f t="shared" si="59"/>
        <v>14.28443056,-89.89095278</v>
      </c>
      <c r="L609" t="s">
        <v>1543</v>
      </c>
      <c r="M609">
        <v>1</v>
      </c>
      <c r="P609" t="s">
        <v>1547</v>
      </c>
      <c r="R609" s="1">
        <v>0.11899999999999999</v>
      </c>
      <c r="T609" t="e">
        <f>VLOOKUP(S609,Hoja1!$A$1:$I$2284,1,FALSE)</f>
        <v>#N/A</v>
      </c>
      <c r="U609" t="e">
        <f t="shared" si="60"/>
        <v>#N/A</v>
      </c>
      <c r="X609" t="str">
        <f t="shared" si="61"/>
        <v>INSERT INTO switch (   Nombre, Tipo, Coordenadas_Punto, Coordenada_Inicio, Coordenada_Final,    Estilo, Visibilidad, Isla1, Isla2, Velocidad,   Id_Celda, Porcentaje, Nemonico, IP, EQUIPO ) VALUES (   'JUTIAPA - CELDA PUENTE VIEJO JUTIAPA', 'Ruta',',','14.2875,-89.89444444','14.28443056,-89.89095278','#style_map_linea_verde','1','','','1,000Mbps','','0.119','','','' );</v>
      </c>
    </row>
    <row r="610" spans="1:24" hidden="1" x14ac:dyDescent="0.35">
      <c r="A610" t="s">
        <v>3096</v>
      </c>
      <c r="B610" t="s">
        <v>1542</v>
      </c>
      <c r="E610" t="str">
        <f t="shared" si="57"/>
        <v>,</v>
      </c>
      <c r="F610">
        <v>14.27491667</v>
      </c>
      <c r="G610">
        <v>-89.971472219999995</v>
      </c>
      <c r="H610" t="str">
        <f t="shared" si="58"/>
        <v>14.27491667,-89.97147222</v>
      </c>
      <c r="I610">
        <v>14.252555559999999</v>
      </c>
      <c r="J610">
        <v>-89.949361109999998</v>
      </c>
      <c r="K610" t="str">
        <f t="shared" si="59"/>
        <v>14.25255556,-89.94936111</v>
      </c>
      <c r="L610" t="s">
        <v>1543</v>
      </c>
      <c r="M610">
        <v>1</v>
      </c>
      <c r="P610" t="s">
        <v>1549</v>
      </c>
      <c r="R610" s="1">
        <v>0.11890000000000001</v>
      </c>
      <c r="T610" t="e">
        <f>VLOOKUP(S610,Hoja1!$A$1:$I$2284,1,FALSE)</f>
        <v>#N/A</v>
      </c>
      <c r="U610" t="e">
        <f t="shared" si="60"/>
        <v>#N/A</v>
      </c>
      <c r="X610" t="str">
        <f t="shared" si="61"/>
        <v>INSERT INTO switch (   Nombre, Tipo, Coordenadas_Punto, Coordenada_Inicio, Coordenada_Final,    Estilo, Visibilidad, Isla1, Isla2, Velocidad,   Id_Celda, Porcentaje, Nemonico, IP, EQUIPO ) VALUES (   'CELDA EL CAULOTE - CELDA LA FLOR ANAYITO', 'Ruta',',','14.27491667,-89.97147222','14.25255556,-89.94936111','#style_map_linea_verde','1','','','10,000Mbps','','0.1189','','','' );</v>
      </c>
    </row>
    <row r="611" spans="1:24" hidden="1" x14ac:dyDescent="0.35">
      <c r="A611" t="s">
        <v>3099</v>
      </c>
      <c r="B611" t="s">
        <v>1542</v>
      </c>
      <c r="E611" t="str">
        <f t="shared" si="57"/>
        <v>,</v>
      </c>
      <c r="F611">
        <v>14.3309</v>
      </c>
      <c r="G611">
        <v>-89.707400000000007</v>
      </c>
      <c r="H611" t="str">
        <f t="shared" si="58"/>
        <v>14.3309,-89.7074</v>
      </c>
      <c r="I611">
        <v>14.61965556</v>
      </c>
      <c r="J611">
        <v>-89.62451944</v>
      </c>
      <c r="K611" t="str">
        <f t="shared" si="59"/>
        <v>14.61965556,-89.62451944</v>
      </c>
      <c r="L611" t="s">
        <v>1543</v>
      </c>
      <c r="M611">
        <v>1</v>
      </c>
      <c r="P611" t="s">
        <v>1549</v>
      </c>
      <c r="R611" s="1">
        <v>0.1188</v>
      </c>
      <c r="T611" t="e">
        <f>VLOOKUP(S611,Hoja1!$A$1:$I$2284,1,FALSE)</f>
        <v>#N/A</v>
      </c>
      <c r="U611" t="e">
        <f t="shared" si="60"/>
        <v>#N/A</v>
      </c>
      <c r="X611" t="str">
        <f t="shared" si="61"/>
        <v>INSERT INTO switch (   Nombre, Tipo, Coordenadas_Punto, Coordenada_Inicio, Coordenada_Final,    Estilo, Visibilidad, Isla1, Isla2, Velocidad,   Id_Celda, Porcentaje, Nemonico, IP, EQUIPO ) VALUES (   'ASUNCION MITA - IPALA', 'Ruta',',','14.3309,-89.7074','14.61965556,-89.62451944','#style_map_linea_verde','1','','','10,000Mbps','','0.1188','','','' );</v>
      </c>
    </row>
    <row r="612" spans="1:24" hidden="1" x14ac:dyDescent="0.35">
      <c r="A612" t="s">
        <v>1659</v>
      </c>
      <c r="B612" t="s">
        <v>1542</v>
      </c>
      <c r="E612" t="str">
        <f t="shared" si="57"/>
        <v>,</v>
      </c>
      <c r="F612">
        <v>14.112</v>
      </c>
      <c r="G612">
        <v>-91.061138889999995</v>
      </c>
      <c r="H612" t="str">
        <f t="shared" si="58"/>
        <v>14.112,-91.06113889</v>
      </c>
      <c r="I612">
        <v>14.08111111</v>
      </c>
      <c r="J612">
        <v>-91.052222220000004</v>
      </c>
      <c r="K612" t="str">
        <f t="shared" si="59"/>
        <v>14.08111111,-91.05222222</v>
      </c>
      <c r="L612" t="s">
        <v>1543</v>
      </c>
      <c r="M612">
        <v>1</v>
      </c>
      <c r="P612" t="s">
        <v>1549</v>
      </c>
      <c r="R612" s="1">
        <v>0.11849999999999999</v>
      </c>
      <c r="T612" t="e">
        <f>VLOOKUP(S612,Hoja1!$A$1:$I$2284,1,FALSE)</f>
        <v>#N/A</v>
      </c>
      <c r="U612" t="e">
        <f t="shared" si="60"/>
        <v>#N/A</v>
      </c>
      <c r="X612" t="str">
        <f t="shared" si="61"/>
        <v>INSERT INTO switch (   Nombre, Tipo, Coordenadas_Punto, Coordenada_Inicio, Coordenada_Final,    Estilo, Visibilidad, Isla1, Isla2, Velocidad,   Id_Celda, Porcentaje, Nemonico, IP, EQUIPO ) VALUES (   'CELDA NUEVO TEXCUACO - LA GOMERA', 'Ruta',',','14.112,-91.06113889','14.08111111,-91.05222222','#style_map_linea_verde','1','','','10,000Mbps','','0.1185','','','' );</v>
      </c>
    </row>
    <row r="613" spans="1:24" hidden="1" x14ac:dyDescent="0.35">
      <c r="A613" t="s">
        <v>3011</v>
      </c>
      <c r="B613" t="s">
        <v>1542</v>
      </c>
      <c r="E613" t="str">
        <f t="shared" si="57"/>
        <v>,</v>
      </c>
      <c r="F613">
        <v>15.657299999999999</v>
      </c>
      <c r="G613">
        <v>-91.443602780000006</v>
      </c>
      <c r="H613" t="str">
        <f t="shared" si="58"/>
        <v>15.6573,-91.44360278</v>
      </c>
      <c r="I613">
        <v>15.738099999999999</v>
      </c>
      <c r="J613">
        <v>-91.460800000000006</v>
      </c>
      <c r="K613" t="str">
        <f t="shared" si="59"/>
        <v>15.7381,-91.4608</v>
      </c>
      <c r="L613" t="s">
        <v>1543</v>
      </c>
      <c r="M613">
        <v>1</v>
      </c>
      <c r="P613" t="s">
        <v>1590</v>
      </c>
      <c r="R613" s="1">
        <v>0.11849999999999999</v>
      </c>
      <c r="T613" t="e">
        <f>VLOOKUP(S613,Hoja1!$A$1:$I$2284,1,FALSE)</f>
        <v>#N/A</v>
      </c>
      <c r="U613" t="e">
        <f t="shared" si="60"/>
        <v>#N/A</v>
      </c>
      <c r="X613" t="str">
        <f t="shared" si="61"/>
        <v>INSERT INTO switch (   Nombre, Tipo, Coordenadas_Punto, Coordenada_Inicio, Coordenada_Final,    Estilo, Visibilidad, Isla1, Isla2, Velocidad,   Id_Celda, Porcentaje, Nemonico, IP, EQUIPO ) VALUES (   'SAN PEDRO SOLOMA - SANTA EULALIA', 'Ruta',',','15.6573,-91.44360278','15.7381,-91.4608','#style_map_linea_verde','1','','','50,000Mbps','','0.1185','','','' );</v>
      </c>
    </row>
    <row r="614" spans="1:24" hidden="1" x14ac:dyDescent="0.35">
      <c r="A614" t="s">
        <v>1937</v>
      </c>
      <c r="B614" t="s">
        <v>1542</v>
      </c>
      <c r="E614" t="str">
        <f t="shared" si="57"/>
        <v>,</v>
      </c>
      <c r="F614">
        <v>14.563549999999999</v>
      </c>
      <c r="G614">
        <v>-90.488419440000001</v>
      </c>
      <c r="H614" t="str">
        <f t="shared" si="58"/>
        <v>14.56355,-90.48841944</v>
      </c>
      <c r="I614">
        <v>14.591222220000001</v>
      </c>
      <c r="J614">
        <v>-90.508222219999993</v>
      </c>
      <c r="K614" t="str">
        <f t="shared" si="59"/>
        <v>14.59122222,-90.50822222</v>
      </c>
      <c r="L614" t="s">
        <v>1543</v>
      </c>
      <c r="M614">
        <v>1</v>
      </c>
      <c r="P614" t="s">
        <v>1590</v>
      </c>
      <c r="R614" s="1">
        <v>0.1183</v>
      </c>
      <c r="T614" t="e">
        <f>VLOOKUP(S614,Hoja1!$A$1:$I$2284,1,FALSE)</f>
        <v>#N/A</v>
      </c>
      <c r="U614" t="e">
        <f t="shared" si="60"/>
        <v>#N/A</v>
      </c>
      <c r="X614" t="str">
        <f t="shared" si="61"/>
        <v>INSERT INTO switch (   Nombre, Tipo, Coordenadas_Punto, Coordenada_Inicio, Coordenada_Final,    Estilo, Visibilidad, Isla1, Isla2, Velocidad,   Id_Celda, Porcentaje, Nemonico, IP, EQUIPO ) VALUES (   'EL PUEBLITO - VILLA DE GUADALUPE', 'Ruta',',','14.56355,-90.48841944','14.59122222,-90.50822222','#style_map_linea_verde','1','','','50,000Mbps','','0.1183','','','' );</v>
      </c>
    </row>
    <row r="615" spans="1:24" hidden="1" x14ac:dyDescent="0.35">
      <c r="A615" t="s">
        <v>1755</v>
      </c>
      <c r="B615" t="s">
        <v>1542</v>
      </c>
      <c r="E615" t="str">
        <f t="shared" si="57"/>
        <v>,</v>
      </c>
      <c r="F615">
        <v>14.965199999999999</v>
      </c>
      <c r="G615">
        <v>-91.208602780000007</v>
      </c>
      <c r="H615" t="str">
        <f t="shared" si="58"/>
        <v>14.9652,-91.20860278</v>
      </c>
      <c r="I615">
        <v>14.977166670000001</v>
      </c>
      <c r="J615">
        <v>-91.16788889</v>
      </c>
      <c r="K615" t="str">
        <f t="shared" si="59"/>
        <v>14.97716667,-91.16788889</v>
      </c>
      <c r="L615" t="s">
        <v>1543</v>
      </c>
      <c r="M615">
        <v>1</v>
      </c>
      <c r="P615" t="s">
        <v>1549</v>
      </c>
      <c r="R615" s="1">
        <v>0.11799999999999999</v>
      </c>
      <c r="T615" t="e">
        <f>VLOOKUP(S615,Hoja1!$A$1:$I$2284,1,FALSE)</f>
        <v>#N/A</v>
      </c>
      <c r="U615" t="e">
        <f t="shared" si="60"/>
        <v>#N/A</v>
      </c>
      <c r="X615" t="str">
        <f t="shared" si="61"/>
        <v>INSERT INTO switch (   Nombre, Tipo, Coordenadas_Punto, Coordenada_Inicio, Coordenada_Final,    Estilo, Visibilidad, Isla1, Isla2, Velocidad,   Id_Celda, Porcentaje, Nemonico, IP, EQUIPO ) VALUES (   'PATZITE - CELDA CHICALTE', 'Ruta',',','14.9652,-91.20860278','14.97716667,-91.16788889','#style_map_linea_verde','1','','','10,000Mbps','','0.118','','','' );</v>
      </c>
    </row>
    <row r="616" spans="1:24" hidden="1" x14ac:dyDescent="0.35">
      <c r="A616" t="s">
        <v>2562</v>
      </c>
      <c r="B616" t="s">
        <v>1542</v>
      </c>
      <c r="E616" t="str">
        <f t="shared" si="57"/>
        <v>,</v>
      </c>
      <c r="F616">
        <v>15.428361110000001</v>
      </c>
      <c r="G616">
        <v>-90.331055559999996</v>
      </c>
      <c r="H616" t="str">
        <f t="shared" si="58"/>
        <v>15.42836111,-90.33105556</v>
      </c>
      <c r="I616">
        <v>15.478899999999999</v>
      </c>
      <c r="J616">
        <v>-90.315600000000003</v>
      </c>
      <c r="K616" t="str">
        <f t="shared" si="59"/>
        <v>15.4789,-90.3156</v>
      </c>
      <c r="L616" t="s">
        <v>1543</v>
      </c>
      <c r="M616">
        <v>1</v>
      </c>
      <c r="P616" t="s">
        <v>1549</v>
      </c>
      <c r="R616" s="1">
        <v>0.1179</v>
      </c>
      <c r="T616" t="e">
        <f>VLOOKUP(S616,Hoja1!$A$1:$I$2284,1,FALSE)</f>
        <v>#N/A</v>
      </c>
      <c r="U616" t="e">
        <f t="shared" si="60"/>
        <v>#N/A</v>
      </c>
      <c r="X616" t="str">
        <f t="shared" si="61"/>
        <v>INSERT INTO switch (   Nombre, Tipo, Coordenadas_Punto, Coordenada_Inicio, Coordenada_Final,    Estilo, Visibilidad, Isla1, Isla2, Velocidad,   Id_Celda, Porcentaje, Nemonico, IP, EQUIPO ) VALUES (   'SAN JUAN CHAMELCO - CELDA SAN PEDRO CARCHA', 'Ruta',',','15.42836111,-90.33105556','15.4789,-90.3156','#style_map_linea_verde','1','','','10,000Mbps','','0.1179','','','' );</v>
      </c>
    </row>
    <row r="617" spans="1:24" hidden="1" x14ac:dyDescent="0.35">
      <c r="A617" t="s">
        <v>2040</v>
      </c>
      <c r="B617" t="s">
        <v>1542</v>
      </c>
      <c r="E617" t="str">
        <f t="shared" si="57"/>
        <v>,</v>
      </c>
      <c r="F617">
        <v>14.615</v>
      </c>
      <c r="G617">
        <v>-90.534166670000005</v>
      </c>
      <c r="H617" t="str">
        <f t="shared" si="58"/>
        <v>14.615,-90.53416667</v>
      </c>
      <c r="I617">
        <v>14.608888889999999</v>
      </c>
      <c r="J617">
        <v>-90.655555559999996</v>
      </c>
      <c r="K617" t="str">
        <f t="shared" si="59"/>
        <v>14.60888889,-90.65555556</v>
      </c>
      <c r="L617" t="s">
        <v>1543</v>
      </c>
      <c r="M617">
        <v>1</v>
      </c>
      <c r="P617" t="s">
        <v>1586</v>
      </c>
      <c r="R617" s="1">
        <v>0.1178</v>
      </c>
      <c r="T617" t="e">
        <f>VLOOKUP(S617,Hoja1!$A$1:$I$2284,1,FALSE)</f>
        <v>#N/A</v>
      </c>
      <c r="U617" t="e">
        <f t="shared" si="60"/>
        <v>#N/A</v>
      </c>
      <c r="X617" t="str">
        <f t="shared" si="61"/>
        <v>INSERT INTO switch (   Nombre, Tipo, Coordenadas_Punto, Coordenada_Inicio, Coordenada_Final,    Estilo, Visibilidad, Isla1, Isla2, Velocidad,   Id_Celda, Porcentaje, Nemonico, IP, EQUIPO ) VALUES (   'GUARDA VIEJO ARRIBA - SAN LUCAS SACATEPEQUEZ', 'Ruta',',','14.615,-90.53416667','14.60888889,-90.65555556','#style_map_linea_verde','1','','','100,000Mbps','','0.1178','','','' );</v>
      </c>
    </row>
    <row r="618" spans="1:24" hidden="1" x14ac:dyDescent="0.35">
      <c r="A618" t="s">
        <v>2013</v>
      </c>
      <c r="B618" t="s">
        <v>1542</v>
      </c>
      <c r="E618" t="str">
        <f t="shared" si="57"/>
        <v>,</v>
      </c>
      <c r="F618">
        <v>14.63705556</v>
      </c>
      <c r="G618">
        <v>-90.512722220000001</v>
      </c>
      <c r="H618" t="str">
        <f t="shared" si="58"/>
        <v>14.63705556,-90.51272222</v>
      </c>
      <c r="I618">
        <v>14.662188889999999</v>
      </c>
      <c r="J618">
        <v>-90.515911110000005</v>
      </c>
      <c r="K618" t="str">
        <f t="shared" si="59"/>
        <v>14.66218889,-90.51591111</v>
      </c>
      <c r="L618" t="s">
        <v>1543</v>
      </c>
      <c r="M618">
        <v>1</v>
      </c>
      <c r="P618" t="s">
        <v>1549</v>
      </c>
      <c r="R618" s="1">
        <v>0.1177</v>
      </c>
      <c r="T618" t="e">
        <f>VLOOKUP(S618,Hoja1!$A$1:$I$2284,1,FALSE)</f>
        <v>#N/A</v>
      </c>
      <c r="U618" t="e">
        <f t="shared" si="60"/>
        <v>#N/A</v>
      </c>
      <c r="X618" t="str">
        <f t="shared" si="61"/>
        <v>INSERT INTO switch (   Nombre, Tipo, Coordenadas_Punto, Coordenada_Inicio, Coordenada_Final,    Estilo, Visibilidad, Isla1, Isla2, Velocidad,   Id_Celda, Porcentaje, Nemonico, IP, EQUIPO ) VALUES (   'CENTRO - EL ZAPOTE_XT CT', 'Ruta',',','14.63705556,-90.51272222','14.66218889,-90.51591111','#style_map_linea_verde','1','','','10,000Mbps','','0.1177','','','' );</v>
      </c>
    </row>
    <row r="619" spans="1:24" hidden="1" x14ac:dyDescent="0.35">
      <c r="A619" t="s">
        <v>2901</v>
      </c>
      <c r="B619" t="s">
        <v>1542</v>
      </c>
      <c r="E619" t="str">
        <f t="shared" si="57"/>
        <v>,</v>
      </c>
      <c r="F619">
        <v>14.804399999999999</v>
      </c>
      <c r="G619">
        <v>-90.7791</v>
      </c>
      <c r="H619" t="str">
        <f t="shared" si="58"/>
        <v>14.8044,-90.7791</v>
      </c>
      <c r="I619">
        <v>14.7829</v>
      </c>
      <c r="J619">
        <v>-90.797899999999998</v>
      </c>
      <c r="K619" t="str">
        <f t="shared" si="59"/>
        <v>14.7829,-90.7979</v>
      </c>
      <c r="L619" t="s">
        <v>1543</v>
      </c>
      <c r="M619">
        <v>1</v>
      </c>
      <c r="P619" t="s">
        <v>1549</v>
      </c>
      <c r="R619" s="1">
        <v>0.1176</v>
      </c>
      <c r="T619" t="e">
        <f>VLOOKUP(S619,Hoja1!$A$1:$I$2284,1,FALSE)</f>
        <v>#N/A</v>
      </c>
      <c r="U619" t="e">
        <f t="shared" si="60"/>
        <v>#N/A</v>
      </c>
      <c r="X619" t="str">
        <f t="shared" si="61"/>
        <v>INSERT INTO switch (   Nombre, Tipo, Coordenadas_Punto, Coordenada_Inicio, Coordenada_Final,    Estilo, Visibilidad, Isla1, Isla2, Velocidad,   Id_Celda, Porcentaje, Nemonico, IP, EQUIPO ) VALUES (   'CELDA LOS SAUCES - CELDA SAN MARTIN JILOTEPEQUE', 'Ruta',',','14.8044,-90.7791','14.7829,-90.7979','#style_map_linea_verde','1','','','10,000Mbps','','0.1176','','','' );</v>
      </c>
    </row>
    <row r="620" spans="1:24" hidden="1" x14ac:dyDescent="0.35">
      <c r="A620" t="s">
        <v>2918</v>
      </c>
      <c r="B620" t="s">
        <v>1542</v>
      </c>
      <c r="E620" t="str">
        <f t="shared" si="57"/>
        <v>,</v>
      </c>
      <c r="F620">
        <v>15.16444444</v>
      </c>
      <c r="G620">
        <v>-90.318611110000006</v>
      </c>
      <c r="H620" t="str">
        <f t="shared" si="58"/>
        <v>15.16444444,-90.31861111</v>
      </c>
      <c r="I620">
        <v>15.06875</v>
      </c>
      <c r="J620">
        <v>-90.302750000000003</v>
      </c>
      <c r="K620" t="str">
        <f t="shared" si="59"/>
        <v>15.06875,-90.30275</v>
      </c>
      <c r="L620" t="s">
        <v>1543</v>
      </c>
      <c r="M620">
        <v>1</v>
      </c>
      <c r="P620" t="s">
        <v>1549</v>
      </c>
      <c r="R620" s="1">
        <v>0.1174</v>
      </c>
      <c r="T620" t="e">
        <f>VLOOKUP(S620,Hoja1!$A$1:$I$2284,1,FALSE)</f>
        <v>#N/A</v>
      </c>
      <c r="U620" t="e">
        <f t="shared" si="60"/>
        <v>#N/A</v>
      </c>
      <c r="X620" t="str">
        <f t="shared" si="61"/>
        <v>INSERT INTO switch (   Nombre, Tipo, Coordenadas_Punto, Coordenada_Inicio, Coordenada_Final,    Estilo, Visibilidad, Isla1, Isla2, Velocidad,   Id_Celda, Porcentaje, Nemonico, IP, EQUIPO ) VALUES (   'SALAMA - CELDA LA LAGUNA BAJA VERAPAZ', 'Ruta',',','15.16444444,-90.31861111','15.06875,-90.30275','#style_map_linea_verde','1','','','10,000Mbps','','0.1174','','','' );</v>
      </c>
    </row>
    <row r="621" spans="1:24" hidden="1" x14ac:dyDescent="0.35">
      <c r="A621" t="s">
        <v>3069</v>
      </c>
      <c r="B621" t="s">
        <v>1542</v>
      </c>
      <c r="E621" t="str">
        <f t="shared" si="57"/>
        <v>,</v>
      </c>
      <c r="F621">
        <v>14.282299999999999</v>
      </c>
      <c r="G621">
        <v>-89.663700000000006</v>
      </c>
      <c r="H621" t="str">
        <f t="shared" si="58"/>
        <v>14.2823,-89.6637</v>
      </c>
      <c r="I621">
        <v>14.3309</v>
      </c>
      <c r="J621">
        <v>-89.707400000000007</v>
      </c>
      <c r="K621" t="str">
        <f t="shared" si="59"/>
        <v>14.3309,-89.7074</v>
      </c>
      <c r="L621" t="s">
        <v>1543</v>
      </c>
      <c r="M621">
        <v>1</v>
      </c>
      <c r="P621" t="s">
        <v>1549</v>
      </c>
      <c r="R621" s="1">
        <v>0.1171</v>
      </c>
      <c r="T621" t="e">
        <f>VLOOKUP(S621,Hoja1!$A$1:$I$2284,1,FALSE)</f>
        <v>#N/A</v>
      </c>
      <c r="U621" t="e">
        <f t="shared" si="60"/>
        <v>#N/A</v>
      </c>
      <c r="X621" t="str">
        <f t="shared" si="61"/>
        <v>INSERT INTO switch (   Nombre, Tipo, Coordenadas_Punto, Coordenada_Inicio, Coordenada_Final,    Estilo, Visibilidad, Isla1, Isla2, Velocidad,   Id_Celda, Porcentaje, Nemonico, IP, EQUIPO ) VALUES (   'CELDA ALDEA SAN RAFAEL EL ROSARIO - ASUNCION MITA', 'Ruta',',','14.2823,-89.6637','14.3309,-89.7074','#style_map_linea_verde','1','','','10,000Mbps','','0.1171','','','' );</v>
      </c>
    </row>
    <row r="622" spans="1:24" hidden="1" x14ac:dyDescent="0.35">
      <c r="A622" t="s">
        <v>2633</v>
      </c>
      <c r="B622" t="s">
        <v>1542</v>
      </c>
      <c r="E622" t="str">
        <f t="shared" si="57"/>
        <v>,</v>
      </c>
      <c r="F622">
        <v>14.535833330000001</v>
      </c>
      <c r="G622">
        <v>-91.678055560000004</v>
      </c>
      <c r="H622" t="str">
        <f t="shared" si="58"/>
        <v>14.53583333,-91.67805556</v>
      </c>
      <c r="I622">
        <v>14.55427778</v>
      </c>
      <c r="J622">
        <v>-91.652194440000002</v>
      </c>
      <c r="K622" t="str">
        <f t="shared" si="59"/>
        <v>14.55427778,-91.65219444</v>
      </c>
      <c r="L622" t="s">
        <v>1543</v>
      </c>
      <c r="M622">
        <v>1</v>
      </c>
      <c r="P622" t="s">
        <v>1547</v>
      </c>
      <c r="R622" s="1">
        <v>0.1167</v>
      </c>
      <c r="T622" t="e">
        <f>VLOOKUP(S622,Hoja1!$A$1:$I$2284,1,FALSE)</f>
        <v>#N/A</v>
      </c>
      <c r="U622" t="e">
        <f t="shared" si="60"/>
        <v>#N/A</v>
      </c>
      <c r="X622" t="str">
        <f t="shared" si="61"/>
        <v>INSERT INTO switch (   Nombre, Tipo, Coordenadas_Punto, Coordenada_Inicio, Coordenada_Final,    Estilo, Visibilidad, Isla1, Isla2, Velocidad,   Id_Celda, Porcentaje, Nemonico, IP, EQUIPO ) VALUES (   'RETALHULEU - CELDA CANTON PUCA', 'Ruta',',','14.53583333,-91.67805556','14.55427778,-91.65219444','#style_map_linea_verde','1','','','1,000Mbps','','0.1167','','','' );</v>
      </c>
    </row>
    <row r="623" spans="1:24" hidden="1" x14ac:dyDescent="0.35">
      <c r="A623" t="s">
        <v>2640</v>
      </c>
      <c r="B623" t="s">
        <v>1542</v>
      </c>
      <c r="E623" t="str">
        <f t="shared" si="57"/>
        <v>,</v>
      </c>
      <c r="F623">
        <v>14.5069</v>
      </c>
      <c r="G623">
        <v>-91.713402779999996</v>
      </c>
      <c r="H623" t="str">
        <f t="shared" si="58"/>
        <v>14.5069,-91.71340278</v>
      </c>
      <c r="I623">
        <v>14.4322</v>
      </c>
      <c r="J623">
        <v>-91.804638890000007</v>
      </c>
      <c r="K623" t="str">
        <f t="shared" si="59"/>
        <v>14.4322,-91.80463889</v>
      </c>
      <c r="L623" t="s">
        <v>1543</v>
      </c>
      <c r="M623">
        <v>1</v>
      </c>
      <c r="P623" t="s">
        <v>1590</v>
      </c>
      <c r="R623" s="1">
        <v>0.1166</v>
      </c>
      <c r="T623" t="e">
        <f>VLOOKUP(S623,Hoja1!$A$1:$I$2284,1,FALSE)</f>
        <v>#N/A</v>
      </c>
      <c r="U623" t="e">
        <f t="shared" si="60"/>
        <v>#N/A</v>
      </c>
      <c r="X623" t="str">
        <f t="shared" si="61"/>
        <v>INSERT INTO switch (   Nombre, Tipo, Coordenadas_Punto, Coordenada_Inicio, Coordenada_Final,    Estilo, Visibilidad, Isla1, Isla2, Velocidad,   Id_Celda, Porcentaje, Nemonico, IP, EQUIPO ) VALUES (   'CELDA INTECAP RETALHULEU - CELDA LA TORTUGA RETALHULEU', 'Ruta',',','14.5069,-91.71340278','14.4322,-91.80463889','#style_map_linea_verde','1','','','50,000Mbps','','0.1166','','','' );</v>
      </c>
    </row>
    <row r="624" spans="1:24" hidden="1" x14ac:dyDescent="0.35">
      <c r="A624" t="s">
        <v>3104</v>
      </c>
      <c r="B624" t="s">
        <v>1542</v>
      </c>
      <c r="E624" t="str">
        <f t="shared" si="57"/>
        <v>,</v>
      </c>
      <c r="F624">
        <v>14.61965556</v>
      </c>
      <c r="G624">
        <v>-89.62451944</v>
      </c>
      <c r="H624" t="str">
        <f t="shared" si="58"/>
        <v>14.61965556,-89.62451944</v>
      </c>
      <c r="I624">
        <v>14.626194440000001</v>
      </c>
      <c r="J624">
        <v>-89.674055559999999</v>
      </c>
      <c r="K624" t="str">
        <f t="shared" si="59"/>
        <v>14.62619444,-89.67405556</v>
      </c>
      <c r="L624" t="s">
        <v>1543</v>
      </c>
      <c r="M624">
        <v>1</v>
      </c>
      <c r="P624" t="s">
        <v>1549</v>
      </c>
      <c r="R624" s="1">
        <v>0.11650000000000001</v>
      </c>
      <c r="T624" t="e">
        <f>VLOOKUP(S624,Hoja1!$A$1:$I$2284,1,FALSE)</f>
        <v>#N/A</v>
      </c>
      <c r="U624" t="e">
        <f t="shared" si="60"/>
        <v>#N/A</v>
      </c>
      <c r="X624" t="str">
        <f t="shared" si="61"/>
        <v>INSERT INTO switch (   Nombre, Tipo, Coordenadas_Punto, Coordenada_Inicio, Coordenada_Final,    Estilo, Visibilidad, Isla1, Isla2, Velocidad,   Id_Celda, Porcentaje, Nemonico, IP, EQUIPO ) VALUES (   'IPALA - CELDA CRUZ DE VILLEDA', 'Ruta',',','14.61965556,-89.62451944','14.62619444,-89.67405556','#style_map_linea_verde','1','','','10,000Mbps','','0.1165','','','' );</v>
      </c>
    </row>
    <row r="625" spans="1:24" hidden="1" x14ac:dyDescent="0.35">
      <c r="A625" t="s">
        <v>1706</v>
      </c>
      <c r="B625" t="s">
        <v>1542</v>
      </c>
      <c r="E625" t="str">
        <f t="shared" si="57"/>
        <v>,</v>
      </c>
      <c r="F625">
        <v>15.68969444</v>
      </c>
      <c r="G625">
        <v>-88.614638889999995</v>
      </c>
      <c r="H625" t="str">
        <f t="shared" si="58"/>
        <v>15.68969444,-88.61463889</v>
      </c>
      <c r="I625">
        <v>15.809900000000001</v>
      </c>
      <c r="J625">
        <v>-88.752099999999999</v>
      </c>
      <c r="K625" t="str">
        <f t="shared" si="59"/>
        <v>15.8099,-88.7521</v>
      </c>
      <c r="L625" t="s">
        <v>1543</v>
      </c>
      <c r="M625">
        <v>1</v>
      </c>
      <c r="P625" t="s">
        <v>1549</v>
      </c>
      <c r="R625" s="1">
        <v>0.1163</v>
      </c>
      <c r="T625" t="e">
        <f>VLOOKUP(S625,Hoja1!$A$1:$I$2284,1,FALSE)</f>
        <v>#N/A</v>
      </c>
      <c r="U625" t="e">
        <f t="shared" si="60"/>
        <v>#N/A</v>
      </c>
      <c r="X625" t="str">
        <f t="shared" si="61"/>
        <v>INSERT INTO switch (   Nombre, Tipo, Coordenadas_Punto, Coordenada_Inicio, Coordenada_Final,    Estilo, Visibilidad, Isla1, Isla2, Velocidad,   Id_Celda, Porcentaje, Nemonico, IP, EQUIPO ) VALUES (   'SANTO TOMAS DE CASTILLA - CELDA BUENA VISTA MIRAMAR', 'Ruta',',','15.68969444,-88.61463889','15.8099,-88.7521','#style_map_linea_verde','1','','','10,000Mbps','','0.1163','','','' );</v>
      </c>
    </row>
    <row r="626" spans="1:24" hidden="1" x14ac:dyDescent="0.35">
      <c r="A626" t="s">
        <v>3128</v>
      </c>
      <c r="B626" t="s">
        <v>1542</v>
      </c>
      <c r="E626" t="str">
        <f t="shared" si="57"/>
        <v>,</v>
      </c>
      <c r="F626">
        <v>14.2875</v>
      </c>
      <c r="G626">
        <v>-89.894444440000001</v>
      </c>
      <c r="H626" t="str">
        <f t="shared" si="58"/>
        <v>14.2875,-89.89444444</v>
      </c>
      <c r="I626">
        <v>14.32266667</v>
      </c>
      <c r="J626">
        <v>-89.862666669999996</v>
      </c>
      <c r="K626" t="str">
        <f t="shared" si="59"/>
        <v>14.32266667,-89.86266667</v>
      </c>
      <c r="L626" t="s">
        <v>1543</v>
      </c>
      <c r="M626">
        <v>1</v>
      </c>
      <c r="P626" t="s">
        <v>1549</v>
      </c>
      <c r="R626" s="1">
        <v>0.1162</v>
      </c>
      <c r="T626" t="e">
        <f>VLOOKUP(S626,Hoja1!$A$1:$I$2284,1,FALSE)</f>
        <v>#N/A</v>
      </c>
      <c r="U626" t="e">
        <f t="shared" si="60"/>
        <v>#N/A</v>
      </c>
      <c r="X626" t="str">
        <f t="shared" si="61"/>
        <v>INSERT INTO switch (   Nombre, Tipo, Coordenadas_Punto, Coordenada_Inicio, Coordenada_Final,    Estilo, Visibilidad, Isla1, Isla2, Velocidad,   Id_Celda, Porcentaje, Nemonico, IP, EQUIPO ) VALUES (   'JUTIAPA - CELDA ACEQUIA JUTIAPA', 'Ruta',',','14.2875,-89.89444444','14.32266667,-89.86266667','#style_map_linea_verde','1','','','10,000Mbps','','0.1162','','','' );</v>
      </c>
    </row>
    <row r="627" spans="1:24" hidden="1" x14ac:dyDescent="0.35">
      <c r="A627" t="s">
        <v>3002</v>
      </c>
      <c r="B627" t="s">
        <v>1542</v>
      </c>
      <c r="E627" t="str">
        <f t="shared" si="57"/>
        <v>,</v>
      </c>
      <c r="F627">
        <v>15.333</v>
      </c>
      <c r="G627">
        <v>-91.588222220000006</v>
      </c>
      <c r="H627" t="str">
        <f t="shared" si="58"/>
        <v>15.333,-91.58822222</v>
      </c>
      <c r="I627">
        <v>15.336769439999999</v>
      </c>
      <c r="J627">
        <v>-91.622177780000001</v>
      </c>
      <c r="K627" t="str">
        <f t="shared" si="59"/>
        <v>15.33676944,-91.62217778</v>
      </c>
      <c r="L627" t="s">
        <v>1543</v>
      </c>
      <c r="M627">
        <v>1</v>
      </c>
      <c r="P627" t="s">
        <v>1549</v>
      </c>
      <c r="R627" s="1">
        <v>0.1159</v>
      </c>
      <c r="T627" t="e">
        <f>VLOOKUP(S627,Hoja1!$A$1:$I$2284,1,FALSE)</f>
        <v>#N/A</v>
      </c>
      <c r="U627" t="e">
        <f t="shared" si="60"/>
        <v>#N/A</v>
      </c>
      <c r="X627" t="str">
        <f t="shared" si="61"/>
        <v>INSERT INTO switch (   Nombre, Tipo, Coordenadas_Punto, Coordenada_Inicio, Coordenada_Final,    Estilo, Visibilidad, Isla1, Isla2, Velocidad,   Id_Celda, Porcentaje, Nemonico, IP, EQUIPO ) VALUES (   'CELDA CRUCE A SANTA BARBARA - CELDA CHICOL SANTA BARBARA', 'Ruta',',','15.333,-91.58822222','15.33676944,-91.62217778','#style_map_linea_verde','1','','','10,000Mbps','','0.1159','','','' );</v>
      </c>
    </row>
    <row r="628" spans="1:24" hidden="1" x14ac:dyDescent="0.35">
      <c r="A628" t="s">
        <v>2007</v>
      </c>
      <c r="B628" t="s">
        <v>1542</v>
      </c>
      <c r="E628" t="str">
        <f t="shared" si="57"/>
        <v>,</v>
      </c>
      <c r="F628">
        <v>14.63705556</v>
      </c>
      <c r="G628">
        <v>-90.512722220000001</v>
      </c>
      <c r="H628" t="str">
        <f t="shared" si="58"/>
        <v>14.63705556,-90.51272222</v>
      </c>
      <c r="I628">
        <v>14.608888889999999</v>
      </c>
      <c r="J628">
        <v>-90.655555559999996</v>
      </c>
      <c r="K628" t="str">
        <f t="shared" si="59"/>
        <v>14.60888889,-90.65555556</v>
      </c>
      <c r="L628" t="s">
        <v>1543</v>
      </c>
      <c r="M628">
        <v>1</v>
      </c>
      <c r="P628" t="s">
        <v>1586</v>
      </c>
      <c r="R628" s="1">
        <v>0.1158</v>
      </c>
      <c r="T628" t="e">
        <f>VLOOKUP(S628,Hoja1!$A$1:$I$2284,1,FALSE)</f>
        <v>#N/A</v>
      </c>
      <c r="U628" t="e">
        <f t="shared" si="60"/>
        <v>#N/A</v>
      </c>
      <c r="X628" t="str">
        <f t="shared" si="61"/>
        <v>INSERT INTO switch (   Nombre, Tipo, Coordenadas_Punto, Coordenada_Inicio, Coordenada_Final,    Estilo, Visibilidad, Isla1, Isla2, Velocidad,   Id_Celda, Porcentaje, Nemonico, IP, EQUIPO ) VALUES (   'CENTRO - SAN LUCAS SACATEPEQUEZ', 'Ruta',',','14.63705556,-90.51272222','14.60888889,-90.65555556','#style_map_linea_verde','1','','','100,000Mbps','','0.1158','','','' );</v>
      </c>
    </row>
    <row r="629" spans="1:24" hidden="1" x14ac:dyDescent="0.35">
      <c r="A629" t="s">
        <v>2750</v>
      </c>
      <c r="B629" t="s">
        <v>1542</v>
      </c>
      <c r="E629" t="str">
        <f t="shared" ref="E629:E692" si="62">+CONCATENATE(C629,",",D629)</f>
        <v>,</v>
      </c>
      <c r="F629">
        <v>14.67972222</v>
      </c>
      <c r="G629">
        <v>-91.383361109999996</v>
      </c>
      <c r="H629" t="str">
        <f t="shared" ref="H629:H692" si="63">+CONCATENATE(F629,",",G629)</f>
        <v>14.67972222,-91.38336111</v>
      </c>
      <c r="I629">
        <v>14.633333329999999</v>
      </c>
      <c r="J629">
        <v>-91.411111109999993</v>
      </c>
      <c r="K629" t="str">
        <f t="shared" ref="K629:K692" si="64">+CONCATENATE(I629,",",J629)</f>
        <v>14.63333333,-91.41111111</v>
      </c>
      <c r="L629" t="s">
        <v>1543</v>
      </c>
      <c r="M629">
        <v>1</v>
      </c>
      <c r="P629" t="s">
        <v>1544</v>
      </c>
      <c r="R629" s="1">
        <v>0.11559999999999999</v>
      </c>
      <c r="T629" t="e">
        <f>VLOOKUP(S629,Hoja1!$A$1:$I$2284,1,FALSE)</f>
        <v>#N/A</v>
      </c>
      <c r="U629" t="e">
        <f t="shared" si="60"/>
        <v>#N/A</v>
      </c>
      <c r="X629" t="str">
        <f t="shared" si="61"/>
        <v>INSERT INTO switch (   Nombre, Tipo, Coordenadas_Punto, Coordenada_Inicio, Coordenada_Final,    Estilo, Visibilidad, Isla1, Isla2, Velocidad,   Id_Celda, Porcentaje, Nemonico, IP, EQUIPO ) VALUES (   'CELDA ALDEA GUINEALES - SANTO TOMAS LA UNION', 'Ruta',',','14.67972222,-91.38336111','14.63333333,-91.41111111','#style_map_linea_verde','1','','','100Mbps','','0.1156','','','' );</v>
      </c>
    </row>
    <row r="630" spans="1:24" hidden="1" x14ac:dyDescent="0.35">
      <c r="A630" t="s">
        <v>1862</v>
      </c>
      <c r="B630" t="s">
        <v>1542</v>
      </c>
      <c r="E630" t="str">
        <f t="shared" si="62"/>
        <v>,</v>
      </c>
      <c r="F630">
        <v>14.545400000000001</v>
      </c>
      <c r="G630">
        <v>-90.422300000000007</v>
      </c>
      <c r="H630" t="str">
        <f t="shared" si="63"/>
        <v>14.5454,-90.4223</v>
      </c>
      <c r="I630">
        <v>14.5486</v>
      </c>
      <c r="J630">
        <v>-90.4161</v>
      </c>
      <c r="K630" t="str">
        <f t="shared" si="64"/>
        <v>14.5486,-90.4161</v>
      </c>
      <c r="L630" t="s">
        <v>1543</v>
      </c>
      <c r="M630">
        <v>1</v>
      </c>
      <c r="P630" t="s">
        <v>1549</v>
      </c>
      <c r="R630" s="1">
        <v>0.1154</v>
      </c>
      <c r="S630" t="s">
        <v>3508</v>
      </c>
      <c r="T630" t="e">
        <f>VLOOKUP(S630,Hoja1!$A$1:$I$2284,1,FALSE)</f>
        <v>#N/A</v>
      </c>
      <c r="U630" t="e">
        <f t="shared" si="60"/>
        <v>#N/A</v>
      </c>
      <c r="X630" t="str">
        <f t="shared" si="61"/>
        <v>INSERT INTO switch (   Nombre, Tipo, Coordenadas_Punto, Coordenada_Inicio, Coordenada_Final,    Estilo, Visibilidad, Isla1, Isla2, Velocidad,   Id_Celda, Porcentaje, Nemonico, IP, EQUIPO ) VALUES (   'SAN JOSE PINULA (GUA102)_XT - SAN JOSE PINULA', 'Ruta',',','14.5454,-90.4223','14.5486,-90.4161','#style_map_linea_verde','1','','','10,000Mbps','','0.1154','GUA102','','' );</v>
      </c>
    </row>
    <row r="631" spans="1:24" hidden="1" x14ac:dyDescent="0.35">
      <c r="A631" t="s">
        <v>2257</v>
      </c>
      <c r="B631" t="s">
        <v>1542</v>
      </c>
      <c r="E631" t="str">
        <f t="shared" si="62"/>
        <v>,</v>
      </c>
      <c r="F631">
        <v>14.535833330000001</v>
      </c>
      <c r="G631">
        <v>-91.678055560000004</v>
      </c>
      <c r="H631" t="str">
        <f t="shared" si="63"/>
        <v>14.53583333,-91.67805556</v>
      </c>
      <c r="I631">
        <v>14.62427778</v>
      </c>
      <c r="J631">
        <v>-91.596691669999998</v>
      </c>
      <c r="K631" t="str">
        <f t="shared" si="64"/>
        <v>14.62427778,-91.59669167</v>
      </c>
      <c r="L631" t="s">
        <v>1543</v>
      </c>
      <c r="M631">
        <v>1</v>
      </c>
      <c r="P631" t="s">
        <v>1590</v>
      </c>
      <c r="R631" s="1">
        <v>0.1152</v>
      </c>
      <c r="T631" t="e">
        <f>VLOOKUP(S631,Hoja1!$A$1:$I$2284,1,FALSE)</f>
        <v>#N/A</v>
      </c>
      <c r="U631" t="e">
        <f t="shared" si="60"/>
        <v>#N/A</v>
      </c>
      <c r="X631" t="str">
        <f t="shared" si="61"/>
        <v>INSERT INTO switch (   Nombre, Tipo, Coordenadas_Punto, Coordenada_Inicio, Coordenada_Final,    Estilo, Visibilidad, Isla1, Isla2, Velocidad,   Id_Celda, Porcentaje, Nemonico, IP, EQUIPO ) VALUES (   'RETALHULEU - SAN FELIPE', 'Ruta',',','14.53583333,-91.67805556','14.62427778,-91.59669167','#style_map_linea_verde','1','','','50,000Mbps','','0.1152','','','' );</v>
      </c>
    </row>
    <row r="632" spans="1:24" hidden="1" x14ac:dyDescent="0.35">
      <c r="A632" t="s">
        <v>1994</v>
      </c>
      <c r="B632" t="s">
        <v>1542</v>
      </c>
      <c r="E632" t="str">
        <f t="shared" si="62"/>
        <v>,</v>
      </c>
      <c r="F632">
        <v>14.63705556</v>
      </c>
      <c r="G632">
        <v>-90.512722220000001</v>
      </c>
      <c r="H632" t="str">
        <f t="shared" si="63"/>
        <v>14.63705556,-90.51272222</v>
      </c>
      <c r="I632">
        <v>14.627700000000001</v>
      </c>
      <c r="J632">
        <v>-90.561202780000002</v>
      </c>
      <c r="K632" t="str">
        <f t="shared" si="64"/>
        <v>14.6277,-90.56120278</v>
      </c>
      <c r="L632" t="s">
        <v>1543</v>
      </c>
      <c r="M632">
        <v>1</v>
      </c>
      <c r="P632" t="s">
        <v>1586</v>
      </c>
      <c r="R632" s="1">
        <v>0.11509999999999999</v>
      </c>
      <c r="T632" t="e">
        <f>VLOOKUP(S632,Hoja1!$A$1:$I$2284,1,FALSE)</f>
        <v>#N/A</v>
      </c>
      <c r="U632" t="e">
        <f t="shared" si="60"/>
        <v>#N/A</v>
      </c>
      <c r="X632" t="str">
        <f t="shared" si="61"/>
        <v>INSERT INTO switch (   Nombre, Tipo, Coordenadas_Punto, Coordenada_Inicio, Coordenada_Final,    Estilo, Visibilidad, Isla1, Isla2, Velocidad,   Id_Celda, Porcentaje, Nemonico, IP, EQUIPO ) VALUES (   'CENTRO - UTATLAN', 'Ruta',',','14.63705556,-90.51272222','14.6277,-90.56120278','#style_map_linea_verde','1','','','100,000Mbps','','0.1151','','','' );</v>
      </c>
    </row>
    <row r="633" spans="1:24" hidden="1" x14ac:dyDescent="0.35">
      <c r="A633" t="s">
        <v>2026</v>
      </c>
      <c r="B633" t="s">
        <v>1542</v>
      </c>
      <c r="E633" t="str">
        <f t="shared" si="62"/>
        <v>,</v>
      </c>
      <c r="F633">
        <v>14.615</v>
      </c>
      <c r="G633">
        <v>-90.534166670000005</v>
      </c>
      <c r="H633" t="str">
        <f t="shared" si="63"/>
        <v>14.615,-90.53416667</v>
      </c>
      <c r="I633">
        <v>14.525</v>
      </c>
      <c r="J633">
        <v>-90.587222220000001</v>
      </c>
      <c r="K633" t="str">
        <f t="shared" si="64"/>
        <v>14.525,-90.58722222</v>
      </c>
      <c r="L633" t="s">
        <v>1543</v>
      </c>
      <c r="M633">
        <v>1</v>
      </c>
      <c r="P633" t="s">
        <v>1586</v>
      </c>
      <c r="R633" s="1">
        <v>0.11459999999999999</v>
      </c>
      <c r="T633" t="e">
        <f>VLOOKUP(S633,Hoja1!$A$1:$I$2284,1,FALSE)</f>
        <v>#N/A</v>
      </c>
      <c r="U633" t="e">
        <f t="shared" si="60"/>
        <v>#N/A</v>
      </c>
      <c r="X633" t="str">
        <f t="shared" si="61"/>
        <v>INSERT INTO switch (   Nombre, Tipo, Coordenadas_Punto, Coordenada_Inicio, Coordenada_Final,    Estilo, Visibilidad, Isla1, Isla2, Velocidad,   Id_Celda, Porcentaje, Nemonico, IP, EQUIPO ) VALUES (   'GUARDA VIEJO ARRIBA - VILLA NUEVA', 'Ruta',',','14.615,-90.53416667','14.525,-90.58722222','#style_map_linea_verde','1','','','100,000Mbps','','0.1146','','','' );</v>
      </c>
    </row>
    <row r="634" spans="1:24" hidden="1" x14ac:dyDescent="0.35">
      <c r="A634" t="s">
        <v>1997</v>
      </c>
      <c r="B634" t="s">
        <v>1542</v>
      </c>
      <c r="E634" t="str">
        <f t="shared" si="62"/>
        <v>,</v>
      </c>
      <c r="F634">
        <v>14.63705556</v>
      </c>
      <c r="G634">
        <v>-90.512722220000001</v>
      </c>
      <c r="H634" t="str">
        <f t="shared" si="63"/>
        <v>14.63705556,-90.51272222</v>
      </c>
      <c r="I634">
        <v>14.60882222</v>
      </c>
      <c r="J634">
        <v>-90.515472220000007</v>
      </c>
      <c r="K634" t="str">
        <f t="shared" si="64"/>
        <v>14.60882222,-90.51547222</v>
      </c>
      <c r="L634" t="s">
        <v>1543</v>
      </c>
      <c r="M634">
        <v>1</v>
      </c>
      <c r="P634" t="s">
        <v>1549</v>
      </c>
      <c r="R634" s="1">
        <v>0.1142</v>
      </c>
      <c r="T634" t="e">
        <f>VLOOKUP(S634,Hoja1!$A$1:$I$2284,1,FALSE)</f>
        <v>#N/A</v>
      </c>
      <c r="U634" t="e">
        <f t="shared" si="60"/>
        <v>#N/A</v>
      </c>
      <c r="X634" t="str">
        <f t="shared" si="61"/>
        <v>INSERT INTO switch (   Nombre, Tipo, Coordenadas_Punto, Coordenada_Inicio, Coordenada_Final,    Estilo, Visibilidad, Isla1, Isla2, Velocidad,   Id_Celda, Porcentaje, Nemonico, IP, EQUIPO ) VALUES (   'CENTRO - TIVOLI', 'Ruta',',','14.63705556,-90.51272222','14.60882222,-90.51547222','#style_map_linea_verde','1','','','10,000Mbps','','0.1142','','','' );</v>
      </c>
    </row>
    <row r="635" spans="1:24" hidden="1" x14ac:dyDescent="0.35">
      <c r="A635" t="s">
        <v>1670</v>
      </c>
      <c r="B635" t="s">
        <v>1542</v>
      </c>
      <c r="E635" t="str">
        <f t="shared" si="62"/>
        <v>,</v>
      </c>
      <c r="F635">
        <v>15.69413889</v>
      </c>
      <c r="G635">
        <v>-88.58798333</v>
      </c>
      <c r="H635" t="str">
        <f t="shared" si="63"/>
        <v>15.69413889,-88.58798333</v>
      </c>
      <c r="I635">
        <v>15.68969444</v>
      </c>
      <c r="J635">
        <v>-88.614638889999995</v>
      </c>
      <c r="K635" t="str">
        <f t="shared" si="64"/>
        <v>15.68969444,-88.61463889</v>
      </c>
      <c r="L635" t="s">
        <v>1543</v>
      </c>
      <c r="M635">
        <v>1</v>
      </c>
      <c r="P635" t="s">
        <v>1547</v>
      </c>
      <c r="R635" s="1">
        <v>0.1137</v>
      </c>
      <c r="S635" t="s">
        <v>3321</v>
      </c>
      <c r="T635" t="e">
        <f>VLOOKUP(S635,Hoja1!$A$1:$I$2284,1,FALSE)</f>
        <v>#N/A</v>
      </c>
      <c r="U635" t="e">
        <f t="shared" si="60"/>
        <v>#N/A</v>
      </c>
      <c r="X635" t="str">
        <f t="shared" si="61"/>
        <v>INSERT INTO switch (   Nombre, Tipo, Coordenadas_Punto, Coordenada_Inicio, Coordenada_Final,    Estilo, Visibilidad, Isla1, Isla2, Velocidad,   Id_Celda, Porcentaje, Nemonico, IP, EQUIPO ) VALUES (   'PRADERA PUERTO BARRIOS (TRD) - SANTO TOMAS DE CASTILLA', 'Ruta',',','15.69413889,-88.58798333','15.68969444,-88.61463889','#style_map_linea_verde','1','','','1,000Mbps','','0.1137','TRD','','' );</v>
      </c>
    </row>
    <row r="636" spans="1:24" hidden="1" x14ac:dyDescent="0.35">
      <c r="A636" t="s">
        <v>2962</v>
      </c>
      <c r="B636" t="s">
        <v>1542</v>
      </c>
      <c r="E636" t="str">
        <f t="shared" si="62"/>
        <v>,</v>
      </c>
      <c r="F636">
        <v>15.317349999999999</v>
      </c>
      <c r="G636">
        <v>-91.471111109999995</v>
      </c>
      <c r="H636" t="str">
        <f t="shared" si="63"/>
        <v>15.31735,-91.47111111</v>
      </c>
      <c r="I636">
        <v>15.32638889</v>
      </c>
      <c r="J636">
        <v>-91.465833329999995</v>
      </c>
      <c r="K636" t="str">
        <f t="shared" si="64"/>
        <v>15.32638889,-91.46583333</v>
      </c>
      <c r="L636" t="s">
        <v>1543</v>
      </c>
      <c r="M636">
        <v>1</v>
      </c>
      <c r="P636" t="s">
        <v>1547</v>
      </c>
      <c r="R636" s="1">
        <v>0.1133</v>
      </c>
      <c r="T636" t="e">
        <f>VLOOKUP(S636,Hoja1!$A$1:$I$2284,1,FALSE)</f>
        <v>#N/A</v>
      </c>
      <c r="U636" t="e">
        <f t="shared" si="60"/>
        <v>#N/A</v>
      </c>
      <c r="X636" t="str">
        <f t="shared" si="61"/>
        <v>INSERT INTO switch (   Nombre, Tipo, Coordenadas_Punto, Coordenada_Inicio, Coordenada_Final,    Estilo, Visibilidad, Isla1, Isla2, Velocidad,   Id_Celda, Porcentaje, Nemonico, IP, EQUIPO ) VALUES (   'CELDA LA ROTONDA HUEHUETENANGO - HUEHUETENANGO', 'Ruta',',','15.31735,-91.47111111','15.32638889,-91.46583333','#style_map_linea_verde','1','','','1,000Mbps','','0.1133','','','' );</v>
      </c>
    </row>
    <row r="637" spans="1:24" hidden="1" x14ac:dyDescent="0.35">
      <c r="A637" t="s">
        <v>2893</v>
      </c>
      <c r="B637" t="s">
        <v>1542</v>
      </c>
      <c r="E637" t="str">
        <f t="shared" si="62"/>
        <v>,</v>
      </c>
      <c r="F637">
        <v>14.7605</v>
      </c>
      <c r="G637">
        <v>-90.992000000000004</v>
      </c>
      <c r="H637" t="str">
        <f t="shared" si="63"/>
        <v>14.7605,-90.992</v>
      </c>
      <c r="I637">
        <v>14.741899999999999</v>
      </c>
      <c r="J637">
        <v>-90.886899999999997</v>
      </c>
      <c r="K637" t="str">
        <f t="shared" si="64"/>
        <v>14.7419,-90.8869</v>
      </c>
      <c r="L637" t="s">
        <v>1543</v>
      </c>
      <c r="M637">
        <v>1</v>
      </c>
      <c r="P637" t="s">
        <v>1590</v>
      </c>
      <c r="R637" s="1">
        <v>0.11310000000000001</v>
      </c>
      <c r="T637" t="e">
        <f>VLOOKUP(S637,Hoja1!$A$1:$I$2284,1,FALSE)</f>
        <v>#N/A</v>
      </c>
      <c r="U637" t="e">
        <f t="shared" si="60"/>
        <v>#N/A</v>
      </c>
      <c r="X637" t="str">
        <f t="shared" si="61"/>
        <v>INSERT INTO switch (   Nombre, Tipo, Coordenadas_Punto, Coordenada_Inicio, Coordenada_Final,    Estilo, Visibilidad, Isla1, Isla2, Velocidad,   Id_Celda, Porcentaje, Nemonico, IP, EQUIPO ) VALUES (   'TECPAN GUATEMALA - CELDA SAN JUAN COMALAPA', 'Ruta',',','14.7605,-90.992','14.7419,-90.8869','#style_map_linea_verde','1','','','50,000Mbps','','0.1131','','','' );</v>
      </c>
    </row>
    <row r="638" spans="1:24" hidden="1" x14ac:dyDescent="0.35">
      <c r="A638" t="s">
        <v>1643</v>
      </c>
      <c r="B638" t="s">
        <v>1542</v>
      </c>
      <c r="E638" t="str">
        <f t="shared" si="62"/>
        <v>,</v>
      </c>
      <c r="F638">
        <v>14.27393889</v>
      </c>
      <c r="G638">
        <v>-90.792327779999994</v>
      </c>
      <c r="H638" t="str">
        <f t="shared" si="63"/>
        <v>14.27393889,-90.79232778</v>
      </c>
      <c r="I638">
        <v>14.300555559999999</v>
      </c>
      <c r="J638">
        <v>-90.786388889999998</v>
      </c>
      <c r="K638" t="str">
        <f t="shared" si="64"/>
        <v>14.30055556,-90.78638889</v>
      </c>
      <c r="L638" t="s">
        <v>1543</v>
      </c>
      <c r="M638">
        <v>1</v>
      </c>
      <c r="P638" t="s">
        <v>1549</v>
      </c>
      <c r="R638" s="1">
        <v>0.1128</v>
      </c>
      <c r="T638" t="e">
        <f>VLOOKUP(S638,Hoja1!$A$1:$I$2284,1,FALSE)</f>
        <v>#N/A</v>
      </c>
      <c r="U638" t="e">
        <f t="shared" si="60"/>
        <v>#N/A</v>
      </c>
      <c r="X638" t="str">
        <f t="shared" si="61"/>
        <v>INSERT INTO switch (   Nombre, Tipo, Coordenadas_Punto, Coordenada_Inicio, Coordenada_Final,    Estilo, Visibilidad, Isla1, Isla2, Velocidad,   Id_Celda, Porcentaje, Nemonico, IP, EQUIPO ) VALUES (   'CELDA PALMA REAL ESCUINTLA - ESCUINTLA', 'Ruta',',','14.27393889,-90.79232778','14.30055556,-90.78638889','#style_map_linea_verde','1','','','10,000Mbps','','0.1128','','','' );</v>
      </c>
    </row>
    <row r="639" spans="1:24" hidden="1" x14ac:dyDescent="0.35">
      <c r="A639" t="s">
        <v>2410</v>
      </c>
      <c r="B639" t="s">
        <v>1542</v>
      </c>
      <c r="E639" t="str">
        <f t="shared" si="62"/>
        <v>,</v>
      </c>
      <c r="F639">
        <v>14.703638890000001</v>
      </c>
      <c r="G639">
        <v>-90.528583330000004</v>
      </c>
      <c r="H639" t="str">
        <f t="shared" si="63"/>
        <v>14.70363889,-90.52858333</v>
      </c>
      <c r="I639">
        <v>14.67444444</v>
      </c>
      <c r="J639">
        <v>-90.571666669999999</v>
      </c>
      <c r="K639" t="str">
        <f t="shared" si="64"/>
        <v>14.67444444,-90.57166667</v>
      </c>
      <c r="L639" t="s">
        <v>1543</v>
      </c>
      <c r="M639">
        <v>1</v>
      </c>
      <c r="P639" t="s">
        <v>1544</v>
      </c>
      <c r="R639" s="1">
        <v>0.1125</v>
      </c>
      <c r="T639" t="e">
        <f>VLOOKUP(S639,Hoja1!$A$1:$I$2284,1,FALSE)</f>
        <v>#N/A</v>
      </c>
      <c r="U639" t="e">
        <f t="shared" si="60"/>
        <v>#N/A</v>
      </c>
      <c r="X639" t="str">
        <f t="shared" si="61"/>
        <v>INSERT INTO switch (   Nombre, Tipo, Coordenadas_Punto, Coordenada_Inicio, Coordenada_Final,    Estilo, Visibilidad, Isla1, Isla2, Velocidad,   Id_Celda, Porcentaje, Nemonico, IP, EQUIPO ) VALUES (   'CELDA SACOJ - EL MILAGRO', 'Ruta',',','14.70363889,-90.52858333','14.67444444,-90.57166667','#style_map_linea_verde','1','','','100Mbps','','0.1125','','','' );</v>
      </c>
    </row>
    <row r="640" spans="1:24" hidden="1" x14ac:dyDescent="0.35">
      <c r="A640" t="s">
        <v>3089</v>
      </c>
      <c r="B640" t="s">
        <v>1542</v>
      </c>
      <c r="E640" t="str">
        <f t="shared" si="62"/>
        <v>,</v>
      </c>
      <c r="F640">
        <v>14.356322219999999</v>
      </c>
      <c r="G640">
        <v>-89.844144439999994</v>
      </c>
      <c r="H640" t="str">
        <f t="shared" si="63"/>
        <v>14.35632222,-89.84414444</v>
      </c>
      <c r="I640">
        <v>14.39625</v>
      </c>
      <c r="J640">
        <v>-89.814694439999997</v>
      </c>
      <c r="K640" t="str">
        <f t="shared" si="64"/>
        <v>14.39625,-89.81469444</v>
      </c>
      <c r="L640" t="s">
        <v>1543</v>
      </c>
      <c r="M640">
        <v>1</v>
      </c>
      <c r="P640" t="s">
        <v>1549</v>
      </c>
      <c r="R640" s="1">
        <v>0.1124</v>
      </c>
      <c r="T640" t="e">
        <f>VLOOKUP(S640,Hoja1!$A$1:$I$2284,1,FALSE)</f>
        <v>#N/A</v>
      </c>
      <c r="U640" t="e">
        <f t="shared" si="60"/>
        <v>#N/A</v>
      </c>
      <c r="X640" t="str">
        <f t="shared" si="61"/>
        <v>INSERT INTO switch (   Nombre, Tipo, Coordenadas_Punto, Coordenada_Inicio, Coordenada_Final,    Estilo, Visibilidad, Isla1, Isla2, Velocidad,   Id_Celda, Porcentaje, Nemonico, IP, EQUIPO ) VALUES (   'EL PROGRESO JUTIAPA - CELDA CUESTA DEL GUAYABO', 'Ruta',',','14.35632222,-89.84414444','14.39625,-89.81469444','#style_map_linea_verde','1','','','10,000Mbps','','0.1124','','','' );</v>
      </c>
    </row>
    <row r="641" spans="1:24" hidden="1" x14ac:dyDescent="0.35">
      <c r="A641" t="s">
        <v>2245</v>
      </c>
      <c r="B641" t="s">
        <v>1542</v>
      </c>
      <c r="E641" t="str">
        <f t="shared" si="62"/>
        <v>,</v>
      </c>
      <c r="F641">
        <v>14.615</v>
      </c>
      <c r="G641">
        <v>-90.534166670000005</v>
      </c>
      <c r="H641" t="str">
        <f t="shared" si="63"/>
        <v>14.615,-90.53416667</v>
      </c>
      <c r="I641">
        <v>14.62084722</v>
      </c>
      <c r="J641">
        <v>-90.554972219999996</v>
      </c>
      <c r="K641" t="str">
        <f t="shared" si="64"/>
        <v>14.62084722,-90.55497222</v>
      </c>
      <c r="L641" t="s">
        <v>1543</v>
      </c>
      <c r="M641">
        <v>1</v>
      </c>
      <c r="P641" t="s">
        <v>1549</v>
      </c>
      <c r="R641" s="1">
        <v>0.11169999999999999</v>
      </c>
      <c r="T641" t="e">
        <f>VLOOKUP(S641,Hoja1!$A$1:$I$2284,1,FALSE)</f>
        <v>#N/A</v>
      </c>
      <c r="U641" t="e">
        <f t="shared" si="60"/>
        <v>#N/A</v>
      </c>
      <c r="X641" t="str">
        <f t="shared" si="61"/>
        <v>INSERT INTO switch (   Nombre, Tipo, Coordenadas_Punto, Coordenada_Inicio, Coordenada_Final,    Estilo, Visibilidad, Isla1, Isla2, Velocidad,   Id_Celda, Porcentaje, Nemonico, IP, EQUIPO ) VALUES (   'GUARDA VIEJO ARRIBA - SAN JORGE', 'Ruta',',','14.615,-90.53416667','14.62084722,-90.55497222','#style_map_linea_verde','1','','','10,000Mbps','','0.1117','','','' );</v>
      </c>
    </row>
    <row r="642" spans="1:24" hidden="1" x14ac:dyDescent="0.35">
      <c r="A642" t="s">
        <v>1657</v>
      </c>
      <c r="B642" t="s">
        <v>1542</v>
      </c>
      <c r="E642" t="str">
        <f t="shared" si="62"/>
        <v>,</v>
      </c>
      <c r="F642">
        <v>14.301463890000001</v>
      </c>
      <c r="G642">
        <v>-91.053313889999998</v>
      </c>
      <c r="H642" t="str">
        <f t="shared" si="63"/>
        <v>14.30146389,-91.05331389</v>
      </c>
      <c r="I642">
        <v>14.330500000000001</v>
      </c>
      <c r="J642">
        <v>-91.02</v>
      </c>
      <c r="K642" t="str">
        <f t="shared" si="64"/>
        <v>14.3305,-91.02</v>
      </c>
      <c r="L642" t="s">
        <v>1543</v>
      </c>
      <c r="M642">
        <v>1</v>
      </c>
      <c r="P642" t="s">
        <v>1549</v>
      </c>
      <c r="R642" s="1">
        <v>0.1116</v>
      </c>
      <c r="T642" t="e">
        <f>VLOOKUP(S642,Hoja1!$A$1:$I$2284,1,FALSE)</f>
        <v>#N/A</v>
      </c>
      <c r="U642" t="e">
        <f t="shared" ref="U642:U705" si="65">+S642=T642</f>
        <v>#N/A</v>
      </c>
      <c r="X642" t="str">
        <f t="shared" ref="X642:X705" si="66">CONCATENATE("INSERT INTO switch (   Nombre, Tipo, Coordenadas_Punto, Coordenada_Inicio, Coordenada_Final,    Estilo, Visibilidad, Isla1, Isla2, Velocidad,   Id_Celda, Porcentaje, Nemonico, IP, EQUIPO ) VALUES (   '",A642,"', '",B642,"','",E642,"','",H642,"','",K642,"','",L642,"','",M642,,,"','",N642,"','",O642,"','",P642,"','",Q642,"','",R642,"','",S642,"','",V642,"','",W642,"' );")</f>
        <v>INSERT INTO switch (   Nombre, Tipo, Coordenadas_Punto, Coordenada_Inicio, Coordenada_Final,    Estilo, Visibilidad, Isla1, Isla2, Velocidad,   Id_Celda, Porcentaje, Nemonico, IP, EQUIPO ) VALUES (   'CELDA MIRIAN - SANTA LUCIA COTZUMALGUAPA', 'Ruta',',','14.30146389,-91.05331389','14.3305,-91.02','#style_map_linea_verde','1','','','10,000Mbps','','0.1116','','','' );</v>
      </c>
    </row>
    <row r="643" spans="1:24" hidden="1" x14ac:dyDescent="0.35">
      <c r="A643" t="s">
        <v>2568</v>
      </c>
      <c r="B643" t="s">
        <v>1542</v>
      </c>
      <c r="E643" t="str">
        <f t="shared" si="62"/>
        <v>,</v>
      </c>
      <c r="F643">
        <v>15.307527779999999</v>
      </c>
      <c r="G643">
        <v>-90.230972219999998</v>
      </c>
      <c r="H643" t="str">
        <f t="shared" si="63"/>
        <v>15.30752778,-90.23097222</v>
      </c>
      <c r="I643">
        <v>15.3239</v>
      </c>
      <c r="J643">
        <v>-90.350700000000003</v>
      </c>
      <c r="K643" t="str">
        <f t="shared" si="64"/>
        <v>15.3239,-90.3507</v>
      </c>
      <c r="L643" t="s">
        <v>1543</v>
      </c>
      <c r="M643">
        <v>1</v>
      </c>
      <c r="P643" t="s">
        <v>1547</v>
      </c>
      <c r="R643" s="1">
        <v>0.1114</v>
      </c>
      <c r="T643" t="e">
        <f>VLOOKUP(S643,Hoja1!$A$1:$I$2284,1,FALSE)</f>
        <v>#N/A</v>
      </c>
      <c r="U643" t="e">
        <f t="shared" si="65"/>
        <v>#N/A</v>
      </c>
      <c r="X643" t="str">
        <f t="shared" si="66"/>
        <v>INSERT INTO switch (   Nombre, Tipo, Coordenadas_Punto, Coordenada_Inicio, Coordenada_Final,    Estilo, Visibilidad, Isla1, Isla2, Velocidad,   Id_Celda, Porcentaje, Nemonico, IP, EQUIPO ) VALUES (   'CELDA TAMAHU - TACTIC', 'Ruta',',','15.30752778,-90.23097222','15.3239,-90.3507','#style_map_linea_verde','1','','','1,000Mbps','','0.1114','','','' );</v>
      </c>
    </row>
    <row r="644" spans="1:24" hidden="1" x14ac:dyDescent="0.35">
      <c r="A644" t="s">
        <v>3195</v>
      </c>
      <c r="B644" t="s">
        <v>1542</v>
      </c>
      <c r="E644" t="str">
        <f t="shared" si="62"/>
        <v>,</v>
      </c>
      <c r="F644">
        <v>14.86895</v>
      </c>
      <c r="G644">
        <v>-91.619838889999997</v>
      </c>
      <c r="H644" t="str">
        <f t="shared" si="63"/>
        <v>14.86895,-91.61983889</v>
      </c>
      <c r="I644">
        <v>14.810694440000001</v>
      </c>
      <c r="J644">
        <v>-91.644138889999994</v>
      </c>
      <c r="K644" t="str">
        <f t="shared" si="64"/>
        <v>14.81069444,-91.64413889</v>
      </c>
      <c r="L644" t="s">
        <v>1543</v>
      </c>
      <c r="M644">
        <v>1</v>
      </c>
      <c r="P644" t="s">
        <v>1549</v>
      </c>
      <c r="R644" s="1">
        <v>0.1111</v>
      </c>
      <c r="T644" t="e">
        <f>VLOOKUP(S644,Hoja1!$A$1:$I$2284,1,FALSE)</f>
        <v>#N/A</v>
      </c>
      <c r="U644" t="e">
        <f t="shared" si="65"/>
        <v>#N/A</v>
      </c>
      <c r="X644" t="str">
        <f t="shared" si="66"/>
        <v>INSERT INTO switch (   Nombre, Tipo, Coordenadas_Punto, Coordenada_Inicio, Coordenada_Final,    Estilo, Visibilidad, Isla1, Isla2, Velocidad,   Id_Celda, Porcentaje, Nemonico, IP, EQUIPO ) VALUES (   'SAN JUAN OSTUNCALCO - CELDA SAN MARTIN SACATEPEQUEZ', 'Ruta',',','14.86895,-91.61983889','14.81069444,-91.64413889','#style_map_linea_verde','1','','','10,000Mbps','','0.1111','','','' );</v>
      </c>
    </row>
    <row r="645" spans="1:24" hidden="1" x14ac:dyDescent="0.35">
      <c r="A645" t="s">
        <v>2712</v>
      </c>
      <c r="B645" t="s">
        <v>1542</v>
      </c>
      <c r="E645" t="str">
        <f t="shared" si="62"/>
        <v>,</v>
      </c>
      <c r="F645">
        <v>14.5304</v>
      </c>
      <c r="G645">
        <v>-89.4619</v>
      </c>
      <c r="H645" t="str">
        <f t="shared" si="63"/>
        <v>14.5304,-89.4619</v>
      </c>
      <c r="I645">
        <v>14.468249999999999</v>
      </c>
      <c r="J645">
        <v>-89.547166669999996</v>
      </c>
      <c r="K645" t="str">
        <f t="shared" si="64"/>
        <v>14.46825,-89.54716667</v>
      </c>
      <c r="L645" t="s">
        <v>1543</v>
      </c>
      <c r="M645">
        <v>1</v>
      </c>
      <c r="P645" t="s">
        <v>1579</v>
      </c>
      <c r="R645" s="1">
        <v>0.1109</v>
      </c>
      <c r="T645" t="e">
        <f>VLOOKUP(S645,Hoja1!$A$1:$I$2284,1,FALSE)</f>
        <v>#N/A</v>
      </c>
      <c r="U645" t="e">
        <f t="shared" si="65"/>
        <v>#N/A</v>
      </c>
      <c r="X645" t="str">
        <f t="shared" si="66"/>
        <v>INSERT INTO switch (   Nombre, Tipo, Coordenadas_Punto, Coordenada_Inicio, Coordenada_Final,    Estilo, Visibilidad, Isla1, Isla2, Velocidad,   Id_Celda, Porcentaje, Nemonico, IP, EQUIPO ) VALUES (   'CELDA LA QUESERA - CELDA LLANO GRANDE JUTIAPA', 'Ruta',',','14.5304,-89.4619','14.46825,-89.54716667','#style_map_linea_verde','1','','','924Mbps','','0.1109','','','' );</v>
      </c>
    </row>
    <row r="646" spans="1:24" hidden="1" x14ac:dyDescent="0.35">
      <c r="A646" t="s">
        <v>2917</v>
      </c>
      <c r="B646" t="s">
        <v>1542</v>
      </c>
      <c r="E646" t="str">
        <f t="shared" si="62"/>
        <v>,</v>
      </c>
      <c r="F646">
        <v>15.16444444</v>
      </c>
      <c r="G646">
        <v>-90.318611110000006</v>
      </c>
      <c r="H646" t="str">
        <f t="shared" si="63"/>
        <v>15.16444444,-90.31861111</v>
      </c>
      <c r="I646">
        <v>14.81030556</v>
      </c>
      <c r="J646">
        <v>-90.260083330000001</v>
      </c>
      <c r="K646" t="str">
        <f t="shared" si="64"/>
        <v>14.81030556,-90.26008333</v>
      </c>
      <c r="L646" t="s">
        <v>1543</v>
      </c>
      <c r="M646">
        <v>1</v>
      </c>
      <c r="P646" t="s">
        <v>1590</v>
      </c>
      <c r="R646" s="1">
        <v>0.1109</v>
      </c>
      <c r="T646" t="e">
        <f>VLOOKUP(S646,Hoja1!$A$1:$I$2284,1,FALSE)</f>
        <v>#N/A</v>
      </c>
      <c r="U646" t="e">
        <f t="shared" si="65"/>
        <v>#N/A</v>
      </c>
      <c r="X646" t="str">
        <f t="shared" si="66"/>
        <v>INSERT INTO switch (   Nombre, Tipo, Coordenadas_Punto, Coordenada_Inicio, Coordenada_Final,    Estilo, Visibilidad, Isla1, Isla2, Velocidad,   Id_Celda, Porcentaje, Nemonico, IP, EQUIPO ) VALUES (   'SALAMA - CELDA PLANTA CEMENTOS PROGRESO', 'Ruta',',','15.16444444,-90.31861111','14.81030556,-90.26008333','#style_map_linea_verde','1','','','50,000Mbps','','0.1109','','','' );</v>
      </c>
    </row>
    <row r="647" spans="1:24" hidden="1" x14ac:dyDescent="0.35">
      <c r="A647" t="s">
        <v>3119</v>
      </c>
      <c r="B647" t="s">
        <v>1542</v>
      </c>
      <c r="E647" t="str">
        <f t="shared" si="62"/>
        <v>,</v>
      </c>
      <c r="F647">
        <v>14.4506</v>
      </c>
      <c r="G647">
        <v>-89.746099999999998</v>
      </c>
      <c r="H647" t="str">
        <f t="shared" si="63"/>
        <v>14.4506,-89.7461</v>
      </c>
      <c r="I647">
        <v>14.49666667</v>
      </c>
      <c r="J647">
        <v>-89.648888889999995</v>
      </c>
      <c r="K647" t="str">
        <f t="shared" si="64"/>
        <v>14.49666667,-89.64888889</v>
      </c>
      <c r="L647" t="s">
        <v>1543</v>
      </c>
      <c r="M647">
        <v>1</v>
      </c>
      <c r="P647" t="s">
        <v>1547</v>
      </c>
      <c r="R647" s="1">
        <v>0.1109</v>
      </c>
      <c r="T647" t="e">
        <f>VLOOKUP(S647,Hoja1!$A$1:$I$2284,1,FALSE)</f>
        <v>#N/A</v>
      </c>
      <c r="U647" t="e">
        <f t="shared" si="65"/>
        <v>#N/A</v>
      </c>
      <c r="X647" t="str">
        <f t="shared" si="66"/>
        <v>INSERT INTO switch (   Nombre, Tipo, Coordenadas_Punto, Coordenada_Inicio, Coordenada_Final,    Estilo, Visibilidad, Isla1, Isla2, Velocidad,   Id_Celda, Porcentaje, Nemonico, IP, EQUIPO ) VALUES (   'SANTA CATARINA MITA - AGUA BLANCA', 'Ruta',',','14.4506,-89.7461','14.49666667,-89.64888889','#style_map_linea_verde','1','','','1,000Mbps','','0.1109','','','' );</v>
      </c>
    </row>
    <row r="648" spans="1:24" hidden="1" x14ac:dyDescent="0.35">
      <c r="A648" t="s">
        <v>2881</v>
      </c>
      <c r="B648" t="s">
        <v>1542</v>
      </c>
      <c r="E648" t="str">
        <f t="shared" si="62"/>
        <v>,</v>
      </c>
      <c r="F648">
        <v>14.802194439999999</v>
      </c>
      <c r="G648">
        <v>-90.978916670000004</v>
      </c>
      <c r="H648" t="str">
        <f t="shared" si="63"/>
        <v>14.80219444,-90.97891667</v>
      </c>
      <c r="I648">
        <v>14.82638889</v>
      </c>
      <c r="J648">
        <v>-91.027749999999997</v>
      </c>
      <c r="K648" t="str">
        <f t="shared" si="64"/>
        <v>14.82638889,-91.02775</v>
      </c>
      <c r="L648" t="s">
        <v>1543</v>
      </c>
      <c r="M648">
        <v>1</v>
      </c>
      <c r="P648" t="s">
        <v>1549</v>
      </c>
      <c r="R648" s="1">
        <v>0.1108</v>
      </c>
      <c r="T648" t="e">
        <f>VLOOKUP(S648,Hoja1!$A$1:$I$2284,1,FALSE)</f>
        <v>#N/A</v>
      </c>
      <c r="U648" t="e">
        <f t="shared" si="65"/>
        <v>#N/A</v>
      </c>
      <c r="X648" t="str">
        <f t="shared" si="66"/>
        <v>INSERT INTO switch (   Nombre, Tipo, Coordenadas_Punto, Coordenada_Inicio, Coordenada_Final,    Estilo, Visibilidad, Isla1, Isla2, Velocidad,   Id_Celda, Porcentaje, Nemonico, IP, EQUIPO ) VALUES (   'CELDA CHICHAVAC - CELDA AGUA ESCONDIDA', 'Ruta',',','14.80219444,-90.97891667','14.82638889,-91.02775','#style_map_linea_verde','1','','','10,000Mbps','','0.1108','','','' );</v>
      </c>
    </row>
    <row r="649" spans="1:24" hidden="1" x14ac:dyDescent="0.35">
      <c r="A649" t="s">
        <v>3125</v>
      </c>
      <c r="B649" t="s">
        <v>1542</v>
      </c>
      <c r="E649" t="str">
        <f t="shared" si="62"/>
        <v>,</v>
      </c>
      <c r="F649">
        <v>14.39625</v>
      </c>
      <c r="G649">
        <v>-89.814694439999997</v>
      </c>
      <c r="H649" t="str">
        <f t="shared" si="63"/>
        <v>14.39625,-89.81469444</v>
      </c>
      <c r="I649">
        <v>14.384138889999999</v>
      </c>
      <c r="J649">
        <v>-89.805638889999997</v>
      </c>
      <c r="K649" t="str">
        <f t="shared" si="64"/>
        <v>14.38413889,-89.80563889</v>
      </c>
      <c r="L649" t="s">
        <v>1543</v>
      </c>
      <c r="M649">
        <v>1</v>
      </c>
      <c r="P649" t="s">
        <v>1549</v>
      </c>
      <c r="R649" s="1">
        <v>0.1104</v>
      </c>
      <c r="T649" t="e">
        <f>VLOOKUP(S649,Hoja1!$A$1:$I$2284,1,FALSE)</f>
        <v>#N/A</v>
      </c>
      <c r="U649" t="e">
        <f t="shared" si="65"/>
        <v>#N/A</v>
      </c>
      <c r="X649" t="str">
        <f t="shared" si="66"/>
        <v>INSERT INTO switch (   Nombre, Tipo, Coordenadas_Punto, Coordenada_Inicio, Coordenada_Final,    Estilo, Visibilidad, Isla1, Isla2, Velocidad,   Id_Celda, Porcentaje, Nemonico, IP, EQUIPO ) VALUES (   'CELDA CUESTA DEL GUAYABO - CELDA EL LIMON JUTIAPA', 'Ruta',',','14.39625,-89.81469444','14.38413889,-89.80563889','#style_map_linea_verde','1','','','10,000Mbps','','0.1104','','','' );</v>
      </c>
    </row>
    <row r="650" spans="1:24" hidden="1" x14ac:dyDescent="0.35">
      <c r="A650" t="s">
        <v>2628</v>
      </c>
      <c r="B650" t="s">
        <v>1542</v>
      </c>
      <c r="E650" t="str">
        <f t="shared" si="62"/>
        <v>,</v>
      </c>
      <c r="F650">
        <v>14.559900000000001</v>
      </c>
      <c r="G650">
        <v>-91.648002779999999</v>
      </c>
      <c r="H650" t="str">
        <f t="shared" si="63"/>
        <v>14.5599,-91.64800278</v>
      </c>
      <c r="I650">
        <v>14.55061111</v>
      </c>
      <c r="J650">
        <v>-91.645888889999995</v>
      </c>
      <c r="K650" t="str">
        <f t="shared" si="64"/>
        <v>14.55061111,-91.64588889</v>
      </c>
      <c r="L650" t="s">
        <v>1543</v>
      </c>
      <c r="M650">
        <v>1</v>
      </c>
      <c r="P650" t="s">
        <v>1547</v>
      </c>
      <c r="R650" s="1">
        <v>0.10970000000000001</v>
      </c>
      <c r="T650" t="e">
        <f>VLOOKUP(S650,Hoja1!$A$1:$I$2284,1,FALSE)</f>
        <v>#N/A</v>
      </c>
      <c r="U650" t="e">
        <f t="shared" si="65"/>
        <v>#N/A</v>
      </c>
      <c r="X650" t="str">
        <f t="shared" si="66"/>
        <v>INSERT INTO switch (   Nombre, Tipo, Coordenadas_Punto, Coordenada_Inicio, Coordenada_Final,    Estilo, Visibilidad, Isla1, Isla2, Velocidad,   Id_Celda, Porcentaje, Nemonico, IP, EQUIPO ) VALUES (   'SAN SEBASTIAN RETALHULEU - SAN SEBASTIAN RETALHULEU_XT', 'Ruta',',','14.5599,-91.64800278','14.55061111,-91.64588889','#style_map_linea_verde','1','','','1,000Mbps','','0.1097','','','' );</v>
      </c>
    </row>
    <row r="651" spans="1:24" hidden="1" x14ac:dyDescent="0.35">
      <c r="A651" t="s">
        <v>2992</v>
      </c>
      <c r="B651" t="s">
        <v>1542</v>
      </c>
      <c r="E651" t="str">
        <f t="shared" si="62"/>
        <v>,</v>
      </c>
      <c r="F651">
        <v>15.409555559999999</v>
      </c>
      <c r="G651">
        <v>-91.769777779999998</v>
      </c>
      <c r="H651" t="str">
        <f t="shared" si="63"/>
        <v>15.40955556,-91.76977778</v>
      </c>
      <c r="I651">
        <v>15.3993</v>
      </c>
      <c r="J651">
        <v>-91.715000000000003</v>
      </c>
      <c r="K651" t="str">
        <f t="shared" si="64"/>
        <v>15.3993,-91.715</v>
      </c>
      <c r="L651" t="s">
        <v>1543</v>
      </c>
      <c r="M651">
        <v>1</v>
      </c>
      <c r="P651" t="s">
        <v>1549</v>
      </c>
      <c r="R651" s="1">
        <v>0.10970000000000001</v>
      </c>
      <c r="T651" t="e">
        <f>VLOOKUP(S651,Hoja1!$A$1:$I$2284,1,FALSE)</f>
        <v>#N/A</v>
      </c>
      <c r="U651" t="e">
        <f t="shared" si="65"/>
        <v>#N/A</v>
      </c>
      <c r="X651" t="str">
        <f t="shared" si="66"/>
        <v>INSERT INTO switch (   Nombre, Tipo, Coordenadas_Punto, Coordenada_Inicio, Coordenada_Final,    Estilo, Visibilidad, Isla1, Isla2, Velocidad,   Id_Celda, Porcentaje, Nemonico, IP, EQUIPO ) VALUES (   'SAN IDELFONSO IXTAHUACAN - COLOTENANGO', 'Ruta',',','15.40955556,-91.76977778','15.3993,-91.715','#style_map_linea_verde','1','','','10,000Mbps','','0.1097','','','' );</v>
      </c>
    </row>
    <row r="652" spans="1:24" hidden="1" x14ac:dyDescent="0.35">
      <c r="A652" t="s">
        <v>1735</v>
      </c>
      <c r="B652" t="s">
        <v>1542</v>
      </c>
      <c r="E652" t="str">
        <f t="shared" si="62"/>
        <v>,</v>
      </c>
      <c r="F652">
        <v>14.589399999999999</v>
      </c>
      <c r="G652">
        <v>-92.174999999999997</v>
      </c>
      <c r="H652" t="str">
        <f t="shared" si="63"/>
        <v>14.5894,-92.175</v>
      </c>
      <c r="I652">
        <v>14.67638889</v>
      </c>
      <c r="J652">
        <v>-92.13891667</v>
      </c>
      <c r="K652" t="str">
        <f t="shared" si="64"/>
        <v>14.67638889,-92.13891667</v>
      </c>
      <c r="L652" t="s">
        <v>1543</v>
      </c>
      <c r="M652">
        <v>1</v>
      </c>
      <c r="P652" t="s">
        <v>1549</v>
      </c>
      <c r="R652" s="1">
        <v>0.1087</v>
      </c>
      <c r="T652" t="e">
        <f>VLOOKUP(S652,Hoja1!$A$1:$I$2284,1,FALSE)</f>
        <v>#N/A</v>
      </c>
      <c r="U652" t="e">
        <f t="shared" si="65"/>
        <v>#N/A</v>
      </c>
      <c r="X652" t="str">
        <f t="shared" si="66"/>
        <v>INSERT INTO switch (   Nombre, Tipo, Coordenadas_Punto, Coordenada_Inicio, Coordenada_Final,    Estilo, Visibilidad, Isla1, Isla2, Velocidad,   Id_Celda, Porcentaje, Nemonico, IP, EQUIPO ) VALUES (   'CELDA LOS LIMONES OCOS - TECUN UMAN', 'Ruta',',','14.5894,-92.175','14.67638889,-92.13891667','#style_map_linea_verde','1','','','10,000Mbps','','0.1087','','','' );</v>
      </c>
    </row>
    <row r="653" spans="1:24" hidden="1" x14ac:dyDescent="0.35">
      <c r="A653" t="s">
        <v>2289</v>
      </c>
      <c r="B653" t="s">
        <v>1542</v>
      </c>
      <c r="E653" t="str">
        <f t="shared" si="62"/>
        <v>,</v>
      </c>
      <c r="F653">
        <v>14.972777779999999</v>
      </c>
      <c r="G653">
        <v>-89.532777780000004</v>
      </c>
      <c r="H653" t="str">
        <f t="shared" si="63"/>
        <v>14.97277778,-89.53277778</v>
      </c>
      <c r="I653">
        <v>14.93333333</v>
      </c>
      <c r="J653">
        <v>-89.797499999999999</v>
      </c>
      <c r="K653" t="str">
        <f t="shared" si="64"/>
        <v>14.93333333,-89.7975</v>
      </c>
      <c r="L653" t="s">
        <v>1543</v>
      </c>
      <c r="M653">
        <v>1</v>
      </c>
      <c r="P653" t="s">
        <v>1549</v>
      </c>
      <c r="R653" s="1">
        <v>0.1087</v>
      </c>
      <c r="T653" t="e">
        <f>VLOOKUP(S653,Hoja1!$A$1:$I$2284,1,FALSE)</f>
        <v>#N/A</v>
      </c>
      <c r="U653" t="e">
        <f t="shared" si="65"/>
        <v>#N/A</v>
      </c>
      <c r="X653" t="str">
        <f t="shared" si="66"/>
        <v>INSERT INTO switch (   Nombre, Tipo, Coordenadas_Punto, Coordenada_Inicio, Coordenada_Final,    Estilo, Visibilidad, Isla1, Isla2, Velocidad,   Id_Celda, Porcentaje, Nemonico, IP, EQUIPO ) VALUES (   'ZACAPA - CABAÃ‘AS', 'Ruta',',','14.97277778,-89.53277778','14.93333333,-89.7975','#style_map_linea_verde','1','','','10,000Mbps','','0.1087','','','' );</v>
      </c>
    </row>
    <row r="654" spans="1:24" hidden="1" x14ac:dyDescent="0.35">
      <c r="A654" t="s">
        <v>3173</v>
      </c>
      <c r="B654" t="s">
        <v>1542</v>
      </c>
      <c r="E654" t="str">
        <f t="shared" si="62"/>
        <v>,</v>
      </c>
      <c r="F654">
        <v>14.984138890000001</v>
      </c>
      <c r="G654">
        <v>-91.510944440000003</v>
      </c>
      <c r="H654" t="str">
        <f t="shared" si="63"/>
        <v>14.98413889,-91.51094444</v>
      </c>
      <c r="I654">
        <v>14.981</v>
      </c>
      <c r="J654">
        <v>-91.548100000000005</v>
      </c>
      <c r="K654" t="str">
        <f t="shared" si="64"/>
        <v>14.981,-91.5481</v>
      </c>
      <c r="L654" t="s">
        <v>1543</v>
      </c>
      <c r="M654">
        <v>1</v>
      </c>
      <c r="P654" t="s">
        <v>1549</v>
      </c>
      <c r="R654" s="1">
        <v>0.1087</v>
      </c>
      <c r="T654" t="e">
        <f>VLOOKUP(S654,Hoja1!$A$1:$I$2284,1,FALSE)</f>
        <v>#N/A</v>
      </c>
      <c r="U654" t="e">
        <f t="shared" si="65"/>
        <v>#N/A</v>
      </c>
      <c r="X654" t="str">
        <f t="shared" si="66"/>
        <v>INSERT INTO switch (   Nombre, Tipo, Coordenadas_Punto, Coordenada_Inicio, Coordenada_Final,    Estilo, Visibilidad, Isla1, Isla2, Velocidad,   Id_Celda, Porcentaje, Nemonico, IP, EQUIPO ) VALUES (   'CELDA EL PINAL - SAN CARLOS SIJA', 'Ruta',',','14.98413889,-91.51094444','14.981,-91.5481','#style_map_linea_verde','1','','','10,000Mbps','','0.1087','','','' );</v>
      </c>
    </row>
    <row r="655" spans="1:24" hidden="1" x14ac:dyDescent="0.35">
      <c r="A655" t="s">
        <v>3123</v>
      </c>
      <c r="B655" t="s">
        <v>1542</v>
      </c>
      <c r="E655" t="str">
        <f t="shared" si="62"/>
        <v>,</v>
      </c>
      <c r="F655">
        <v>14.49666667</v>
      </c>
      <c r="G655">
        <v>-89.648888889999995</v>
      </c>
      <c r="H655" t="str">
        <f t="shared" si="63"/>
        <v>14.49666667,-89.64888889</v>
      </c>
      <c r="I655">
        <v>14.452</v>
      </c>
      <c r="J655">
        <v>-89.63172222</v>
      </c>
      <c r="K655" t="str">
        <f t="shared" si="64"/>
        <v>14.452,-89.63172222</v>
      </c>
      <c r="L655" t="s">
        <v>1543</v>
      </c>
      <c r="M655">
        <v>1</v>
      </c>
      <c r="P655" t="s">
        <v>1549</v>
      </c>
      <c r="R655" s="1">
        <v>0.1075</v>
      </c>
      <c r="T655" t="e">
        <f>VLOOKUP(S655,Hoja1!$A$1:$I$2284,1,FALSE)</f>
        <v>#N/A</v>
      </c>
      <c r="U655" t="e">
        <f t="shared" si="65"/>
        <v>#N/A</v>
      </c>
      <c r="X655" t="str">
        <f t="shared" si="66"/>
        <v>INSERT INTO switch (   Nombre, Tipo, Coordenadas_Punto, Coordenada_Inicio, Coordenada_Final,    Estilo, Visibilidad, Isla1, Isla2, Velocidad,   Id_Celda, Porcentaje, Nemonico, IP, EQUIPO ) VALUES (   'AGUA BLANCA - CELDA EL OBRAJUELO', 'Ruta',',','14.49666667,-89.64888889','14.452,-89.63172222','#style_map_linea_verde','1','','','10,000Mbps','','0.1075','','','' );</v>
      </c>
    </row>
    <row r="656" spans="1:24" hidden="1" x14ac:dyDescent="0.35">
      <c r="A656" t="s">
        <v>2596</v>
      </c>
      <c r="B656" t="s">
        <v>1542</v>
      </c>
      <c r="E656" t="str">
        <f t="shared" si="62"/>
        <v>,</v>
      </c>
      <c r="F656">
        <v>15.5122</v>
      </c>
      <c r="G656">
        <v>-90.272199999999998</v>
      </c>
      <c r="H656" t="str">
        <f t="shared" si="63"/>
        <v>15.5122,-90.2722</v>
      </c>
      <c r="I656">
        <v>15.49697222</v>
      </c>
      <c r="J656">
        <v>-90.28952778</v>
      </c>
      <c r="K656" t="str">
        <f t="shared" si="64"/>
        <v>15.49697222,-90.28952778</v>
      </c>
      <c r="L656" t="s">
        <v>1543</v>
      </c>
      <c r="M656">
        <v>1</v>
      </c>
      <c r="P656" t="s">
        <v>1549</v>
      </c>
      <c r="R656" s="1">
        <v>0.107</v>
      </c>
      <c r="T656" t="e">
        <f>VLOOKUP(S656,Hoja1!$A$1:$I$2284,1,FALSE)</f>
        <v>#N/A</v>
      </c>
      <c r="U656" t="e">
        <f t="shared" si="65"/>
        <v>#N/A</v>
      </c>
      <c r="X656" t="str">
        <f t="shared" si="66"/>
        <v>INSERT INTO switch (   Nombre, Tipo, Coordenadas_Punto, Coordenada_Inicio, Coordenada_Final,    Estilo, Visibilidad, Isla1, Isla2, Velocidad,   Id_Celda, Porcentaje, Nemonico, IP, EQUIPO ) VALUES (   'CELDA CHIQUILEU - CELDA BANCAB', 'Ruta',',','15.5122,-90.2722','15.49697222,-90.28952778','#style_map_linea_verde','1','','','10,000Mbps','','0.107','','','' );</v>
      </c>
    </row>
    <row r="657" spans="1:24" hidden="1" x14ac:dyDescent="0.35">
      <c r="A657" t="s">
        <v>2319</v>
      </c>
      <c r="B657" t="s">
        <v>1542</v>
      </c>
      <c r="E657" t="str">
        <f t="shared" si="62"/>
        <v>,</v>
      </c>
      <c r="F657">
        <v>14.2875</v>
      </c>
      <c r="G657">
        <v>-89.894444440000001</v>
      </c>
      <c r="H657" t="str">
        <f t="shared" si="63"/>
        <v>14.2875,-89.89444444</v>
      </c>
      <c r="I657">
        <v>14.356322219999999</v>
      </c>
      <c r="J657">
        <v>-89.844144439999994</v>
      </c>
      <c r="K657" t="str">
        <f t="shared" si="64"/>
        <v>14.35632222,-89.84414444</v>
      </c>
      <c r="L657" t="s">
        <v>1543</v>
      </c>
      <c r="M657">
        <v>1</v>
      </c>
      <c r="P657" t="s">
        <v>1586</v>
      </c>
      <c r="R657" s="1">
        <v>0.10680000000000001</v>
      </c>
      <c r="T657" t="e">
        <f>VLOOKUP(S657,Hoja1!$A$1:$I$2284,1,FALSE)</f>
        <v>#N/A</v>
      </c>
      <c r="U657" t="e">
        <f t="shared" si="65"/>
        <v>#N/A</v>
      </c>
      <c r="X657" t="str">
        <f t="shared" si="66"/>
        <v>INSERT INTO switch (   Nombre, Tipo, Coordenadas_Punto, Coordenada_Inicio, Coordenada_Final,    Estilo, Visibilidad, Isla1, Isla2, Velocidad,   Id_Celda, Porcentaje, Nemonico, IP, EQUIPO ) VALUES (   'JUTIAPA - EL PROGRESO JUTIAPA', 'Ruta',',','14.2875,-89.89444444','14.35632222,-89.84414444','#style_map_linea_verde','1','','','100,000Mbps','','0.1068','','','' );</v>
      </c>
    </row>
    <row r="658" spans="1:24" hidden="1" x14ac:dyDescent="0.35">
      <c r="A658" t="s">
        <v>2535</v>
      </c>
      <c r="B658" t="s">
        <v>1542</v>
      </c>
      <c r="E658" t="str">
        <f t="shared" si="62"/>
        <v>,</v>
      </c>
      <c r="F658">
        <v>14.82888889</v>
      </c>
      <c r="G658">
        <v>-91.185972219999996</v>
      </c>
      <c r="H658" t="str">
        <f t="shared" si="63"/>
        <v>14.82888889,-91.18597222</v>
      </c>
      <c r="I658">
        <v>14.768055560000001</v>
      </c>
      <c r="J658">
        <v>-91.182777779999995</v>
      </c>
      <c r="K658" t="str">
        <f t="shared" si="64"/>
        <v>14.76805556,-91.18277778</v>
      </c>
      <c r="L658" t="s">
        <v>1543</v>
      </c>
      <c r="M658">
        <v>1</v>
      </c>
      <c r="P658" t="s">
        <v>1549</v>
      </c>
      <c r="R658" s="1">
        <v>0.1067</v>
      </c>
      <c r="T658" t="e">
        <f>VLOOKUP(S658,Hoja1!$A$1:$I$2284,1,FALSE)</f>
        <v>#N/A</v>
      </c>
      <c r="U658" t="e">
        <f t="shared" si="65"/>
        <v>#N/A</v>
      </c>
      <c r="X658" t="str">
        <f t="shared" si="66"/>
        <v>INSERT INTO switch (   Nombre, Tipo, Coordenadas_Punto, Coordenada_Inicio, Coordenada_Final,    Estilo, Visibilidad, Isla1, Isla2, Velocidad,   Id_Celda, Porcentaje, Nemonico, IP, EQUIPO ) VALUES (   'CELDA LOS ENCUENTROS ARGUETA - SOLOLA', 'Ruta',',','14.82888889,-91.18597222','14.76805556,-91.18277778','#style_map_linea_verde','1','','','10,000Mbps','','0.1067','','','' );</v>
      </c>
    </row>
    <row r="659" spans="1:24" hidden="1" x14ac:dyDescent="0.35">
      <c r="A659" t="s">
        <v>3121</v>
      </c>
      <c r="B659" t="s">
        <v>1542</v>
      </c>
      <c r="E659" t="str">
        <f t="shared" si="62"/>
        <v>,</v>
      </c>
      <c r="F659">
        <v>14.4506</v>
      </c>
      <c r="G659">
        <v>-89.746099999999998</v>
      </c>
      <c r="H659" t="str">
        <f t="shared" si="63"/>
        <v>14.4506,-89.7461</v>
      </c>
      <c r="I659">
        <v>14.418799999999999</v>
      </c>
      <c r="J659">
        <v>-89.806200000000004</v>
      </c>
      <c r="K659" t="str">
        <f t="shared" si="64"/>
        <v>14.4188,-89.8062</v>
      </c>
      <c r="L659" t="s">
        <v>1543</v>
      </c>
      <c r="M659">
        <v>1</v>
      </c>
      <c r="P659" t="s">
        <v>1547</v>
      </c>
      <c r="R659" s="1">
        <v>0.1061</v>
      </c>
      <c r="T659" t="e">
        <f>VLOOKUP(S659,Hoja1!$A$1:$I$2284,1,FALSE)</f>
        <v>#N/A</v>
      </c>
      <c r="U659" t="e">
        <f t="shared" si="65"/>
        <v>#N/A</v>
      </c>
      <c r="X659" t="str">
        <f t="shared" si="66"/>
        <v>INSERT INTO switch (   Nombre, Tipo, Coordenadas_Punto, Coordenada_Inicio, Coordenada_Final,    Estilo, Visibilidad, Isla1, Isla2, Velocidad,   Id_Celda, Porcentaje, Nemonico, IP, EQUIPO ) VALUES (   'SANTA CATARINA MITA - CELDA SUCHITAN', 'Ruta',',','14.4506,-89.7461','14.4188,-89.8062','#style_map_linea_verde','1','','','1,000Mbps','','0.1061','','','' );</v>
      </c>
    </row>
    <row r="660" spans="1:24" hidden="1" x14ac:dyDescent="0.35">
      <c r="A660" t="s">
        <v>3124</v>
      </c>
      <c r="B660" t="s">
        <v>1542</v>
      </c>
      <c r="E660" t="str">
        <f t="shared" si="62"/>
        <v>,</v>
      </c>
      <c r="F660">
        <v>14.49666667</v>
      </c>
      <c r="G660">
        <v>-89.648888889999995</v>
      </c>
      <c r="H660" t="str">
        <f t="shared" si="63"/>
        <v>14.49666667,-89.64888889</v>
      </c>
      <c r="I660">
        <v>14.47533333</v>
      </c>
      <c r="J660">
        <v>-89.709555559999998</v>
      </c>
      <c r="K660" t="str">
        <f t="shared" si="64"/>
        <v>14.47533333,-89.70955556</v>
      </c>
      <c r="L660" t="s">
        <v>1543</v>
      </c>
      <c r="M660">
        <v>1</v>
      </c>
      <c r="P660" t="s">
        <v>1544</v>
      </c>
      <c r="R660" s="1">
        <v>0.106</v>
      </c>
      <c r="T660" t="e">
        <f>VLOOKUP(S660,Hoja1!$A$1:$I$2284,1,FALSE)</f>
        <v>#N/A</v>
      </c>
      <c r="U660" t="e">
        <f t="shared" si="65"/>
        <v>#N/A</v>
      </c>
      <c r="X660" t="str">
        <f t="shared" si="66"/>
        <v>INSERT INTO switch (   Nombre, Tipo, Coordenadas_Punto, Coordenada_Inicio, Coordenada_Final,    Estilo, Visibilidad, Isla1, Isla2, Velocidad,   Id_Celda, Porcentaje, Nemonico, IP, EQUIPO ) VALUES (   'AGUA BLANCA - CELDA CERRO EL RODEO', 'Ruta',',','14.49666667,-89.64888889','14.47533333,-89.70955556','#style_map_linea_verde','1','','','100Mbps','','0.106','','','' );</v>
      </c>
    </row>
    <row r="661" spans="1:24" hidden="1" x14ac:dyDescent="0.35">
      <c r="A661" t="s">
        <v>2463</v>
      </c>
      <c r="B661" t="s">
        <v>1542</v>
      </c>
      <c r="E661" t="str">
        <f t="shared" si="62"/>
        <v>,</v>
      </c>
      <c r="F661">
        <v>15.08555</v>
      </c>
      <c r="G661">
        <v>-89.472825</v>
      </c>
      <c r="H661" t="str">
        <f t="shared" si="63"/>
        <v>15.08555,-89.472825</v>
      </c>
      <c r="I661">
        <v>15.08708333</v>
      </c>
      <c r="J661">
        <v>-89.463805559999997</v>
      </c>
      <c r="K661" t="str">
        <f t="shared" si="64"/>
        <v>15.08708333,-89.46380556</v>
      </c>
      <c r="L661" t="s">
        <v>1543</v>
      </c>
      <c r="M661">
        <v>1</v>
      </c>
      <c r="P661" t="s">
        <v>1549</v>
      </c>
      <c r="R661" s="1">
        <v>0.1057</v>
      </c>
      <c r="T661" t="e">
        <f>VLOOKUP(S661,Hoja1!$A$1:$I$2284,1,FALSE)</f>
        <v>#N/A</v>
      </c>
      <c r="U661" t="e">
        <f t="shared" si="65"/>
        <v>#N/A</v>
      </c>
      <c r="X661" t="str">
        <f t="shared" si="66"/>
        <v>INSERT INTO switch (   Nombre, Tipo, Coordenadas_Punto, Coordenada_Inicio, Coordenada_Final,    Estilo, Visibilidad, Isla1, Isla2, Velocidad,   Id_Celda, Porcentaje, Nemonico, IP, EQUIPO ) VALUES (   'EL ROSARIO - CELDA EL TEMPISQUE ZACAPA', 'Ruta',',','15.08555,-89.472825','15.08708333,-89.46380556','#style_map_linea_verde','1','','','10,000Mbps','','0.1057','','','' );</v>
      </c>
    </row>
    <row r="662" spans="1:24" hidden="1" x14ac:dyDescent="0.35">
      <c r="A662" t="s">
        <v>1644</v>
      </c>
      <c r="B662" t="s">
        <v>1542</v>
      </c>
      <c r="E662" t="str">
        <f t="shared" si="62"/>
        <v>,</v>
      </c>
      <c r="F662">
        <v>14.29652778</v>
      </c>
      <c r="G662">
        <v>-90.785888889999995</v>
      </c>
      <c r="H662" t="str">
        <f t="shared" si="63"/>
        <v>14.29652778,-90.78588889</v>
      </c>
      <c r="I662">
        <v>14.2935</v>
      </c>
      <c r="J662">
        <v>-90.782097219999997</v>
      </c>
      <c r="K662" t="str">
        <f t="shared" si="64"/>
        <v>14.2935,-90.78209722</v>
      </c>
      <c r="L662" t="s">
        <v>1543</v>
      </c>
      <c r="M662">
        <v>1</v>
      </c>
      <c r="P662" t="s">
        <v>1549</v>
      </c>
      <c r="R662" s="1">
        <v>0.1056</v>
      </c>
      <c r="T662" t="e">
        <f>VLOOKUP(S662,Hoja1!$A$1:$I$2284,1,FALSE)</f>
        <v>#N/A</v>
      </c>
      <c r="U662" t="e">
        <f t="shared" si="65"/>
        <v>#N/A</v>
      </c>
      <c r="X662" t="str">
        <f t="shared" si="66"/>
        <v>INSERT INTO switch (   Nombre, Tipo, Coordenadas_Punto, Coordenada_Inicio, Coordenada_Final,    Estilo, Visibilidad, Isla1, Isla2, Velocidad,   Id_Celda, Porcentaje, Nemonico, IP, EQUIPO ) VALUES (   'CELDA TERMINAL ESCUINTLA - CELDA SARITA ESCUINTLA', 'Ruta',',','14.29652778,-90.78588889','14.2935,-90.78209722','#style_map_linea_verde','1','','','10,000Mbps','','0.1056','','','' );</v>
      </c>
    </row>
    <row r="663" spans="1:24" hidden="1" x14ac:dyDescent="0.35">
      <c r="A663" t="s">
        <v>1796</v>
      </c>
      <c r="B663" t="s">
        <v>1542</v>
      </c>
      <c r="E663" t="str">
        <f t="shared" si="62"/>
        <v>,</v>
      </c>
      <c r="F663">
        <v>14.69716667</v>
      </c>
      <c r="G663">
        <v>-91.792749999999998</v>
      </c>
      <c r="H663" t="str">
        <f t="shared" si="63"/>
        <v>14.69716667,-91.79275</v>
      </c>
      <c r="I663">
        <v>14.70277778</v>
      </c>
      <c r="J663">
        <v>-91.861388890000001</v>
      </c>
      <c r="K663" t="str">
        <f t="shared" si="64"/>
        <v>14.70277778,-91.86138889</v>
      </c>
      <c r="L663" t="s">
        <v>1543</v>
      </c>
      <c r="M663">
        <v>1</v>
      </c>
      <c r="P663" t="s">
        <v>1549</v>
      </c>
      <c r="R663" s="1">
        <v>0.1056</v>
      </c>
      <c r="T663" t="e">
        <f>VLOOKUP(S663,Hoja1!$A$1:$I$2284,1,FALSE)</f>
        <v>#N/A</v>
      </c>
      <c r="U663" t="e">
        <f t="shared" si="65"/>
        <v>#N/A</v>
      </c>
      <c r="X663" t="str">
        <f t="shared" si="66"/>
        <v>INSERT INTO switch (   Nombre, Tipo, Coordenadas_Punto, Coordenada_Inicio, Coordenada_Final,    Estilo, Visibilidad, Isla1, Isla2, Velocidad,   Id_Celda, Porcentaje, Nemonico, IP, EQUIPO ) VALUES (   'CELDA FINCA FLORENCIA - COATEPEQUE', 'Ruta',',','14.69716667,-91.79275','14.70277778,-91.86138889','#style_map_linea_verde','1','','','10,000Mbps','','0.1056','','','' );</v>
      </c>
    </row>
    <row r="664" spans="1:24" hidden="1" x14ac:dyDescent="0.35">
      <c r="A664" t="s">
        <v>2234</v>
      </c>
      <c r="B664" t="s">
        <v>1542</v>
      </c>
      <c r="E664" t="str">
        <f t="shared" si="62"/>
        <v>,</v>
      </c>
      <c r="F664">
        <v>14.84653333</v>
      </c>
      <c r="G664">
        <v>-91.525733329999994</v>
      </c>
      <c r="H664" t="str">
        <f t="shared" si="63"/>
        <v>14.84653333,-91.52573333</v>
      </c>
      <c r="I664">
        <v>14.861961109999999</v>
      </c>
      <c r="J664">
        <v>-91.53903889</v>
      </c>
      <c r="K664" t="str">
        <f t="shared" si="64"/>
        <v>14.86196111,-91.53903889</v>
      </c>
      <c r="L664" t="s">
        <v>1543</v>
      </c>
      <c r="M664">
        <v>1</v>
      </c>
      <c r="P664" t="s">
        <v>1590</v>
      </c>
      <c r="R664" s="1">
        <v>0.1056</v>
      </c>
      <c r="S664" t="s">
        <v>3797</v>
      </c>
      <c r="T664" t="e">
        <f>VLOOKUP(S664,Hoja1!$A$1:$I$2284,1,FALSE)</f>
        <v>#N/A</v>
      </c>
      <c r="U664" t="e">
        <f t="shared" si="65"/>
        <v>#N/A</v>
      </c>
      <c r="X664" t="str">
        <f t="shared" si="66"/>
        <v>INSERT INTO switch (   Nombre, Tipo, Coordenadas_Punto, Coordenada_Inicio, Coordenada_Final,    Estilo, Visibilidad, Isla1, Isla2, Velocidad,   Id_Celda, Porcentaje, Nemonico, IP, EQUIPO ) VALUES (   'LA FLORESTA - CELDA QUETZALTENANGO VI (SHELTER HOSPITAL)', 'Ruta',',','14.84653333,-91.52573333','14.86196111,-91.53903889','#style_map_linea_verde','1','','','50,000Mbps','','0.1056','SHELTER HOSPITAL','','' );</v>
      </c>
    </row>
    <row r="665" spans="1:24" hidden="1" x14ac:dyDescent="0.35">
      <c r="A665" t="s">
        <v>1808</v>
      </c>
      <c r="B665" t="s">
        <v>1542</v>
      </c>
      <c r="E665" t="str">
        <f t="shared" si="62"/>
        <v>,</v>
      </c>
      <c r="F665">
        <v>15.39361111</v>
      </c>
      <c r="G665">
        <v>-90.563888890000001</v>
      </c>
      <c r="H665" t="str">
        <f t="shared" si="63"/>
        <v>15.39361111,-90.56388889</v>
      </c>
      <c r="I665">
        <v>15.93055556</v>
      </c>
      <c r="J665">
        <v>-90.738888889999998</v>
      </c>
      <c r="K665" t="str">
        <f t="shared" si="64"/>
        <v>15.93055556,-90.73888889</v>
      </c>
      <c r="L665" t="s">
        <v>1543</v>
      </c>
      <c r="M665">
        <v>1</v>
      </c>
      <c r="P665" t="s">
        <v>1549</v>
      </c>
      <c r="R665" s="1">
        <v>0.1055</v>
      </c>
      <c r="T665" t="e">
        <f>VLOOKUP(S665,Hoja1!$A$1:$I$2284,1,FALSE)</f>
        <v>#N/A</v>
      </c>
      <c r="U665" t="e">
        <f t="shared" si="65"/>
        <v>#N/A</v>
      </c>
      <c r="X665" t="str">
        <f t="shared" si="66"/>
        <v>INSERT INTO switch (   Nombre, Tipo, Coordenadas_Punto, Coordenada_Inicio, Coordenada_Final,    Estilo, Visibilidad, Isla1, Isla2, Velocidad,   Id_Celda, Porcentaje, Nemonico, IP, EQUIPO ) VALUES (   'CERRO CHIKUT - PLAYA GRANDE', 'Ruta',',','15.39361111,-90.56388889','15.93055556,-90.73888889','#style_map_linea_verde','1','','','10,000Mbps','','0.1055','','','' );</v>
      </c>
    </row>
    <row r="666" spans="1:24" hidden="1" x14ac:dyDescent="0.35">
      <c r="A666" t="s">
        <v>1629</v>
      </c>
      <c r="B666" t="s">
        <v>1542</v>
      </c>
      <c r="E666" t="str">
        <f t="shared" si="62"/>
        <v>,</v>
      </c>
      <c r="F666">
        <v>14.2859</v>
      </c>
      <c r="G666">
        <v>-90.7744</v>
      </c>
      <c r="H666" t="str">
        <f t="shared" si="63"/>
        <v>14.2859,-90.7744</v>
      </c>
      <c r="I666">
        <v>14.300555559999999</v>
      </c>
      <c r="J666">
        <v>-90.786388889999998</v>
      </c>
      <c r="K666" t="str">
        <f t="shared" si="64"/>
        <v>14.30055556,-90.78638889</v>
      </c>
      <c r="L666" t="s">
        <v>1543</v>
      </c>
      <c r="M666">
        <v>1</v>
      </c>
      <c r="P666" t="s">
        <v>1586</v>
      </c>
      <c r="R666" s="1">
        <v>0.1052</v>
      </c>
      <c r="S666" t="s">
        <v>3280</v>
      </c>
      <c r="T666" t="e">
        <f>VLOOKUP(S666,Hoja1!$A$1:$I$2284,1,FALSE)</f>
        <v>#N/A</v>
      </c>
      <c r="U666" t="e">
        <f t="shared" si="65"/>
        <v>#N/A</v>
      </c>
      <c r="X666" t="str">
        <f t="shared" si="66"/>
        <v>INSERT INTO switch (   Nombre, Tipo, Coordenadas_Punto, Coordenada_Inicio, Coordenada_Final,    Estilo, Visibilidad, Isla1, Isla2, Velocidad,   Id_Celda, Porcentaje, Nemonico, IP, EQUIPO ) VALUES (   'CELDA JACARANDAS (ESCUINTLA II) - ESCUINTLA', 'Ruta',',','14.2859,-90.7744','14.30055556,-90.78638889','#style_map_linea_verde','1','','','100,000Mbps','','0.1052','ESCUINTLA II','','' );</v>
      </c>
    </row>
    <row r="667" spans="1:24" hidden="1" x14ac:dyDescent="0.35">
      <c r="A667" t="s">
        <v>2560</v>
      </c>
      <c r="B667" t="s">
        <v>1542</v>
      </c>
      <c r="E667" t="str">
        <f t="shared" si="62"/>
        <v>,</v>
      </c>
      <c r="F667">
        <v>15.93055556</v>
      </c>
      <c r="G667">
        <v>-90.738888889999998</v>
      </c>
      <c r="H667" t="str">
        <f t="shared" si="63"/>
        <v>15.93055556,-90.73888889</v>
      </c>
      <c r="I667">
        <v>15.9528</v>
      </c>
      <c r="J667">
        <v>-90.809100000000001</v>
      </c>
      <c r="K667" t="str">
        <f t="shared" si="64"/>
        <v>15.9528,-90.8091</v>
      </c>
      <c r="L667" t="s">
        <v>1543</v>
      </c>
      <c r="M667">
        <v>1</v>
      </c>
      <c r="P667" t="s">
        <v>1606</v>
      </c>
      <c r="R667" s="1">
        <v>0.105</v>
      </c>
      <c r="T667" t="e">
        <f>VLOOKUP(S667,Hoja1!$A$1:$I$2284,1,FALSE)</f>
        <v>#N/A</v>
      </c>
      <c r="U667" t="e">
        <f t="shared" si="65"/>
        <v>#N/A</v>
      </c>
      <c r="X667" t="str">
        <f t="shared" si="66"/>
        <v>INSERT INTO switch (   Nombre, Tipo, Coordenadas_Punto, Coordenada_Inicio, Coordenada_Final,    Estilo, Visibilidad, Isla1, Isla2, Velocidad,   Id_Celda, Porcentaje, Nemonico, IP, EQUIPO ) VALUES (   'PLAYA GRANDE - CELDA LA TRINITARIA IXCAN', 'Ruta',',','15.93055556,-90.73888889','15.9528,-90.8091','#style_map_linea_verde','1','','','728Mbps','','0.105','','','' );</v>
      </c>
    </row>
    <row r="668" spans="1:24" hidden="1" x14ac:dyDescent="0.35">
      <c r="A668" t="s">
        <v>1851</v>
      </c>
      <c r="B668" t="s">
        <v>1542</v>
      </c>
      <c r="E668" t="str">
        <f t="shared" si="62"/>
        <v>,</v>
      </c>
      <c r="F668">
        <v>14.766500000000001</v>
      </c>
      <c r="G668">
        <v>-90.596299999999999</v>
      </c>
      <c r="H668" t="str">
        <f t="shared" si="63"/>
        <v>14.7665,-90.5963</v>
      </c>
      <c r="I668">
        <v>14.798277779999999</v>
      </c>
      <c r="J668">
        <v>-90.644499999999994</v>
      </c>
      <c r="K668" t="str">
        <f t="shared" si="64"/>
        <v>14.79827778,-90.6445</v>
      </c>
      <c r="L668" t="s">
        <v>1543</v>
      </c>
      <c r="M668">
        <v>1</v>
      </c>
      <c r="P668" t="s">
        <v>1549</v>
      </c>
      <c r="R668" s="1">
        <v>0.10489999999999999</v>
      </c>
      <c r="T668" t="e">
        <f>VLOOKUP(S668,Hoja1!$A$1:$I$2284,1,FALSE)</f>
        <v>#N/A</v>
      </c>
      <c r="U668" t="e">
        <f t="shared" si="65"/>
        <v>#N/A</v>
      </c>
      <c r="X668" t="str">
        <f t="shared" si="66"/>
        <v>INSERT INTO switch (   Nombre, Tipo, Coordenadas_Punto, Coordenada_Inicio, Coordenada_Final,    Estilo, Visibilidad, Isla1, Isla2, Velocidad,   Id_Celda, Porcentaje, Nemonico, IP, EQUIPO ) VALUES (   'SAN RAYMUNDO - CELDA ALDEA MONTUFAR', 'Ruta',',','14.7665,-90.5963','14.79827778,-90.6445','#style_map_linea_verde','1','','','10,000Mbps','','0.1049','','','' );</v>
      </c>
    </row>
    <row r="669" spans="1:24" hidden="1" x14ac:dyDescent="0.35">
      <c r="A669" t="s">
        <v>3078</v>
      </c>
      <c r="B669" t="s">
        <v>1542</v>
      </c>
      <c r="E669" t="str">
        <f t="shared" si="62"/>
        <v>,</v>
      </c>
      <c r="F669">
        <v>14.6348</v>
      </c>
      <c r="G669">
        <v>-89.982102780000005</v>
      </c>
      <c r="H669" t="str">
        <f t="shared" si="63"/>
        <v>14.6348,-89.98210278</v>
      </c>
      <c r="I669">
        <v>14.54141667</v>
      </c>
      <c r="J669">
        <v>-90.118888889999994</v>
      </c>
      <c r="K669" t="str">
        <f t="shared" si="64"/>
        <v>14.54141667,-90.11888889</v>
      </c>
      <c r="L669" t="s">
        <v>1543</v>
      </c>
      <c r="M669">
        <v>1</v>
      </c>
      <c r="P669" t="s">
        <v>1590</v>
      </c>
      <c r="R669" s="1">
        <v>0.1043</v>
      </c>
      <c r="T669" t="e">
        <f>VLOOKUP(S669,Hoja1!$A$1:$I$2284,1,FALSE)</f>
        <v>#N/A</v>
      </c>
      <c r="U669" t="e">
        <f t="shared" si="65"/>
        <v>#N/A</v>
      </c>
      <c r="X669" t="str">
        <f t="shared" si="66"/>
        <v>INSERT INTO switch (   Nombre, Tipo, Coordenadas_Punto, Coordenada_Inicio, Coordenada_Final,    Estilo, Visibilidad, Isla1, Isla2, Velocidad,   Id_Celda, Porcentaje, Nemonico, IP, EQUIPO ) VALUES (   'JALAPA - CELDA MIRAMUNDO', 'Ruta',',','14.6348,-89.98210278','14.54141667,-90.11888889','#style_map_linea_verde','1','','','50,000Mbps','','0.1043','','','' );</v>
      </c>
    </row>
    <row r="670" spans="1:24" hidden="1" x14ac:dyDescent="0.35">
      <c r="A670" t="s">
        <v>2085</v>
      </c>
      <c r="B670" t="s">
        <v>1542</v>
      </c>
      <c r="E670" t="str">
        <f t="shared" si="62"/>
        <v>,</v>
      </c>
      <c r="F670">
        <v>14.535833330000001</v>
      </c>
      <c r="G670">
        <v>-91.678055560000004</v>
      </c>
      <c r="H670" t="str">
        <f t="shared" si="63"/>
        <v>14.53583333,-91.67805556</v>
      </c>
      <c r="I670">
        <v>14.768055560000001</v>
      </c>
      <c r="J670">
        <v>-91.182777779999995</v>
      </c>
      <c r="K670" t="str">
        <f t="shared" si="64"/>
        <v>14.76805556,-91.18277778</v>
      </c>
      <c r="L670" t="s">
        <v>1543</v>
      </c>
      <c r="M670">
        <v>1</v>
      </c>
      <c r="P670" t="s">
        <v>1586</v>
      </c>
      <c r="R670" s="1">
        <v>0.1042</v>
      </c>
      <c r="T670" t="e">
        <f>VLOOKUP(S670,Hoja1!$A$1:$I$2284,1,FALSE)</f>
        <v>#N/A</v>
      </c>
      <c r="U670" t="e">
        <f t="shared" si="65"/>
        <v>#N/A</v>
      </c>
      <c r="X670" t="str">
        <f t="shared" si="66"/>
        <v>INSERT INTO switch (   Nombre, Tipo, Coordenadas_Punto, Coordenada_Inicio, Coordenada_Final,    Estilo, Visibilidad, Isla1, Isla2, Velocidad,   Id_Celda, Porcentaje, Nemonico, IP, EQUIPO ) VALUES (   'RETALHULEU - SOLOLA', 'Ruta',',','14.53583333,-91.67805556','14.76805556,-91.18277778','#style_map_linea_verde','1','','','100,000Mbps','','0.1042','','','' );</v>
      </c>
    </row>
    <row r="671" spans="1:24" hidden="1" x14ac:dyDescent="0.35">
      <c r="A671" t="s">
        <v>1740</v>
      </c>
      <c r="B671" t="s">
        <v>1542</v>
      </c>
      <c r="E671" t="str">
        <f t="shared" si="62"/>
        <v>,</v>
      </c>
      <c r="F671">
        <v>14.576938889999999</v>
      </c>
      <c r="G671">
        <v>-90.679983329999999</v>
      </c>
      <c r="H671" t="str">
        <f t="shared" si="63"/>
        <v>14.57693889,-90.67998333</v>
      </c>
      <c r="I671">
        <v>14.55208333</v>
      </c>
      <c r="J671">
        <v>-90.672638890000002</v>
      </c>
      <c r="K671" t="str">
        <f t="shared" si="64"/>
        <v>14.55208333,-90.67263889</v>
      </c>
      <c r="L671" t="s">
        <v>1543</v>
      </c>
      <c r="M671">
        <v>1</v>
      </c>
      <c r="P671" t="s">
        <v>1549</v>
      </c>
      <c r="R671" s="1">
        <v>0.1041</v>
      </c>
      <c r="T671" t="e">
        <f>VLOOKUP(S671,Hoja1!$A$1:$I$2284,1,FALSE)</f>
        <v>#N/A</v>
      </c>
      <c r="U671" t="e">
        <f t="shared" si="65"/>
        <v>#N/A</v>
      </c>
      <c r="X671" t="str">
        <f t="shared" si="66"/>
        <v>INSERT INTO switch (   Nombre, Tipo, Coordenadas_Punto, Coordenada_Inicio, Coordenada_Final,    Estilo, Visibilidad, Isla1, Isla2, Velocidad,   Id_Celda, Porcentaje, Nemonico, IP, EQUIPO ) VALUES (   'CELDA SANTA LUCIA MILPAS ALTAS - CELDA SANTO TOMAS MILPAS ALTAS', 'Ruta',',','14.57693889,-90.67998333','14.55208333,-90.67263889','#style_map_linea_verde','1','','','10,000Mbps','','0.1041','','','' );</v>
      </c>
    </row>
    <row r="672" spans="1:24" hidden="1" x14ac:dyDescent="0.35">
      <c r="A672" t="s">
        <v>1872</v>
      </c>
      <c r="B672" t="s">
        <v>1542</v>
      </c>
      <c r="E672" t="str">
        <f t="shared" si="62"/>
        <v>,</v>
      </c>
      <c r="F672">
        <v>14.564138890000001</v>
      </c>
      <c r="G672">
        <v>-90.374527779999994</v>
      </c>
      <c r="H672" t="str">
        <f t="shared" si="63"/>
        <v>14.56413889,-90.37452778</v>
      </c>
      <c r="I672">
        <v>14.538111109999999</v>
      </c>
      <c r="J672">
        <v>-90.457527780000007</v>
      </c>
      <c r="K672" t="str">
        <f t="shared" si="64"/>
        <v>14.53811111,-90.45752778</v>
      </c>
      <c r="L672" t="s">
        <v>1543</v>
      </c>
      <c r="M672">
        <v>1</v>
      </c>
      <c r="P672" t="s">
        <v>1549</v>
      </c>
      <c r="R672" s="1">
        <v>0.1041</v>
      </c>
      <c r="T672" t="e">
        <f>VLOOKUP(S672,Hoja1!$A$1:$I$2284,1,FALSE)</f>
        <v>#N/A</v>
      </c>
      <c r="U672" t="e">
        <f t="shared" si="65"/>
        <v>#N/A</v>
      </c>
      <c r="X672" t="str">
        <f t="shared" si="66"/>
        <v>INSERT INTO switch (   Nombre, Tipo, Coordenadas_Punto, Coordenada_Inicio, Coordenada_Final,    Estilo, Visibilidad, Isla1, Isla2, Velocidad,   Id_Celda, Porcentaje, Nemonico, IP, EQUIPO ) VALUES (   'BOSQUE DE LAS LUCES - DON JUSTO', 'Ruta',',','14.56413889,-90.37452778','14.53811111,-90.45752778','#style_map_linea_verde','1','','','10,000Mbps','','0.1041','','','' );</v>
      </c>
    </row>
    <row r="673" spans="1:24" hidden="1" x14ac:dyDescent="0.35">
      <c r="A673" t="s">
        <v>2833</v>
      </c>
      <c r="B673" t="s">
        <v>1542</v>
      </c>
      <c r="E673" t="str">
        <f t="shared" si="62"/>
        <v>,</v>
      </c>
      <c r="F673">
        <v>14.1335</v>
      </c>
      <c r="G673">
        <v>-90.009138890000003</v>
      </c>
      <c r="H673" t="str">
        <f t="shared" si="63"/>
        <v>14.1335,-90.00913889</v>
      </c>
      <c r="I673">
        <v>14.23416667</v>
      </c>
      <c r="J673">
        <v>-90.18222222</v>
      </c>
      <c r="K673" t="str">
        <f t="shared" si="64"/>
        <v>14.23416667,-90.18222222</v>
      </c>
      <c r="L673" t="s">
        <v>1543</v>
      </c>
      <c r="M673">
        <v>1</v>
      </c>
      <c r="P673" t="s">
        <v>1586</v>
      </c>
      <c r="R673" s="1">
        <v>0.1041</v>
      </c>
      <c r="T673" t="e">
        <f>VLOOKUP(S673,Hoja1!$A$1:$I$2284,1,FALSE)</f>
        <v>#N/A</v>
      </c>
      <c r="U673" t="e">
        <f t="shared" si="65"/>
        <v>#N/A</v>
      </c>
      <c r="X673" t="str">
        <f t="shared" si="66"/>
        <v>INSERT INTO switch (   Nombre, Tipo, Coordenadas_Punto, Coordenada_Inicio, Coordenada_Final,    Estilo, Visibilidad, Isla1, Isla2, Velocidad,   Id_Celda, Porcentaje, Nemonico, IP, EQUIPO ) VALUES (   'CELDA JALPATAGUA - CELDA ORATORIO', 'Ruta',',','14.1335,-90.00913889','14.23416667,-90.18222222','#style_map_linea_verde','1','','','100,000Mbps','','0.1041','','','' );</v>
      </c>
    </row>
    <row r="674" spans="1:24" hidden="1" x14ac:dyDescent="0.35">
      <c r="A674" t="s">
        <v>3074</v>
      </c>
      <c r="B674" t="s">
        <v>1542</v>
      </c>
      <c r="E674" t="str">
        <f t="shared" si="62"/>
        <v>,</v>
      </c>
      <c r="F674">
        <v>14.665027780000001</v>
      </c>
      <c r="G674">
        <v>-89.847083330000004</v>
      </c>
      <c r="H674" t="str">
        <f t="shared" si="63"/>
        <v>14.66502778,-89.84708333</v>
      </c>
      <c r="I674">
        <v>14.650288890000001</v>
      </c>
      <c r="J674">
        <v>-89.856888889999993</v>
      </c>
      <c r="K674" t="str">
        <f t="shared" si="64"/>
        <v>14.65028889,-89.85688889</v>
      </c>
      <c r="L674" t="s">
        <v>1543</v>
      </c>
      <c r="M674">
        <v>1</v>
      </c>
      <c r="P674" t="s">
        <v>1549</v>
      </c>
      <c r="R674" s="1">
        <v>0.1038</v>
      </c>
      <c r="T674" t="e">
        <f>VLOOKUP(S674,Hoja1!$A$1:$I$2284,1,FALSE)</f>
        <v>#N/A</v>
      </c>
      <c r="U674" t="e">
        <f t="shared" si="65"/>
        <v>#N/A</v>
      </c>
      <c r="X674" t="str">
        <f t="shared" si="66"/>
        <v>INSERT INTO switch (   Nombre, Tipo, Coordenadas_Punto, Coordenada_Inicio, Coordenada_Final,    Estilo, Visibilidad, Isla1, Isla2, Velocidad,   Id_Celda, Porcentaje, Nemonico, IP, EQUIPO ) VALUES (   'SAN PEDRO PINULA - CELDA AGUA ZARCA DE JALAPA', 'Ruta',',','14.66502778,-89.84708333','14.65028889,-89.85688889','#style_map_linea_verde','1','','','10,000Mbps','','0.1038','','','' );</v>
      </c>
    </row>
    <row r="675" spans="1:24" hidden="1" x14ac:dyDescent="0.35">
      <c r="A675" t="s">
        <v>1885</v>
      </c>
      <c r="B675" t="s">
        <v>1542</v>
      </c>
      <c r="E675" t="str">
        <f t="shared" si="62"/>
        <v>,</v>
      </c>
      <c r="F675">
        <v>14.538111109999999</v>
      </c>
      <c r="G675">
        <v>-90.457527780000007</v>
      </c>
      <c r="H675" t="str">
        <f t="shared" si="63"/>
        <v>14.53811111,-90.45752778</v>
      </c>
      <c r="I675">
        <v>14.559388889999999</v>
      </c>
      <c r="J675">
        <v>-90.436194439999994</v>
      </c>
      <c r="K675" t="str">
        <f t="shared" si="64"/>
        <v>14.55938889,-90.43619444</v>
      </c>
      <c r="L675" t="s">
        <v>1543</v>
      </c>
      <c r="M675">
        <v>1</v>
      </c>
      <c r="P675" t="s">
        <v>1549</v>
      </c>
      <c r="R675" s="1">
        <v>0.1028</v>
      </c>
      <c r="T675" t="e">
        <f>VLOOKUP(S675,Hoja1!$A$1:$I$2284,1,FALSE)</f>
        <v>#N/A</v>
      </c>
      <c r="U675" t="e">
        <f t="shared" si="65"/>
        <v>#N/A</v>
      </c>
      <c r="X675" t="str">
        <f t="shared" si="66"/>
        <v>INSERT INTO switch (   Nombre, Tipo, Coordenadas_Punto, Coordenada_Inicio, Coordenada_Final,    Estilo, Visibilidad, Isla1, Isla2, Velocidad,   Id_Celda, Porcentaje, Nemonico, IP, EQUIPO ) VALUES (   'DON JUSTO - CELDA EL PAJON', 'Ruta',',','14.53811111,-90.45752778','14.55938889,-90.43619444','#style_map_linea_verde','1','','','10,000Mbps','','0.1028','','','' );</v>
      </c>
    </row>
    <row r="676" spans="1:24" hidden="1" x14ac:dyDescent="0.35">
      <c r="A676" t="s">
        <v>1673</v>
      </c>
      <c r="B676" t="s">
        <v>1542</v>
      </c>
      <c r="E676" t="str">
        <f t="shared" si="62"/>
        <v>,</v>
      </c>
      <c r="F676">
        <v>15.401</v>
      </c>
      <c r="G676">
        <v>-89.645600000000002</v>
      </c>
      <c r="H676" t="str">
        <f t="shared" si="63"/>
        <v>15.401,-89.6456</v>
      </c>
      <c r="I676">
        <v>15.52194444</v>
      </c>
      <c r="J676">
        <v>-89.341944440000006</v>
      </c>
      <c r="K676" t="str">
        <f t="shared" si="64"/>
        <v>15.52194444,-89.34194444</v>
      </c>
      <c r="L676" t="s">
        <v>1543</v>
      </c>
      <c r="M676">
        <v>1</v>
      </c>
      <c r="P676" t="s">
        <v>1674</v>
      </c>
      <c r="R676" s="1">
        <v>0.1026</v>
      </c>
      <c r="T676" t="e">
        <f>VLOOKUP(S676,Hoja1!$A$1:$I$2284,1,FALSE)</f>
        <v>#N/A</v>
      </c>
      <c r="U676" t="e">
        <f t="shared" si="65"/>
        <v>#N/A</v>
      </c>
      <c r="X676" t="str">
        <f t="shared" si="66"/>
        <v>INSERT INTO switch (   Nombre, Tipo, Coordenadas_Punto, Coordenada_Inicio, Coordenada_Final,    Estilo, Visibilidad, Isla1, Isla2, Velocidad,   Id_Celda, Porcentaje, Nemonico, IP, EQUIPO ) VALUES (   'PANZOS - EL ESTOR', 'Ruta',',','15.401,-89.6456','15.52194444,-89.34194444','#style_map_linea_verde','1','','','750Mbps','','0.1026','','','' );</v>
      </c>
    </row>
    <row r="677" spans="1:24" hidden="1" x14ac:dyDescent="0.35">
      <c r="A677" t="s">
        <v>2598</v>
      </c>
      <c r="B677" t="s">
        <v>1542</v>
      </c>
      <c r="E677" t="str">
        <f t="shared" si="62"/>
        <v>,</v>
      </c>
      <c r="F677">
        <v>15.0046</v>
      </c>
      <c r="G677">
        <v>-89.673983329999999</v>
      </c>
      <c r="H677" t="str">
        <f t="shared" si="63"/>
        <v>15.0046,-89.67398333</v>
      </c>
      <c r="I677">
        <v>14.95447222</v>
      </c>
      <c r="J677">
        <v>-89.712055559999996</v>
      </c>
      <c r="K677" t="str">
        <f t="shared" si="64"/>
        <v>14.95447222,-89.71205556</v>
      </c>
      <c r="L677" t="s">
        <v>1543</v>
      </c>
      <c r="M677">
        <v>1</v>
      </c>
      <c r="P677" t="s">
        <v>1549</v>
      </c>
      <c r="R677" s="1">
        <v>0.1026</v>
      </c>
      <c r="T677" t="e">
        <f>VLOOKUP(S677,Hoja1!$A$1:$I$2284,1,FALSE)</f>
        <v>#N/A</v>
      </c>
      <c r="U677" t="e">
        <f t="shared" si="65"/>
        <v>#N/A</v>
      </c>
      <c r="X677" t="str">
        <f t="shared" si="66"/>
        <v>INSERT INTO switch (   Nombre, Tipo, Coordenadas_Punto, Coordenada_Inicio, Coordenada_Final,    Estilo, Visibilidad, Isla1, Isla2, Velocidad,   Id_Celda, Porcentaje, Nemonico, IP, EQUIPO ) VALUES (   'ALDEA SANTA CRUZ - CELDA LA REFORMA ZACAPA', 'Ruta',',','15.0046,-89.67398333','14.95447222,-89.71205556','#style_map_linea_verde','1','','','10,000Mbps','','0.1026','','','' );</v>
      </c>
    </row>
    <row r="678" spans="1:24" hidden="1" x14ac:dyDescent="0.35">
      <c r="A678" t="s">
        <v>1814</v>
      </c>
      <c r="B678" t="s">
        <v>1542</v>
      </c>
      <c r="E678" t="str">
        <f t="shared" si="62"/>
        <v>,</v>
      </c>
      <c r="F678">
        <v>14.60882222</v>
      </c>
      <c r="G678">
        <v>-90.515472220000007</v>
      </c>
      <c r="H678" t="str">
        <f t="shared" si="63"/>
        <v>14.60882222,-90.51547222</v>
      </c>
      <c r="I678">
        <v>14.60882222</v>
      </c>
      <c r="J678">
        <v>-90.515472220000007</v>
      </c>
      <c r="K678" t="str">
        <f t="shared" si="64"/>
        <v>14.60882222,-90.51547222</v>
      </c>
      <c r="L678" t="s">
        <v>1543</v>
      </c>
      <c r="M678">
        <v>1</v>
      </c>
      <c r="P678" t="s">
        <v>1672</v>
      </c>
      <c r="R678" s="1">
        <v>0.1022</v>
      </c>
      <c r="T678" t="e">
        <f>VLOOKUP(S678,Hoja1!$A$1:$I$2284,1,FALSE)</f>
        <v>#N/A</v>
      </c>
      <c r="U678" t="e">
        <f t="shared" si="65"/>
        <v>#N/A</v>
      </c>
      <c r="X678" t="str">
        <f t="shared" si="66"/>
        <v>INSERT INTO switch (   Nombre, Tipo, Coordenadas_Punto, Coordenada_Inicio, Coordenada_Final,    Estilo, Visibilidad, Isla1, Isla2, Velocidad,   Id_Celda, Porcentaje, Nemonico, IP, EQUIPO ) VALUES (   'TIVOLI - TIVOLI', 'Ruta',',','14.60882222,-90.51547222','14.60882222,-90.51547222','#style_map_linea_verde','1','','','Mbps','','0.1022','','','' );</v>
      </c>
    </row>
    <row r="679" spans="1:24" hidden="1" x14ac:dyDescent="0.35">
      <c r="A679" t="s">
        <v>1857</v>
      </c>
      <c r="B679" t="s">
        <v>1542</v>
      </c>
      <c r="E679" t="str">
        <f t="shared" si="62"/>
        <v>,</v>
      </c>
      <c r="F679">
        <v>14.62579444</v>
      </c>
      <c r="G679">
        <v>-90.607291669999995</v>
      </c>
      <c r="H679" t="str">
        <f t="shared" si="63"/>
        <v>14.62579444,-90.60729167</v>
      </c>
      <c r="I679">
        <v>14.64611111</v>
      </c>
      <c r="J679">
        <v>-90.581388889999999</v>
      </c>
      <c r="K679" t="str">
        <f t="shared" si="64"/>
        <v>14.64611111,-90.58138889</v>
      </c>
      <c r="L679" t="s">
        <v>1543</v>
      </c>
      <c r="M679">
        <v>1</v>
      </c>
      <c r="P679" t="s">
        <v>1590</v>
      </c>
      <c r="R679" s="1">
        <v>0.1021</v>
      </c>
      <c r="T679" t="e">
        <f>VLOOKUP(S679,Hoja1!$A$1:$I$2284,1,FALSE)</f>
        <v>#N/A</v>
      </c>
      <c r="U679" t="e">
        <f t="shared" si="65"/>
        <v>#N/A</v>
      </c>
      <c r="X679" t="str">
        <f t="shared" si="66"/>
        <v>INSERT INTO switch (   Nombre, Tipo, Coordenadas_Punto, Coordenada_Inicio, Coordenada_Final,    Estilo, Visibilidad, Isla1, Isla2, Velocidad,   Id_Celda, Porcentaje, Nemonico, IP, EQUIPO ) VALUES (   'LAS HOJARASCAS - MONTE VERDE', 'Ruta',',','14.62579444,-90.60729167','14.64611111,-90.58138889','#style_map_linea_verde','1','','','50,000Mbps','','0.1021','','','' );</v>
      </c>
    </row>
    <row r="680" spans="1:24" hidden="1" x14ac:dyDescent="0.35">
      <c r="A680" t="s">
        <v>2749</v>
      </c>
      <c r="B680" t="s">
        <v>1542</v>
      </c>
      <c r="E680" t="str">
        <f t="shared" si="62"/>
        <v>,</v>
      </c>
      <c r="F680">
        <v>14.4732</v>
      </c>
      <c r="G680">
        <v>-91.573997219999995</v>
      </c>
      <c r="H680" t="str">
        <f t="shared" si="63"/>
        <v>14.4732,-91.57399722</v>
      </c>
      <c r="I680">
        <v>14.53833333</v>
      </c>
      <c r="J680">
        <v>-91.571944439999996</v>
      </c>
      <c r="K680" t="str">
        <f t="shared" si="64"/>
        <v>14.53833333,-91.57194444</v>
      </c>
      <c r="L680" t="s">
        <v>1543</v>
      </c>
      <c r="M680">
        <v>1</v>
      </c>
      <c r="P680" t="s">
        <v>1549</v>
      </c>
      <c r="R680" s="1">
        <v>0.1021</v>
      </c>
      <c r="T680" t="e">
        <f>VLOOKUP(S680,Hoja1!$A$1:$I$2284,1,FALSE)</f>
        <v>#N/A</v>
      </c>
      <c r="U680" t="e">
        <f t="shared" si="65"/>
        <v>#N/A</v>
      </c>
      <c r="X680" t="str">
        <f t="shared" si="66"/>
        <v>INSERT INTO switch (   Nombre, Tipo, Coordenadas_Punto, Coordenada_Inicio, Coordenada_Final,    Estilo, Visibilidad, Isla1, Isla2, Velocidad,   Id_Celda, Porcentaje, Nemonico, IP, EQUIPO ) VALUES (   'CELDA FINCA ENTRE RIOS - CUYOTENANGO', 'Ruta',',','14.4732,-91.57399722','14.53833333,-91.57194444','#style_map_linea_verde','1','','','10,000Mbps','','0.1021','','','' );</v>
      </c>
    </row>
    <row r="681" spans="1:24" hidden="1" x14ac:dyDescent="0.35">
      <c r="A681" t="s">
        <v>2041</v>
      </c>
      <c r="B681" t="s">
        <v>1542</v>
      </c>
      <c r="E681" t="str">
        <f t="shared" si="62"/>
        <v>,</v>
      </c>
      <c r="F681">
        <v>14.615</v>
      </c>
      <c r="G681">
        <v>-90.534166670000005</v>
      </c>
      <c r="H681" t="str">
        <f t="shared" si="63"/>
        <v>14.615,-90.53416667</v>
      </c>
      <c r="I681">
        <v>14.650133329999999</v>
      </c>
      <c r="J681">
        <v>-90.495711110000002</v>
      </c>
      <c r="K681" t="str">
        <f t="shared" si="64"/>
        <v>14.65013333,-90.49571111</v>
      </c>
      <c r="L681" t="s">
        <v>1543</v>
      </c>
      <c r="M681">
        <v>1</v>
      </c>
      <c r="P681" t="s">
        <v>1586</v>
      </c>
      <c r="R681" s="1">
        <v>0.10199999999999999</v>
      </c>
      <c r="T681" t="e">
        <f>VLOOKUP(S681,Hoja1!$A$1:$I$2284,1,FALSE)</f>
        <v>#N/A</v>
      </c>
      <c r="U681" t="e">
        <f t="shared" si="65"/>
        <v>#N/A</v>
      </c>
      <c r="X681" t="str">
        <f t="shared" si="66"/>
        <v>INSERT INTO switch (   Nombre, Tipo, Coordenadas_Punto, Coordenada_Inicio, Coordenada_Final,    Estilo, Visibilidad, Isla1, Isla2, Velocidad,   Id_Celda, Porcentaje, Nemonico, IP, EQUIPO ) VALUES (   'GUARDA VIEJO ARRIBA - PARROQUIA', 'Ruta',',','14.615,-90.53416667','14.65013333,-90.49571111','#style_map_linea_verde','1','','','100,000Mbps','','0.102','','','' );</v>
      </c>
    </row>
    <row r="682" spans="1:24" hidden="1" x14ac:dyDescent="0.35">
      <c r="A682" t="s">
        <v>2588</v>
      </c>
      <c r="B682" t="s">
        <v>1542</v>
      </c>
      <c r="E682" t="str">
        <f t="shared" si="62"/>
        <v>,</v>
      </c>
      <c r="F682">
        <v>15.533155560000001</v>
      </c>
      <c r="G682">
        <v>-90.296311110000005</v>
      </c>
      <c r="H682" t="str">
        <f t="shared" si="63"/>
        <v>15.53315556,-90.29631111</v>
      </c>
      <c r="I682">
        <v>15.53066667</v>
      </c>
      <c r="J682">
        <v>-90.241805560000003</v>
      </c>
      <c r="K682" t="str">
        <f t="shared" si="64"/>
        <v>15.53066667,-90.24180556</v>
      </c>
      <c r="L682" t="s">
        <v>1543</v>
      </c>
      <c r="M682">
        <v>1</v>
      </c>
      <c r="P682" t="s">
        <v>1549</v>
      </c>
      <c r="R682" s="1">
        <v>0.1018</v>
      </c>
      <c r="T682" t="e">
        <f>VLOOKUP(S682,Hoja1!$A$1:$I$2284,1,FALSE)</f>
        <v>#N/A</v>
      </c>
      <c r="U682" t="e">
        <f t="shared" si="65"/>
        <v>#N/A</v>
      </c>
      <c r="X682" t="str">
        <f t="shared" si="66"/>
        <v>INSERT INTO switch (   Nombre, Tipo, Coordenadas_Punto, Coordenada_Inicio, Coordenada_Final,    Estilo, Visibilidad, Isla1, Isla2, Velocidad,   Id_Celda, Porcentaje, Nemonico, IP, EQUIPO ) VALUES (   'CELDA TANCHI - CELDA CHICOJL', 'Ruta',',','15.53315556,-90.29631111','15.53066667,-90.24180556','#style_map_linea_verde','1','','','10,000Mbps','','0.1018','','','' );</v>
      </c>
    </row>
    <row r="683" spans="1:24" hidden="1" x14ac:dyDescent="0.35">
      <c r="A683" t="s">
        <v>2623</v>
      </c>
      <c r="B683" t="s">
        <v>1542</v>
      </c>
      <c r="E683" t="str">
        <f t="shared" si="62"/>
        <v>,</v>
      </c>
      <c r="F683">
        <v>14.47358333</v>
      </c>
      <c r="G683">
        <v>-91.753027779999996</v>
      </c>
      <c r="H683" t="str">
        <f t="shared" si="63"/>
        <v>14.47358333,-91.75302778</v>
      </c>
      <c r="I683">
        <v>14.5069</v>
      </c>
      <c r="J683">
        <v>-91.713402779999996</v>
      </c>
      <c r="K683" t="str">
        <f t="shared" si="64"/>
        <v>14.5069,-91.71340278</v>
      </c>
      <c r="L683" t="s">
        <v>1543</v>
      </c>
      <c r="M683">
        <v>1</v>
      </c>
      <c r="P683" t="s">
        <v>1547</v>
      </c>
      <c r="R683" s="1">
        <v>0.1018</v>
      </c>
      <c r="T683" t="e">
        <f>VLOOKUP(S683,Hoja1!$A$1:$I$2284,1,FALSE)</f>
        <v>#N/A</v>
      </c>
      <c r="U683" t="e">
        <f t="shared" si="65"/>
        <v>#N/A</v>
      </c>
      <c r="X683" t="str">
        <f t="shared" si="66"/>
        <v>INSERT INTO switch (   Nombre, Tipo, Coordenadas_Punto, Coordenada_Inicio, Coordenada_Final,    Estilo, Visibilidad, Isla1, Isla2, Velocidad,   Id_Celda, Porcentaje, Nemonico, IP, EQUIPO ) VALUES (   'CELDA LA GUITARRA RETALHULEU - CELDA INTECAP RETALHULEU', 'Ruta',',','14.47358333,-91.75302778','14.5069,-91.71340278','#style_map_linea_verde','1','','','1,000Mbps','','0.1018','','','' );</v>
      </c>
    </row>
    <row r="684" spans="1:24" hidden="1" x14ac:dyDescent="0.35">
      <c r="A684" t="s">
        <v>1591</v>
      </c>
      <c r="B684" t="s">
        <v>1542</v>
      </c>
      <c r="E684" t="str">
        <f t="shared" si="62"/>
        <v>,</v>
      </c>
      <c r="F684">
        <v>14.08111111</v>
      </c>
      <c r="G684">
        <v>-91.052222220000004</v>
      </c>
      <c r="H684" t="str">
        <f t="shared" si="63"/>
        <v>14.08111111,-91.05222222</v>
      </c>
      <c r="I684">
        <v>13.92866667</v>
      </c>
      <c r="J684">
        <v>-91.148916670000006</v>
      </c>
      <c r="K684" t="str">
        <f t="shared" si="64"/>
        <v>13.92866667,-91.14891667</v>
      </c>
      <c r="L684" t="s">
        <v>1543</v>
      </c>
      <c r="M684">
        <v>1</v>
      </c>
      <c r="P684" t="s">
        <v>1549</v>
      </c>
      <c r="R684" s="1">
        <v>0.1009</v>
      </c>
      <c r="T684" t="e">
        <f>VLOOKUP(S684,Hoja1!$A$1:$I$2284,1,FALSE)</f>
        <v>#N/A</v>
      </c>
      <c r="U684" t="e">
        <f t="shared" si="65"/>
        <v>#N/A</v>
      </c>
      <c r="X684" t="str">
        <f t="shared" si="66"/>
        <v>INSERT INTO switch (   Nombre, Tipo, Coordenadas_Punto, Coordenada_Inicio, Coordenada_Final,    Estilo, Visibilidad, Isla1, Isla2, Velocidad,   Id_Celda, Porcentaje, Nemonico, IP, EQUIPO ) VALUES (   'LA GOMERA - CELDA SIPACATE', 'Ruta',',','14.08111111,-91.05222222','13.92866667,-91.14891667','#style_map_linea_verde','1','','','10,000Mbps','','0.1009','','','' );</v>
      </c>
    </row>
    <row r="685" spans="1:24" hidden="1" x14ac:dyDescent="0.35">
      <c r="A685" t="s">
        <v>2168</v>
      </c>
      <c r="B685" t="s">
        <v>1542</v>
      </c>
      <c r="E685" t="str">
        <f t="shared" si="62"/>
        <v>,</v>
      </c>
      <c r="F685">
        <v>14.963333329999999</v>
      </c>
      <c r="G685">
        <v>-91.791111110000003</v>
      </c>
      <c r="H685" t="str">
        <f t="shared" si="63"/>
        <v>14.96333333,-91.79111111</v>
      </c>
      <c r="I685">
        <v>14.938333330000001</v>
      </c>
      <c r="J685">
        <v>-91.79</v>
      </c>
      <c r="K685" t="str">
        <f t="shared" si="64"/>
        <v>14.93833333,-91.79</v>
      </c>
      <c r="L685" t="s">
        <v>1543</v>
      </c>
      <c r="M685">
        <v>1</v>
      </c>
      <c r="P685" t="s">
        <v>1549</v>
      </c>
      <c r="R685" s="1">
        <v>0.1007</v>
      </c>
      <c r="T685" t="e">
        <f>VLOOKUP(S685,Hoja1!$A$1:$I$2284,1,FALSE)</f>
        <v>#N/A</v>
      </c>
      <c r="U685" t="e">
        <f t="shared" si="65"/>
        <v>#N/A</v>
      </c>
      <c r="X685" t="str">
        <f t="shared" si="66"/>
        <v>INSERT INTO switch (   Nombre, Tipo, Coordenadas_Punto, Coordenada_Inicio, Coordenada_Final,    Estilo, Visibilidad, Isla1, Isla2, Velocidad,   Id_Celda, Porcentaje, Nemonico, IP, EQUIPO ) VALUES (   'SAN MARCOS - INSTITUTO ADOLFO V. HALL', 'Ruta',',','14.96333333,-91.79111111','14.93833333,-91.79','#style_map_linea_verde','1','','','10,000Mbps','','0.1007','','','' );</v>
      </c>
    </row>
    <row r="686" spans="1:24" hidden="1" x14ac:dyDescent="0.35">
      <c r="A686" t="s">
        <v>2974</v>
      </c>
      <c r="B686" t="s">
        <v>1542</v>
      </c>
      <c r="E686" t="str">
        <f t="shared" si="62"/>
        <v>,</v>
      </c>
      <c r="F686">
        <v>15.77077778</v>
      </c>
      <c r="G686">
        <v>-91.841333329999998</v>
      </c>
      <c r="H686" t="str">
        <f t="shared" si="63"/>
        <v>15.77077778,-91.84133333</v>
      </c>
      <c r="I686">
        <v>15.798166670000001</v>
      </c>
      <c r="J686">
        <v>-91.758305559999997</v>
      </c>
      <c r="K686" t="str">
        <f t="shared" si="64"/>
        <v>15.79816667,-91.75830556</v>
      </c>
      <c r="L686" t="s">
        <v>1543</v>
      </c>
      <c r="M686">
        <v>1</v>
      </c>
      <c r="P686" t="s">
        <v>1549</v>
      </c>
      <c r="R686" s="1">
        <v>0.10050000000000001</v>
      </c>
      <c r="T686" t="e">
        <f>VLOOKUP(S686,Hoja1!$A$1:$I$2284,1,FALSE)</f>
        <v>#N/A</v>
      </c>
      <c r="U686" t="e">
        <f t="shared" si="65"/>
        <v>#N/A</v>
      </c>
      <c r="X686" t="str">
        <f t="shared" si="66"/>
        <v>INSERT INTO switch (   Nombre, Tipo, Coordenadas_Punto, Coordenada_Inicio, Coordenada_Final,    Estilo, Visibilidad, Isla1, Isla2, Velocidad,   Id_Celda, Porcentaje, Nemonico, IP, EQUIPO ) VALUES (   'CELDA LA LAGUNA - NENTON', 'Ruta',',','15.77077778,-91.84133333','15.79816667,-91.75830556','#style_map_linea_verde','1','','','10,000Mbps','','0.1005','','','' );</v>
      </c>
    </row>
    <row r="687" spans="1:24" hidden="1" x14ac:dyDescent="0.35">
      <c r="A687" t="s">
        <v>1841</v>
      </c>
      <c r="B687" t="s">
        <v>1542</v>
      </c>
      <c r="E687" t="str">
        <f t="shared" si="62"/>
        <v>,</v>
      </c>
      <c r="F687">
        <v>14.64611111</v>
      </c>
      <c r="G687">
        <v>-90.581388889999999</v>
      </c>
      <c r="H687" t="str">
        <f t="shared" si="63"/>
        <v>14.64611111,-90.58138889</v>
      </c>
      <c r="I687">
        <v>16.096219999999999</v>
      </c>
      <c r="J687">
        <v>-88.561346999999998</v>
      </c>
      <c r="K687" t="str">
        <f t="shared" si="64"/>
        <v>16.09622,-88.561347</v>
      </c>
      <c r="L687" t="s">
        <v>1543</v>
      </c>
      <c r="M687">
        <v>1</v>
      </c>
      <c r="P687" t="s">
        <v>1547</v>
      </c>
      <c r="R687" s="1">
        <v>0.1004</v>
      </c>
      <c r="T687" t="e">
        <f>VLOOKUP(S687,Hoja1!$A$1:$I$2284,1,FALSE)</f>
        <v>#N/A</v>
      </c>
      <c r="U687" t="e">
        <f t="shared" si="65"/>
        <v>#N/A</v>
      </c>
      <c r="X687" t="str">
        <f t="shared" si="66"/>
        <v>INSERT INTO switch (   Nombre, Tipo, Coordenadas_Punto, Coordenada_Inicio, Coordenada_Final,    Estilo, Visibilidad, Isla1, Isla2, Velocidad,   Id_Celda, Porcentaje, Nemonico, IP, EQUIPO ) VALUES (   'MONTE VERDE -', 'Ruta',',','14.64611111,-90.58138889','16.09622,-88.561347','#style_map_linea_verde','1','','','1,000Mbps','','0.1004','','','' );</v>
      </c>
    </row>
    <row r="688" spans="1:24" hidden="1" x14ac:dyDescent="0.35">
      <c r="A688" t="s">
        <v>2554</v>
      </c>
      <c r="B688" t="s">
        <v>1542</v>
      </c>
      <c r="E688" t="str">
        <f t="shared" si="62"/>
        <v>,</v>
      </c>
      <c r="F688">
        <v>15.46402778</v>
      </c>
      <c r="G688">
        <v>-88.834166670000002</v>
      </c>
      <c r="H688" t="str">
        <f t="shared" si="63"/>
        <v>15.46402778,-88.83416667</v>
      </c>
      <c r="I688">
        <v>15.43241667</v>
      </c>
      <c r="J688">
        <v>-88.838916670000003</v>
      </c>
      <c r="K688" t="str">
        <f t="shared" si="64"/>
        <v>15.43241667,-88.83891667</v>
      </c>
      <c r="L688" t="s">
        <v>1543</v>
      </c>
      <c r="M688">
        <v>1</v>
      </c>
      <c r="P688" t="s">
        <v>1547</v>
      </c>
      <c r="R688" s="1">
        <v>0.1004</v>
      </c>
      <c r="T688" t="e">
        <f>VLOOKUP(S688,Hoja1!$A$1:$I$2284,1,FALSE)</f>
        <v>#N/A</v>
      </c>
      <c r="U688" t="e">
        <f t="shared" si="65"/>
        <v>#N/A</v>
      </c>
      <c r="X688" t="str">
        <f t="shared" si="66"/>
        <v>INSERT INTO switch (   Nombre, Tipo, Coordenadas_Punto, Coordenada_Inicio, Coordenada_Final,    Estilo, Visibilidad, Isla1, Isla2, Velocidad,   Id_Celda, Porcentaje, Nemonico, IP, EQUIPO ) VALUES (   'CELDA MORALES II - CELDA LA BARRANCA IZABAL', 'Ruta',',','15.46402778,-88.83416667','15.43241667,-88.83891667','#style_map_linea_verde','1','','','1,000Mbps','','0.1004','','','' );</v>
      </c>
    </row>
    <row r="689" spans="1:24" hidden="1" x14ac:dyDescent="0.35">
      <c r="A689" t="s">
        <v>3000</v>
      </c>
      <c r="B689" t="s">
        <v>1542</v>
      </c>
      <c r="E689" t="str">
        <f t="shared" si="62"/>
        <v>,</v>
      </c>
      <c r="F689">
        <v>15.816700000000001</v>
      </c>
      <c r="G689">
        <v>-91.281800000000004</v>
      </c>
      <c r="H689" t="str">
        <f t="shared" si="63"/>
        <v>15.8167,-91.2818</v>
      </c>
      <c r="I689">
        <v>15.80777778</v>
      </c>
      <c r="J689">
        <v>-91.31</v>
      </c>
      <c r="K689" t="str">
        <f t="shared" si="64"/>
        <v>15.80777778,-91.31</v>
      </c>
      <c r="L689" t="s">
        <v>1543</v>
      </c>
      <c r="M689">
        <v>1</v>
      </c>
      <c r="P689" t="s">
        <v>1549</v>
      </c>
      <c r="R689" s="1">
        <v>0.1002</v>
      </c>
      <c r="T689" t="e">
        <f>VLOOKUP(S689,Hoja1!$A$1:$I$2284,1,FALSE)</f>
        <v>#N/A</v>
      </c>
      <c r="U689" t="e">
        <f t="shared" si="65"/>
        <v>#N/A</v>
      </c>
      <c r="X689" t="str">
        <f t="shared" si="66"/>
        <v>INSERT INTO switch (   Nombre, Tipo, Coordenadas_Punto, Coordenada_Inicio, Coordenada_Final,    Estilo, Visibilidad, Isla1, Isla2, Velocidad,   Id_Celda, Porcentaje, Nemonico, IP, EQUIPO ) VALUES (   'CELDA LA FLORIDA HUEHUETENANGO - SANTA CRUZ BARILLAS', 'Ruta',',','15.8167,-91.2818','15.80777778,-91.31','#style_map_linea_verde','1','','','10,000Mbps','','0.1002','','','' );</v>
      </c>
    </row>
    <row r="690" spans="1:24" hidden="1" x14ac:dyDescent="0.35">
      <c r="A690" t="s">
        <v>3163</v>
      </c>
      <c r="B690" t="s">
        <v>1542</v>
      </c>
      <c r="E690" t="str">
        <f t="shared" si="62"/>
        <v>,</v>
      </c>
      <c r="F690">
        <v>15.23583333</v>
      </c>
      <c r="G690">
        <v>-91.967138890000001</v>
      </c>
      <c r="H690" t="str">
        <f t="shared" si="63"/>
        <v>15.23583333,-91.96713889</v>
      </c>
      <c r="I690">
        <v>15.23777778</v>
      </c>
      <c r="J690">
        <v>-92.069722220000003</v>
      </c>
      <c r="K690" t="str">
        <f t="shared" si="64"/>
        <v>15.23777778,-92.06972222</v>
      </c>
      <c r="L690" t="s">
        <v>1543</v>
      </c>
      <c r="M690">
        <v>1</v>
      </c>
      <c r="P690" t="s">
        <v>1549</v>
      </c>
      <c r="R690" s="1">
        <v>0.1002</v>
      </c>
      <c r="T690" t="e">
        <f>VLOOKUP(S690,Hoja1!$A$1:$I$2284,1,FALSE)</f>
        <v>#N/A</v>
      </c>
      <c r="U690" t="e">
        <f t="shared" si="65"/>
        <v>#N/A</v>
      </c>
      <c r="X690" t="str">
        <f t="shared" si="66"/>
        <v>INSERT INTO switch (   Nombre, Tipo, Coordenadas_Punto, Coordenada_Inicio, Coordenada_Final,    Estilo, Visibilidad, Isla1, Isla2, Velocidad,   Id_Celda, Porcentaje, Nemonico, IP, EQUIPO ) VALUES (   'CELDA SAN JOSE OJETENAM - TACANA', 'Ruta',',','15.23583333,-91.96713889','15.23777778,-92.06972222','#style_map_linea_verde','1','','','10,000Mbps','','0.1002','','','' );</v>
      </c>
    </row>
    <row r="691" spans="1:24" hidden="1" x14ac:dyDescent="0.35">
      <c r="A691" t="s">
        <v>2896</v>
      </c>
      <c r="B691" t="s">
        <v>1542</v>
      </c>
      <c r="E691" t="str">
        <f t="shared" si="62"/>
        <v>,</v>
      </c>
      <c r="F691">
        <v>14.741899999999999</v>
      </c>
      <c r="G691">
        <v>-90.886899999999997</v>
      </c>
      <c r="H691" t="str">
        <f t="shared" si="63"/>
        <v>14.7419,-90.8869</v>
      </c>
      <c r="I691">
        <v>14.74</v>
      </c>
      <c r="J691">
        <v>-90.887500000000003</v>
      </c>
      <c r="K691" t="str">
        <f t="shared" si="64"/>
        <v>14.74,-90.8875</v>
      </c>
      <c r="L691" t="s">
        <v>1543</v>
      </c>
      <c r="M691">
        <v>1</v>
      </c>
      <c r="P691" t="s">
        <v>1590</v>
      </c>
      <c r="R691" s="1">
        <v>0.10009999999999999</v>
      </c>
      <c r="T691" t="e">
        <f>VLOOKUP(S691,Hoja1!$A$1:$I$2284,1,FALSE)</f>
        <v>#N/A</v>
      </c>
      <c r="U691" t="e">
        <f t="shared" si="65"/>
        <v>#N/A</v>
      </c>
      <c r="X691" t="str">
        <f t="shared" si="66"/>
        <v>INSERT INTO switch (   Nombre, Tipo, Coordenadas_Punto, Coordenada_Inicio, Coordenada_Final,    Estilo, Visibilidad, Isla1, Isla2, Velocidad,   Id_Celda, Porcentaje, Nemonico, IP, EQUIPO ) VALUES (   'CELDA SAN JUAN COMALAPA - COMALAPA', 'Ruta',',','14.7419,-90.8869','14.74,-90.8875','#style_map_linea_verde','1','','','50,000Mbps','','0.1001','','','' );</v>
      </c>
    </row>
    <row r="692" spans="1:24" hidden="1" x14ac:dyDescent="0.35">
      <c r="A692" t="s">
        <v>1615</v>
      </c>
      <c r="B692" t="s">
        <v>1542</v>
      </c>
      <c r="E692" t="str">
        <f t="shared" si="62"/>
        <v>,</v>
      </c>
      <c r="F692">
        <v>13.92694444</v>
      </c>
      <c r="G692">
        <v>-90.819166670000001</v>
      </c>
      <c r="H692" t="str">
        <f t="shared" si="63"/>
        <v>13.92694444,-90.81916667</v>
      </c>
      <c r="I692">
        <v>13.917299999999999</v>
      </c>
      <c r="J692">
        <v>-90.893000000000001</v>
      </c>
      <c r="K692" t="str">
        <f t="shared" si="64"/>
        <v>13.9173,-90.893</v>
      </c>
      <c r="L692" t="s">
        <v>1543</v>
      </c>
      <c r="M692">
        <v>1</v>
      </c>
      <c r="P692" t="s">
        <v>1549</v>
      </c>
      <c r="R692" s="1">
        <v>9.9900000000000003E-2</v>
      </c>
      <c r="T692" t="e">
        <f>VLOOKUP(S692,Hoja1!$A$1:$I$2284,1,FALSE)</f>
        <v>#N/A</v>
      </c>
      <c r="U692" t="e">
        <f t="shared" si="65"/>
        <v>#N/A</v>
      </c>
      <c r="X692" t="str">
        <f t="shared" si="66"/>
        <v>INSERT INTO switch (   Nombre, Tipo, Coordenadas_Punto, Coordenada_Inicio, Coordenada_Final,    Estilo, Visibilidad, Isla1, Isla2, Velocidad,   Id_Celda, Porcentaje, Nemonico, IP, EQUIPO ) VALUES (   'PUERTO DE SAN JOSE - CELDA LINDAMAR', 'Ruta',',','13.92694444,-90.81916667','13.9173,-90.893','#style_map_linea_verde','1','','','10,000Mbps','','0.0999','','','' );</v>
      </c>
    </row>
    <row r="693" spans="1:24" hidden="1" x14ac:dyDescent="0.35">
      <c r="A693" t="s">
        <v>3079</v>
      </c>
      <c r="B693" t="s">
        <v>1542</v>
      </c>
      <c r="E693" t="str">
        <f t="shared" ref="E693:E756" si="67">+CONCATENATE(C693,",",D693)</f>
        <v>,</v>
      </c>
      <c r="F693">
        <v>14.6348</v>
      </c>
      <c r="G693">
        <v>-89.982102780000005</v>
      </c>
      <c r="H693" t="str">
        <f t="shared" ref="H693:H756" si="68">+CONCATENATE(F693,",",G693)</f>
        <v>14.6348,-89.98210278</v>
      </c>
      <c r="I693">
        <v>14.631500000000001</v>
      </c>
      <c r="J693">
        <v>-89.992138890000007</v>
      </c>
      <c r="K693" t="str">
        <f t="shared" ref="K693:K756" si="69">+CONCATENATE(I693,",",J693)</f>
        <v>14.6315,-89.99213889</v>
      </c>
      <c r="L693" t="s">
        <v>1543</v>
      </c>
      <c r="M693">
        <v>1</v>
      </c>
      <c r="P693" t="s">
        <v>1547</v>
      </c>
      <c r="R693" s="1">
        <v>9.9900000000000003E-2</v>
      </c>
      <c r="T693" t="e">
        <f>VLOOKUP(S693,Hoja1!$A$1:$I$2284,1,FALSE)</f>
        <v>#N/A</v>
      </c>
      <c r="U693" t="e">
        <f t="shared" si="65"/>
        <v>#N/A</v>
      </c>
      <c r="X693" t="str">
        <f t="shared" si="66"/>
        <v>INSERT INTO switch (   Nombre, Tipo, Coordenadas_Punto, Coordenada_Inicio, Coordenada_Final,    Estilo, Visibilidad, Isla1, Isla2, Velocidad,   Id_Celda, Porcentaje, Nemonico, IP, EQUIPO ) VALUES (   'JALAPA - CELDA JALAPA II', 'Ruta',',','14.6348,-89.98210278','14.6315,-89.99213889','#style_map_linea_verde','1','','','1,000Mbps','','0.0999','','','' );</v>
      </c>
    </row>
    <row r="694" spans="1:24" hidden="1" x14ac:dyDescent="0.35">
      <c r="A694" t="s">
        <v>2790</v>
      </c>
      <c r="B694" t="s">
        <v>1542</v>
      </c>
      <c r="E694" t="str">
        <f t="shared" si="67"/>
        <v>,</v>
      </c>
      <c r="F694">
        <v>14.05836111</v>
      </c>
      <c r="G694">
        <v>-89.940055560000005</v>
      </c>
      <c r="H694" t="str">
        <f t="shared" si="68"/>
        <v>14.05836111,-89.94005556</v>
      </c>
      <c r="I694">
        <v>14.1335</v>
      </c>
      <c r="J694">
        <v>-90.009138890000003</v>
      </c>
      <c r="K694" t="str">
        <f t="shared" si="69"/>
        <v>14.1335,-90.00913889</v>
      </c>
      <c r="L694" t="s">
        <v>1543</v>
      </c>
      <c r="M694">
        <v>1</v>
      </c>
      <c r="P694" t="s">
        <v>1549</v>
      </c>
      <c r="R694" s="1">
        <v>9.9299999999999999E-2</v>
      </c>
      <c r="T694" t="e">
        <f>VLOOKUP(S694,Hoja1!$A$1:$I$2284,1,FALSE)</f>
        <v>#N/A</v>
      </c>
      <c r="U694" t="e">
        <f t="shared" si="65"/>
        <v>#N/A</v>
      </c>
      <c r="X694" t="str">
        <f t="shared" si="66"/>
        <v>INSERT INTO switch (   Nombre, Tipo, Coordenadas_Punto, Coordenada_Inicio, Coordenada_Final,    Estilo, Visibilidad, Isla1, Isla2, Velocidad,   Id_Celda, Porcentaje, Nemonico, IP, EQUIPO ) VALUES (   'CELDA EL COCO - CELDA JALPATAGUA', 'Ruta',',','14.05836111,-89.94005556','14.1335,-90.00913889','#style_map_linea_verde','1','','','10,000Mbps','','0.0993','','','' );</v>
      </c>
    </row>
    <row r="695" spans="1:24" hidden="1" x14ac:dyDescent="0.35">
      <c r="A695" t="s">
        <v>2303</v>
      </c>
      <c r="B695" t="s">
        <v>1542</v>
      </c>
      <c r="E695" t="str">
        <f t="shared" si="67"/>
        <v>,</v>
      </c>
      <c r="F695">
        <v>14.920500000000001</v>
      </c>
      <c r="G695">
        <v>-92.061750000000004</v>
      </c>
      <c r="H695" t="str">
        <f t="shared" si="68"/>
        <v>14.9205,-92.06175</v>
      </c>
      <c r="I695">
        <v>14.72194444</v>
      </c>
      <c r="J695">
        <v>-92.034999999999997</v>
      </c>
      <c r="K695" t="str">
        <f t="shared" si="69"/>
        <v>14.72194444,-92.035</v>
      </c>
      <c r="L695" t="s">
        <v>1543</v>
      </c>
      <c r="M695">
        <v>1</v>
      </c>
      <c r="P695" t="s">
        <v>1544</v>
      </c>
      <c r="R695" s="1">
        <v>9.9099999999999994E-2</v>
      </c>
      <c r="T695" t="e">
        <f>VLOOKUP(S695,Hoja1!$A$1:$I$2284,1,FALSE)</f>
        <v>#N/A</v>
      </c>
      <c r="U695" t="e">
        <f t="shared" si="65"/>
        <v>#N/A</v>
      </c>
      <c r="X695" t="str">
        <f t="shared" si="66"/>
        <v>INSERT INTO switch (   Nombre, Tipo, Coordenadas_Punto, Coordenada_Inicio, Coordenada_Final,    Estilo, Visibilidad, Isla1, Isla2, Velocidad,   Id_Celda, Porcentaje, Nemonico, IP, EQUIPO ) VALUES (   'MALACATAN - PAJAPITA', 'Ruta',',','14.9205,-92.06175','14.72194444,-92.035','#style_map_linea_verde','1','','','100Mbps','','0.0991','','','' );</v>
      </c>
    </row>
    <row r="696" spans="1:24" hidden="1" x14ac:dyDescent="0.35">
      <c r="A696" t="s">
        <v>2551</v>
      </c>
      <c r="B696" t="s">
        <v>1542</v>
      </c>
      <c r="E696" t="str">
        <f t="shared" si="67"/>
        <v>,</v>
      </c>
      <c r="F696">
        <v>15.40405556</v>
      </c>
      <c r="G696">
        <v>-88.863777780000007</v>
      </c>
      <c r="H696" t="str">
        <f t="shared" si="68"/>
        <v>15.40405556,-88.86377778</v>
      </c>
      <c r="I696">
        <v>15.385300000000001</v>
      </c>
      <c r="J696">
        <v>-88.822502779999994</v>
      </c>
      <c r="K696" t="str">
        <f t="shared" si="69"/>
        <v>15.3853,-88.82250278</v>
      </c>
      <c r="L696" t="s">
        <v>1543</v>
      </c>
      <c r="M696">
        <v>1</v>
      </c>
      <c r="P696" t="s">
        <v>2552</v>
      </c>
      <c r="R696" s="1">
        <v>9.9099999999999994E-2</v>
      </c>
      <c r="T696" t="e">
        <f>VLOOKUP(S696,Hoja1!$A$1:$I$2284,1,FALSE)</f>
        <v>#N/A</v>
      </c>
      <c r="U696" t="e">
        <f t="shared" si="65"/>
        <v>#N/A</v>
      </c>
      <c r="X696" t="str">
        <f t="shared" si="66"/>
        <v>INSERT INTO switch (   Nombre, Tipo, Coordenadas_Punto, Coordenada_Inicio, Coordenada_Final,    Estilo, Visibilidad, Isla1, Isla2, Velocidad,   Id_Celda, Porcentaje, Nemonico, IP, EQUIPO ) VALUES (   'CELDA LA LIBERTAD MORALES - CELDA ZARCO CREEK', 'Ruta',',','15.40405556,-88.86377778','15.3853,-88.82250278','#style_map_linea_verde','1','','','788Mbps','','0.0991','','','' );</v>
      </c>
    </row>
    <row r="697" spans="1:24" hidden="1" x14ac:dyDescent="0.35">
      <c r="A697" t="s">
        <v>1850</v>
      </c>
      <c r="B697" t="s">
        <v>1542</v>
      </c>
      <c r="E697" t="str">
        <f t="shared" si="67"/>
        <v>,</v>
      </c>
      <c r="F697">
        <v>14.766500000000001</v>
      </c>
      <c r="G697">
        <v>-90.596299999999999</v>
      </c>
      <c r="H697" t="str">
        <f t="shared" si="68"/>
        <v>14.7665,-90.5963</v>
      </c>
      <c r="I697">
        <v>14.782249999999999</v>
      </c>
      <c r="J697">
        <v>-90.598777780000006</v>
      </c>
      <c r="K697" t="str">
        <f t="shared" si="69"/>
        <v>14.78225,-90.59877778</v>
      </c>
      <c r="L697" t="s">
        <v>1543</v>
      </c>
      <c r="M697">
        <v>1</v>
      </c>
      <c r="P697" t="s">
        <v>1549</v>
      </c>
      <c r="R697" s="1">
        <v>9.8900000000000002E-2</v>
      </c>
      <c r="T697" t="e">
        <f>VLOOKUP(S697,Hoja1!$A$1:$I$2284,1,FALSE)</f>
        <v>#N/A</v>
      </c>
      <c r="U697" t="e">
        <f t="shared" si="65"/>
        <v>#N/A</v>
      </c>
      <c r="X697" t="str">
        <f t="shared" si="66"/>
        <v>INSERT INTO switch (   Nombre, Tipo, Coordenadas_Punto, Coordenada_Inicio, Coordenada_Final,    Estilo, Visibilidad, Isla1, Isla2, Velocidad,   Id_Celda, Porcentaje, Nemonico, IP, EQUIPO ) VALUES (   'SAN RAYMUNDO - CELDA LLANO DE LA VIRGEN', 'Ruta',',','14.7665,-90.5963','14.78225,-90.59877778','#style_map_linea_verde','1','','','10,000Mbps','','0.0989','','','' );</v>
      </c>
    </row>
    <row r="698" spans="1:24" hidden="1" x14ac:dyDescent="0.35">
      <c r="A698" t="s">
        <v>2381</v>
      </c>
      <c r="B698" t="s">
        <v>1542</v>
      </c>
      <c r="E698" t="str">
        <f t="shared" si="67"/>
        <v>,</v>
      </c>
      <c r="F698">
        <v>14.47233333</v>
      </c>
      <c r="G698">
        <v>-90.644099999999995</v>
      </c>
      <c r="H698" t="str">
        <f t="shared" si="68"/>
        <v>14.47233333,-90.6441</v>
      </c>
      <c r="I698">
        <v>14.488941670000001</v>
      </c>
      <c r="J698">
        <v>-90.644055559999998</v>
      </c>
      <c r="K698" t="str">
        <f t="shared" si="69"/>
        <v>14.48894167,-90.64405556</v>
      </c>
      <c r="L698" t="s">
        <v>1543</v>
      </c>
      <c r="M698">
        <v>1</v>
      </c>
      <c r="P698" t="s">
        <v>1661</v>
      </c>
      <c r="R698" s="1">
        <v>9.8900000000000002E-2</v>
      </c>
      <c r="T698" t="e">
        <f>VLOOKUP(S698,Hoja1!$A$1:$I$2284,1,FALSE)</f>
        <v>#N/A</v>
      </c>
      <c r="U698" t="e">
        <f t="shared" si="65"/>
        <v>#N/A</v>
      </c>
      <c r="X698" t="str">
        <f t="shared" si="66"/>
        <v>INSERT INTO switch (   Nombre, Tipo, Coordenadas_Punto, Coordenada_Inicio, Coordenada_Final,    Estilo, Visibilidad, Isla1, Isla2, Velocidad,   Id_Celda, Porcentaje, Nemonico, IP, EQUIPO ) VALUES (   'CELDA AMATITLAN II - CELDA LOTIFICACION SAN JUAN AMATITLAN', 'Ruta',',','14.47233333,-90.6441','14.48894167,-90.64405556','#style_map_linea_verde','1','','','1,500Mbps','','0.0989','','','' );</v>
      </c>
    </row>
    <row r="699" spans="1:24" hidden="1" x14ac:dyDescent="0.35">
      <c r="A699" t="s">
        <v>1846</v>
      </c>
      <c r="B699" t="s">
        <v>1542</v>
      </c>
      <c r="E699" t="str">
        <f t="shared" si="67"/>
        <v>,</v>
      </c>
      <c r="F699">
        <v>14.6868</v>
      </c>
      <c r="G699">
        <v>-90.642997219999998</v>
      </c>
      <c r="H699" t="str">
        <f t="shared" si="68"/>
        <v>14.6868,-90.64299722</v>
      </c>
      <c r="I699">
        <v>14.685629799999999</v>
      </c>
      <c r="J699">
        <v>-90.637067099999996</v>
      </c>
      <c r="K699" t="str">
        <f t="shared" si="69"/>
        <v>14.6856298,-90.6370671</v>
      </c>
      <c r="L699" t="s">
        <v>1543</v>
      </c>
      <c r="M699">
        <v>1</v>
      </c>
      <c r="P699" t="s">
        <v>1549</v>
      </c>
      <c r="R699" s="1">
        <v>9.8500000000000004E-2</v>
      </c>
      <c r="S699" t="s">
        <v>3496</v>
      </c>
      <c r="T699" t="e">
        <f>VLOOKUP(S699,Hoja1!$A$1:$I$2284,1,FALSE)</f>
        <v>#N/A</v>
      </c>
      <c r="U699" t="e">
        <f t="shared" si="65"/>
        <v>#N/A</v>
      </c>
      <c r="X699" t="str">
        <f t="shared" si="66"/>
        <v>INSERT INTO switch (   Nombre, Tipo, Coordenadas_Punto, Coordenada_Inicio, Coordenada_Final,    Estilo, Visibilidad, Isla1, Isla2, Velocidad,   Id_Celda, Porcentaje, Nemonico, IP, EQUIPO ) VALUES (   'SAN PEDRO SACATEPEQUEZ - SAN PEDRO SACATEPEQUEZ GUATEMALA (GUA109)_XT', 'Ruta',',','14.6868,-90.64299722','14.6856298,-90.6370671','#style_map_linea_verde','1','','','10,000Mbps','','0.0985','GUA109','','' );</v>
      </c>
    </row>
    <row r="700" spans="1:24" hidden="1" x14ac:dyDescent="0.35">
      <c r="A700" t="s">
        <v>2677</v>
      </c>
      <c r="B700" t="s">
        <v>1542</v>
      </c>
      <c r="E700" t="str">
        <f t="shared" si="67"/>
        <v>,</v>
      </c>
      <c r="F700">
        <v>14.66888889</v>
      </c>
      <c r="G700">
        <v>-90.46383333</v>
      </c>
      <c r="H700" t="str">
        <f t="shared" si="68"/>
        <v>14.66888889,-90.46383333</v>
      </c>
      <c r="I700">
        <v>14.66366667</v>
      </c>
      <c r="J700">
        <v>-90.456361110000003</v>
      </c>
      <c r="K700" t="str">
        <f t="shared" si="69"/>
        <v>14.66366667,-90.45636111</v>
      </c>
      <c r="L700" t="s">
        <v>1543</v>
      </c>
      <c r="M700">
        <v>1</v>
      </c>
      <c r="P700" t="s">
        <v>1549</v>
      </c>
      <c r="R700" s="1">
        <v>9.8400000000000001E-2</v>
      </c>
      <c r="T700" t="e">
        <f>VLOOKUP(S700,Hoja1!$A$1:$I$2284,1,FALSE)</f>
        <v>#N/A</v>
      </c>
      <c r="U700" t="e">
        <f t="shared" si="65"/>
        <v>#N/A</v>
      </c>
      <c r="X700" t="str">
        <f t="shared" si="66"/>
        <v>INSERT INTO switch (   Nombre, Tipo, Coordenadas_Punto, Coordenada_Inicio, Coordenada_Final,    Estilo, Visibilidad, Isla1, Isla2, Velocidad,   Id_Celda, Porcentaje, Nemonico, IP, EQUIPO ) VALUES (   'COLONIA MAYA - CELDA KENNEDY', 'Ruta',',','14.66888889,-90.46383333','14.66366667,-90.45636111','#style_map_linea_verde','1','','','10,000Mbps','','0.0984','','','' );</v>
      </c>
    </row>
    <row r="701" spans="1:24" hidden="1" x14ac:dyDescent="0.35">
      <c r="A701" t="s">
        <v>2941</v>
      </c>
      <c r="B701" t="s">
        <v>1542</v>
      </c>
      <c r="E701" t="str">
        <f t="shared" si="67"/>
        <v>,</v>
      </c>
      <c r="F701">
        <v>14.911899999999999</v>
      </c>
      <c r="G701">
        <v>-89.895600000000002</v>
      </c>
      <c r="H701" t="str">
        <f t="shared" si="68"/>
        <v>14.9119,-89.8956</v>
      </c>
      <c r="I701">
        <v>14.911899999999999</v>
      </c>
      <c r="J701">
        <v>-89.895600000000002</v>
      </c>
      <c r="K701" t="str">
        <f t="shared" si="69"/>
        <v>14.9119,-89.8956</v>
      </c>
      <c r="L701" t="s">
        <v>1543</v>
      </c>
      <c r="M701">
        <v>1</v>
      </c>
      <c r="P701" t="s">
        <v>1549</v>
      </c>
      <c r="R701" s="1">
        <v>9.8400000000000001E-2</v>
      </c>
      <c r="T701" t="e">
        <f>VLOOKUP(S701,Hoja1!$A$1:$I$2284,1,FALSE)</f>
        <v>#N/A</v>
      </c>
      <c r="U701" t="e">
        <f t="shared" si="65"/>
        <v>#N/A</v>
      </c>
      <c r="X701" t="str">
        <f t="shared" si="66"/>
        <v>INSERT INTO switch (   Nombre, Tipo, Coordenadas_Punto, Coordenada_Inicio, Coordenada_Final,    Estilo, Visibilidad, Isla1, Isla2, Velocidad,   Id_Celda, Porcentaje, Nemonico, IP, EQUIPO ) VALUES (   'EL JICARO - CELDA EL JICARO', 'Ruta',',','14.9119,-89.8956','14.9119,-89.8956','#style_map_linea_verde','1','','','10,000Mbps','','0.0984','','','' );</v>
      </c>
    </row>
    <row r="702" spans="1:24" hidden="1" x14ac:dyDescent="0.35">
      <c r="A702" t="s">
        <v>1882</v>
      </c>
      <c r="B702" t="s">
        <v>1542</v>
      </c>
      <c r="E702" t="str">
        <f t="shared" si="67"/>
        <v>,</v>
      </c>
      <c r="F702">
        <v>14.5486</v>
      </c>
      <c r="G702">
        <v>-90.4161</v>
      </c>
      <c r="H702" t="str">
        <f t="shared" si="68"/>
        <v>14.5486,-90.4161</v>
      </c>
      <c r="I702">
        <v>14.557333330000001</v>
      </c>
      <c r="J702">
        <v>-90.401111110000002</v>
      </c>
      <c r="K702" t="str">
        <f t="shared" si="69"/>
        <v>14.55733333,-90.40111111</v>
      </c>
      <c r="L702" t="s">
        <v>1543</v>
      </c>
      <c r="M702">
        <v>1</v>
      </c>
      <c r="P702" t="s">
        <v>1549</v>
      </c>
      <c r="R702" s="1">
        <v>9.8100000000000007E-2</v>
      </c>
      <c r="T702" t="e">
        <f>VLOOKUP(S702,Hoja1!$A$1:$I$2284,1,FALSE)</f>
        <v>#N/A</v>
      </c>
      <c r="U702" t="e">
        <f t="shared" si="65"/>
        <v>#N/A</v>
      </c>
      <c r="X702" t="str">
        <f t="shared" si="66"/>
        <v>INSERT INTO switch (   Nombre, Tipo, Coordenadas_Punto, Coordenada_Inicio, Coordenada_Final,    Estilo, Visibilidad, Isla1, Isla2, Velocidad,   Id_Celda, Porcentaje, Nemonico, IP, EQUIPO ) VALUES (   'SAN JOSE PINULA - CELDA MONTE CRISTO SAN JOSE PINULA', 'Ruta',',','14.5486,-90.4161','14.55733333,-90.40111111','#style_map_linea_verde','1','','','10,000Mbps','','0.0981','','','' );</v>
      </c>
    </row>
    <row r="703" spans="1:24" hidden="1" x14ac:dyDescent="0.35">
      <c r="A703" t="s">
        <v>2973</v>
      </c>
      <c r="B703" t="s">
        <v>1542</v>
      </c>
      <c r="E703" t="str">
        <f t="shared" si="67"/>
        <v>,</v>
      </c>
      <c r="F703">
        <v>15.77077778</v>
      </c>
      <c r="G703">
        <v>-91.841333329999998</v>
      </c>
      <c r="H703" t="str">
        <f t="shared" si="68"/>
        <v>15.77077778,-91.84133333</v>
      </c>
      <c r="I703">
        <v>16.096219999999999</v>
      </c>
      <c r="J703">
        <v>-88.561346999999998</v>
      </c>
      <c r="K703" t="str">
        <f t="shared" si="69"/>
        <v>16.09622,-88.561347</v>
      </c>
      <c r="L703" t="s">
        <v>1543</v>
      </c>
      <c r="M703">
        <v>1</v>
      </c>
      <c r="P703" t="s">
        <v>1775</v>
      </c>
      <c r="R703" s="1">
        <v>9.8000000000000004E-2</v>
      </c>
      <c r="T703" t="e">
        <f>VLOOKUP(S703,Hoja1!$A$1:$I$2284,1,FALSE)</f>
        <v>#N/A</v>
      </c>
      <c r="U703" t="e">
        <f t="shared" si="65"/>
        <v>#N/A</v>
      </c>
      <c r="X703" t="str">
        <f t="shared" si="66"/>
        <v>INSERT INTO switch (   Nombre, Tipo, Coordenadas_Punto, Coordenada_Inicio, Coordenada_Final,    Estilo, Visibilidad, Isla1, Isla2, Velocidad,   Id_Celda, Porcentaje, Nemonico, IP, EQUIPO ) VALUES (   'CELDA LA LAGUNA -', 'Ruta',',','15.77077778,-91.84133333','16.09622,-88.561347','#style_map_linea_verde','1','','','1,700Mbps','','0.098','','','' );</v>
      </c>
    </row>
    <row r="704" spans="1:24" hidden="1" x14ac:dyDescent="0.35">
      <c r="A704" t="s">
        <v>2305</v>
      </c>
      <c r="B704" t="s">
        <v>1542</v>
      </c>
      <c r="E704" t="str">
        <f t="shared" si="67"/>
        <v>,</v>
      </c>
      <c r="F704">
        <v>14.920500000000001</v>
      </c>
      <c r="G704">
        <v>-92.061750000000004</v>
      </c>
      <c r="H704" t="str">
        <f t="shared" si="68"/>
        <v>14.9205,-92.06175</v>
      </c>
      <c r="I704">
        <v>14.84191667</v>
      </c>
      <c r="J704">
        <v>-92.082638889999998</v>
      </c>
      <c r="K704" t="str">
        <f t="shared" si="69"/>
        <v>14.84191667,-92.08263889</v>
      </c>
      <c r="L704" t="s">
        <v>1543</v>
      </c>
      <c r="M704">
        <v>1</v>
      </c>
      <c r="P704" t="s">
        <v>1549</v>
      </c>
      <c r="R704" s="1">
        <v>9.7900000000000001E-2</v>
      </c>
      <c r="T704" t="e">
        <f>VLOOKUP(S704,Hoja1!$A$1:$I$2284,1,FALSE)</f>
        <v>#N/A</v>
      </c>
      <c r="U704" t="e">
        <f t="shared" si="65"/>
        <v>#N/A</v>
      </c>
      <c r="X704" t="str">
        <f t="shared" si="66"/>
        <v>INSERT INTO switch (   Nombre, Tipo, Coordenadas_Punto, Coordenada_Inicio, Coordenada_Final,    Estilo, Visibilidad, Isla1, Isla2, Velocidad,   Id_Celda, Porcentaje, Nemonico, IP, EQUIPO ) VALUES (   'MALACATAN - CELDA CATARINA', 'Ruta',',','14.9205,-92.06175','14.84191667,-92.08263889','#style_map_linea_verde','1','','','10,000Mbps','','0.0979','','','' );</v>
      </c>
    </row>
    <row r="705" spans="1:24" hidden="1" x14ac:dyDescent="0.35">
      <c r="A705" t="s">
        <v>1894</v>
      </c>
      <c r="B705" t="s">
        <v>1542</v>
      </c>
      <c r="E705" t="str">
        <f t="shared" si="67"/>
        <v>,</v>
      </c>
      <c r="F705">
        <v>14.47043056</v>
      </c>
      <c r="G705">
        <v>-90.482422220000004</v>
      </c>
      <c r="H705" t="str">
        <f t="shared" si="68"/>
        <v>14.47043056,-90.48242222</v>
      </c>
      <c r="I705">
        <v>14.50822222</v>
      </c>
      <c r="J705">
        <v>-90.481638889999999</v>
      </c>
      <c r="K705" t="str">
        <f t="shared" si="69"/>
        <v>14.50822222,-90.48163889</v>
      </c>
      <c r="L705" t="s">
        <v>1543</v>
      </c>
      <c r="M705">
        <v>1</v>
      </c>
      <c r="P705" t="s">
        <v>1549</v>
      </c>
      <c r="R705" s="1">
        <v>9.7500000000000003E-2</v>
      </c>
      <c r="T705" t="e">
        <f>VLOOKUP(S705,Hoja1!$A$1:$I$2284,1,FALSE)</f>
        <v>#N/A</v>
      </c>
      <c r="U705" t="e">
        <f t="shared" si="65"/>
        <v>#N/A</v>
      </c>
      <c r="X705" t="str">
        <f t="shared" si="66"/>
        <v>INSERT INTO switch (   Nombre, Tipo, Coordenadas_Punto, Coordenada_Inicio, Coordenada_Final,    Estilo, Visibilidad, Isla1, Isla2, Velocidad,   Id_Celda, Porcentaje, Nemonico, IP, EQUIPO ) VALUES (   'KILOMETRO 25.5 - CELDA CUMBRES DE SAN NICOLAS', 'Ruta',',','14.47043056,-90.48242222','14.50822222,-90.48163889','#style_map_linea_verde','1','','','10,000Mbps','','0.0975','','','' );</v>
      </c>
    </row>
    <row r="706" spans="1:24" hidden="1" x14ac:dyDescent="0.35">
      <c r="A706" t="s">
        <v>2625</v>
      </c>
      <c r="B706" t="s">
        <v>1542</v>
      </c>
      <c r="E706" t="str">
        <f t="shared" si="67"/>
        <v>,</v>
      </c>
      <c r="F706">
        <v>14.62427778</v>
      </c>
      <c r="G706">
        <v>-91.596691669999998</v>
      </c>
      <c r="H706" t="str">
        <f t="shared" si="68"/>
        <v>14.62427778,-91.59669167</v>
      </c>
      <c r="I706">
        <v>14.618983</v>
      </c>
      <c r="J706">
        <v>-91.598018999999994</v>
      </c>
      <c r="K706" t="str">
        <f t="shared" si="69"/>
        <v>14.618983,-91.598019</v>
      </c>
      <c r="L706" t="s">
        <v>1543</v>
      </c>
      <c r="M706">
        <v>1</v>
      </c>
      <c r="P706" t="s">
        <v>1549</v>
      </c>
      <c r="R706" s="1">
        <v>9.7500000000000003E-2</v>
      </c>
      <c r="S706" t="s">
        <v>4158</v>
      </c>
      <c r="T706" t="e">
        <f>VLOOKUP(S706,Hoja1!$A$1:$I$2284,1,FALSE)</f>
        <v>#N/A</v>
      </c>
      <c r="U706" t="e">
        <f t="shared" ref="U706:U769" si="70">+S706=T706</f>
        <v>#N/A</v>
      </c>
      <c r="X706" t="str">
        <f t="shared" ref="X706:X769" si="71">CONCATENATE("INSERT INTO switch (   Nombre, Tipo, Coordenadas_Punto, Coordenada_Inicio, Coordenada_Final,    Estilo, Visibilidad, Isla1, Isla2, Velocidad,   Id_Celda, Porcentaje, Nemonico, IP, EQUIPO ) VALUES (   '",A706,"', '",B706,"','",E706,"','",H706,"','",K706,"','",L706,"','",M706,,,"','",N706,"','",O706,"','",P706,"','",Q706,"','",R706,"','",S706,"','",V706,"','",W706,"' );")</f>
        <v>INSERT INTO switch (   Nombre, Tipo, Coordenadas_Punto, Coordenada_Inicio, Coordenada_Final,    Estilo, Visibilidad, Isla1, Isla2, Velocidad,   Id_Celda, Porcentaje, Nemonico, IP, EQUIPO ) VALUES (   'SAN FELIPE - SAN FELIPE RETALHULEU (RET138)_XT_SBA', 'Ruta',',','14.62427778,-91.59669167','14.618983,-91.598019','#style_map_linea_verde','1','','','10,000Mbps','','0.0975','RET138','','' );</v>
      </c>
    </row>
    <row r="707" spans="1:24" hidden="1" x14ac:dyDescent="0.35">
      <c r="A707" t="s">
        <v>2982</v>
      </c>
      <c r="B707" t="s">
        <v>1542</v>
      </c>
      <c r="E707" t="str">
        <f t="shared" si="67"/>
        <v>,</v>
      </c>
      <c r="F707">
        <v>15.40555556</v>
      </c>
      <c r="G707">
        <v>-91.147777779999998</v>
      </c>
      <c r="H707" t="str">
        <f t="shared" si="68"/>
        <v>15.40555556,-91.14777778</v>
      </c>
      <c r="I707">
        <v>15.427305560000001</v>
      </c>
      <c r="J707">
        <v>-91.160250000000005</v>
      </c>
      <c r="K707" t="str">
        <f t="shared" si="69"/>
        <v>15.42730556,-91.16025</v>
      </c>
      <c r="L707" t="s">
        <v>1543</v>
      </c>
      <c r="M707">
        <v>1</v>
      </c>
      <c r="P707" t="s">
        <v>1544</v>
      </c>
      <c r="R707" s="1">
        <v>9.74E-2</v>
      </c>
      <c r="T707" t="e">
        <f>VLOOKUP(S707,Hoja1!$A$1:$I$2284,1,FALSE)</f>
        <v>#N/A</v>
      </c>
      <c r="U707" t="e">
        <f t="shared" si="70"/>
        <v>#N/A</v>
      </c>
      <c r="X707" t="str">
        <f t="shared" si="71"/>
        <v>INSERT INTO switch (   Nombre, Tipo, Coordenadas_Punto, Coordenada_Inicio, Coordenada_Final,    Estilo, Visibilidad, Isla1, Isla2, Velocidad,   Id_Celda, Porcentaje, Nemonico, IP, EQUIPO ) VALUES (   'NEBAJ - CELDA NEBAJ II', 'Ruta',',','15.40555556,-91.14777778','15.42730556,-91.16025','#style_map_linea_verde','1','','','100Mbps','','0.0974','','','' );</v>
      </c>
    </row>
    <row r="708" spans="1:24" hidden="1" x14ac:dyDescent="0.35">
      <c r="A708" t="s">
        <v>1602</v>
      </c>
      <c r="B708" t="s">
        <v>1542</v>
      </c>
      <c r="E708" t="str">
        <f t="shared" si="67"/>
        <v>,</v>
      </c>
      <c r="F708">
        <v>14.398611109999999</v>
      </c>
      <c r="G708">
        <v>-91.320138889999996</v>
      </c>
      <c r="H708" t="str">
        <f t="shared" si="68"/>
        <v>14.39861111,-91.32013889</v>
      </c>
      <c r="I708">
        <v>14.28916667</v>
      </c>
      <c r="J708">
        <v>-91.367777779999997</v>
      </c>
      <c r="K708" t="str">
        <f t="shared" si="69"/>
        <v>14.28916667,-91.36777778</v>
      </c>
      <c r="L708" t="s">
        <v>1543</v>
      </c>
      <c r="M708">
        <v>1</v>
      </c>
      <c r="P708" t="s">
        <v>1586</v>
      </c>
      <c r="R708" s="1">
        <v>9.7299999999999998E-2</v>
      </c>
      <c r="T708" t="e">
        <f>VLOOKUP(S708,Hoja1!$A$1:$I$2284,1,FALSE)</f>
        <v>#N/A</v>
      </c>
      <c r="U708" t="e">
        <f t="shared" si="70"/>
        <v>#N/A</v>
      </c>
      <c r="X708" t="str">
        <f t="shared" si="71"/>
        <v>INSERT INTO switch (   Nombre, Tipo, Coordenadas_Punto, Coordenada_Inicio, Coordenada_Final,    Estilo, Visibilidad, Isla1, Isla2, Velocidad,   Id_Celda, Porcentaje, Nemonico, IP, EQUIPO ) VALUES (   'RIO BRAVO - TIQUISATE', 'Ruta',',','14.39861111,-91.32013889','14.28916667,-91.36777778','#style_map_linea_verde','1','','','100,000Mbps','','0.0973','','','' );</v>
      </c>
    </row>
    <row r="709" spans="1:24" hidden="1" x14ac:dyDescent="0.35">
      <c r="A709" t="s">
        <v>2894</v>
      </c>
      <c r="B709" t="s">
        <v>1542</v>
      </c>
      <c r="E709" t="str">
        <f t="shared" si="67"/>
        <v>,</v>
      </c>
      <c r="F709">
        <v>14.7605</v>
      </c>
      <c r="G709">
        <v>-90.992000000000004</v>
      </c>
      <c r="H709" t="str">
        <f t="shared" si="68"/>
        <v>14.7605,-90.992</v>
      </c>
      <c r="I709">
        <v>14.7166</v>
      </c>
      <c r="J709">
        <v>-90.96</v>
      </c>
      <c r="K709" t="str">
        <f t="shared" si="69"/>
        <v>14.7166,-90.96</v>
      </c>
      <c r="L709" t="s">
        <v>1543</v>
      </c>
      <c r="M709">
        <v>1</v>
      </c>
      <c r="P709" t="s">
        <v>1549</v>
      </c>
      <c r="R709" s="1">
        <v>9.7299999999999998E-2</v>
      </c>
      <c r="T709" t="e">
        <f>VLOOKUP(S709,Hoja1!$A$1:$I$2284,1,FALSE)</f>
        <v>#N/A</v>
      </c>
      <c r="U709" t="e">
        <f t="shared" si="70"/>
        <v>#N/A</v>
      </c>
      <c r="X709" t="str">
        <f t="shared" si="71"/>
        <v>INSERT INTO switch (   Nombre, Tipo, Coordenadas_Punto, Coordenada_Inicio, Coordenada_Final,    Estilo, Visibilidad, Isla1, Isla2, Velocidad,   Id_Celda, Porcentaje, Nemonico, IP, EQUIPO ) VALUES (   'TECPAN GUATEMALA - CELDA LAS CABRAS', 'Ruta',',','14.7605,-90.992','14.7166,-90.96','#style_map_linea_verde','1','','','10,000Mbps','','0.0973','','','' );</v>
      </c>
    </row>
    <row r="710" spans="1:24" hidden="1" x14ac:dyDescent="0.35">
      <c r="A710" t="s">
        <v>3164</v>
      </c>
      <c r="B710" t="s">
        <v>1542</v>
      </c>
      <c r="E710" t="str">
        <f t="shared" si="67"/>
        <v>,</v>
      </c>
      <c r="F710">
        <v>14.9359</v>
      </c>
      <c r="G710">
        <v>-91.693702779999995</v>
      </c>
      <c r="H710" t="str">
        <f t="shared" si="68"/>
        <v>14.9359,-91.69370278</v>
      </c>
      <c r="I710">
        <v>14.95955556</v>
      </c>
      <c r="J710">
        <v>-91.654138889999999</v>
      </c>
      <c r="K710" t="str">
        <f t="shared" si="69"/>
        <v>14.95955556,-91.65413889</v>
      </c>
      <c r="L710" t="s">
        <v>1543</v>
      </c>
      <c r="M710">
        <v>1</v>
      </c>
      <c r="P710" t="s">
        <v>1549</v>
      </c>
      <c r="R710" s="1">
        <v>9.7299999999999998E-2</v>
      </c>
      <c r="T710" t="e">
        <f>VLOOKUP(S710,Hoja1!$A$1:$I$2284,1,FALSE)</f>
        <v>#N/A</v>
      </c>
      <c r="U710" t="e">
        <f t="shared" si="70"/>
        <v>#N/A</v>
      </c>
      <c r="X710" t="str">
        <f t="shared" si="71"/>
        <v>INSERT INTO switch (   Nombre, Tipo, Coordenadas_Punto, Coordenada_Inicio, Coordenada_Final,    Estilo, Visibilidad, Isla1, Isla2, Velocidad,   Id_Celda, Porcentaje, Nemonico, IP, EQUIPO ) VALUES (   'CELDA PALESTINA DE LOS ALTOS - CELDA EL EDEN PALESTINA DE LOS ALTOS', 'Ruta',',','14.9359,-91.69370278','14.95955556,-91.65413889','#style_map_linea_verde','1','','','10,000Mbps','','0.0973','','','' );</v>
      </c>
    </row>
    <row r="711" spans="1:24" hidden="1" x14ac:dyDescent="0.35">
      <c r="A711" t="s">
        <v>2910</v>
      </c>
      <c r="B711" t="s">
        <v>1542</v>
      </c>
      <c r="E711" t="str">
        <f t="shared" si="67"/>
        <v>,</v>
      </c>
      <c r="F711">
        <v>14.96063889</v>
      </c>
      <c r="G711">
        <v>-90.344527780000007</v>
      </c>
      <c r="H711" t="str">
        <f t="shared" si="68"/>
        <v>14.96063889,-90.34452778</v>
      </c>
      <c r="I711">
        <v>14.944805560000001</v>
      </c>
      <c r="J711">
        <v>-90.373944440000002</v>
      </c>
      <c r="K711" t="str">
        <f t="shared" si="69"/>
        <v>14.94480556,-90.37394444</v>
      </c>
      <c r="L711" t="s">
        <v>1543</v>
      </c>
      <c r="M711">
        <v>1</v>
      </c>
      <c r="P711" t="s">
        <v>1547</v>
      </c>
      <c r="R711" s="1">
        <v>9.69E-2</v>
      </c>
      <c r="T711" t="e">
        <f>VLOOKUP(S711,Hoja1!$A$1:$I$2284,1,FALSE)</f>
        <v>#N/A</v>
      </c>
      <c r="U711" t="e">
        <f t="shared" si="70"/>
        <v>#N/A</v>
      </c>
      <c r="X711" t="str">
        <f t="shared" si="71"/>
        <v>INSERT INTO switch (   Nombre, Tipo, Coordenadas_Punto, Coordenada_Inicio, Coordenada_Final,    Estilo, Visibilidad, Isla1, Isla2, Velocidad,   Id_Celda, Porcentaje, Nemonico, IP, EQUIPO ) VALUES (   'CELDA MAJADAS DEL EDEN - CELDA LLANO LARGO BAJA VERAPAZ', 'Ruta',',','14.96063889,-90.34452778','14.94480556,-90.37394444','#style_map_linea_verde','1','','','1,000Mbps','','0.0969','','','' );</v>
      </c>
    </row>
    <row r="712" spans="1:24" hidden="1" x14ac:dyDescent="0.35">
      <c r="A712" t="s">
        <v>1565</v>
      </c>
      <c r="B712" t="s">
        <v>1542</v>
      </c>
      <c r="E712" t="str">
        <f t="shared" si="67"/>
        <v>,</v>
      </c>
      <c r="F712">
        <v>14.285399999999999</v>
      </c>
      <c r="G712">
        <v>-90.797899999999998</v>
      </c>
      <c r="H712" t="str">
        <f t="shared" si="68"/>
        <v>14.2854,-90.7979</v>
      </c>
      <c r="I712">
        <v>14.300555559999999</v>
      </c>
      <c r="J712">
        <v>-90.786388889999998</v>
      </c>
      <c r="K712" t="str">
        <f t="shared" si="69"/>
        <v>14.30055556,-90.78638889</v>
      </c>
      <c r="L712" t="s">
        <v>1543</v>
      </c>
      <c r="M712">
        <v>1</v>
      </c>
      <c r="P712" t="s">
        <v>1549</v>
      </c>
      <c r="R712" s="1">
        <v>9.6799999999999997E-2</v>
      </c>
      <c r="S712" t="s">
        <v>3234</v>
      </c>
      <c r="T712" t="e">
        <f>VLOOKUP(S712,Hoja1!$A$1:$I$2284,1,FALSE)</f>
        <v>#N/A</v>
      </c>
      <c r="U712" t="e">
        <f t="shared" si="70"/>
        <v>#N/A</v>
      </c>
      <c r="X712" t="str">
        <f t="shared" si="71"/>
        <v>INSERT INTO switch (   Nombre, Tipo, Coordenadas_Punto, Coordenada_Inicio, Coordenada_Final,    Estilo, Visibilidad, Isla1, Isla2, Velocidad,   Id_Celda, Porcentaje, Nemonico, IP, EQUIPO ) VALUES (   'CELDA ESCUINTLA V (TREBOL) - ESCUINTLA', 'Ruta',',','14.2854,-90.7979','14.30055556,-90.78638889','#style_map_linea_verde','1','','','10,000Mbps','','0.0968','TREBOL','','' );</v>
      </c>
    </row>
    <row r="713" spans="1:24" hidden="1" x14ac:dyDescent="0.35">
      <c r="A713" t="s">
        <v>2847</v>
      </c>
      <c r="B713" t="s">
        <v>1542</v>
      </c>
      <c r="E713" t="str">
        <f t="shared" si="67"/>
        <v>,</v>
      </c>
      <c r="F713">
        <v>16.523700000000002</v>
      </c>
      <c r="G713">
        <v>-90.185699999999997</v>
      </c>
      <c r="H713" t="str">
        <f t="shared" si="68"/>
        <v>16.5237,-90.1857</v>
      </c>
      <c r="I713">
        <v>16.439222220000001</v>
      </c>
      <c r="J713">
        <v>-90.111138890000007</v>
      </c>
      <c r="K713" t="str">
        <f t="shared" si="69"/>
        <v>16.43922222,-90.11113889</v>
      </c>
      <c r="L713" t="s">
        <v>1543</v>
      </c>
      <c r="M713">
        <v>1</v>
      </c>
      <c r="P713" t="s">
        <v>1568</v>
      </c>
      <c r="R713" s="1">
        <v>9.6500000000000002E-2</v>
      </c>
      <c r="T713" t="e">
        <f>VLOOKUP(S713,Hoja1!$A$1:$I$2284,1,FALSE)</f>
        <v>#N/A</v>
      </c>
      <c r="U713" t="e">
        <f t="shared" si="70"/>
        <v>#N/A</v>
      </c>
      <c r="X713" t="str">
        <f t="shared" si="71"/>
        <v>INSERT INTO switch (   Nombre, Tipo, Coordenadas_Punto, Coordenada_Inicio, Coordenada_Final,    Estilo, Visibilidad, Isla1, Isla2, Velocidad,   Id_Celda, Porcentaje, Nemonico, IP, EQUIPO ) VALUES (   'SAYAXCHE - CELDA FINCA BONANZA', 'Ruta',',','16.5237,-90.1857','16.43922222,-90.11113889','#style_map_linea_verde','1','','','1,400Mbps','','0.0965','','','' );</v>
      </c>
    </row>
    <row r="714" spans="1:24" hidden="1" x14ac:dyDescent="0.35">
      <c r="A714" t="s">
        <v>3021</v>
      </c>
      <c r="B714" t="s">
        <v>1542</v>
      </c>
      <c r="E714" t="str">
        <f t="shared" si="67"/>
        <v>,</v>
      </c>
      <c r="F714">
        <v>15.65111111</v>
      </c>
      <c r="G714">
        <v>-91.770833330000002</v>
      </c>
      <c r="H714" t="str">
        <f t="shared" si="68"/>
        <v>15.65111111,-91.77083333</v>
      </c>
      <c r="I714">
        <v>15.654111110000001</v>
      </c>
      <c r="J714">
        <v>-91.738083329999995</v>
      </c>
      <c r="K714" t="str">
        <f t="shared" si="69"/>
        <v>15.65411111,-91.73808333</v>
      </c>
      <c r="L714" t="s">
        <v>1543</v>
      </c>
      <c r="M714">
        <v>1</v>
      </c>
      <c r="P714" t="s">
        <v>1547</v>
      </c>
      <c r="R714" s="1">
        <v>9.6299999999999997E-2</v>
      </c>
      <c r="T714" t="e">
        <f>VLOOKUP(S714,Hoja1!$A$1:$I$2284,1,FALSE)</f>
        <v>#N/A</v>
      </c>
      <c r="U714" t="e">
        <f t="shared" si="70"/>
        <v>#N/A</v>
      </c>
      <c r="X714" t="str">
        <f t="shared" si="71"/>
        <v>INSERT INTO switch (   Nombre, Tipo, Coordenadas_Punto, Coordenada_Inicio, Coordenada_Final,    Estilo, Visibilidad, Isla1, Isla2, Velocidad,   Id_Celda, Porcentaje, Nemonico, IP, EQUIPO ) VALUES (   'SAN ANTONIO HUISTA - CELDA SAN ANTONIO HUISTA Y JACALTENANGO', 'Ruta',',','15.65111111,-91.77083333','15.65411111,-91.73808333','#style_map_linea_verde','1','','','1,000Mbps','','0.0963','','','' );</v>
      </c>
    </row>
    <row r="715" spans="1:24" hidden="1" x14ac:dyDescent="0.35">
      <c r="A715" t="s">
        <v>1871</v>
      </c>
      <c r="B715" t="s">
        <v>1542</v>
      </c>
      <c r="E715" t="str">
        <f t="shared" si="67"/>
        <v>,</v>
      </c>
      <c r="F715">
        <v>14.564138890000001</v>
      </c>
      <c r="G715">
        <v>-90.374527779999994</v>
      </c>
      <c r="H715" t="str">
        <f t="shared" si="68"/>
        <v>14.56413889,-90.37452778</v>
      </c>
      <c r="I715">
        <v>14.5839</v>
      </c>
      <c r="J715">
        <v>-90.448599999999999</v>
      </c>
      <c r="K715" t="str">
        <f t="shared" si="69"/>
        <v>14.5839,-90.4486</v>
      </c>
      <c r="L715" t="s">
        <v>1543</v>
      </c>
      <c r="M715">
        <v>1</v>
      </c>
      <c r="P715" t="s">
        <v>1549</v>
      </c>
      <c r="R715" s="1">
        <v>9.6000000000000002E-2</v>
      </c>
      <c r="T715" t="e">
        <f>VLOOKUP(S715,Hoja1!$A$1:$I$2284,1,FALSE)</f>
        <v>#N/A</v>
      </c>
      <c r="U715" t="e">
        <f t="shared" si="70"/>
        <v>#N/A</v>
      </c>
      <c r="X715" t="str">
        <f t="shared" si="71"/>
        <v>INSERT INTO switch (   Nombre, Tipo, Coordenadas_Punto, Coordenada_Inicio, Coordenada_Final,    Estilo, Visibilidad, Isla1, Isla2, Velocidad,   Id_Celda, Porcentaje, Nemonico, IP, EQUIPO ) VALUES (   'BOSQUE DE LAS LUCES - CELDA PIEDRA PARADA', 'Ruta',',','14.56413889,-90.37452778','14.5839,-90.4486','#style_map_linea_verde','1','','','10,000Mbps','','0.096','','','' );</v>
      </c>
    </row>
    <row r="716" spans="1:24" hidden="1" x14ac:dyDescent="0.35">
      <c r="A716" t="s">
        <v>2834</v>
      </c>
      <c r="B716" t="s">
        <v>1542</v>
      </c>
      <c r="E716" t="str">
        <f t="shared" si="67"/>
        <v>,</v>
      </c>
      <c r="F716">
        <v>14.1335</v>
      </c>
      <c r="G716">
        <v>-90.009138890000003</v>
      </c>
      <c r="H716" t="str">
        <f t="shared" si="68"/>
        <v>14.1335,-90.00913889</v>
      </c>
      <c r="I716">
        <v>14.181100000000001</v>
      </c>
      <c r="J716">
        <v>-90.025899999999993</v>
      </c>
      <c r="K716" t="str">
        <f t="shared" si="69"/>
        <v>14.1811,-90.0259</v>
      </c>
      <c r="L716" t="s">
        <v>1543</v>
      </c>
      <c r="M716">
        <v>1</v>
      </c>
      <c r="P716" t="s">
        <v>1549</v>
      </c>
      <c r="R716" s="1">
        <v>9.6000000000000002E-2</v>
      </c>
      <c r="T716" t="e">
        <f>VLOOKUP(S716,Hoja1!$A$1:$I$2284,1,FALSE)</f>
        <v>#N/A</v>
      </c>
      <c r="U716" t="e">
        <f t="shared" si="70"/>
        <v>#N/A</v>
      </c>
      <c r="X716" t="str">
        <f t="shared" si="71"/>
        <v>INSERT INTO switch (   Nombre, Tipo, Coordenadas_Punto, Coordenada_Inicio, Coordenada_Final,    Estilo, Visibilidad, Isla1, Isla2, Velocidad,   Id_Celda, Porcentaje, Nemonico, IP, EQUIPO ) VALUES (   'CELDA JALPATAGUA - CELDA SAN IXTAN', 'Ruta',',','14.1335,-90.00913889','14.1811,-90.0259','#style_map_linea_verde','1','','','10,000Mbps','','0.096','','','' );</v>
      </c>
    </row>
    <row r="717" spans="1:24" hidden="1" x14ac:dyDescent="0.35">
      <c r="A717" t="s">
        <v>2136</v>
      </c>
      <c r="B717" t="s">
        <v>1542</v>
      </c>
      <c r="E717" t="str">
        <f t="shared" si="67"/>
        <v>,</v>
      </c>
      <c r="F717">
        <v>14.556177780000001</v>
      </c>
      <c r="G717">
        <v>-90.742558329999994</v>
      </c>
      <c r="H717" t="str">
        <f t="shared" si="68"/>
        <v>14.55617778,-90.74255833</v>
      </c>
      <c r="I717">
        <v>14.536583329999999</v>
      </c>
      <c r="J717">
        <v>-90.720138890000001</v>
      </c>
      <c r="K717" t="str">
        <f t="shared" si="69"/>
        <v>14.53658333,-90.72013889</v>
      </c>
      <c r="L717" t="s">
        <v>1543</v>
      </c>
      <c r="M717">
        <v>1</v>
      </c>
      <c r="P717" t="s">
        <v>1549</v>
      </c>
      <c r="R717" s="1">
        <v>9.5899999999999999E-2</v>
      </c>
      <c r="T717" t="e">
        <f>VLOOKUP(S717,Hoja1!$A$1:$I$2284,1,FALSE)</f>
        <v>#N/A</v>
      </c>
      <c r="U717" t="e">
        <f t="shared" si="70"/>
        <v>#N/A</v>
      </c>
      <c r="X717" t="str">
        <f t="shared" si="71"/>
        <v>INSERT INTO switch (   Nombre, Tipo, Coordenadas_Punto, Coordenada_Inicio, Coordenada_Final,    Estilo, Visibilidad, Isla1, Isla2, Velocidad,   Id_Celda, Porcentaje, Nemonico, IP, EQUIPO ) VALUES (   'ANTIGUA GUATEMALA - CELDA SAN CRISTOBAL EL ALTO', 'Ruta',',','14.55617778,-90.74255833','14.53658333,-90.72013889','#style_map_linea_verde','1','','','10,000Mbps','','0.0959','','','' );</v>
      </c>
    </row>
    <row r="718" spans="1:24" hidden="1" x14ac:dyDescent="0.35">
      <c r="A718" t="s">
        <v>1570</v>
      </c>
      <c r="B718" t="s">
        <v>1542</v>
      </c>
      <c r="E718" t="str">
        <f t="shared" si="67"/>
        <v>,</v>
      </c>
      <c r="F718">
        <v>14.30448889</v>
      </c>
      <c r="G718">
        <v>-90.782088889999997</v>
      </c>
      <c r="H718" t="str">
        <f t="shared" si="68"/>
        <v>14.30448889,-90.78208889</v>
      </c>
      <c r="I718">
        <v>14.300555559999999</v>
      </c>
      <c r="J718">
        <v>-90.786388889999998</v>
      </c>
      <c r="K718" t="str">
        <f t="shared" si="69"/>
        <v>14.30055556,-90.78638889</v>
      </c>
      <c r="L718" t="s">
        <v>1543</v>
      </c>
      <c r="M718">
        <v>1</v>
      </c>
      <c r="P718" t="s">
        <v>1549</v>
      </c>
      <c r="R718" s="1">
        <v>9.4700000000000006E-2</v>
      </c>
      <c r="S718" t="s">
        <v>3239</v>
      </c>
      <c r="T718" t="e">
        <f>VLOOKUP(S718,Hoja1!$A$1:$I$2284,1,FALSE)</f>
        <v>#N/A</v>
      </c>
      <c r="U718" t="e">
        <f t="shared" si="70"/>
        <v>#N/A</v>
      </c>
      <c r="X718" t="str">
        <f t="shared" si="71"/>
        <v>INSERT INTO switch (   Nombre, Tipo, Coordenadas_Punto, Coordenada_Inicio, Coordenada_Final,    Estilo, Visibilidad, Isla1, Isla2, Velocidad,   Id_Celda, Porcentaje, Nemonico, IP, EQUIPO ) VALUES (   'ESCUINTLA CENTRO (ESC151)_XT_SBA - ESCUINTLA', 'Ruta',',','14.30448889,-90.78208889','14.30055556,-90.78638889','#style_map_linea_verde','1','','','10,000Mbps','','0.0947','ESC151','','' );</v>
      </c>
    </row>
    <row r="719" spans="1:24" hidden="1" x14ac:dyDescent="0.35">
      <c r="A719" t="s">
        <v>1726</v>
      </c>
      <c r="B719" t="s">
        <v>1542</v>
      </c>
      <c r="E719" t="str">
        <f t="shared" si="67"/>
        <v>,</v>
      </c>
      <c r="F719">
        <v>15.4725</v>
      </c>
      <c r="G719">
        <v>-88.83666667</v>
      </c>
      <c r="H719" t="str">
        <f t="shared" si="68"/>
        <v>15.4725,-88.83666667</v>
      </c>
      <c r="I719">
        <v>15.479699999999999</v>
      </c>
      <c r="J719">
        <v>-88.848699999999994</v>
      </c>
      <c r="K719" t="str">
        <f t="shared" si="69"/>
        <v>15.4797,-88.8487</v>
      </c>
      <c r="L719" t="s">
        <v>1543</v>
      </c>
      <c r="M719">
        <v>1</v>
      </c>
      <c r="P719" t="s">
        <v>1549</v>
      </c>
      <c r="R719" s="1">
        <v>9.4500000000000001E-2</v>
      </c>
      <c r="S719" t="s">
        <v>3315</v>
      </c>
      <c r="T719" t="e">
        <f>VLOOKUP(S719,Hoja1!$A$1:$I$2284,1,FALSE)</f>
        <v>#N/A</v>
      </c>
      <c r="U719" t="e">
        <f t="shared" si="70"/>
        <v>#N/A</v>
      </c>
      <c r="X719" t="str">
        <f t="shared" si="71"/>
        <v>INSERT INTO switch (   Nombre, Tipo, Coordenadas_Punto, Coordenada_Inicio, Coordenada_Final,    Estilo, Visibilidad, Isla1, Isla2, Velocidad,   Id_Celda, Porcentaje, Nemonico, IP, EQUIPO ) VALUES (   'MORALES - CELDA MORALES III (HERMOSA PATRICIA)', 'Ruta',',','15.4725,-88.83666667','15.4797,-88.8487','#style_map_linea_verde','1','','','10,000Mbps','','0.0945','HERMOSA PATRICIA','','' );</v>
      </c>
    </row>
    <row r="720" spans="1:24" hidden="1" x14ac:dyDescent="0.35">
      <c r="A720" t="s">
        <v>2684</v>
      </c>
      <c r="B720" t="s">
        <v>1542</v>
      </c>
      <c r="E720" t="str">
        <f t="shared" si="67"/>
        <v>,</v>
      </c>
      <c r="F720">
        <v>14.756111110000001</v>
      </c>
      <c r="G720">
        <v>-90.285555560000006</v>
      </c>
      <c r="H720" t="str">
        <f t="shared" si="68"/>
        <v>14.75611111,-90.28555556</v>
      </c>
      <c r="I720">
        <v>14.780611110000001</v>
      </c>
      <c r="J720">
        <v>-90.303439999999995</v>
      </c>
      <c r="K720" t="str">
        <f t="shared" si="69"/>
        <v>14.78061111,-90.30344</v>
      </c>
      <c r="L720" t="s">
        <v>1543</v>
      </c>
      <c r="M720">
        <v>1</v>
      </c>
      <c r="P720" t="s">
        <v>1547</v>
      </c>
      <c r="R720" s="1">
        <v>9.4399999999999998E-2</v>
      </c>
      <c r="S720" t="s">
        <v>3601</v>
      </c>
      <c r="T720" t="e">
        <f>VLOOKUP(S720,Hoja1!$A$1:$I$2284,1,FALSE)</f>
        <v>#N/A</v>
      </c>
      <c r="U720" t="e">
        <f t="shared" si="70"/>
        <v>#N/A</v>
      </c>
      <c r="X720" t="str">
        <f t="shared" si="71"/>
        <v>INSERT INTO switch (   Nombre, Tipo, Coordenadas_Punto, Coordenada_Inicio, Coordenada_Final,    Estilo, Visibilidad, Isla1, Isla2, Velocidad,   Id_Celda, Porcentaje, Nemonico, IP, EQUIPO ) VALUES (   'CELDA SAN ANTONIO LA PAZ - SAN ANTONIO LA PAZ (PRO246)_XT', 'Ruta',',','14.75611111,-90.28555556','14.78061111,-90.30344','#style_map_linea_verde','1','','','1,000Mbps','','0.0944','PRO246','','' );</v>
      </c>
    </row>
    <row r="721" spans="1:24" hidden="1" x14ac:dyDescent="0.35">
      <c r="A721" t="s">
        <v>1768</v>
      </c>
      <c r="B721" t="s">
        <v>1542</v>
      </c>
      <c r="E721" t="str">
        <f t="shared" si="67"/>
        <v>,</v>
      </c>
      <c r="F721">
        <v>14.69805556</v>
      </c>
      <c r="G721">
        <v>-91.87</v>
      </c>
      <c r="H721" t="str">
        <f t="shared" si="68"/>
        <v>14.69805556,-91.87</v>
      </c>
      <c r="I721">
        <v>14.70277778</v>
      </c>
      <c r="J721">
        <v>-91.861388890000001</v>
      </c>
      <c r="K721" t="str">
        <f t="shared" si="69"/>
        <v>14.70277778,-91.86138889</v>
      </c>
      <c r="L721" t="s">
        <v>1543</v>
      </c>
      <c r="M721">
        <v>1</v>
      </c>
      <c r="P721" t="s">
        <v>1549</v>
      </c>
      <c r="R721" s="1">
        <v>9.4200000000000006E-2</v>
      </c>
      <c r="T721" t="e">
        <f>VLOOKUP(S721,Hoja1!$A$1:$I$2284,1,FALSE)</f>
        <v>#N/A</v>
      </c>
      <c r="U721" t="e">
        <f t="shared" si="70"/>
        <v>#N/A</v>
      </c>
      <c r="X721" t="str">
        <f t="shared" si="71"/>
        <v>INSERT INTO switch (   Nombre, Tipo, Coordenadas_Punto, Coordenada_Inicio, Coordenada_Final,    Estilo, Visibilidad, Isla1, Isla2, Velocidad,   Id_Celda, Porcentaje, Nemonico, IP, EQUIPO ) VALUES (   'CELDA COATEPEQUE II - COATEPEQUE', 'Ruta',',','14.69805556,-91.87','14.70277778,-91.86138889','#style_map_linea_verde','1','','','10,000Mbps','','0.0942','','','' );</v>
      </c>
    </row>
    <row r="722" spans="1:24" hidden="1" x14ac:dyDescent="0.35">
      <c r="A722" t="s">
        <v>1777</v>
      </c>
      <c r="B722" t="s">
        <v>1542</v>
      </c>
      <c r="E722" t="str">
        <f t="shared" si="67"/>
        <v>,</v>
      </c>
      <c r="F722">
        <v>14.62238889</v>
      </c>
      <c r="G722">
        <v>-91.836088889999999</v>
      </c>
      <c r="H722" t="str">
        <f t="shared" si="68"/>
        <v>14.62238889,-91.83608889</v>
      </c>
      <c r="I722">
        <v>14.70277778</v>
      </c>
      <c r="J722">
        <v>-91.861388890000001</v>
      </c>
      <c r="K722" t="str">
        <f t="shared" si="69"/>
        <v>14.70277778,-91.86138889</v>
      </c>
      <c r="L722" t="s">
        <v>1543</v>
      </c>
      <c r="M722">
        <v>1</v>
      </c>
      <c r="P722" t="s">
        <v>1590</v>
      </c>
      <c r="R722" s="1">
        <v>9.4100000000000003E-2</v>
      </c>
      <c r="T722" t="e">
        <f>VLOOKUP(S722,Hoja1!$A$1:$I$2284,1,FALSE)</f>
        <v>#N/A</v>
      </c>
      <c r="U722" t="e">
        <f t="shared" si="70"/>
        <v>#N/A</v>
      </c>
      <c r="X722" t="str">
        <f t="shared" si="71"/>
        <v>INSERT INTO switch (   Nombre, Tipo, Coordenadas_Punto, Coordenada_Inicio, Coordenada_Final,    Estilo, Visibilidad, Isla1, Isla2, Velocidad,   Id_Celda, Porcentaje, Nemonico, IP, EQUIPO ) VALUES (   'GENOVA - COATEPEQUE', 'Ruta',',','14.62238889,-91.83608889','14.70277778,-91.86138889','#style_map_linea_verde','1','','','50,000Mbps','','0.0941','','','' );</v>
      </c>
    </row>
    <row r="723" spans="1:24" hidden="1" x14ac:dyDescent="0.35">
      <c r="A723" t="s">
        <v>1583</v>
      </c>
      <c r="B723" t="s">
        <v>1542</v>
      </c>
      <c r="E723" t="str">
        <f t="shared" si="67"/>
        <v>,</v>
      </c>
      <c r="F723">
        <v>14.22988889</v>
      </c>
      <c r="G723">
        <v>-90.948277779999998</v>
      </c>
      <c r="H723" t="str">
        <f t="shared" si="68"/>
        <v>14.22988889,-90.94827778</v>
      </c>
      <c r="I723">
        <v>14.22888889</v>
      </c>
      <c r="J723">
        <v>-90.947777779999996</v>
      </c>
      <c r="K723" t="str">
        <f t="shared" si="69"/>
        <v>14.22888889,-90.94777778</v>
      </c>
      <c r="L723" t="s">
        <v>1543</v>
      </c>
      <c r="M723">
        <v>1</v>
      </c>
      <c r="P723" t="s">
        <v>1549</v>
      </c>
      <c r="R723" s="1">
        <v>9.4E-2</v>
      </c>
      <c r="T723" t="e">
        <f>VLOOKUP(S723,Hoja1!$A$1:$I$2284,1,FALSE)</f>
        <v>#N/A</v>
      </c>
      <c r="U723" t="e">
        <f t="shared" si="70"/>
        <v>#N/A</v>
      </c>
      <c r="X723" t="str">
        <f t="shared" si="71"/>
        <v>INSERT INTO switch (   Nombre, Tipo, Coordenadas_Punto, Coordenada_Inicio, Coordenada_Final,    Estilo, Visibilidad, Isla1, Isla2, Velocidad,   Id_Celda, Porcentaje, Nemonico, IP, EQUIPO ) VALUES (   'CELDA LA DEMOCRACIA ESCUINTLA - LA DEMOCRACIA ESCUINTLA', 'Ruta',',','14.22988889,-90.94827778','14.22888889,-90.94777778','#style_map_linea_verde','1','','','10,000Mbps','','0.094','','','' );</v>
      </c>
    </row>
    <row r="724" spans="1:24" hidden="1" x14ac:dyDescent="0.35">
      <c r="A724" t="s">
        <v>2043</v>
      </c>
      <c r="B724" t="s">
        <v>1542</v>
      </c>
      <c r="E724" t="str">
        <f t="shared" si="67"/>
        <v>,</v>
      </c>
      <c r="F724">
        <v>14.615</v>
      </c>
      <c r="G724">
        <v>-90.534166670000005</v>
      </c>
      <c r="H724" t="str">
        <f t="shared" si="68"/>
        <v>14.615,-90.53416667</v>
      </c>
      <c r="I724">
        <v>14.662188889999999</v>
      </c>
      <c r="J724">
        <v>-90.515911110000005</v>
      </c>
      <c r="K724" t="str">
        <f t="shared" si="69"/>
        <v>14.66218889,-90.51591111</v>
      </c>
      <c r="L724" t="s">
        <v>1543</v>
      </c>
      <c r="M724">
        <v>1</v>
      </c>
      <c r="P724" t="s">
        <v>2044</v>
      </c>
      <c r="R724" s="1">
        <v>9.4E-2</v>
      </c>
      <c r="T724" t="e">
        <f>VLOOKUP(S724,Hoja1!$A$1:$I$2284,1,FALSE)</f>
        <v>#N/A</v>
      </c>
      <c r="U724" t="e">
        <f t="shared" si="70"/>
        <v>#N/A</v>
      </c>
      <c r="X724" t="str">
        <f t="shared" si="71"/>
        <v>INSERT INTO switch (   Nombre, Tipo, Coordenadas_Punto, Coordenada_Inicio, Coordenada_Final,    Estilo, Visibilidad, Isla1, Isla2, Velocidad,   Id_Celda, Porcentaje, Nemonico, IP, EQUIPO ) VALUES (   'GUARDA VIEJO ARRIBA - EL ZAPOTE_XT CT', 'Ruta',',','14.615,-90.53416667','14.66218889,-90.51591111','#style_map_linea_verde','1','','','400,000Mbps','','0.094','','','' );</v>
      </c>
    </row>
    <row r="725" spans="1:24" hidden="1" x14ac:dyDescent="0.35">
      <c r="A725" t="s">
        <v>2033</v>
      </c>
      <c r="B725" t="s">
        <v>1542</v>
      </c>
      <c r="E725" t="str">
        <f t="shared" si="67"/>
        <v>,</v>
      </c>
      <c r="F725">
        <v>14.615</v>
      </c>
      <c r="G725">
        <v>-90.534166670000005</v>
      </c>
      <c r="H725" t="str">
        <f t="shared" si="68"/>
        <v>14.615,-90.53416667</v>
      </c>
      <c r="I725">
        <v>14.627700000000001</v>
      </c>
      <c r="J725">
        <v>-90.561202780000002</v>
      </c>
      <c r="K725" t="str">
        <f t="shared" si="69"/>
        <v>14.6277,-90.56120278</v>
      </c>
      <c r="L725" t="s">
        <v>1543</v>
      </c>
      <c r="M725">
        <v>1</v>
      </c>
      <c r="P725" t="s">
        <v>1586</v>
      </c>
      <c r="R725" s="1">
        <v>9.3799999999999994E-2</v>
      </c>
      <c r="T725" t="e">
        <f>VLOOKUP(S725,Hoja1!$A$1:$I$2284,1,FALSE)</f>
        <v>#N/A</v>
      </c>
      <c r="U725" t="e">
        <f t="shared" si="70"/>
        <v>#N/A</v>
      </c>
      <c r="X725" t="str">
        <f t="shared" si="71"/>
        <v>INSERT INTO switch (   Nombre, Tipo, Coordenadas_Punto, Coordenada_Inicio, Coordenada_Final,    Estilo, Visibilidad, Isla1, Isla2, Velocidad,   Id_Celda, Porcentaje, Nemonico, IP, EQUIPO ) VALUES (   'GUARDA VIEJO ARRIBA - UTATLAN', 'Ruta',',','14.615,-90.53416667','14.6277,-90.56120278','#style_map_linea_verde','1','','','100,000Mbps','','0.0938','','','' );</v>
      </c>
    </row>
    <row r="726" spans="1:24" hidden="1" x14ac:dyDescent="0.35">
      <c r="A726" t="s">
        <v>2402</v>
      </c>
      <c r="B726" t="s">
        <v>1542</v>
      </c>
      <c r="E726" t="str">
        <f t="shared" si="67"/>
        <v>,</v>
      </c>
      <c r="F726">
        <v>14.6814</v>
      </c>
      <c r="G726">
        <v>-90.488900000000001</v>
      </c>
      <c r="H726" t="str">
        <f t="shared" si="68"/>
        <v>14.6814,-90.4889</v>
      </c>
      <c r="I726">
        <v>14.6889</v>
      </c>
      <c r="J726">
        <v>-90.488100000000003</v>
      </c>
      <c r="K726" t="str">
        <f t="shared" si="69"/>
        <v>14.6889,-90.4881</v>
      </c>
      <c r="L726" t="s">
        <v>1543</v>
      </c>
      <c r="M726">
        <v>1</v>
      </c>
      <c r="P726" t="s">
        <v>1549</v>
      </c>
      <c r="R726" s="1">
        <v>9.3700000000000006E-2</v>
      </c>
      <c r="T726" t="e">
        <f>VLOOKUP(S726,Hoja1!$A$1:$I$2284,1,FALSE)</f>
        <v>#N/A</v>
      </c>
      <c r="U726" t="e">
        <f t="shared" si="70"/>
        <v>#N/A</v>
      </c>
      <c r="X726" t="str">
        <f t="shared" si="71"/>
        <v>INSERT INTO switch (   Nombre, Tipo, Coordenadas_Punto, Coordenada_Inicio, Coordenada_Final,    Estilo, Visibilidad, Isla1, Isla2, Velocidad,   Id_Celda, Porcentaje, Nemonico, IP, EQUIPO ) VALUES (   'SANTA LUISA - CELDA JOCOTALES - SANTA FAZ', 'Ruta',',','14.6814,-90.4889','14.6889,-90.4881','#style_map_linea_verde','1','','','10,000Mbps','','0.0937','','','' );</v>
      </c>
    </row>
    <row r="727" spans="1:24" hidden="1" x14ac:dyDescent="0.35">
      <c r="A727" t="s">
        <v>2708</v>
      </c>
      <c r="B727" t="s">
        <v>1542</v>
      </c>
      <c r="E727" t="str">
        <f t="shared" si="67"/>
        <v>,</v>
      </c>
      <c r="F727">
        <v>14.4735</v>
      </c>
      <c r="G727">
        <v>-89.463097219999995</v>
      </c>
      <c r="H727" t="str">
        <f t="shared" si="68"/>
        <v>14.4735,-89.46309722</v>
      </c>
      <c r="I727">
        <v>14.5304</v>
      </c>
      <c r="J727">
        <v>-89.4619</v>
      </c>
      <c r="K727" t="str">
        <f t="shared" si="69"/>
        <v>14.5304,-89.4619</v>
      </c>
      <c r="L727" t="s">
        <v>1543</v>
      </c>
      <c r="M727">
        <v>1</v>
      </c>
      <c r="P727" t="s">
        <v>1547</v>
      </c>
      <c r="R727" s="1">
        <v>9.3700000000000006E-2</v>
      </c>
      <c r="T727" t="e">
        <f>VLOOKUP(S727,Hoja1!$A$1:$I$2284,1,FALSE)</f>
        <v>#N/A</v>
      </c>
      <c r="U727" t="e">
        <f t="shared" si="70"/>
        <v>#N/A</v>
      </c>
      <c r="X727" t="str">
        <f t="shared" si="71"/>
        <v>INSERT INTO switch (   Nombre, Tipo, Coordenadas_Punto, Coordenada_Inicio, Coordenada_Final,    Estilo, Visibilidad, Isla1, Isla2, Velocidad,   Id_Celda, Porcentaje, Nemonico, IP, EQUIPO ) VALUES (   'LA ERMITA - CELDA LA QUESERA', 'Ruta',',','14.4735,-89.46309722','14.5304,-89.4619','#style_map_linea_verde','1','','','1,000Mbps','','0.0937','','','' );</v>
      </c>
    </row>
    <row r="728" spans="1:24" hidden="1" x14ac:dyDescent="0.35">
      <c r="A728" t="s">
        <v>3083</v>
      </c>
      <c r="B728" t="s">
        <v>1542</v>
      </c>
      <c r="E728" t="str">
        <f t="shared" si="67"/>
        <v>,</v>
      </c>
      <c r="F728">
        <v>14.505750000000001</v>
      </c>
      <c r="G728">
        <v>-89.866194440000001</v>
      </c>
      <c r="H728" t="str">
        <f t="shared" si="68"/>
        <v>14.50575,-89.86619444</v>
      </c>
      <c r="I728">
        <v>14.502527779999999</v>
      </c>
      <c r="J728">
        <v>-89.876527780000004</v>
      </c>
      <c r="K728" t="str">
        <f t="shared" si="69"/>
        <v>14.50252778,-89.87652778</v>
      </c>
      <c r="L728" t="s">
        <v>1543</v>
      </c>
      <c r="M728">
        <v>1</v>
      </c>
      <c r="P728" t="s">
        <v>1549</v>
      </c>
      <c r="R728" s="1">
        <v>9.3399999999999997E-2</v>
      </c>
      <c r="T728" t="e">
        <f>VLOOKUP(S728,Hoja1!$A$1:$I$2284,1,FALSE)</f>
        <v>#N/A</v>
      </c>
      <c r="U728" t="e">
        <f t="shared" si="70"/>
        <v>#N/A</v>
      </c>
      <c r="X728" t="str">
        <f t="shared" si="71"/>
        <v>INSERT INTO switch (   Nombre, Tipo, Coordenadas_Punto, Coordenada_Inicio, Coordenada_Final,    Estilo, Visibilidad, Isla1, Isla2, Velocidad,   Id_Celda, Porcentaje, Nemonico, IP, EQUIPO ) VALUES (   'MONJAS - CELDA MONJAS CIUDAD', 'Ruta',',','14.50575,-89.86619444','14.50252778,-89.87652778','#style_map_linea_verde','1','','','10,000Mbps','','0.0934','','','' );</v>
      </c>
    </row>
    <row r="729" spans="1:24" hidden="1" x14ac:dyDescent="0.35">
      <c r="A729" t="s">
        <v>2309</v>
      </c>
      <c r="B729" t="s">
        <v>1542</v>
      </c>
      <c r="E729" t="str">
        <f t="shared" si="67"/>
        <v>,</v>
      </c>
      <c r="F729">
        <v>14.920500000000001</v>
      </c>
      <c r="G729">
        <v>-92.061750000000004</v>
      </c>
      <c r="H729" t="str">
        <f t="shared" si="68"/>
        <v>14.9205,-92.06175</v>
      </c>
      <c r="I729">
        <v>14.9026</v>
      </c>
      <c r="J729">
        <v>-92.005700000000004</v>
      </c>
      <c r="K729" t="str">
        <f t="shared" si="69"/>
        <v>14.9026,-92.0057</v>
      </c>
      <c r="L729" t="s">
        <v>1543</v>
      </c>
      <c r="M729">
        <v>1</v>
      </c>
      <c r="P729" t="s">
        <v>1549</v>
      </c>
      <c r="R729" s="1">
        <v>9.3100000000000002E-2</v>
      </c>
      <c r="T729" t="e">
        <f>VLOOKUP(S729,Hoja1!$A$1:$I$2284,1,FALSE)</f>
        <v>#N/A</v>
      </c>
      <c r="U729" t="e">
        <f t="shared" si="70"/>
        <v>#N/A</v>
      </c>
      <c r="X729" t="str">
        <f t="shared" si="71"/>
        <v>INSERT INTO switch (   Nombre, Tipo, Coordenadas_Punto, Coordenada_Inicio, Coordenada_Final,    Estilo, Visibilidad, Isla1, Isla2, Velocidad,   Id_Celda, Porcentaje, Nemonico, IP, EQUIPO ) VALUES (   'MALACATAN - CELDA LA UNION EL RODEO', 'Ruta',',','14.9205,-92.06175','14.9026,-92.0057','#style_map_linea_verde','1','','','10,000Mbps','','0.0931','','','' );</v>
      </c>
    </row>
    <row r="730" spans="1:24" hidden="1" x14ac:dyDescent="0.35">
      <c r="A730" t="s">
        <v>2523</v>
      </c>
      <c r="B730" t="s">
        <v>1542</v>
      </c>
      <c r="E730" t="str">
        <f t="shared" si="67"/>
        <v>,</v>
      </c>
      <c r="F730">
        <v>14.854699999999999</v>
      </c>
      <c r="G730">
        <v>-91.063699999999997</v>
      </c>
      <c r="H730" t="str">
        <f t="shared" si="68"/>
        <v>14.8547,-91.0637</v>
      </c>
      <c r="I730">
        <v>14.83694444</v>
      </c>
      <c r="J730">
        <v>-91.105833329999996</v>
      </c>
      <c r="K730" t="str">
        <f t="shared" si="69"/>
        <v>14.83694444,-91.10583333</v>
      </c>
      <c r="L730" t="s">
        <v>1543</v>
      </c>
      <c r="M730">
        <v>1</v>
      </c>
      <c r="P730" t="s">
        <v>1549</v>
      </c>
      <c r="R730" s="1">
        <v>9.2600000000000002E-2</v>
      </c>
      <c r="T730" t="e">
        <f>VLOOKUP(S730,Hoja1!$A$1:$I$2284,1,FALSE)</f>
        <v>#N/A</v>
      </c>
      <c r="U730" t="e">
        <f t="shared" si="70"/>
        <v>#N/A</v>
      </c>
      <c r="X730" t="str">
        <f t="shared" si="71"/>
        <v>INSERT INTO switch (   Nombre, Tipo, Coordenadas_Punto, Coordenada_Inicio, Coordenada_Final,    Estilo, Visibilidad, Isla1, Isla2, Velocidad,   Id_Celda, Porcentaje, Nemonico, IP, EQUIPO ) VALUES (   'CHUPOL - CELDA LAS TRAMPAS', 'Ruta',',','14.8547,-91.0637','14.83694444,-91.10583333','#style_map_linea_verde','1','','','10,000Mbps','','0.0926','','','' );</v>
      </c>
    </row>
    <row r="731" spans="1:24" hidden="1" x14ac:dyDescent="0.35">
      <c r="A731" t="s">
        <v>2619</v>
      </c>
      <c r="B731" t="s">
        <v>1542</v>
      </c>
      <c r="E731" t="str">
        <f t="shared" si="67"/>
        <v>,</v>
      </c>
      <c r="F731">
        <v>14.56361111</v>
      </c>
      <c r="G731">
        <v>-89.350555560000004</v>
      </c>
      <c r="H731" t="str">
        <f t="shared" si="68"/>
        <v>14.56361111,-89.35055556</v>
      </c>
      <c r="I731">
        <v>14.5665</v>
      </c>
      <c r="J731">
        <v>-89.317800000000005</v>
      </c>
      <c r="K731" t="str">
        <f t="shared" si="69"/>
        <v>14.5665,-89.3178</v>
      </c>
      <c r="L731" t="s">
        <v>1543</v>
      </c>
      <c r="M731">
        <v>1</v>
      </c>
      <c r="P731" t="s">
        <v>1549</v>
      </c>
      <c r="R731" s="1">
        <v>9.2399999999999996E-2</v>
      </c>
      <c r="T731" t="e">
        <f>VLOOKUP(S731,Hoja1!$A$1:$I$2284,1,FALSE)</f>
        <v>#N/A</v>
      </c>
      <c r="U731" t="e">
        <f t="shared" si="70"/>
        <v>#N/A</v>
      </c>
      <c r="X731" t="str">
        <f t="shared" si="71"/>
        <v>INSERT INTO switch (   Nombre, Tipo, Coordenadas_Punto, Coordenada_Inicio, Coordenada_Final,    Estilo, Visibilidad, Isla1, Isla2, Velocidad,   Id_Celda, Porcentaje, Nemonico, IP, EQUIPO ) VALUES (   'ESQUIPULAS - CELDA ATULAPA', 'Ruta',',','14.56361111,-89.35055556','14.5665,-89.3178','#style_map_linea_verde','1','','','10,000Mbps','','0.0924','','','' );</v>
      </c>
    </row>
    <row r="732" spans="1:24" hidden="1" x14ac:dyDescent="0.35">
      <c r="A732" t="s">
        <v>2030</v>
      </c>
      <c r="B732" t="s">
        <v>1542</v>
      </c>
      <c r="E732" t="str">
        <f t="shared" si="67"/>
        <v>,</v>
      </c>
      <c r="F732">
        <v>14.615</v>
      </c>
      <c r="G732">
        <v>-90.534166670000005</v>
      </c>
      <c r="H732" t="str">
        <f t="shared" si="68"/>
        <v>14.615,-90.53416667</v>
      </c>
      <c r="I732">
        <v>14.65844444</v>
      </c>
      <c r="J732">
        <v>-90.56694444</v>
      </c>
      <c r="K732" t="str">
        <f t="shared" si="69"/>
        <v>14.65844444,-90.56694444</v>
      </c>
      <c r="L732" t="s">
        <v>1543</v>
      </c>
      <c r="M732">
        <v>1</v>
      </c>
      <c r="P732" t="s">
        <v>1586</v>
      </c>
      <c r="R732" s="1">
        <v>9.2299999999999993E-2</v>
      </c>
      <c r="T732" t="e">
        <f>VLOOKUP(S732,Hoja1!$A$1:$I$2284,1,FALSE)</f>
        <v>#N/A</v>
      </c>
      <c r="U732" t="e">
        <f t="shared" si="70"/>
        <v>#N/A</v>
      </c>
      <c r="X732" t="str">
        <f t="shared" si="71"/>
        <v>INSERT INTO switch (   Nombre, Tipo, Coordenadas_Punto, Coordenada_Inicio, Coordenada_Final,    Estilo, Visibilidad, Isla1, Isla2, Velocidad,   Id_Celda, Porcentaje, Nemonico, IP, EQUIPO ) VALUES (   'GUARDA VIEJO ARRIBA - BOSQUES DE SAN NICOLAS', 'Ruta',',','14.615,-90.53416667','14.65844444,-90.56694444','#style_map_linea_verde','1','','','100,000Mbps','','0.0923','','','' );</v>
      </c>
    </row>
    <row r="733" spans="1:24" hidden="1" x14ac:dyDescent="0.35">
      <c r="A733" t="s">
        <v>2468</v>
      </c>
      <c r="B733" t="s">
        <v>1542</v>
      </c>
      <c r="E733" t="str">
        <f t="shared" si="67"/>
        <v>,</v>
      </c>
      <c r="F733">
        <v>14.9346</v>
      </c>
      <c r="G733">
        <v>-92.003502780000005</v>
      </c>
      <c r="H733" t="str">
        <f t="shared" si="68"/>
        <v>14.9346,-92.00350278</v>
      </c>
      <c r="I733">
        <v>14.912699999999999</v>
      </c>
      <c r="J733">
        <v>-91.975430560000007</v>
      </c>
      <c r="K733" t="str">
        <f t="shared" si="69"/>
        <v>14.9127,-91.97543056</v>
      </c>
      <c r="L733" t="s">
        <v>1543</v>
      </c>
      <c r="M733">
        <v>1</v>
      </c>
      <c r="P733" t="s">
        <v>1549</v>
      </c>
      <c r="R733" s="1">
        <v>9.2200000000000004E-2</v>
      </c>
      <c r="T733" t="e">
        <f>VLOOKUP(S733,Hoja1!$A$1:$I$2284,1,FALSE)</f>
        <v>#N/A</v>
      </c>
      <c r="U733" t="e">
        <f t="shared" si="70"/>
        <v>#N/A</v>
      </c>
      <c r="X733" t="str">
        <f t="shared" si="71"/>
        <v>INSERT INTO switch (   Nombre, Tipo, Coordenadas_Punto, Coordenada_Inicio, Coordenada_Final,    Estilo, Visibilidad, Isla1, Isla2, Velocidad,   Id_Celda, Porcentaje, Nemonico, IP, EQUIPO ) VALUES (   'SAN PABLO - EL RODEO', 'Ruta',',','14.9346,-92.00350278','14.9127,-91.97543056','#style_map_linea_verde','1','','','10,000Mbps','','0.0922','','','' );</v>
      </c>
    </row>
    <row r="734" spans="1:24" hidden="1" x14ac:dyDescent="0.35">
      <c r="A734" t="s">
        <v>2770</v>
      </c>
      <c r="B734" t="s">
        <v>1542</v>
      </c>
      <c r="E734" t="str">
        <f t="shared" si="67"/>
        <v>,</v>
      </c>
      <c r="F734">
        <v>14.5801</v>
      </c>
      <c r="G734">
        <v>-91.583600000000004</v>
      </c>
      <c r="H734" t="str">
        <f t="shared" si="68"/>
        <v>14.5801,-91.5836</v>
      </c>
      <c r="I734">
        <v>14.53833333</v>
      </c>
      <c r="J734">
        <v>-91.571944439999996</v>
      </c>
      <c r="K734" t="str">
        <f t="shared" si="69"/>
        <v>14.53833333,-91.57194444</v>
      </c>
      <c r="L734" t="s">
        <v>1543</v>
      </c>
      <c r="M734">
        <v>1</v>
      </c>
      <c r="P734" t="s">
        <v>1549</v>
      </c>
      <c r="R734" s="1">
        <v>9.1999999999999998E-2</v>
      </c>
      <c r="T734" t="e">
        <f>VLOOKUP(S734,Hoja1!$A$1:$I$2284,1,FALSE)</f>
        <v>#N/A</v>
      </c>
      <c r="U734" t="e">
        <f t="shared" si="70"/>
        <v>#N/A</v>
      </c>
      <c r="X734" t="str">
        <f t="shared" si="71"/>
        <v>INSERT INTO switch (   Nombre, Tipo, Coordenadas_Punto, Coordenada_Inicio, Coordenada_Final,    Estilo, Visibilidad, Isla1, Isla2, Velocidad,   Id_Celda, Porcentaje, Nemonico, IP, EQUIPO ) VALUES (   'CELDA SAN ANDRES VILLASECA - CUYOTENANGO', 'Ruta',',','14.5801,-91.5836','14.53833333,-91.57194444','#style_map_linea_verde','1','','','10,000Mbps','','0.092','','','' );</v>
      </c>
    </row>
    <row r="735" spans="1:24" hidden="1" x14ac:dyDescent="0.35">
      <c r="A735" t="s">
        <v>2162</v>
      </c>
      <c r="B735" t="s">
        <v>1542</v>
      </c>
      <c r="E735" t="str">
        <f t="shared" si="67"/>
        <v>,</v>
      </c>
      <c r="F735">
        <v>14.963333329999999</v>
      </c>
      <c r="G735">
        <v>-91.791111110000003</v>
      </c>
      <c r="H735" t="str">
        <f t="shared" si="68"/>
        <v>14.96333333,-91.79111111</v>
      </c>
      <c r="I735">
        <v>14.9359</v>
      </c>
      <c r="J735">
        <v>-91.693702779999995</v>
      </c>
      <c r="K735" t="str">
        <f t="shared" si="69"/>
        <v>14.9359,-91.69370278</v>
      </c>
      <c r="L735" t="s">
        <v>1543</v>
      </c>
      <c r="M735">
        <v>1</v>
      </c>
      <c r="P735" t="s">
        <v>1590</v>
      </c>
      <c r="R735" s="1">
        <v>9.1899999999999996E-2</v>
      </c>
      <c r="T735" t="e">
        <f>VLOOKUP(S735,Hoja1!$A$1:$I$2284,1,FALSE)</f>
        <v>#N/A</v>
      </c>
      <c r="U735" t="e">
        <f t="shared" si="70"/>
        <v>#N/A</v>
      </c>
      <c r="X735" t="str">
        <f t="shared" si="71"/>
        <v>INSERT INTO switch (   Nombre, Tipo, Coordenadas_Punto, Coordenada_Inicio, Coordenada_Final,    Estilo, Visibilidad, Isla1, Isla2, Velocidad,   Id_Celda, Porcentaje, Nemonico, IP, EQUIPO ) VALUES (   'SAN MARCOS - CELDA PALESTINA DE LOS ALTOS', 'Ruta',',','14.96333333,-91.79111111','14.9359,-91.69370278','#style_map_linea_verde','1','','','50,000Mbps','','0.0919','','','' );</v>
      </c>
    </row>
    <row r="736" spans="1:24" hidden="1" x14ac:dyDescent="0.35">
      <c r="A736" t="s">
        <v>2614</v>
      </c>
      <c r="B736" t="s">
        <v>1542</v>
      </c>
      <c r="E736" t="str">
        <f t="shared" si="67"/>
        <v>,</v>
      </c>
      <c r="F736">
        <v>14.543777779999999</v>
      </c>
      <c r="G736">
        <v>-91.682027779999999</v>
      </c>
      <c r="H736" t="str">
        <f t="shared" si="68"/>
        <v>14.54377778,-91.68202778</v>
      </c>
      <c r="I736">
        <v>14.566388890000001</v>
      </c>
      <c r="J736">
        <v>-91.706027779999999</v>
      </c>
      <c r="K736" t="str">
        <f t="shared" si="69"/>
        <v>14.56638889,-91.70602778</v>
      </c>
      <c r="L736" t="s">
        <v>1543</v>
      </c>
      <c r="M736">
        <v>1</v>
      </c>
      <c r="P736" t="s">
        <v>1549</v>
      </c>
      <c r="R736" s="1">
        <v>9.1700000000000004E-2</v>
      </c>
      <c r="T736" t="e">
        <f>VLOOKUP(S736,Hoja1!$A$1:$I$2284,1,FALSE)</f>
        <v>#N/A</v>
      </c>
      <c r="U736" t="e">
        <f t="shared" si="70"/>
        <v>#N/A</v>
      </c>
      <c r="X736" t="str">
        <f t="shared" si="71"/>
        <v>INSERT INTO switch (   Nombre, Tipo, Coordenadas_Punto, Coordenada_Inicio, Coordenada_Final,    Estilo, Visibilidad, Isla1, Isla2, Velocidad,   Id_Celda, Porcentaje, Nemonico, IP, EQUIPO ) VALUES (   'CELDA RETALHULEU II - CELDA CONCEPCION PITAL', 'Ruta',',','14.54377778,-91.68202778','14.56638889,-91.70602778','#style_map_linea_verde','1','','','10,000Mbps','','0.0917','','','' );</v>
      </c>
    </row>
    <row r="737" spans="1:24" hidden="1" x14ac:dyDescent="0.35">
      <c r="A737" t="s">
        <v>1641</v>
      </c>
      <c r="B737" t="s">
        <v>1542</v>
      </c>
      <c r="E737" t="str">
        <f t="shared" si="67"/>
        <v>,</v>
      </c>
      <c r="F737">
        <v>14.303750000000001</v>
      </c>
      <c r="G737">
        <v>-90.766805559999995</v>
      </c>
      <c r="H737" t="str">
        <f t="shared" si="68"/>
        <v>14.30375,-90.76680556</v>
      </c>
      <c r="I737">
        <v>14.29480556</v>
      </c>
      <c r="J737">
        <v>-90.747777780000007</v>
      </c>
      <c r="K737" t="str">
        <f t="shared" si="69"/>
        <v>14.29480556,-90.74777778</v>
      </c>
      <c r="L737" t="s">
        <v>1543</v>
      </c>
      <c r="M737">
        <v>1</v>
      </c>
      <c r="P737" t="s">
        <v>1549</v>
      </c>
      <c r="R737" s="1">
        <v>9.1600000000000001E-2</v>
      </c>
      <c r="T737" t="e">
        <f>VLOOKUP(S737,Hoja1!$A$1:$I$2284,1,FALSE)</f>
        <v>#N/A</v>
      </c>
      <c r="U737" t="e">
        <f t="shared" si="70"/>
        <v>#N/A</v>
      </c>
      <c r="X737" t="str">
        <f t="shared" si="71"/>
        <v>INSERT INTO switch (   Nombre, Tipo, Coordenadas_Punto, Coordenada_Inicio, Coordenada_Final,    Estilo, Visibilidad, Isla1, Isla2, Velocidad,   Id_Celda, Porcentaje, Nemonico, IP, EQUIPO ) VALUES (   'CELDA ESCUINTLA VI - CELDA EL MANGO', 'Ruta',',','14.30375,-90.76680556','14.29480556,-90.74777778','#style_map_linea_verde','1','','','10,000Mbps','','0.0916','','','' );</v>
      </c>
    </row>
    <row r="738" spans="1:24" hidden="1" x14ac:dyDescent="0.35">
      <c r="A738" t="s">
        <v>1963</v>
      </c>
      <c r="B738" t="s">
        <v>1542</v>
      </c>
      <c r="E738" t="str">
        <f t="shared" si="67"/>
        <v>,</v>
      </c>
      <c r="F738">
        <v>14.68997222</v>
      </c>
      <c r="G738">
        <v>-90.399997220000003</v>
      </c>
      <c r="H738" t="str">
        <f t="shared" si="68"/>
        <v>14.68997222,-90.39999722</v>
      </c>
      <c r="I738">
        <v>14.65174167</v>
      </c>
      <c r="J738">
        <v>-90.454277779999998</v>
      </c>
      <c r="K738" t="str">
        <f t="shared" si="69"/>
        <v>14.65174167,-90.45427778</v>
      </c>
      <c r="L738" t="s">
        <v>1543</v>
      </c>
      <c r="M738">
        <v>1</v>
      </c>
      <c r="P738" t="s">
        <v>1549</v>
      </c>
      <c r="R738" s="1">
        <v>9.1399999999999995E-2</v>
      </c>
      <c r="T738" t="e">
        <f>VLOOKUP(S738,Hoja1!$A$1:$I$2284,1,FALSE)</f>
        <v>#N/A</v>
      </c>
      <c r="U738" t="e">
        <f t="shared" si="70"/>
        <v>#N/A</v>
      </c>
      <c r="X738" t="str">
        <f t="shared" si="71"/>
        <v>INSERT INTO switch (   Nombre, Tipo, Coordenadas_Punto, Coordenada_Inicio, Coordenada_Final,    Estilo, Visibilidad, Isla1, Isla2, Velocidad,   Id_Celda, Porcentaje, Nemonico, IP, EQUIPO ) VALUES (   'LLANO LARGO - VILLA ATLANTIS', 'Ruta',',','14.68997222,-90.39999722','14.65174167,-90.45427778','#style_map_linea_verde','1','','','10,000Mbps','','0.0914','','','' );</v>
      </c>
    </row>
    <row r="739" spans="1:24" hidden="1" x14ac:dyDescent="0.35">
      <c r="A739" t="s">
        <v>2782</v>
      </c>
      <c r="B739" t="s">
        <v>1542</v>
      </c>
      <c r="E739" t="str">
        <f t="shared" si="67"/>
        <v>,</v>
      </c>
      <c r="F739">
        <v>14.0541</v>
      </c>
      <c r="G739">
        <v>-90.354299999999995</v>
      </c>
      <c r="H739" t="str">
        <f t="shared" si="68"/>
        <v>14.0541,-90.3543</v>
      </c>
      <c r="I739">
        <v>14.08666667</v>
      </c>
      <c r="J739">
        <v>-90.37944444</v>
      </c>
      <c r="K739" t="str">
        <f t="shared" si="69"/>
        <v>14.08666667,-90.37944444</v>
      </c>
      <c r="L739" t="s">
        <v>1543</v>
      </c>
      <c r="M739">
        <v>1</v>
      </c>
      <c r="P739" t="s">
        <v>1549</v>
      </c>
      <c r="R739" s="1">
        <v>9.1399999999999995E-2</v>
      </c>
      <c r="T739" t="e">
        <f>VLOOKUP(S739,Hoja1!$A$1:$I$2284,1,FALSE)</f>
        <v>#N/A</v>
      </c>
      <c r="U739" t="e">
        <f t="shared" si="70"/>
        <v>#N/A</v>
      </c>
      <c r="X739" t="str">
        <f t="shared" si="71"/>
        <v>INSERT INTO switch (   Nombre, Tipo, Coordenadas_Punto, Coordenada_Inicio, Coordenada_Final,    Estilo, Visibilidad, Isla1, Isla2, Velocidad,   Id_Celda, Porcentaje, Nemonico, IP, EQUIPO ) VALUES (   'CELDA CRUCE A CERRITOS - CHIQUIMULILLA', 'Ruta',',','14.0541,-90.3543','14.08666667,-90.37944444','#style_map_linea_verde','1','','','10,000Mbps','','0.0914','','','' );</v>
      </c>
    </row>
    <row r="740" spans="1:24" hidden="1" x14ac:dyDescent="0.35">
      <c r="A740" t="s">
        <v>1799</v>
      </c>
      <c r="B740" t="s">
        <v>1542</v>
      </c>
      <c r="E740" t="str">
        <f t="shared" si="67"/>
        <v>,</v>
      </c>
      <c r="F740">
        <v>14.69616667</v>
      </c>
      <c r="G740">
        <v>-91.837527780000002</v>
      </c>
      <c r="H740" t="str">
        <f t="shared" si="68"/>
        <v>14.69616667,-91.83752778</v>
      </c>
      <c r="I740">
        <v>14.70277778</v>
      </c>
      <c r="J740">
        <v>-91.861388890000001</v>
      </c>
      <c r="K740" t="str">
        <f t="shared" si="69"/>
        <v>14.70277778,-91.86138889</v>
      </c>
      <c r="L740" t="s">
        <v>1543</v>
      </c>
      <c r="M740">
        <v>1</v>
      </c>
      <c r="P740" t="s">
        <v>1549</v>
      </c>
      <c r="R740" s="1">
        <v>9.1300000000000006E-2</v>
      </c>
      <c r="T740" t="e">
        <f>VLOOKUP(S740,Hoja1!$A$1:$I$2284,1,FALSE)</f>
        <v>#N/A</v>
      </c>
      <c r="U740" t="e">
        <f t="shared" si="70"/>
        <v>#N/A</v>
      </c>
      <c r="X740" t="str">
        <f t="shared" si="71"/>
        <v>INSERT INTO switch (   Nombre, Tipo, Coordenadas_Punto, Coordenada_Inicio, Coordenada_Final,    Estilo, Visibilidad, Isla1, Isla2, Velocidad,   Id_Celda, Porcentaje, Nemonico, IP, EQUIPO ) VALUES (   'CELDA COATEPEQUE Y FINCA FLORENCIA - COATEPEQUE', 'Ruta',',','14.69616667,-91.83752778','14.70277778,-91.86138889','#style_map_linea_verde','1','','','10,000Mbps','','0.0913','','','' );</v>
      </c>
    </row>
    <row r="741" spans="1:24" hidden="1" x14ac:dyDescent="0.35">
      <c r="A741" t="s">
        <v>1918</v>
      </c>
      <c r="B741" t="s">
        <v>1542</v>
      </c>
      <c r="E741" t="str">
        <f t="shared" si="67"/>
        <v>,</v>
      </c>
      <c r="F741">
        <v>14.330500000000001</v>
      </c>
      <c r="G741">
        <v>-91.02</v>
      </c>
      <c r="H741" t="str">
        <f t="shared" si="68"/>
        <v>14.3305,-91.02</v>
      </c>
      <c r="I741">
        <v>14.374700000000001</v>
      </c>
      <c r="J741">
        <v>-91.105599999999995</v>
      </c>
      <c r="K741" t="str">
        <f t="shared" si="69"/>
        <v>14.3747,-91.1056</v>
      </c>
      <c r="L741" t="s">
        <v>1543</v>
      </c>
      <c r="M741">
        <v>1</v>
      </c>
      <c r="P741" t="s">
        <v>1549</v>
      </c>
      <c r="R741" s="1">
        <v>9.1300000000000006E-2</v>
      </c>
      <c r="T741" t="e">
        <f>VLOOKUP(S741,Hoja1!$A$1:$I$2284,1,FALSE)</f>
        <v>#N/A</v>
      </c>
      <c r="U741" t="e">
        <f t="shared" si="70"/>
        <v>#N/A</v>
      </c>
      <c r="X741" t="str">
        <f t="shared" si="71"/>
        <v>INSERT INTO switch (   Nombre, Tipo, Coordenadas_Punto, Coordenada_Inicio, Coordenada_Final,    Estilo, Visibilidad, Isla1, Isla2, Velocidad,   Id_Celda, Porcentaje, Nemonico, IP, EQUIPO ) VALUES (   'SANTA LUCIA COTZUMALGUAPA - CELDA COYOLATE', 'Ruta',',','14.3305,-91.02','14.3747,-91.1056','#style_map_linea_verde','1','','','10,000Mbps','','0.0913','','','' );</v>
      </c>
    </row>
    <row r="742" spans="1:24" hidden="1" x14ac:dyDescent="0.35">
      <c r="A742" t="s">
        <v>3194</v>
      </c>
      <c r="B742" t="s">
        <v>1542</v>
      </c>
      <c r="E742" t="str">
        <f t="shared" si="67"/>
        <v>,</v>
      </c>
      <c r="F742">
        <v>14.86895</v>
      </c>
      <c r="G742">
        <v>-91.619838889999997</v>
      </c>
      <c r="H742" t="str">
        <f t="shared" si="68"/>
        <v>14.86895,-91.61983889</v>
      </c>
      <c r="I742">
        <v>14.874166669999999</v>
      </c>
      <c r="J742">
        <v>-91.566111109999994</v>
      </c>
      <c r="K742" t="str">
        <f t="shared" si="69"/>
        <v>14.87416667,-91.56611111</v>
      </c>
      <c r="L742" t="s">
        <v>1543</v>
      </c>
      <c r="M742">
        <v>1</v>
      </c>
      <c r="P742" t="s">
        <v>1590</v>
      </c>
      <c r="R742" s="1">
        <v>9.0999999999999998E-2</v>
      </c>
      <c r="T742" t="e">
        <f>VLOOKUP(S742,Hoja1!$A$1:$I$2284,1,FALSE)</f>
        <v>#N/A</v>
      </c>
      <c r="U742" t="e">
        <f t="shared" si="70"/>
        <v>#N/A</v>
      </c>
      <c r="X742" t="str">
        <f t="shared" si="71"/>
        <v>INSERT INTO switch (   Nombre, Tipo, Coordenadas_Punto, Coordenada_Inicio, Coordenada_Final,    Estilo, Visibilidad, Isla1, Isla2, Velocidad,   Id_Celda, Porcentaje, Nemonico, IP, EQUIPO ) VALUES (   'SAN JUAN OSTUNCALCO - LA ESPERANZA', 'Ruta',',','14.86895,-91.61983889','14.87416667,-91.56611111','#style_map_linea_verde','1','','','50,000Mbps','','0.091','','','' );</v>
      </c>
    </row>
    <row r="743" spans="1:24" hidden="1" x14ac:dyDescent="0.35">
      <c r="A743" t="s">
        <v>1666</v>
      </c>
      <c r="B743" t="s">
        <v>1542</v>
      </c>
      <c r="E743" t="str">
        <f t="shared" si="67"/>
        <v>,</v>
      </c>
      <c r="F743">
        <v>16.0748</v>
      </c>
      <c r="G743">
        <v>-89.349800000000002</v>
      </c>
      <c r="H743" t="str">
        <f t="shared" si="68"/>
        <v>16.0748,-89.3498</v>
      </c>
      <c r="I743">
        <v>16.103100000000001</v>
      </c>
      <c r="J743">
        <v>-89.359555560000004</v>
      </c>
      <c r="K743" t="str">
        <f t="shared" si="69"/>
        <v>16.1031,-89.35955556</v>
      </c>
      <c r="L743" t="s">
        <v>1543</v>
      </c>
      <c r="M743">
        <v>1</v>
      </c>
      <c r="P743" t="s">
        <v>1547</v>
      </c>
      <c r="R743" s="1">
        <v>9.0899999999999995E-2</v>
      </c>
      <c r="T743" t="e">
        <f>VLOOKUP(S743,Hoja1!$A$1:$I$2284,1,FALSE)</f>
        <v>#N/A</v>
      </c>
      <c r="U743" t="e">
        <f t="shared" si="70"/>
        <v>#N/A</v>
      </c>
      <c r="X743" t="str">
        <f t="shared" si="71"/>
        <v>INSERT INTO switch (   Nombre, Tipo, Coordenadas_Punto, Coordenada_Inicio, Coordenada_Final,    Estilo, Visibilidad, Isla1, Isla2, Velocidad,   Id_Celda, Porcentaje, Nemonico, IP, EQUIPO ) VALUES (   'CELDA LA CUMBRE SAN LUIS PETEN - CELDA CHACTE', 'Ruta',',','16.0748,-89.3498','16.1031,-89.35955556','#style_map_linea_verde','1','','','1,000Mbps','','0.0909','','','' );</v>
      </c>
    </row>
    <row r="744" spans="1:24" hidden="1" x14ac:dyDescent="0.35">
      <c r="A744" t="s">
        <v>1601</v>
      </c>
      <c r="B744" t="s">
        <v>1542</v>
      </c>
      <c r="E744" t="str">
        <f t="shared" si="67"/>
        <v>,</v>
      </c>
      <c r="F744">
        <v>14.30583333</v>
      </c>
      <c r="G744">
        <v>-90.96611111</v>
      </c>
      <c r="H744" t="str">
        <f t="shared" si="68"/>
        <v>14.30583333,-90.96611111</v>
      </c>
      <c r="I744">
        <v>14.3043</v>
      </c>
      <c r="J744">
        <v>-90.968299999999999</v>
      </c>
      <c r="K744" t="str">
        <f t="shared" si="69"/>
        <v>14.3043,-90.9683</v>
      </c>
      <c r="L744" t="s">
        <v>1543</v>
      </c>
      <c r="M744">
        <v>1</v>
      </c>
      <c r="P744" t="s">
        <v>1549</v>
      </c>
      <c r="R744" s="1">
        <v>9.0800000000000006E-2</v>
      </c>
      <c r="T744" t="e">
        <f>VLOOKUP(S744,Hoja1!$A$1:$I$2284,1,FALSE)</f>
        <v>#N/A</v>
      </c>
      <c r="U744" t="e">
        <f t="shared" si="70"/>
        <v>#N/A</v>
      </c>
      <c r="X744" t="str">
        <f t="shared" si="71"/>
        <v>INSERT INTO switch (   Nombre, Tipo, Coordenadas_Punto, Coordenada_Inicio, Coordenada_Final,    Estilo, Visibilidad, Isla1, Isla2, Velocidad,   Id_Celda, Porcentaje, Nemonico, IP, EQUIPO ) VALUES (   'SIQUINALA - CELDA SIQUINALA CENTRO COUBICADO', 'Ruta',',','14.30583333,-90.96611111','14.3043,-90.9683','#style_map_linea_verde','1','','','10,000Mbps','','0.0908','','','' );</v>
      </c>
    </row>
    <row r="745" spans="1:24" hidden="1" x14ac:dyDescent="0.35">
      <c r="A745" t="s">
        <v>1642</v>
      </c>
      <c r="B745" t="s">
        <v>1542</v>
      </c>
      <c r="E745" t="str">
        <f t="shared" si="67"/>
        <v>,</v>
      </c>
      <c r="F745">
        <v>14.303750000000001</v>
      </c>
      <c r="G745">
        <v>-90.766805559999995</v>
      </c>
      <c r="H745" t="str">
        <f t="shared" si="68"/>
        <v>14.30375,-90.76680556</v>
      </c>
      <c r="I745">
        <v>14.30504444</v>
      </c>
      <c r="J745">
        <v>-90.774691669999996</v>
      </c>
      <c r="K745" t="str">
        <f t="shared" si="69"/>
        <v>14.30504444,-90.77469167</v>
      </c>
      <c r="L745" t="s">
        <v>1543</v>
      </c>
      <c r="M745">
        <v>1</v>
      </c>
      <c r="P745" t="s">
        <v>1549</v>
      </c>
      <c r="R745" s="2">
        <v>0.09</v>
      </c>
      <c r="T745" t="e">
        <f>VLOOKUP(S745,Hoja1!$A$1:$I$2284,1,FALSE)</f>
        <v>#N/A</v>
      </c>
      <c r="U745" t="e">
        <f t="shared" si="70"/>
        <v>#N/A</v>
      </c>
      <c r="X745" t="str">
        <f t="shared" si="71"/>
        <v>INSERT INTO switch (   Nombre, Tipo, Coordenadas_Punto, Coordenada_Inicio, Coordenada_Final,    Estilo, Visibilidad, Isla1, Isla2, Velocidad,   Id_Celda, Porcentaje, Nemonico, IP, EQUIPO ) VALUES (   'CELDA ESCUINTLA VI - CELDA LAS GOLONDRINAS', 'Ruta',',','14.30375,-90.76680556','14.30504444,-90.77469167','#style_map_linea_verde','1','','','10,000Mbps','','0.09','','','' );</v>
      </c>
    </row>
    <row r="746" spans="1:24" hidden="1" x14ac:dyDescent="0.35">
      <c r="A746" t="s">
        <v>1676</v>
      </c>
      <c r="B746" t="s">
        <v>1542</v>
      </c>
      <c r="E746" t="str">
        <f t="shared" si="67"/>
        <v>,</v>
      </c>
      <c r="F746">
        <v>15.4237</v>
      </c>
      <c r="G746">
        <v>-89.081900000000005</v>
      </c>
      <c r="H746" t="str">
        <f t="shared" si="68"/>
        <v>15.4237,-89.0819</v>
      </c>
      <c r="I746">
        <v>15.4725</v>
      </c>
      <c r="J746">
        <v>-88.83666667</v>
      </c>
      <c r="K746" t="str">
        <f t="shared" si="69"/>
        <v>15.4725,-88.83666667</v>
      </c>
      <c r="L746" t="s">
        <v>1543</v>
      </c>
      <c r="M746">
        <v>1</v>
      </c>
      <c r="P746" t="s">
        <v>1549</v>
      </c>
      <c r="R746" s="1">
        <v>8.9300000000000004E-2</v>
      </c>
      <c r="T746" t="e">
        <f>VLOOKUP(S746,Hoja1!$A$1:$I$2284,1,FALSE)</f>
        <v>#N/A</v>
      </c>
      <c r="U746" t="e">
        <f t="shared" si="70"/>
        <v>#N/A</v>
      </c>
      <c r="X746" t="str">
        <f t="shared" si="71"/>
        <v>INSERT INTO switch (   Nombre, Tipo, Coordenadas_Punto, Coordenada_Inicio, Coordenada_Final,    Estilo, Visibilidad, Isla1, Isla2, Velocidad,   Id_Celda, Porcentaje, Nemonico, IP, EQUIPO ) VALUES (   'MARISCOS - MORALES', 'Ruta',',','15.4237,-89.0819','15.4725,-88.83666667','#style_map_linea_verde','1','','','10,000Mbps','','0.0893','','','' );</v>
      </c>
    </row>
    <row r="747" spans="1:24" hidden="1" x14ac:dyDescent="0.35">
      <c r="A747" t="s">
        <v>2344</v>
      </c>
      <c r="B747" t="s">
        <v>1542</v>
      </c>
      <c r="E747" t="str">
        <f t="shared" si="67"/>
        <v>,</v>
      </c>
      <c r="F747">
        <v>14.593222219999999</v>
      </c>
      <c r="G747">
        <v>-90.551361110000002</v>
      </c>
      <c r="H747" t="str">
        <f t="shared" si="68"/>
        <v>14.59322222,-90.55136111</v>
      </c>
      <c r="I747">
        <v>14.5976</v>
      </c>
      <c r="J747">
        <v>-90.586600000000004</v>
      </c>
      <c r="K747" t="str">
        <f t="shared" si="69"/>
        <v>14.5976,-90.5866</v>
      </c>
      <c r="L747" t="s">
        <v>1543</v>
      </c>
      <c r="M747">
        <v>1</v>
      </c>
      <c r="P747" t="s">
        <v>1590</v>
      </c>
      <c r="R747" s="1">
        <v>8.9300000000000004E-2</v>
      </c>
      <c r="T747" t="e">
        <f>VLOOKUP(S747,Hoja1!$A$1:$I$2284,1,FALSE)</f>
        <v>#N/A</v>
      </c>
      <c r="U747" t="e">
        <f t="shared" si="70"/>
        <v>#N/A</v>
      </c>
      <c r="X747" t="str">
        <f t="shared" si="71"/>
        <v>INSERT INTO switch (   Nombre, Tipo, Coordenadas_Punto, Coordenada_Inicio, Coordenada_Final,    Estilo, Visibilidad, Isla1, Isla2, Velocidad,   Id_Celda, Porcentaje, Nemonico, IP, EQUIPO ) VALUES (   'EL CARMEN - SAN CRISTOBAL', 'Ruta',',','14.59322222,-90.55136111','14.5976,-90.5866','#style_map_linea_verde','1','','','50,000Mbps','','0.0893','','','' );</v>
      </c>
    </row>
    <row r="748" spans="1:24" hidden="1" x14ac:dyDescent="0.35">
      <c r="A748" t="s">
        <v>1856</v>
      </c>
      <c r="B748" t="s">
        <v>1542</v>
      </c>
      <c r="E748" t="str">
        <f t="shared" si="67"/>
        <v>,</v>
      </c>
      <c r="F748">
        <v>14.62579444</v>
      </c>
      <c r="G748">
        <v>-90.607291669999995</v>
      </c>
      <c r="H748" t="str">
        <f t="shared" si="68"/>
        <v>14.62579444,-90.60729167</v>
      </c>
      <c r="I748">
        <v>14.5829</v>
      </c>
      <c r="J748">
        <v>-90.600197219999998</v>
      </c>
      <c r="K748" t="str">
        <f t="shared" si="69"/>
        <v>14.5829,-90.60019722</v>
      </c>
      <c r="L748" t="s">
        <v>1543</v>
      </c>
      <c r="M748">
        <v>1</v>
      </c>
      <c r="P748" t="s">
        <v>1590</v>
      </c>
      <c r="R748" s="1">
        <v>8.9200000000000002E-2</v>
      </c>
      <c r="T748" t="e">
        <f>VLOOKUP(S748,Hoja1!$A$1:$I$2284,1,FALSE)</f>
        <v>#N/A</v>
      </c>
      <c r="U748" t="e">
        <f t="shared" si="70"/>
        <v>#N/A</v>
      </c>
      <c r="X748" t="str">
        <f t="shared" si="71"/>
        <v>INSERT INTO switch (   Nombre, Tipo, Coordenadas_Punto, Coordenada_Inicio, Coordenada_Final,    Estilo, Visibilidad, Isla1, Isla2, Velocidad,   Id_Celda, Porcentaje, Nemonico, IP, EQUIPO ) VALUES (   'LAS HOJARASCAS - CIUDAD SATELITE', 'Ruta',',','14.62579444,-90.60729167','14.5829,-90.60019722','#style_map_linea_verde','1','','','50,000Mbps','','0.0892','','','' );</v>
      </c>
    </row>
    <row r="749" spans="1:24" hidden="1" x14ac:dyDescent="0.35">
      <c r="A749" t="s">
        <v>2899</v>
      </c>
      <c r="B749" t="s">
        <v>1542</v>
      </c>
      <c r="E749" t="str">
        <f t="shared" si="67"/>
        <v>,</v>
      </c>
      <c r="F749">
        <v>14.6591</v>
      </c>
      <c r="G749">
        <v>-90.724800000000002</v>
      </c>
      <c r="H749" t="str">
        <f t="shared" si="68"/>
        <v>14.6591,-90.7248</v>
      </c>
      <c r="I749">
        <v>14.65000833</v>
      </c>
      <c r="J749">
        <v>-90.703277779999993</v>
      </c>
      <c r="K749" t="str">
        <f t="shared" si="69"/>
        <v>14.65000833,-90.70327778</v>
      </c>
      <c r="L749" t="s">
        <v>1543</v>
      </c>
      <c r="M749">
        <v>1</v>
      </c>
      <c r="P749" t="s">
        <v>1549</v>
      </c>
      <c r="R749" s="1">
        <v>8.9200000000000002E-2</v>
      </c>
      <c r="T749" t="e">
        <f>VLOOKUP(S749,Hoja1!$A$1:$I$2284,1,FALSE)</f>
        <v>#N/A</v>
      </c>
      <c r="U749" t="e">
        <f t="shared" si="70"/>
        <v>#N/A</v>
      </c>
      <c r="X749" t="str">
        <f t="shared" si="71"/>
        <v>INSERT INTO switch (   Nombre, Tipo, Coordenadas_Punto, Coordenada_Inicio, Coordenada_Final,    Estilo, Visibilidad, Isla1, Isla2, Velocidad,   Id_Celda, Porcentaje, Nemonico, IP, EQUIPO ) VALUES (   'CELDA XENACOJ SUMPANGO - SUMPANGO', 'Ruta',',','14.6591,-90.7248','14.65000833,-90.70327778','#style_map_linea_verde','1','','','10,000Mbps','','0.0892','','','' );</v>
      </c>
    </row>
    <row r="750" spans="1:24" hidden="1" x14ac:dyDescent="0.35">
      <c r="A750" t="s">
        <v>1978</v>
      </c>
      <c r="B750" t="s">
        <v>1542</v>
      </c>
      <c r="E750" t="str">
        <f t="shared" si="67"/>
        <v>,</v>
      </c>
      <c r="F750">
        <v>15.02611111</v>
      </c>
      <c r="G750">
        <v>-90.87944444</v>
      </c>
      <c r="H750" t="str">
        <f t="shared" si="68"/>
        <v>15.02611111,-90.87944444</v>
      </c>
      <c r="I750">
        <v>15.0106</v>
      </c>
      <c r="J750">
        <v>-90.825699999999998</v>
      </c>
      <c r="K750" t="str">
        <f t="shared" si="69"/>
        <v>15.0106,-90.8257</v>
      </c>
      <c r="L750" t="s">
        <v>1543</v>
      </c>
      <c r="M750">
        <v>1</v>
      </c>
      <c r="P750" t="s">
        <v>1549</v>
      </c>
      <c r="R750" s="1">
        <v>8.8999999999999996E-2</v>
      </c>
      <c r="T750" t="e">
        <f>VLOOKUP(S750,Hoja1!$A$1:$I$2284,1,FALSE)</f>
        <v>#N/A</v>
      </c>
      <c r="U750" t="e">
        <f t="shared" si="70"/>
        <v>#N/A</v>
      </c>
      <c r="X750" t="str">
        <f t="shared" si="71"/>
        <v>INSERT INTO switch (   Nombre, Tipo, Coordenadas_Punto, Coordenada_Inicio, Coordenada_Final,    Estilo, Visibilidad, Isla1, Isla2, Velocidad,   Id_Celda, Porcentaje, Nemonico, IP, EQUIPO ) VALUES (   'ZACUALPA - CELDA JOYABAJ - ZACUALPA', 'Ruta',',','15.02611111,-90.87944444','15.0106,-90.8257','#style_map_linea_verde','1','','','10,000Mbps','','0.089','','','' );</v>
      </c>
    </row>
    <row r="751" spans="1:24" hidden="1" x14ac:dyDescent="0.35">
      <c r="A751" t="s">
        <v>2801</v>
      </c>
      <c r="B751" t="s">
        <v>1542</v>
      </c>
      <c r="E751" t="str">
        <f t="shared" si="67"/>
        <v>,</v>
      </c>
      <c r="F751">
        <v>14.03194444</v>
      </c>
      <c r="G751">
        <v>-89.920833329999994</v>
      </c>
      <c r="H751" t="str">
        <f t="shared" si="68"/>
        <v>14.03194444,-89.92083333</v>
      </c>
      <c r="I751">
        <v>14.1335</v>
      </c>
      <c r="J751">
        <v>-90.009138890000003</v>
      </c>
      <c r="K751" t="str">
        <f t="shared" si="69"/>
        <v>14.1335,-90.00913889</v>
      </c>
      <c r="L751" t="s">
        <v>1543</v>
      </c>
      <c r="M751">
        <v>1</v>
      </c>
      <c r="P751" t="s">
        <v>1549</v>
      </c>
      <c r="R751" s="1">
        <v>8.8900000000000007E-2</v>
      </c>
      <c r="T751" t="e">
        <f>VLOOKUP(S751,Hoja1!$A$1:$I$2284,1,FALSE)</f>
        <v>#N/A</v>
      </c>
      <c r="U751" t="e">
        <f t="shared" si="70"/>
        <v>#N/A</v>
      </c>
      <c r="X751" t="str">
        <f t="shared" si="71"/>
        <v>INSERT INTO switch (   Nombre, Tipo, Coordenadas_Punto, Coordenada_Inicio, Coordenada_Final,    Estilo, Visibilidad, Isla1, Isla2, Velocidad,   Id_Celda, Porcentaje, Nemonico, IP, EQUIPO ) VALUES (   'VALLE NUEVO - CELDA JALPATAGUA', 'Ruta',',','14.03194444,-89.92083333','14.1335,-90.00913889','#style_map_linea_verde','1','','','10,000Mbps','','0.0889','','','' );</v>
      </c>
    </row>
    <row r="752" spans="1:24" hidden="1" x14ac:dyDescent="0.35">
      <c r="A752" t="s">
        <v>2666</v>
      </c>
      <c r="B752" t="s">
        <v>1542</v>
      </c>
      <c r="E752" t="str">
        <f t="shared" si="67"/>
        <v>,</v>
      </c>
      <c r="F752">
        <v>14.689399999999999</v>
      </c>
      <c r="G752">
        <v>-90.444900000000004</v>
      </c>
      <c r="H752" t="str">
        <f t="shared" si="68"/>
        <v>14.6894,-90.4449</v>
      </c>
      <c r="I752">
        <v>14.66888889</v>
      </c>
      <c r="J752">
        <v>-90.46383333</v>
      </c>
      <c r="K752" t="str">
        <f t="shared" si="69"/>
        <v>14.66888889,-90.46383333</v>
      </c>
      <c r="L752" t="s">
        <v>1543</v>
      </c>
      <c r="M752">
        <v>1</v>
      </c>
      <c r="P752" t="s">
        <v>1549</v>
      </c>
      <c r="R752" s="1">
        <v>8.8800000000000004E-2</v>
      </c>
      <c r="T752" t="e">
        <f>VLOOKUP(S752,Hoja1!$A$1:$I$2284,1,FALSE)</f>
        <v>#N/A</v>
      </c>
      <c r="U752" t="e">
        <f t="shared" si="70"/>
        <v>#N/A</v>
      </c>
      <c r="X752" t="str">
        <f t="shared" si="71"/>
        <v>INSERT INTO switch (   Nombre, Tipo, Coordenadas_Punto, Coordenada_Inicio, Coordenada_Final,    Estilo, Visibilidad, Isla1, Isla2, Velocidad,   Id_Celda, Porcentaje, Nemonico, IP, EQUIPO ) VALUES (   'CELDA JARDINES DEL NORTE - COLONIA MAYA', 'Ruta',',','14.6894,-90.4449','14.66888889,-90.46383333','#style_map_linea_verde','1','','','10,000Mbps','','0.0888','','','' );</v>
      </c>
    </row>
    <row r="753" spans="1:24" hidden="1" x14ac:dyDescent="0.35">
      <c r="A753" t="s">
        <v>2840</v>
      </c>
      <c r="B753" t="s">
        <v>1542</v>
      </c>
      <c r="E753" t="str">
        <f t="shared" si="67"/>
        <v>,</v>
      </c>
      <c r="F753">
        <v>13.86222222</v>
      </c>
      <c r="G753">
        <v>-90.261333329999999</v>
      </c>
      <c r="H753" t="str">
        <f t="shared" si="68"/>
        <v>13.86222222,-90.26133333</v>
      </c>
      <c r="I753">
        <v>13.8302</v>
      </c>
      <c r="J753">
        <v>-90.262305560000001</v>
      </c>
      <c r="K753" t="str">
        <f t="shared" si="69"/>
        <v>13.8302,-90.26230556</v>
      </c>
      <c r="L753" t="s">
        <v>1543</v>
      </c>
      <c r="M753">
        <v>1</v>
      </c>
      <c r="P753" t="s">
        <v>1549</v>
      </c>
      <c r="R753" s="1">
        <v>8.8800000000000004E-2</v>
      </c>
      <c r="T753" t="e">
        <f>VLOOKUP(S753,Hoja1!$A$1:$I$2284,1,FALSE)</f>
        <v>#N/A</v>
      </c>
      <c r="U753" t="e">
        <f t="shared" si="70"/>
        <v>#N/A</v>
      </c>
      <c r="X753" t="str">
        <f t="shared" si="71"/>
        <v>INSERT INTO switch (   Nombre, Tipo, Coordenadas_Punto, Coordenada_Inicio, Coordenada_Final,    Estilo, Visibilidad, Isla1, Isla2, Velocidad,   Id_Celda, Porcentaje, Nemonico, IP, EQUIPO ) VALUES (   'CELDA FINCA PLACETAS - CELDA CASAS VIEJAS', 'Ruta',',','13.86222222,-90.26133333','13.8302,-90.26230556','#style_map_linea_verde','1','','','10,000Mbps','','0.0888','','','' );</v>
      </c>
    </row>
    <row r="754" spans="1:24" hidden="1" x14ac:dyDescent="0.35">
      <c r="A754" t="s">
        <v>2244</v>
      </c>
      <c r="B754" t="s">
        <v>1542</v>
      </c>
      <c r="E754" t="str">
        <f t="shared" si="67"/>
        <v>,</v>
      </c>
      <c r="F754">
        <v>14.615</v>
      </c>
      <c r="G754">
        <v>-90.534166670000005</v>
      </c>
      <c r="H754" t="str">
        <f t="shared" si="68"/>
        <v>14.615,-90.53416667</v>
      </c>
      <c r="I754">
        <v>14.625833330000001</v>
      </c>
      <c r="J754">
        <v>-90.546944440000004</v>
      </c>
      <c r="K754" t="str">
        <f t="shared" si="69"/>
        <v>14.62583333,-90.54694444</v>
      </c>
      <c r="L754" t="s">
        <v>1543</v>
      </c>
      <c r="M754">
        <v>1</v>
      </c>
      <c r="P754" t="s">
        <v>1549</v>
      </c>
      <c r="R754" s="1">
        <v>8.8400000000000006E-2</v>
      </c>
      <c r="T754" t="e">
        <f>VLOOKUP(S754,Hoja1!$A$1:$I$2284,1,FALSE)</f>
        <v>#N/A</v>
      </c>
      <c r="U754" t="e">
        <f t="shared" si="70"/>
        <v>#N/A</v>
      </c>
      <c r="X754" t="str">
        <f t="shared" si="71"/>
        <v>INSERT INTO switch (   Nombre, Tipo, Coordenadas_Punto, Coordenada_Inicio, Coordenada_Final,    Estilo, Visibilidad, Isla1, Isla2, Velocidad,   Id_Celda, Porcentaje, Nemonico, IP, EQUIPO ) VALUES (   'GUARDA VIEJO ARRIBA - CELDA KAMINAL JUYU', 'Ruta',',','14.615,-90.53416667','14.62583333,-90.54694444','#style_map_linea_verde','1','','','10,000Mbps','','0.0884','','','' );</v>
      </c>
    </row>
    <row r="755" spans="1:24" hidden="1" x14ac:dyDescent="0.35">
      <c r="A755" t="s">
        <v>2164</v>
      </c>
      <c r="B755" t="s">
        <v>1542</v>
      </c>
      <c r="E755" t="str">
        <f t="shared" si="67"/>
        <v>,</v>
      </c>
      <c r="F755">
        <v>14.963333329999999</v>
      </c>
      <c r="G755">
        <v>-91.791111110000003</v>
      </c>
      <c r="H755" t="str">
        <f t="shared" si="68"/>
        <v>14.96333333,-91.79111111</v>
      </c>
      <c r="I755">
        <v>15.06552778</v>
      </c>
      <c r="J755">
        <v>-91.833111110000004</v>
      </c>
      <c r="K755" t="str">
        <f t="shared" si="69"/>
        <v>15.06552778,-91.83311111</v>
      </c>
      <c r="L755" t="s">
        <v>1543</v>
      </c>
      <c r="M755">
        <v>1</v>
      </c>
      <c r="P755" t="s">
        <v>1590</v>
      </c>
      <c r="R755" s="1">
        <v>8.7900000000000006E-2</v>
      </c>
      <c r="T755" t="e">
        <f>VLOOKUP(S755,Hoja1!$A$1:$I$2284,1,FALSE)</f>
        <v>#N/A</v>
      </c>
      <c r="U755" t="e">
        <f t="shared" si="70"/>
        <v>#N/A</v>
      </c>
      <c r="X755" t="str">
        <f t="shared" si="71"/>
        <v>INSERT INTO switch (   Nombre, Tipo, Coordenadas_Punto, Coordenada_Inicio, Coordenada_Final,    Estilo, Visibilidad, Isla1, Isla2, Velocidad,   Id_Celda, Porcentaje, Nemonico, IP, EQUIPO ) VALUES (   'SAN MARCOS - CELDA SERCHIL PUEBLO', 'Ruta',',','14.96333333,-91.79111111','15.06552778,-91.83311111','#style_map_linea_verde','1','','','50,000Mbps','','0.0879','','','' );</v>
      </c>
    </row>
    <row r="756" spans="1:24" hidden="1" x14ac:dyDescent="0.35">
      <c r="A756" t="s">
        <v>2301</v>
      </c>
      <c r="B756" t="s">
        <v>1542</v>
      </c>
      <c r="E756" t="str">
        <f t="shared" si="67"/>
        <v>,</v>
      </c>
      <c r="F756">
        <v>14.30611111</v>
      </c>
      <c r="G756">
        <v>-90.362222220000007</v>
      </c>
      <c r="H756" t="str">
        <f t="shared" si="68"/>
        <v>14.30611111,-90.36222222</v>
      </c>
      <c r="I756">
        <v>14.3024</v>
      </c>
      <c r="J756">
        <v>-90.349699999999999</v>
      </c>
      <c r="K756" t="str">
        <f t="shared" si="69"/>
        <v>14.3024,-90.3497</v>
      </c>
      <c r="L756" t="s">
        <v>1543</v>
      </c>
      <c r="M756">
        <v>1</v>
      </c>
      <c r="P756" t="s">
        <v>1549</v>
      </c>
      <c r="R756" s="1">
        <v>8.77E-2</v>
      </c>
      <c r="T756" t="e">
        <f>VLOOKUP(S756,Hoja1!$A$1:$I$2284,1,FALSE)</f>
        <v>#N/A</v>
      </c>
      <c r="U756" t="e">
        <f t="shared" si="70"/>
        <v>#N/A</v>
      </c>
      <c r="X756" t="str">
        <f t="shared" si="71"/>
        <v>INSERT INTO switch (   Nombre, Tipo, Coordenadas_Punto, Coordenada_Inicio, Coordenada_Final,    Estilo, Visibilidad, Isla1, Isla2, Velocidad,   Id_Celda, Porcentaje, Nemonico, IP, EQUIPO ) VALUES (   'BARBERENA - CELDA BARBERENA II', 'Ruta',',','14.30611111,-90.36222222','14.3024,-90.3497','#style_map_linea_verde','1','','','10,000Mbps','','0.0877','','','' );</v>
      </c>
    </row>
    <row r="757" spans="1:24" hidden="1" x14ac:dyDescent="0.35">
      <c r="A757" t="s">
        <v>1849</v>
      </c>
      <c r="B757" t="s">
        <v>1542</v>
      </c>
      <c r="E757" t="str">
        <f t="shared" ref="E757:E820" si="72">+CONCATENATE(C757,",",D757)</f>
        <v>,</v>
      </c>
      <c r="F757">
        <v>14.766500000000001</v>
      </c>
      <c r="G757">
        <v>-90.596299999999999</v>
      </c>
      <c r="H757" t="str">
        <f t="shared" ref="H757:H820" si="73">+CONCATENATE(F757,",",G757)</f>
        <v>14.7665,-90.5963</v>
      </c>
      <c r="I757">
        <v>14.68975</v>
      </c>
      <c r="J757">
        <v>-90.577166669999997</v>
      </c>
      <c r="K757" t="str">
        <f t="shared" ref="K757:K820" si="74">+CONCATENATE(I757,",",J757)</f>
        <v>14.68975,-90.57716667</v>
      </c>
      <c r="L757" t="s">
        <v>1543</v>
      </c>
      <c r="M757">
        <v>1</v>
      </c>
      <c r="P757" t="s">
        <v>1586</v>
      </c>
      <c r="R757" s="1">
        <v>8.7599999999999997E-2</v>
      </c>
      <c r="T757" t="e">
        <f>VLOOKUP(S757,Hoja1!$A$1:$I$2284,1,FALSE)</f>
        <v>#N/A</v>
      </c>
      <c r="U757" t="e">
        <f t="shared" si="70"/>
        <v>#N/A</v>
      </c>
      <c r="X757" t="str">
        <f t="shared" si="71"/>
        <v>INSERT INTO switch (   Nombre, Tipo, Coordenadas_Punto, Coordenada_Inicio, Coordenada_Final,    Estilo, Visibilidad, Isla1, Isla2, Velocidad,   Id_Celda, Porcentaje, Nemonico, IP, EQUIPO ) VALUES (   'SAN RAYMUNDO - CELDA CIUDAD QUETZAL', 'Ruta',',','14.7665,-90.5963','14.68975,-90.57716667','#style_map_linea_verde','1','','','100,000Mbps','','0.0876','','','' );</v>
      </c>
    </row>
    <row r="758" spans="1:24" hidden="1" x14ac:dyDescent="0.35">
      <c r="A758" t="s">
        <v>2061</v>
      </c>
      <c r="B758" t="s">
        <v>1542</v>
      </c>
      <c r="E758" t="str">
        <f t="shared" si="72"/>
        <v>,</v>
      </c>
      <c r="F758">
        <v>15.730555560000001</v>
      </c>
      <c r="G758">
        <v>-88.597777780000001</v>
      </c>
      <c r="H758" t="str">
        <f t="shared" si="73"/>
        <v>15.73055556,-88.59777778</v>
      </c>
      <c r="I758">
        <v>14.535833330000001</v>
      </c>
      <c r="J758">
        <v>-91.678055560000004</v>
      </c>
      <c r="K758" t="str">
        <f t="shared" si="74"/>
        <v>14.53583333,-91.67805556</v>
      </c>
      <c r="L758" t="s">
        <v>1543</v>
      </c>
      <c r="M758">
        <v>1</v>
      </c>
      <c r="P758" t="s">
        <v>1586</v>
      </c>
      <c r="R758" s="1">
        <v>8.7599999999999997E-2</v>
      </c>
      <c r="T758" t="e">
        <f>VLOOKUP(S758,Hoja1!$A$1:$I$2284,1,FALSE)</f>
        <v>#N/A</v>
      </c>
      <c r="U758" t="e">
        <f t="shared" si="70"/>
        <v>#N/A</v>
      </c>
      <c r="X758" t="str">
        <f t="shared" si="71"/>
        <v>INSERT INTO switch (   Nombre, Tipo, Coordenadas_Punto, Coordenada_Inicio, Coordenada_Final,    Estilo, Visibilidad, Isla1, Isla2, Velocidad,   Id_Celda, Porcentaje, Nemonico, IP, EQUIPO ) VALUES (   'PUERTO BARRIOS - RETALHULEU', 'Ruta',',','15.73055556,-88.59777778','14.53583333,-91.67805556','#style_map_linea_verde','1','','','100,000Mbps','','0.0876','','','' );</v>
      </c>
    </row>
    <row r="759" spans="1:24" hidden="1" x14ac:dyDescent="0.35">
      <c r="A759" t="s">
        <v>1764</v>
      </c>
      <c r="B759" t="s">
        <v>1542</v>
      </c>
      <c r="E759" t="str">
        <f t="shared" si="72"/>
        <v>,</v>
      </c>
      <c r="F759">
        <v>14.86655556</v>
      </c>
      <c r="G759">
        <v>-91.498305560000006</v>
      </c>
      <c r="H759" t="str">
        <f t="shared" si="73"/>
        <v>14.86655556,-91.49830556</v>
      </c>
      <c r="I759">
        <v>14.83444444</v>
      </c>
      <c r="J759">
        <v>-91.521111110000007</v>
      </c>
      <c r="K759" t="str">
        <f t="shared" si="74"/>
        <v>14.83444444,-91.52111111</v>
      </c>
      <c r="L759" t="s">
        <v>1543</v>
      </c>
      <c r="M759">
        <v>1</v>
      </c>
      <c r="P759" t="s">
        <v>1549</v>
      </c>
      <c r="R759" s="1">
        <v>8.7499999999999994E-2</v>
      </c>
      <c r="T759" t="e">
        <f>VLOOKUP(S759,Hoja1!$A$1:$I$2284,1,FALSE)</f>
        <v>#N/A</v>
      </c>
      <c r="U759" t="e">
        <f t="shared" si="70"/>
        <v>#N/A</v>
      </c>
      <c r="X759" t="str">
        <f t="shared" si="71"/>
        <v>INSERT INTO switch (   Nombre, Tipo, Coordenadas_Punto, Coordenada_Inicio, Coordenada_Final,    Estilo, Visibilidad, Isla1, Isla2, Velocidad,   Id_Celda, Porcentaje, Nemonico, IP, EQUIPO ) VALUES (   'CELDA AEREOPUERTO QUETZALTENANGO - QUETZALTENANGO', 'Ruta',',','14.86655556,-91.49830556','14.83444444,-91.52111111','#style_map_linea_verde','1','','','10,000Mbps','','0.0875','','','' );</v>
      </c>
    </row>
    <row r="760" spans="1:24" hidden="1" x14ac:dyDescent="0.35">
      <c r="A760" t="s">
        <v>2634</v>
      </c>
      <c r="B760" t="s">
        <v>1542</v>
      </c>
      <c r="E760" t="str">
        <f t="shared" si="72"/>
        <v>,</v>
      </c>
      <c r="F760">
        <v>14.535833330000001</v>
      </c>
      <c r="G760">
        <v>-91.678055560000004</v>
      </c>
      <c r="H760" t="str">
        <f t="shared" si="73"/>
        <v>14.53583333,-91.67805556</v>
      </c>
      <c r="I760">
        <v>14.592119439999999</v>
      </c>
      <c r="J760">
        <v>-91.696461110000001</v>
      </c>
      <c r="K760" t="str">
        <f t="shared" si="74"/>
        <v>14.59211944,-91.69646111</v>
      </c>
      <c r="L760" t="s">
        <v>1543</v>
      </c>
      <c r="M760">
        <v>1</v>
      </c>
      <c r="P760" t="s">
        <v>1549</v>
      </c>
      <c r="R760" s="1">
        <v>8.7400000000000005E-2</v>
      </c>
      <c r="T760" t="e">
        <f>VLOOKUP(S760,Hoja1!$A$1:$I$2284,1,FALSE)</f>
        <v>#N/A</v>
      </c>
      <c r="U760" t="e">
        <f t="shared" si="70"/>
        <v>#N/A</v>
      </c>
      <c r="X760" t="str">
        <f t="shared" si="71"/>
        <v>INSERT INTO switch (   Nombre, Tipo, Coordenadas_Punto, Coordenada_Inicio, Coordenada_Final,    Estilo, Visibilidad, Isla1, Isla2, Velocidad,   Id_Celda, Porcentaje, Nemonico, IP, EQUIPO ) VALUES (   'RETALHULEU - CELDA NUEVO SAN CARLOS COUBICADO', 'Ruta',',','14.53583333,-91.67805556','14.59211944,-91.69646111','#style_map_linea_verde','1','','','10,000Mbps','','0.0874','','','' );</v>
      </c>
    </row>
    <row r="761" spans="1:24" hidden="1" x14ac:dyDescent="0.35">
      <c r="A761" t="s">
        <v>1906</v>
      </c>
      <c r="B761" t="s">
        <v>1542</v>
      </c>
      <c r="E761" t="str">
        <f t="shared" si="72"/>
        <v>,</v>
      </c>
      <c r="F761">
        <v>14.52766667</v>
      </c>
      <c r="G761">
        <v>-90.583861110000001</v>
      </c>
      <c r="H761" t="str">
        <f t="shared" si="73"/>
        <v>14.52766667,-90.58386111</v>
      </c>
      <c r="I761">
        <v>14.525</v>
      </c>
      <c r="J761">
        <v>-90.587222220000001</v>
      </c>
      <c r="K761" t="str">
        <f t="shared" si="74"/>
        <v>14.525,-90.58722222</v>
      </c>
      <c r="L761" t="s">
        <v>1543</v>
      </c>
      <c r="M761">
        <v>1</v>
      </c>
      <c r="P761" t="s">
        <v>1549</v>
      </c>
      <c r="R761" s="1">
        <v>8.72E-2</v>
      </c>
      <c r="T761" t="e">
        <f>VLOOKUP(S761,Hoja1!$A$1:$I$2284,1,FALSE)</f>
        <v>#N/A</v>
      </c>
      <c r="U761" t="e">
        <f t="shared" si="70"/>
        <v>#N/A</v>
      </c>
      <c r="X761" t="str">
        <f t="shared" si="71"/>
        <v>INSERT INTO switch (   Nombre, Tipo, Coordenadas_Punto, Coordenada_Inicio, Coordenada_Final,    Estilo, Visibilidad, Isla1, Isla2, Velocidad,   Id_Celda, Porcentaje, Nemonico, IP, EQUIPO ) VALUES (   'CELDA LA FELICIDAD VILLA NUEVA - VILLA NUEVA', 'Ruta',',','14.52766667,-90.58386111','14.525,-90.58722222','#style_map_linea_verde','1','','','10,000Mbps','','0.0872','','','' );</v>
      </c>
    </row>
    <row r="762" spans="1:24" hidden="1" x14ac:dyDescent="0.35">
      <c r="A762" t="s">
        <v>2779</v>
      </c>
      <c r="B762" t="s">
        <v>1542</v>
      </c>
      <c r="E762" t="str">
        <f t="shared" si="72"/>
        <v>,</v>
      </c>
      <c r="F762">
        <v>14.39888889</v>
      </c>
      <c r="G762">
        <v>-90.245280559999998</v>
      </c>
      <c r="H762" t="str">
        <f t="shared" si="73"/>
        <v>14.39888889,-90.24528056</v>
      </c>
      <c r="I762">
        <v>14.3817</v>
      </c>
      <c r="J762">
        <v>-90.285600000000002</v>
      </c>
      <c r="K762" t="str">
        <f t="shared" si="74"/>
        <v>14.3817,-90.2856</v>
      </c>
      <c r="L762" t="s">
        <v>1543</v>
      </c>
      <c r="M762">
        <v>1</v>
      </c>
      <c r="P762" t="s">
        <v>1549</v>
      </c>
      <c r="R762" s="1">
        <v>8.7099999999999997E-2</v>
      </c>
      <c r="T762" t="e">
        <f>VLOOKUP(S762,Hoja1!$A$1:$I$2284,1,FALSE)</f>
        <v>#N/A</v>
      </c>
      <c r="U762" t="e">
        <f t="shared" si="70"/>
        <v>#N/A</v>
      </c>
      <c r="X762" t="str">
        <f t="shared" si="71"/>
        <v>INSERT INTO switch (   Nombre, Tipo, Coordenadas_Punto, Coordenada_Inicio, Coordenada_Final,    Estilo, Visibilidad, Isla1, Isla2, Velocidad,   Id_Celda, Porcentaje, Nemonico, IP, EQUIPO ) VALUES (   'CELDA CASILLAS - NUEVA SANTA ROSA', 'Ruta',',','14.39888889,-90.24528056','14.3817,-90.2856','#style_map_linea_verde','1','','','10,000Mbps','','0.0871','','','' );</v>
      </c>
    </row>
    <row r="763" spans="1:24" hidden="1" x14ac:dyDescent="0.35">
      <c r="A763" t="s">
        <v>2653</v>
      </c>
      <c r="B763" t="s">
        <v>1542</v>
      </c>
      <c r="E763" t="str">
        <f t="shared" si="72"/>
        <v>,</v>
      </c>
      <c r="F763">
        <v>14.541219999999999</v>
      </c>
      <c r="G763">
        <v>-90.565016</v>
      </c>
      <c r="H763" t="str">
        <f t="shared" si="73"/>
        <v>14.54122,-90.565016</v>
      </c>
      <c r="I763">
        <v>14.568566669999999</v>
      </c>
      <c r="J763">
        <v>-90.561733329999996</v>
      </c>
      <c r="K763" t="str">
        <f t="shared" si="74"/>
        <v>14.56856667,-90.56173333</v>
      </c>
      <c r="L763" t="s">
        <v>1543</v>
      </c>
      <c r="M763">
        <v>1</v>
      </c>
      <c r="P763" t="s">
        <v>1549</v>
      </c>
      <c r="R763" s="1">
        <v>8.6900000000000005E-2</v>
      </c>
      <c r="T763" t="e">
        <f>VLOOKUP(S763,Hoja1!$A$1:$I$2284,1,FALSE)</f>
        <v>#N/A</v>
      </c>
      <c r="U763" t="e">
        <f t="shared" si="70"/>
        <v>#N/A</v>
      </c>
      <c r="X763" t="str">
        <f t="shared" si="71"/>
        <v>INSERT INTO switch (   Nombre, Tipo, Coordenadas_Punto, Coordenada_Inicio, Coordenada_Final,    Estilo, Visibilidad, Isla1, Isla2, Velocidad,   Id_Celda, Porcentaje, Nemonico, IP, EQUIPO ) VALUES (   'EL BUCARO_XT - CENTRAL DE MAYOREO', 'Ruta',',','14.54122,-90.565016','14.56856667,-90.56173333','#style_map_linea_verde','1','','','10,000Mbps','','0.0869','','','' );</v>
      </c>
    </row>
    <row r="764" spans="1:24" hidden="1" x14ac:dyDescent="0.35">
      <c r="A764" t="s">
        <v>2860</v>
      </c>
      <c r="B764" t="s">
        <v>1542</v>
      </c>
      <c r="E764" t="str">
        <f t="shared" si="72"/>
        <v>,</v>
      </c>
      <c r="F764">
        <v>16.62197222</v>
      </c>
      <c r="G764">
        <v>-89.581472219999995</v>
      </c>
      <c r="H764" t="str">
        <f t="shared" si="73"/>
        <v>16.62197222,-89.58147222</v>
      </c>
      <c r="I764">
        <v>16.623611109999999</v>
      </c>
      <c r="J764">
        <v>-89.553555560000007</v>
      </c>
      <c r="K764" t="str">
        <f t="shared" si="74"/>
        <v>16.62361111,-89.55355556</v>
      </c>
      <c r="L764" t="s">
        <v>1543</v>
      </c>
      <c r="M764">
        <v>1</v>
      </c>
      <c r="P764" t="s">
        <v>1547</v>
      </c>
      <c r="R764" s="1">
        <v>8.6800000000000002E-2</v>
      </c>
      <c r="T764" t="e">
        <f>VLOOKUP(S764,Hoja1!$A$1:$I$2284,1,FALSE)</f>
        <v>#N/A</v>
      </c>
      <c r="U764" t="e">
        <f t="shared" si="70"/>
        <v>#N/A</v>
      </c>
      <c r="X764" t="str">
        <f t="shared" si="71"/>
        <v>INSERT INTO switch (   Nombre, Tipo, Coordenadas_Punto, Coordenada_Inicio, Coordenada_Final,    Estilo, Visibilidad, Isla1, Isla2, Velocidad,   Id_Celda, Porcentaje, Nemonico, IP, EQUIPO ) VALUES (   'CELDA COLPETEN - CELDA LA PUENTE', 'Ruta',',','16.62197222,-89.58147222','16.62361111,-89.55355556','#style_map_linea_verde','1','','','1,000Mbps','','0.0868','','','' );</v>
      </c>
    </row>
    <row r="765" spans="1:24" hidden="1" x14ac:dyDescent="0.35">
      <c r="A765" t="s">
        <v>2025</v>
      </c>
      <c r="B765" t="s">
        <v>1542</v>
      </c>
      <c r="E765" t="str">
        <f t="shared" si="72"/>
        <v>,</v>
      </c>
      <c r="F765">
        <v>14.615</v>
      </c>
      <c r="G765">
        <v>-90.534166670000005</v>
      </c>
      <c r="H765" t="str">
        <f t="shared" si="73"/>
        <v>14.615,-90.53416667</v>
      </c>
      <c r="I765">
        <v>14.648194439999999</v>
      </c>
      <c r="J765">
        <v>-90.474138890000006</v>
      </c>
      <c r="K765" t="str">
        <f t="shared" si="74"/>
        <v>14.64819444,-90.47413889</v>
      </c>
      <c r="L765" t="s">
        <v>1543</v>
      </c>
      <c r="M765">
        <v>1</v>
      </c>
      <c r="P765" t="s">
        <v>1586</v>
      </c>
      <c r="R765" s="1">
        <v>8.6699999999999999E-2</v>
      </c>
      <c r="T765" t="e">
        <f>VLOOKUP(S765,Hoja1!$A$1:$I$2284,1,FALSE)</f>
        <v>#N/A</v>
      </c>
      <c r="U765" t="e">
        <f t="shared" si="70"/>
        <v>#N/A</v>
      </c>
      <c r="X765" t="str">
        <f t="shared" si="71"/>
        <v>INSERT INTO switch (   Nombre, Tipo, Coordenadas_Punto, Coordenada_Inicio, Coordenada_Final,    Estilo, Visibilidad, Isla1, Isla2, Velocidad,   Id_Celda, Porcentaje, Nemonico, IP, EQUIPO ) VALUES (   'GUARDA VIEJO ARRIBA - LOURDES', 'Ruta',',','14.615,-90.53416667','14.64819444,-90.47413889','#style_map_linea_verde','1','','','100,000Mbps','','0.0867','','','' );</v>
      </c>
    </row>
    <row r="766" spans="1:24" hidden="1" x14ac:dyDescent="0.35">
      <c r="A766" t="s">
        <v>2170</v>
      </c>
      <c r="B766" t="s">
        <v>1542</v>
      </c>
      <c r="E766" t="str">
        <f t="shared" si="72"/>
        <v>,</v>
      </c>
      <c r="F766">
        <v>14.963333329999999</v>
      </c>
      <c r="G766">
        <v>-91.791111110000003</v>
      </c>
      <c r="H766" t="str">
        <f t="shared" si="73"/>
        <v>14.96333333,-91.79111111</v>
      </c>
      <c r="I766">
        <v>14.970750000000001</v>
      </c>
      <c r="J766">
        <v>-91.776666669999997</v>
      </c>
      <c r="K766" t="str">
        <f t="shared" si="74"/>
        <v>14.97075,-91.77666667</v>
      </c>
      <c r="L766" t="s">
        <v>1543</v>
      </c>
      <c r="M766">
        <v>1</v>
      </c>
      <c r="P766" t="s">
        <v>1549</v>
      </c>
      <c r="R766" s="1">
        <v>8.6499999999999994E-2</v>
      </c>
      <c r="T766" t="e">
        <f>VLOOKUP(S766,Hoja1!$A$1:$I$2284,1,FALSE)</f>
        <v>#N/A</v>
      </c>
      <c r="U766" t="e">
        <f t="shared" si="70"/>
        <v>#N/A</v>
      </c>
      <c r="X766" t="str">
        <f t="shared" si="71"/>
        <v>INSERT INTO switch (   Nombre, Tipo, Coordenadas_Punto, Coordenada_Inicio, Coordenada_Final,    Estilo, Visibilidad, Isla1, Isla2, Velocidad,   Id_Celda, Porcentaje, Nemonico, IP, EQUIPO ) VALUES (   'SAN MARCOS - CELDA SAN PEDRO SACATEPEQUEZ SAN MARCOS', 'Ruta',',','14.96333333,-91.79111111','14.97075,-91.77666667','#style_map_linea_verde','1','','','10,000Mbps','','0.0865','','','' );</v>
      </c>
    </row>
    <row r="767" spans="1:24" hidden="1" x14ac:dyDescent="0.35">
      <c r="A767" t="s">
        <v>2855</v>
      </c>
      <c r="B767" t="s">
        <v>1542</v>
      </c>
      <c r="E767" t="str">
        <f t="shared" si="72"/>
        <v>,</v>
      </c>
      <c r="F767">
        <v>16.762799999999999</v>
      </c>
      <c r="G767">
        <v>-89.305300000000003</v>
      </c>
      <c r="H767" t="str">
        <f t="shared" si="73"/>
        <v>16.7628,-89.3053</v>
      </c>
      <c r="I767">
        <v>16.795033329999999</v>
      </c>
      <c r="J767">
        <v>-89.300613889999994</v>
      </c>
      <c r="K767" t="str">
        <f t="shared" si="74"/>
        <v>16.79503333,-89.30061389</v>
      </c>
      <c r="L767" t="s">
        <v>1543</v>
      </c>
      <c r="M767">
        <v>1</v>
      </c>
      <c r="P767" t="s">
        <v>1547</v>
      </c>
      <c r="R767" s="1">
        <v>8.6400000000000005E-2</v>
      </c>
      <c r="T767" t="e">
        <f>VLOOKUP(S767,Hoja1!$A$1:$I$2284,1,FALSE)</f>
        <v>#N/A</v>
      </c>
      <c r="U767" t="e">
        <f t="shared" si="70"/>
        <v>#N/A</v>
      </c>
      <c r="X767" t="str">
        <f t="shared" si="71"/>
        <v>INSERT INTO switch (   Nombre, Tipo, Coordenadas_Punto, Coordenada_Inicio, Coordenada_Final,    Estilo, Visibilidad, Isla1, Isla2, Velocidad,   Id_Celda, Porcentaje, Nemonico, IP, EQUIPO ) VALUES (   'CELDA CALABAZAL - CELDA GRANO DE ORO', 'Ruta',',','16.7628,-89.3053','16.79503333,-89.30061389','#style_map_linea_verde','1','','','1,000Mbps','','0.0864','','','' );</v>
      </c>
    </row>
    <row r="768" spans="1:24" hidden="1" x14ac:dyDescent="0.35">
      <c r="A768" t="s">
        <v>2678</v>
      </c>
      <c r="B768" t="s">
        <v>1542</v>
      </c>
      <c r="E768" t="str">
        <f t="shared" si="72"/>
        <v>,</v>
      </c>
      <c r="F768">
        <v>14.659599999999999</v>
      </c>
      <c r="G768">
        <v>-90.442702780000005</v>
      </c>
      <c r="H768" t="str">
        <f t="shared" si="73"/>
        <v>14.6596,-90.44270278</v>
      </c>
      <c r="I768">
        <v>14.6488</v>
      </c>
      <c r="J768">
        <v>-90.435402780000004</v>
      </c>
      <c r="K768" t="str">
        <f t="shared" si="74"/>
        <v>14.6488,-90.43540278</v>
      </c>
      <c r="L768" t="s">
        <v>1543</v>
      </c>
      <c r="M768">
        <v>1</v>
      </c>
      <c r="P768" t="s">
        <v>1590</v>
      </c>
      <c r="R768" s="1">
        <v>8.5400000000000004E-2</v>
      </c>
      <c r="T768" t="e">
        <f>VLOOKUP(S768,Hoja1!$A$1:$I$2284,1,FALSE)</f>
        <v>#N/A</v>
      </c>
      <c r="U768" t="e">
        <f t="shared" si="70"/>
        <v>#N/A</v>
      </c>
      <c r="X768" t="str">
        <f t="shared" si="71"/>
        <v>INSERT INTO switch (   Nombre, Tipo, Coordenadas_Punto, Coordenada_Inicio, Coordenada_Final,    Estilo, Visibilidad, Isla1, Isla2, Velocidad,   Id_Celda, Porcentaje, Nemonico, IP, EQUIPO ) VALUES (   'SAN RAFAEL ZONA 18 - CELDA SANTA CLARA ATLANTICO', 'Ruta',',','14.6596,-90.44270278','14.6488,-90.43540278','#style_map_linea_verde','1','','','50,000Mbps','','0.0854','','','' );</v>
      </c>
    </row>
    <row r="769" spans="1:24" hidden="1" x14ac:dyDescent="0.35">
      <c r="A769" t="s">
        <v>1733</v>
      </c>
      <c r="B769" t="s">
        <v>1542</v>
      </c>
      <c r="E769" t="str">
        <f t="shared" si="72"/>
        <v>,</v>
      </c>
      <c r="F769">
        <v>14.710599999999999</v>
      </c>
      <c r="G769">
        <v>-92.101399999999998</v>
      </c>
      <c r="H769" t="str">
        <f t="shared" si="73"/>
        <v>14.7106,-92.1014</v>
      </c>
      <c r="I769">
        <v>14.67638889</v>
      </c>
      <c r="J769">
        <v>-92.13891667</v>
      </c>
      <c r="K769" t="str">
        <f t="shared" si="74"/>
        <v>14.67638889,-92.13891667</v>
      </c>
      <c r="L769" t="s">
        <v>1543</v>
      </c>
      <c r="M769">
        <v>1</v>
      </c>
      <c r="P769" t="s">
        <v>1549</v>
      </c>
      <c r="R769" s="1">
        <v>8.5300000000000001E-2</v>
      </c>
      <c r="T769" t="e">
        <f>VLOOKUP(S769,Hoja1!$A$1:$I$2284,1,FALSE)</f>
        <v>#N/A</v>
      </c>
      <c r="U769" t="e">
        <f t="shared" si="70"/>
        <v>#N/A</v>
      </c>
      <c r="X769" t="str">
        <f t="shared" si="71"/>
        <v>INSERT INTO switch (   Nombre, Tipo, Coordenadas_Punto, Coordenada_Inicio, Coordenada_Final,    Estilo, Visibilidad, Isla1, Isla2, Velocidad,   Id_Celda, Porcentaje, Nemonico, IP, EQUIPO ) VALUES (   'CELDA CRUCE A TECUN UMAN Y MALACATAN - TECUN UMAN', 'Ruta',',','14.7106,-92.1014','14.67638889,-92.13891667','#style_map_linea_verde','1','','','10,000Mbps','','0.0853','','','' );</v>
      </c>
    </row>
    <row r="770" spans="1:24" hidden="1" x14ac:dyDescent="0.35">
      <c r="A770" t="s">
        <v>2920</v>
      </c>
      <c r="B770" t="s">
        <v>1542</v>
      </c>
      <c r="E770" t="str">
        <f t="shared" si="72"/>
        <v>,</v>
      </c>
      <c r="F770">
        <v>15.16444444</v>
      </c>
      <c r="G770">
        <v>-90.318611110000006</v>
      </c>
      <c r="H770" t="str">
        <f t="shared" si="73"/>
        <v>15.16444444,-90.31861111</v>
      </c>
      <c r="I770">
        <v>15.093769440000001</v>
      </c>
      <c r="J770">
        <v>-90.395463890000002</v>
      </c>
      <c r="K770" t="str">
        <f t="shared" si="74"/>
        <v>15.09376944,-90.39546389</v>
      </c>
      <c r="L770" t="s">
        <v>1543</v>
      </c>
      <c r="M770">
        <v>1</v>
      </c>
      <c r="P770" t="s">
        <v>1549</v>
      </c>
      <c r="R770" s="1">
        <v>8.5199999999999998E-2</v>
      </c>
      <c r="T770" t="e">
        <f>VLOOKUP(S770,Hoja1!$A$1:$I$2284,1,FALSE)</f>
        <v>#N/A</v>
      </c>
      <c r="U770" t="e">
        <f t="shared" ref="U770:U833" si="75">+S770=T770</f>
        <v>#N/A</v>
      </c>
      <c r="X770" t="str">
        <f t="shared" ref="X770:X833" si="76">CONCATENATE("INSERT INTO switch (   Nombre, Tipo, Coordenadas_Punto, Coordenada_Inicio, Coordenada_Final,    Estilo, Visibilidad, Isla1, Isla2, Velocidad,   Id_Celda, Porcentaje, Nemonico, IP, EQUIPO ) VALUES (   '",A770,"', '",B770,"','",E770,"','",H770,"','",K770,"','",L770,"','",M770,,,"','",N770,"','",O770,"','",P770,"','",Q770,"','",R770,"','",S770,"','",V770,"','",W770,"' );")</f>
        <v>INSERT INTO switch (   Nombre, Tipo, Coordenadas_Punto, Coordenada_Inicio, Coordenada_Final,    Estilo, Visibilidad, Isla1, Isla2, Velocidad,   Id_Celda, Porcentaje, Nemonico, IP, EQUIPO ) VALUES (   'SALAMA - CELDA SAN MIGUEL CHICAJ PUEBLO COUBICADO', 'Ruta',',','15.16444444,-90.31861111','15.09376944,-90.39546389','#style_map_linea_verde','1','','','10,000Mbps','','0.0852','','','' );</v>
      </c>
    </row>
    <row r="771" spans="1:24" hidden="1" x14ac:dyDescent="0.35">
      <c r="A771" t="s">
        <v>2953</v>
      </c>
      <c r="B771" t="s">
        <v>1542</v>
      </c>
      <c r="E771" t="str">
        <f t="shared" si="72"/>
        <v>,</v>
      </c>
      <c r="F771">
        <v>15.3993</v>
      </c>
      <c r="G771">
        <v>-91.715000000000003</v>
      </c>
      <c r="H771" t="str">
        <f t="shared" si="73"/>
        <v>15.3993,-91.715</v>
      </c>
      <c r="I771">
        <v>15.48608333</v>
      </c>
      <c r="J771">
        <v>-91.771222219999999</v>
      </c>
      <c r="K771" t="str">
        <f t="shared" si="74"/>
        <v>15.48608333,-91.77122222</v>
      </c>
      <c r="L771" t="s">
        <v>1543</v>
      </c>
      <c r="M771">
        <v>1</v>
      </c>
      <c r="P771" t="s">
        <v>1549</v>
      </c>
      <c r="R771" s="1">
        <v>8.5199999999999998E-2</v>
      </c>
      <c r="T771" t="e">
        <f>VLOOKUP(S771,Hoja1!$A$1:$I$2284,1,FALSE)</f>
        <v>#N/A</v>
      </c>
      <c r="U771" t="e">
        <f t="shared" si="75"/>
        <v>#N/A</v>
      </c>
      <c r="X771" t="str">
        <f t="shared" si="76"/>
        <v>INSERT INTO switch (   Nombre, Tipo, Coordenadas_Punto, Coordenada_Inicio, Coordenada_Final,    Estilo, Visibilidad, Isla1, Isla2, Velocidad,   Id_Celda, Porcentaje, Nemonico, IP, EQUIPO ) VALUES (   'COLOTENANGO - CELDA SAN PEDRO NECTA', 'Ruta',',','15.3993,-91.715','15.48608333,-91.77122222','#style_map_linea_verde','1','','','10,000Mbps','','0.0852','','','' );</v>
      </c>
    </row>
    <row r="772" spans="1:24" hidden="1" x14ac:dyDescent="0.35">
      <c r="A772" t="s">
        <v>2216</v>
      </c>
      <c r="B772" t="s">
        <v>1542</v>
      </c>
      <c r="E772" t="str">
        <f t="shared" si="72"/>
        <v>,</v>
      </c>
      <c r="F772">
        <v>14.84653333</v>
      </c>
      <c r="G772">
        <v>-91.525733329999994</v>
      </c>
      <c r="H772" t="str">
        <f t="shared" si="73"/>
        <v>14.84653333,-91.52573333</v>
      </c>
      <c r="I772">
        <v>14.8132</v>
      </c>
      <c r="J772">
        <v>-91.455200000000005</v>
      </c>
      <c r="K772" t="str">
        <f t="shared" si="74"/>
        <v>14.8132,-91.4552</v>
      </c>
      <c r="L772" t="s">
        <v>1543</v>
      </c>
      <c r="M772">
        <v>1</v>
      </c>
      <c r="P772" t="s">
        <v>1590</v>
      </c>
      <c r="R772" s="1">
        <v>8.5099999999999995E-2</v>
      </c>
      <c r="T772" t="e">
        <f>VLOOKUP(S772,Hoja1!$A$1:$I$2284,1,FALSE)</f>
        <v>#N/A</v>
      </c>
      <c r="U772" t="e">
        <f t="shared" si="75"/>
        <v>#N/A</v>
      </c>
      <c r="X772" t="str">
        <f t="shared" si="76"/>
        <v>INSERT INTO switch (   Nombre, Tipo, Coordenadas_Punto, Coordenada_Inicio, Coordenada_Final,    Estilo, Visibilidad, Isla1, Isla2, Velocidad,   Id_Celda, Porcentaje, Nemonico, IP, EQUIPO ) VALUES (   'LA FLORESTA - CANTEL', 'Ruta',',','14.84653333,-91.52573333','14.8132,-91.4552','#style_map_linea_verde','1','','','50,000Mbps','','0.0851','','','' );</v>
      </c>
    </row>
    <row r="773" spans="1:24" hidden="1" x14ac:dyDescent="0.35">
      <c r="A773" t="s">
        <v>1638</v>
      </c>
      <c r="B773" t="s">
        <v>1542</v>
      </c>
      <c r="E773" t="str">
        <f t="shared" si="72"/>
        <v>,</v>
      </c>
      <c r="F773">
        <v>14.1991</v>
      </c>
      <c r="G773">
        <v>-90.852099999999993</v>
      </c>
      <c r="H773" t="str">
        <f t="shared" si="73"/>
        <v>14.1991,-90.8521</v>
      </c>
      <c r="I773">
        <v>14.300555559999999</v>
      </c>
      <c r="J773">
        <v>-90.786388889999998</v>
      </c>
      <c r="K773" t="str">
        <f t="shared" si="74"/>
        <v>14.30055556,-90.78638889</v>
      </c>
      <c r="L773" t="s">
        <v>1543</v>
      </c>
      <c r="M773">
        <v>1</v>
      </c>
      <c r="P773" t="s">
        <v>1590</v>
      </c>
      <c r="R773" s="1">
        <v>8.4699999999999998E-2</v>
      </c>
      <c r="T773" t="e">
        <f>VLOOKUP(S773,Hoja1!$A$1:$I$2284,1,FALSE)</f>
        <v>#N/A</v>
      </c>
      <c r="U773" t="e">
        <f t="shared" si="75"/>
        <v>#N/A</v>
      </c>
      <c r="X773" t="str">
        <f t="shared" si="76"/>
        <v>INSERT INTO switch (   Nombre, Tipo, Coordenadas_Punto, Coordenada_Inicio, Coordenada_Final,    Estilo, Visibilidad, Isla1, Isla2, Velocidad,   Id_Celda, Porcentaje, Nemonico, IP, EQUIPO ) VALUES (   'CELDA MASAGUA - ESCUINTLA', 'Ruta',',','14.1991,-90.8521','14.30055556,-90.78638889','#style_map_linea_verde','1','','','50,000Mbps','','0.0847','','','' );</v>
      </c>
    </row>
    <row r="774" spans="1:24" hidden="1" x14ac:dyDescent="0.35">
      <c r="A774" t="s">
        <v>3158</v>
      </c>
      <c r="B774" t="s">
        <v>1542</v>
      </c>
      <c r="E774" t="str">
        <f t="shared" si="72"/>
        <v>,</v>
      </c>
      <c r="F774">
        <v>15.12280556</v>
      </c>
      <c r="G774">
        <v>-91.805305559999994</v>
      </c>
      <c r="H774" t="str">
        <f t="shared" si="73"/>
        <v>15.12280556,-91.80530556</v>
      </c>
      <c r="I774">
        <v>15.06552778</v>
      </c>
      <c r="J774">
        <v>-91.833111110000004</v>
      </c>
      <c r="K774" t="str">
        <f t="shared" si="74"/>
        <v>15.06552778,-91.83311111</v>
      </c>
      <c r="L774" t="s">
        <v>1543</v>
      </c>
      <c r="M774">
        <v>1</v>
      </c>
      <c r="P774" t="s">
        <v>1590</v>
      </c>
      <c r="R774" s="1">
        <v>8.4699999999999998E-2</v>
      </c>
      <c r="T774" t="e">
        <f>VLOOKUP(S774,Hoja1!$A$1:$I$2284,1,FALSE)</f>
        <v>#N/A</v>
      </c>
      <c r="U774" t="e">
        <f t="shared" si="75"/>
        <v>#N/A</v>
      </c>
      <c r="X774" t="str">
        <f t="shared" si="76"/>
        <v>INSERT INTO switch (   Nombre, Tipo, Coordenadas_Punto, Coordenada_Inicio, Coordenada_Final,    Estilo, Visibilidad, Isla1, Isla2, Velocidad,   Id_Celda, Porcentaje, Nemonico, IP, EQUIPO ) VALUES (   'TEJUTLA - CELDA SERCHIL PUEBLO', 'Ruta',',','15.12280556,-91.80530556','15.06552778,-91.83311111','#style_map_linea_verde','1','','','50,000Mbps','','0.0847','','','' );</v>
      </c>
    </row>
    <row r="775" spans="1:24" hidden="1" x14ac:dyDescent="0.35">
      <c r="A775" t="s">
        <v>1559</v>
      </c>
      <c r="B775" t="s">
        <v>1542</v>
      </c>
      <c r="E775" t="str">
        <f t="shared" si="72"/>
        <v>,</v>
      </c>
      <c r="F775">
        <v>14.165777780000001</v>
      </c>
      <c r="G775">
        <v>-91.166305559999998</v>
      </c>
      <c r="H775" t="str">
        <f t="shared" si="73"/>
        <v>14.16577778,-91.16630556</v>
      </c>
      <c r="I775">
        <v>14.115083329999999</v>
      </c>
      <c r="J775">
        <v>-91.152055559999994</v>
      </c>
      <c r="K775" t="str">
        <f t="shared" si="74"/>
        <v>14.11508333,-91.15205556</v>
      </c>
      <c r="L775" t="s">
        <v>1543</v>
      </c>
      <c r="M775">
        <v>1</v>
      </c>
      <c r="P775" t="s">
        <v>1549</v>
      </c>
      <c r="R775" s="1">
        <v>8.3699999999999997E-2</v>
      </c>
      <c r="T775" t="e">
        <f>VLOOKUP(S775,Hoja1!$A$1:$I$2284,1,FALSE)</f>
        <v>#N/A</v>
      </c>
      <c r="U775" t="e">
        <f t="shared" si="75"/>
        <v>#N/A</v>
      </c>
      <c r="X775" t="str">
        <f t="shared" si="76"/>
        <v>INSERT INTO switch (   Nombre, Tipo, Coordenadas_Punto, Coordenada_Inicio, Coordenada_Final,    Estilo, Visibilidad, Isla1, Isla2, Velocidad,   Id_Celda, Porcentaje, Nemonico, IP, EQUIPO ) VALUES (   'CELDA CERRO COLORADO - CELDA LAS CRUCES ESCUINTLA', 'Ruta',',','14.16577778,-91.16630556','14.11508333,-91.15205556','#style_map_linea_verde','1','','','10,000Mbps','','0.0837','','','' );</v>
      </c>
    </row>
    <row r="776" spans="1:24" hidden="1" x14ac:dyDescent="0.35">
      <c r="A776" t="s">
        <v>2130</v>
      </c>
      <c r="B776" t="s">
        <v>1542</v>
      </c>
      <c r="E776" t="str">
        <f t="shared" si="72"/>
        <v>,</v>
      </c>
      <c r="F776">
        <v>14.525</v>
      </c>
      <c r="G776">
        <v>-90.587222220000001</v>
      </c>
      <c r="H776" t="str">
        <f t="shared" si="73"/>
        <v>14.525,-90.58722222</v>
      </c>
      <c r="I776">
        <v>14.51921667</v>
      </c>
      <c r="J776">
        <v>-90.620808330000003</v>
      </c>
      <c r="K776" t="str">
        <f t="shared" si="74"/>
        <v>14.51921667,-90.62080833</v>
      </c>
      <c r="L776" t="s">
        <v>1543</v>
      </c>
      <c r="M776">
        <v>1</v>
      </c>
      <c r="P776" t="s">
        <v>1549</v>
      </c>
      <c r="R776" s="1">
        <v>8.3599999999999994E-2</v>
      </c>
      <c r="T776" t="e">
        <f>VLOOKUP(S776,Hoja1!$A$1:$I$2284,1,FALSE)</f>
        <v>#N/A</v>
      </c>
      <c r="U776" t="e">
        <f t="shared" si="75"/>
        <v>#N/A</v>
      </c>
      <c r="X776" t="str">
        <f t="shared" si="76"/>
        <v>INSERT INTO switch (   Nombre, Tipo, Coordenadas_Punto, Coordenada_Inicio, Coordenada_Final,    Estilo, Visibilidad, Isla1, Isla2, Velocidad,   Id_Celda, Porcentaje, Nemonico, IP, EQUIPO ) VALUES (   'VILLA NUEVA - MAGA', 'Ruta',',','14.525,-90.58722222','14.51921667,-90.62080833','#style_map_linea_verde','1','','','10,000Mbps','','0.0836','','','' );</v>
      </c>
    </row>
    <row r="777" spans="1:24" hidden="1" x14ac:dyDescent="0.35">
      <c r="A777" t="s">
        <v>2337</v>
      </c>
      <c r="B777" t="s">
        <v>1542</v>
      </c>
      <c r="E777" t="str">
        <f t="shared" si="72"/>
        <v>,</v>
      </c>
      <c r="F777">
        <v>15.043280559999999</v>
      </c>
      <c r="G777">
        <v>-89.584900000000005</v>
      </c>
      <c r="H777" t="str">
        <f t="shared" si="73"/>
        <v>15.04328056,-89.5849</v>
      </c>
      <c r="I777">
        <v>15.113200000000001</v>
      </c>
      <c r="J777">
        <v>-89.362099999999998</v>
      </c>
      <c r="K777" t="str">
        <f t="shared" si="74"/>
        <v>15.1132,-89.3621</v>
      </c>
      <c r="L777" t="s">
        <v>1543</v>
      </c>
      <c r="M777">
        <v>1</v>
      </c>
      <c r="P777" t="s">
        <v>1590</v>
      </c>
      <c r="R777" s="1">
        <v>8.3400000000000002E-2</v>
      </c>
      <c r="T777" t="e">
        <f>VLOOKUP(S777,Hoja1!$A$1:$I$2284,1,FALSE)</f>
        <v>#N/A</v>
      </c>
      <c r="U777" t="e">
        <f t="shared" si="75"/>
        <v>#N/A</v>
      </c>
      <c r="X777" t="str">
        <f t="shared" si="76"/>
        <v>INSERT INTO switch (   Nombre, Tipo, Coordenadas_Punto, Coordenada_Inicio, Coordenada_Final,    Estilo, Visibilidad, Isla1, Isla2, Velocidad,   Id_Celda, Porcentaje, Nemonico, IP, EQUIPO ) VALUES (   'RIO HONDO - GUALAN', 'Ruta',',','15.04328056,-89.5849','15.1132,-89.3621','#style_map_linea_verde','1','','','50,000Mbps','','0.0834','','','' );</v>
      </c>
    </row>
    <row r="778" spans="1:24" hidden="1" x14ac:dyDescent="0.35">
      <c r="A778" t="s">
        <v>2566</v>
      </c>
      <c r="B778" t="s">
        <v>1542</v>
      </c>
      <c r="E778" t="str">
        <f t="shared" si="72"/>
        <v>,</v>
      </c>
      <c r="F778">
        <v>15.478899999999999</v>
      </c>
      <c r="G778">
        <v>-90.315597220000001</v>
      </c>
      <c r="H778" t="str">
        <f t="shared" si="73"/>
        <v>15.4789,-90.31559722</v>
      </c>
      <c r="I778">
        <v>15.49697222</v>
      </c>
      <c r="J778">
        <v>-90.28952778</v>
      </c>
      <c r="K778" t="str">
        <f t="shared" si="74"/>
        <v>15.49697222,-90.28952778</v>
      </c>
      <c r="L778" t="s">
        <v>1543</v>
      </c>
      <c r="M778">
        <v>1</v>
      </c>
      <c r="P778" t="s">
        <v>1590</v>
      </c>
      <c r="R778" s="1">
        <v>8.3299999999999999E-2</v>
      </c>
      <c r="T778" t="e">
        <f>VLOOKUP(S778,Hoja1!$A$1:$I$2284,1,FALSE)</f>
        <v>#N/A</v>
      </c>
      <c r="U778" t="e">
        <f t="shared" si="75"/>
        <v>#N/A</v>
      </c>
      <c r="X778" t="str">
        <f t="shared" si="76"/>
        <v>INSERT INTO switch (   Nombre, Tipo, Coordenadas_Punto, Coordenada_Inicio, Coordenada_Final,    Estilo, Visibilidad, Isla1, Isla2, Velocidad,   Id_Celda, Porcentaje, Nemonico, IP, EQUIPO ) VALUES (   'SAN PEDRO CARCHA - CELDA BANCAB', 'Ruta',',','15.4789,-90.31559722','15.49697222,-90.28952778','#style_map_linea_verde','1','','','50,000Mbps','','0.0833','','','' );</v>
      </c>
    </row>
    <row r="779" spans="1:24" hidden="1" x14ac:dyDescent="0.35">
      <c r="A779" t="s">
        <v>2857</v>
      </c>
      <c r="B779" t="s">
        <v>1542</v>
      </c>
      <c r="E779" t="str">
        <f t="shared" si="72"/>
        <v>,</v>
      </c>
      <c r="F779">
        <v>16.485099999999999</v>
      </c>
      <c r="G779">
        <v>-89.657899999999998</v>
      </c>
      <c r="H779" t="str">
        <f t="shared" si="73"/>
        <v>16.4851,-89.6579</v>
      </c>
      <c r="I779">
        <v>16.641100000000002</v>
      </c>
      <c r="J779">
        <v>-89.651300000000006</v>
      </c>
      <c r="K779" t="str">
        <f t="shared" si="74"/>
        <v>16.6411,-89.6513</v>
      </c>
      <c r="L779" t="s">
        <v>1543</v>
      </c>
      <c r="M779">
        <v>1</v>
      </c>
      <c r="P779" t="s">
        <v>1606</v>
      </c>
      <c r="R779" s="1">
        <v>8.3299999999999999E-2</v>
      </c>
      <c r="T779" t="e">
        <f>VLOOKUP(S779,Hoja1!$A$1:$I$2284,1,FALSE)</f>
        <v>#N/A</v>
      </c>
      <c r="U779" t="e">
        <f t="shared" si="75"/>
        <v>#N/A</v>
      </c>
      <c r="X779" t="str">
        <f t="shared" si="76"/>
        <v>INSERT INTO switch (   Nombre, Tipo, Coordenadas_Punto, Coordenada_Inicio, Coordenada_Final,    Estilo, Visibilidad, Isla1, Isla2, Velocidad,   Id_Celda, Porcentaje, Nemonico, IP, EQUIPO ) VALUES (   'CELDA NUEVAS DELICIAS - CELDA EL CHAL', 'Ruta',',','16.4851,-89.6579','16.6411,-89.6513','#style_map_linea_verde','1','','','728Mbps','','0.0833','','','' );</v>
      </c>
    </row>
    <row r="780" spans="1:24" hidden="1" x14ac:dyDescent="0.35">
      <c r="A780" t="s">
        <v>2930</v>
      </c>
      <c r="B780" t="s">
        <v>1542</v>
      </c>
      <c r="E780" t="str">
        <f t="shared" si="72"/>
        <v>,</v>
      </c>
      <c r="F780">
        <v>14.79833333</v>
      </c>
      <c r="G780">
        <v>-90.204166670000006</v>
      </c>
      <c r="H780" t="str">
        <f t="shared" si="73"/>
        <v>14.79833333,-90.20416667</v>
      </c>
      <c r="I780">
        <v>14.80383333</v>
      </c>
      <c r="J780">
        <v>-90.191977780000002</v>
      </c>
      <c r="K780" t="str">
        <f t="shared" si="74"/>
        <v>14.80383333,-90.19197778</v>
      </c>
      <c r="L780" t="s">
        <v>1543</v>
      </c>
      <c r="M780">
        <v>1</v>
      </c>
      <c r="P780" t="s">
        <v>1547</v>
      </c>
      <c r="R780" s="1">
        <v>8.3099999999999993E-2</v>
      </c>
      <c r="T780" t="e">
        <f>VLOOKUP(S780,Hoja1!$A$1:$I$2284,1,FALSE)</f>
        <v>#N/A</v>
      </c>
      <c r="U780" t="e">
        <f t="shared" si="75"/>
        <v>#N/A</v>
      </c>
      <c r="X780" t="str">
        <f t="shared" si="76"/>
        <v>INSERT INTO switch (   Nombre, Tipo, Coordenadas_Punto, Coordenada_Inicio, Coordenada_Final,    Estilo, Visibilidad, Isla1, Isla2, Velocidad,   Id_Celda, Porcentaje, Nemonico, IP, EQUIPO ) VALUES (   'SANARATE - MSAN CARRETERA AL CONACASTE', 'Ruta',',','14.79833333,-90.20416667','14.80383333,-90.19197778','#style_map_linea_verde','1','','','1,000Mbps','','0.0831','','','' );</v>
      </c>
    </row>
    <row r="781" spans="1:24" hidden="1" x14ac:dyDescent="0.35">
      <c r="A781" t="s">
        <v>2646</v>
      </c>
      <c r="B781" t="s">
        <v>1542</v>
      </c>
      <c r="E781" t="str">
        <f t="shared" si="72"/>
        <v>,</v>
      </c>
      <c r="F781">
        <v>14.5976</v>
      </c>
      <c r="G781">
        <v>-90.586600000000004</v>
      </c>
      <c r="H781" t="str">
        <f t="shared" si="73"/>
        <v>14.5976,-90.5866</v>
      </c>
      <c r="I781">
        <v>14.5861</v>
      </c>
      <c r="J781">
        <v>-90.590302780000002</v>
      </c>
      <c r="K781" t="str">
        <f t="shared" si="74"/>
        <v>14.5861,-90.59030278</v>
      </c>
      <c r="L781" t="s">
        <v>1543</v>
      </c>
      <c r="M781">
        <v>1</v>
      </c>
      <c r="P781" t="s">
        <v>1549</v>
      </c>
      <c r="R781" s="1">
        <v>8.3000000000000004E-2</v>
      </c>
      <c r="T781" t="e">
        <f>VLOOKUP(S781,Hoja1!$A$1:$I$2284,1,FALSE)</f>
        <v>#N/A</v>
      </c>
      <c r="U781" t="e">
        <f t="shared" si="75"/>
        <v>#N/A</v>
      </c>
      <c r="X781" t="str">
        <f t="shared" si="76"/>
        <v>INSERT INTO switch (   Nombre, Tipo, Coordenadas_Punto, Coordenada_Inicio, Coordenada_Final,    Estilo, Visibilidad, Isla1, Isla2, Velocidad,   Id_Celda, Porcentaje, Nemonico, IP, EQUIPO ) VALUES (   'SAN CRISTOBAL - PINARES DE SAN CRISTOBAL', 'Ruta',',','14.5976,-90.5866','14.5861,-90.59030278','#style_map_linea_verde','1','','','10,000Mbps','','0.083','','','' );</v>
      </c>
    </row>
    <row r="782" spans="1:24" hidden="1" x14ac:dyDescent="0.35">
      <c r="A782" t="s">
        <v>2861</v>
      </c>
      <c r="B782" t="s">
        <v>1542</v>
      </c>
      <c r="E782" t="str">
        <f t="shared" si="72"/>
        <v>,</v>
      </c>
      <c r="F782">
        <v>16.393305560000002</v>
      </c>
      <c r="G782">
        <v>-89.445277779999998</v>
      </c>
      <c r="H782" t="str">
        <f t="shared" si="73"/>
        <v>16.39330556,-89.44527778</v>
      </c>
      <c r="I782">
        <v>16.5137</v>
      </c>
      <c r="J782">
        <v>-89.427800000000005</v>
      </c>
      <c r="K782" t="str">
        <f t="shared" si="74"/>
        <v>16.5137,-89.4278</v>
      </c>
      <c r="L782" t="s">
        <v>1543</v>
      </c>
      <c r="M782">
        <v>1</v>
      </c>
      <c r="P782" t="s">
        <v>1590</v>
      </c>
      <c r="R782" s="1">
        <v>8.3000000000000004E-2</v>
      </c>
      <c r="T782" t="e">
        <f>VLOOKUP(S782,Hoja1!$A$1:$I$2284,1,FALSE)</f>
        <v>#N/A</v>
      </c>
      <c r="U782" t="e">
        <f t="shared" si="75"/>
        <v>#N/A</v>
      </c>
      <c r="X782" t="str">
        <f t="shared" si="76"/>
        <v>INSERT INTO switch (   Nombre, Tipo, Coordenadas_Punto, Coordenada_Inicio, Coordenada_Final,    Estilo, Visibilidad, Isla1, Isla2, Velocidad,   Id_Celda, Porcentaje, Nemonico, IP, EQUIPO ) VALUES (   'CELDA MACHAQUILA - DOLORES', 'Ruta',',','16.39330556,-89.44527778','16.5137,-89.4278','#style_map_linea_verde','1','','','50,000Mbps','','0.083','','','' );</v>
      </c>
    </row>
    <row r="783" spans="1:24" hidden="1" x14ac:dyDescent="0.35">
      <c r="A783" t="s">
        <v>1560</v>
      </c>
      <c r="B783" t="s">
        <v>1542</v>
      </c>
      <c r="E783" t="str">
        <f t="shared" si="72"/>
        <v>,</v>
      </c>
      <c r="F783">
        <v>14.288398000000001</v>
      </c>
      <c r="G783">
        <v>-91.367801</v>
      </c>
      <c r="H783" t="str">
        <f t="shared" si="73"/>
        <v>14.288398,-91.367801</v>
      </c>
      <c r="I783">
        <v>14.28916667</v>
      </c>
      <c r="J783">
        <v>-91.367777779999997</v>
      </c>
      <c r="K783" t="str">
        <f t="shared" si="74"/>
        <v>14.28916667,-91.36777778</v>
      </c>
      <c r="L783" t="s">
        <v>1543</v>
      </c>
      <c r="M783">
        <v>1</v>
      </c>
      <c r="P783" t="s">
        <v>1549</v>
      </c>
      <c r="R783" s="1">
        <v>8.2900000000000001E-2</v>
      </c>
      <c r="T783" t="e">
        <f>VLOOKUP(S783,Hoja1!$A$1:$I$2284,1,FALSE)</f>
        <v>#N/A</v>
      </c>
      <c r="U783" t="e">
        <f t="shared" si="75"/>
        <v>#N/A</v>
      </c>
      <c r="X783" t="str">
        <f t="shared" si="76"/>
        <v>INSERT INTO switch (   Nombre, Tipo, Coordenadas_Punto, Coordenada_Inicio, Coordenada_Final,    Estilo, Visibilidad, Isla1, Isla2, Velocidad,   Id_Celda, Porcentaje, Nemonico, IP, EQUIPO ) VALUES (   'TIQUISATE_XT_DET - TIQUISATE', 'Ruta',',','14.288398,-91.367801','14.28916667,-91.36777778','#style_map_linea_verde','1','','','10,000Mbps','','0.0829','','','' );</v>
      </c>
    </row>
    <row r="784" spans="1:24" hidden="1" x14ac:dyDescent="0.35">
      <c r="A784" t="s">
        <v>2578</v>
      </c>
      <c r="B784" t="s">
        <v>1542</v>
      </c>
      <c r="E784" t="str">
        <f t="shared" si="72"/>
        <v>,</v>
      </c>
      <c r="F784">
        <v>15.809722219999999</v>
      </c>
      <c r="G784">
        <v>-90.291944439999995</v>
      </c>
      <c r="H784" t="str">
        <f t="shared" si="73"/>
        <v>15.80972222,-90.29194444</v>
      </c>
      <c r="I784">
        <v>15.787800000000001</v>
      </c>
      <c r="J784">
        <v>-90.384597220000003</v>
      </c>
      <c r="K784" t="str">
        <f t="shared" si="74"/>
        <v>15.7878,-90.38459722</v>
      </c>
      <c r="L784" t="s">
        <v>1543</v>
      </c>
      <c r="M784">
        <v>1</v>
      </c>
      <c r="P784" t="s">
        <v>1547</v>
      </c>
      <c r="R784" s="1">
        <v>8.2799999999999999E-2</v>
      </c>
      <c r="T784" t="e">
        <f>VLOOKUP(S784,Hoja1!$A$1:$I$2284,1,FALSE)</f>
        <v>#N/A</v>
      </c>
      <c r="U784" t="e">
        <f t="shared" si="75"/>
        <v>#N/A</v>
      </c>
      <c r="X784" t="str">
        <f t="shared" si="76"/>
        <v>INSERT INTO switch (   Nombre, Tipo, Coordenadas_Punto, Coordenada_Inicio, Coordenada_Final,    Estilo, Visibilidad, Isla1, Isla2, Velocidad,   Id_Celda, Porcentaje, Nemonico, IP, EQUIPO ) VALUES (   'CHISEC - CELDA SEMUY', 'Ruta',',','15.80972222,-90.29194444','15.7878,-90.38459722','#style_map_linea_verde','1','','','1,000Mbps','','0.0828','','','' );</v>
      </c>
    </row>
    <row r="785" spans="1:24" hidden="1" x14ac:dyDescent="0.35">
      <c r="A785" t="s">
        <v>2757</v>
      </c>
      <c r="B785" t="s">
        <v>1542</v>
      </c>
      <c r="E785" t="str">
        <f t="shared" si="72"/>
        <v>,</v>
      </c>
      <c r="F785">
        <v>14.54018056</v>
      </c>
      <c r="G785">
        <v>-91.416702779999994</v>
      </c>
      <c r="H785" t="str">
        <f t="shared" si="73"/>
        <v>14.54018056,-91.41670278</v>
      </c>
      <c r="I785">
        <v>14.546388889999999</v>
      </c>
      <c r="J785">
        <v>-91.463055560000001</v>
      </c>
      <c r="K785" t="str">
        <f t="shared" si="74"/>
        <v>14.54638889,-91.46305556</v>
      </c>
      <c r="L785" t="s">
        <v>1543</v>
      </c>
      <c r="M785">
        <v>1</v>
      </c>
      <c r="P785" t="s">
        <v>1549</v>
      </c>
      <c r="R785" s="1">
        <v>8.2600000000000007E-2</v>
      </c>
      <c r="T785" t="e">
        <f>VLOOKUP(S785,Hoja1!$A$1:$I$2284,1,FALSE)</f>
        <v>#N/A</v>
      </c>
      <c r="U785" t="e">
        <f t="shared" si="75"/>
        <v>#N/A</v>
      </c>
      <c r="X785" t="str">
        <f t="shared" si="76"/>
        <v>INSERT INTO switch (   Nombre, Tipo, Coordenadas_Punto, Coordenada_Inicio, Coordenada_Final,    Estilo, Visibilidad, Isla1, Isla2, Velocidad,   Id_Celda, Porcentaje, Nemonico, IP, EQUIPO ) VALUES (   'SAN ANTONIO SUCHITEPEQUEZ - CELDA SAN BERNARDINO', 'Ruta',',','14.54018056,-91.41670278','14.54638889,-91.46305556','#style_map_linea_verde','1','','','10,000Mbps','','0.0826','','','' );</v>
      </c>
    </row>
    <row r="786" spans="1:24" hidden="1" x14ac:dyDescent="0.35">
      <c r="A786" t="s">
        <v>1861</v>
      </c>
      <c r="B786" t="s">
        <v>1542</v>
      </c>
      <c r="E786" t="str">
        <f t="shared" si="72"/>
        <v>,</v>
      </c>
      <c r="F786">
        <v>14.5486</v>
      </c>
      <c r="G786">
        <v>-90.4161</v>
      </c>
      <c r="H786" t="str">
        <f t="shared" si="73"/>
        <v>14.5486,-90.4161</v>
      </c>
      <c r="I786">
        <v>14.542472220000001</v>
      </c>
      <c r="J786">
        <v>-90.411472219999993</v>
      </c>
      <c r="K786" t="str">
        <f t="shared" si="74"/>
        <v>14.54247222,-90.41147222</v>
      </c>
      <c r="L786" t="s">
        <v>1543</v>
      </c>
      <c r="M786">
        <v>1</v>
      </c>
      <c r="P786" t="s">
        <v>1549</v>
      </c>
      <c r="R786" s="1">
        <v>8.2500000000000004E-2</v>
      </c>
      <c r="T786" t="e">
        <f>VLOOKUP(S786,Hoja1!$A$1:$I$2284,1,FALSE)</f>
        <v>#N/A</v>
      </c>
      <c r="U786" t="e">
        <f t="shared" si="75"/>
        <v>#N/A</v>
      </c>
      <c r="X786" t="str">
        <f t="shared" si="76"/>
        <v>INSERT INTO switch (   Nombre, Tipo, Coordenadas_Punto, Coordenada_Inicio, Coordenada_Final,    Estilo, Visibilidad, Isla1, Isla2, Velocidad,   Id_Celda, Porcentaje, Nemonico, IP, EQUIPO ) VALUES (   'SAN JOSE PINULA - CELDA SAN JOSE PINULA II', 'Ruta',',','14.5486,-90.4161','14.54247222,-90.41147222','#style_map_linea_verde','1','','','10,000Mbps','','0.0825','','','' );</v>
      </c>
    </row>
    <row r="787" spans="1:24" hidden="1" x14ac:dyDescent="0.35">
      <c r="A787" t="s">
        <v>1896</v>
      </c>
      <c r="B787" t="s">
        <v>1542</v>
      </c>
      <c r="E787" t="str">
        <f t="shared" si="72"/>
        <v>,</v>
      </c>
      <c r="F787">
        <v>14.46577778</v>
      </c>
      <c r="G787">
        <v>-90.440472220000004</v>
      </c>
      <c r="H787" t="str">
        <f t="shared" si="73"/>
        <v>14.46577778,-90.44047222</v>
      </c>
      <c r="I787">
        <v>14.538111109999999</v>
      </c>
      <c r="J787">
        <v>-90.457527780000007</v>
      </c>
      <c r="K787" t="str">
        <f t="shared" si="74"/>
        <v>14.53811111,-90.45752778</v>
      </c>
      <c r="L787" t="s">
        <v>1543</v>
      </c>
      <c r="M787">
        <v>1</v>
      </c>
      <c r="P787" t="s">
        <v>1590</v>
      </c>
      <c r="R787" s="1">
        <v>8.2299999999999998E-2</v>
      </c>
      <c r="T787" t="e">
        <f>VLOOKUP(S787,Hoja1!$A$1:$I$2284,1,FALSE)</f>
        <v>#N/A</v>
      </c>
      <c r="U787" t="e">
        <f t="shared" si="75"/>
        <v>#N/A</v>
      </c>
      <c r="X787" t="str">
        <f t="shared" si="76"/>
        <v>INSERT INTO switch (   Nombre, Tipo, Coordenadas_Punto, Coordenada_Inicio, Coordenada_Final,    Estilo, Visibilidad, Isla1, Isla2, Velocidad,   Id_Celda, Porcentaje, Nemonico, IP, EQUIPO ) VALUES (   'FRAIJANES - DON JUSTO', 'Ruta',',','14.46577778,-90.44047222','14.53811111,-90.45752778','#style_map_linea_verde','1','','','50,000Mbps','','0.0823','','','' );</v>
      </c>
    </row>
    <row r="788" spans="1:24" hidden="1" x14ac:dyDescent="0.35">
      <c r="A788" t="s">
        <v>2704</v>
      </c>
      <c r="B788" t="s">
        <v>1542</v>
      </c>
      <c r="E788" t="str">
        <f t="shared" si="72"/>
        <v>,</v>
      </c>
      <c r="F788">
        <v>14.698399999999999</v>
      </c>
      <c r="G788">
        <v>-89.352500000000006</v>
      </c>
      <c r="H788" t="str">
        <f t="shared" si="73"/>
        <v>14.6984,-89.3525</v>
      </c>
      <c r="I788">
        <v>14.7006</v>
      </c>
      <c r="J788">
        <v>-89.316599999999994</v>
      </c>
      <c r="K788" t="str">
        <f t="shared" si="74"/>
        <v>14.7006,-89.3166</v>
      </c>
      <c r="L788" t="s">
        <v>1543</v>
      </c>
      <c r="M788">
        <v>1</v>
      </c>
      <c r="P788" t="s">
        <v>1606</v>
      </c>
      <c r="R788" s="1">
        <v>8.2299999999999998E-2</v>
      </c>
      <c r="T788" t="e">
        <f>VLOOKUP(S788,Hoja1!$A$1:$I$2284,1,FALSE)</f>
        <v>#N/A</v>
      </c>
      <c r="U788" t="e">
        <f t="shared" si="75"/>
        <v>#N/A</v>
      </c>
      <c r="X788" t="str">
        <f t="shared" si="76"/>
        <v>INSERT INTO switch (   Nombre, Tipo, Coordenadas_Punto, Coordenada_Inicio, Coordenada_Final,    Estilo, Visibilidad, Isla1, Isla2, Velocidad,   Id_Celda, Porcentaje, Nemonico, IP, EQUIPO ) VALUES (   'OLOPA - CELDA LAGUNA DE CAYUR', 'Ruta',',','14.6984,-89.3525','14.7006,-89.3166','#style_map_linea_verde','1','','','728Mbps','','0.0823','','','' );</v>
      </c>
    </row>
    <row r="789" spans="1:24" hidden="1" x14ac:dyDescent="0.35">
      <c r="A789" t="s">
        <v>2032</v>
      </c>
      <c r="B789" t="s">
        <v>1542</v>
      </c>
      <c r="E789" t="str">
        <f t="shared" si="72"/>
        <v>,</v>
      </c>
      <c r="F789">
        <v>14.615</v>
      </c>
      <c r="G789">
        <v>-90.534166670000005</v>
      </c>
      <c r="H789" t="str">
        <f t="shared" si="73"/>
        <v>14.615,-90.53416667</v>
      </c>
      <c r="I789">
        <v>14.538111109999999</v>
      </c>
      <c r="J789">
        <v>-90.457527780000007</v>
      </c>
      <c r="K789" t="str">
        <f t="shared" si="74"/>
        <v>14.53811111,-90.45752778</v>
      </c>
      <c r="L789" t="s">
        <v>1543</v>
      </c>
      <c r="M789">
        <v>1</v>
      </c>
      <c r="P789" t="s">
        <v>1586</v>
      </c>
      <c r="R789" s="1">
        <v>8.1900000000000001E-2</v>
      </c>
      <c r="T789" t="e">
        <f>VLOOKUP(S789,Hoja1!$A$1:$I$2284,1,FALSE)</f>
        <v>#N/A</v>
      </c>
      <c r="U789" t="e">
        <f t="shared" si="75"/>
        <v>#N/A</v>
      </c>
      <c r="X789" t="str">
        <f t="shared" si="76"/>
        <v>INSERT INTO switch (   Nombre, Tipo, Coordenadas_Punto, Coordenada_Inicio, Coordenada_Final,    Estilo, Visibilidad, Isla1, Isla2, Velocidad,   Id_Celda, Porcentaje, Nemonico, IP, EQUIPO ) VALUES (   'GUARDA VIEJO ARRIBA - DON JUSTO', 'Ruta',',','14.615,-90.53416667','14.53811111,-90.45752778','#style_map_linea_verde','1','','','100,000Mbps','','0.0819','','','' );</v>
      </c>
    </row>
    <row r="790" spans="1:24" hidden="1" x14ac:dyDescent="0.35">
      <c r="A790" t="s">
        <v>2393</v>
      </c>
      <c r="B790" t="s">
        <v>1542</v>
      </c>
      <c r="E790" t="str">
        <f t="shared" si="72"/>
        <v>,</v>
      </c>
      <c r="F790">
        <v>14.47472222</v>
      </c>
      <c r="G790">
        <v>-90.518694440000004</v>
      </c>
      <c r="H790" t="str">
        <f t="shared" si="73"/>
        <v>14.47472222,-90.51869444</v>
      </c>
      <c r="I790">
        <v>14.479200000000001</v>
      </c>
      <c r="J790">
        <v>-90.53330278</v>
      </c>
      <c r="K790" t="str">
        <f t="shared" si="74"/>
        <v>14.4792,-90.53330278</v>
      </c>
      <c r="L790" t="s">
        <v>1543</v>
      </c>
      <c r="M790">
        <v>1</v>
      </c>
      <c r="P790" t="s">
        <v>1549</v>
      </c>
      <c r="R790" s="1">
        <v>8.1900000000000001E-2</v>
      </c>
      <c r="T790" t="e">
        <f>VLOOKUP(S790,Hoja1!$A$1:$I$2284,1,FALSE)</f>
        <v>#N/A</v>
      </c>
      <c r="U790" t="e">
        <f t="shared" si="75"/>
        <v>#N/A</v>
      </c>
      <c r="X790" t="str">
        <f t="shared" si="76"/>
        <v>INSERT INTO switch (   Nombre, Tipo, Coordenadas_Punto, Coordenada_Inicio, Coordenada_Final,    Estilo, Visibilidad, Isla1, Isla2, Velocidad,   Id_Celda, Porcentaje, Nemonico, IP, EQUIPO ) VALUES (   'CELDA SAN JOSE EL TABLON - VILLA CANALES', 'Ruta',',','14.47472222,-90.51869444','14.4792,-90.53330278','#style_map_linea_verde','1','','','10,000Mbps','','0.0819','','','' );</v>
      </c>
    </row>
    <row r="791" spans="1:24" hidden="1" x14ac:dyDescent="0.35">
      <c r="A791" t="s">
        <v>2589</v>
      </c>
      <c r="B791" t="s">
        <v>1542</v>
      </c>
      <c r="E791" t="str">
        <f t="shared" si="72"/>
        <v>,</v>
      </c>
      <c r="F791">
        <v>15.238</v>
      </c>
      <c r="G791">
        <v>-90.234399999999994</v>
      </c>
      <c r="H791" t="str">
        <f t="shared" si="73"/>
        <v>15.238,-90.2344</v>
      </c>
      <c r="I791">
        <v>15.177899999999999</v>
      </c>
      <c r="J791">
        <v>-90.208297220000006</v>
      </c>
      <c r="K791" t="str">
        <f t="shared" si="74"/>
        <v>15.1779,-90.20829722</v>
      </c>
      <c r="L791" t="s">
        <v>1543</v>
      </c>
      <c r="M791">
        <v>1</v>
      </c>
      <c r="P791" t="s">
        <v>1544</v>
      </c>
      <c r="R791" s="1">
        <v>8.1799999999999998E-2</v>
      </c>
      <c r="T791" t="e">
        <f>VLOOKUP(S791,Hoja1!$A$1:$I$2284,1,FALSE)</f>
        <v>#N/A</v>
      </c>
      <c r="U791" t="e">
        <f t="shared" si="75"/>
        <v>#N/A</v>
      </c>
      <c r="X791" t="str">
        <f t="shared" si="76"/>
        <v>INSERT INTO switch (   Nombre, Tipo, Coordenadas_Punto, Coordenada_Inicio, Coordenada_Final,    Estilo, Visibilidad, Isla1, Isla2, Velocidad,   Id_Celda, Porcentaje, Nemonico, IP, EQUIPO ) VALUES (   'CELDA PURULHA - CELDA UNION BARRIOS', 'Ruta',',','15.238,-90.2344','15.1779,-90.20829722','#style_map_linea_verde','1','','','100Mbps','','0.0818','','','' );</v>
      </c>
    </row>
    <row r="792" spans="1:24" hidden="1" x14ac:dyDescent="0.35">
      <c r="A792" t="s">
        <v>1739</v>
      </c>
      <c r="B792" t="s">
        <v>1542</v>
      </c>
      <c r="E792" t="str">
        <f t="shared" si="72"/>
        <v>,</v>
      </c>
      <c r="F792">
        <v>14.576938889999999</v>
      </c>
      <c r="G792">
        <v>-90.679983329999999</v>
      </c>
      <c r="H792" t="str">
        <f t="shared" si="73"/>
        <v>14.57693889,-90.67998333</v>
      </c>
      <c r="I792">
        <v>14.57</v>
      </c>
      <c r="J792">
        <v>-90.671055559999999</v>
      </c>
      <c r="K792" t="str">
        <f t="shared" si="74"/>
        <v>14.57,-90.67105556</v>
      </c>
      <c r="L792" t="s">
        <v>1543</v>
      </c>
      <c r="M792">
        <v>1</v>
      </c>
      <c r="P792" t="s">
        <v>1549</v>
      </c>
      <c r="R792" s="1">
        <v>8.1500000000000003E-2</v>
      </c>
      <c r="T792" t="e">
        <f>VLOOKUP(S792,Hoja1!$A$1:$I$2284,1,FALSE)</f>
        <v>#N/A</v>
      </c>
      <c r="U792" t="e">
        <f t="shared" si="75"/>
        <v>#N/A</v>
      </c>
      <c r="X792" t="str">
        <f t="shared" si="76"/>
        <v>INSERT INTO switch (   Nombre, Tipo, Coordenadas_Punto, Coordenada_Inicio, Coordenada_Final,    Estilo, Visibilidad, Isla1, Isla2, Velocidad,   Id_Celda, Porcentaje, Nemonico, IP, EQUIPO ) VALUES (   'CELDA SANTA LUCIA MILPAS ALTAS - CELDA PARQUE FLORENCIA', 'Ruta',',','14.57693889,-90.67998333','14.57,-90.67105556','#style_map_linea_verde','1','','','10,000Mbps','','0.0815','','','' );</v>
      </c>
    </row>
    <row r="793" spans="1:24" hidden="1" x14ac:dyDescent="0.35">
      <c r="A793" t="s">
        <v>2042</v>
      </c>
      <c r="B793" t="s">
        <v>1542</v>
      </c>
      <c r="E793" t="str">
        <f t="shared" si="72"/>
        <v>,</v>
      </c>
      <c r="F793">
        <v>14.615</v>
      </c>
      <c r="G793">
        <v>-90.534166670000005</v>
      </c>
      <c r="H793" t="str">
        <f t="shared" si="73"/>
        <v>14.615,-90.53416667</v>
      </c>
      <c r="I793">
        <v>14.596299999999999</v>
      </c>
      <c r="J793">
        <v>-90.494797219999995</v>
      </c>
      <c r="K793" t="str">
        <f t="shared" si="74"/>
        <v>14.5963,-90.49479722</v>
      </c>
      <c r="L793" t="s">
        <v>1543</v>
      </c>
      <c r="M793">
        <v>1</v>
      </c>
      <c r="P793" t="s">
        <v>1586</v>
      </c>
      <c r="R793" s="1">
        <v>8.1500000000000003E-2</v>
      </c>
      <c r="T793" t="e">
        <f>VLOOKUP(S793,Hoja1!$A$1:$I$2284,1,FALSE)</f>
        <v>#N/A</v>
      </c>
      <c r="U793" t="e">
        <f t="shared" si="75"/>
        <v>#N/A</v>
      </c>
      <c r="X793" t="str">
        <f t="shared" si="76"/>
        <v>INSERT INTO switch (   Nombre, Tipo, Coordenadas_Punto, Coordenada_Inicio, Coordenada_Final,    Estilo, Visibilidad, Isla1, Isla2, Velocidad,   Id_Celda, Porcentaje, Nemonico, IP, EQUIPO ) VALUES (   'GUARDA VIEJO ARRIBA - VISTA HERMOSA', 'Ruta',',','14.615,-90.53416667','14.5963,-90.49479722','#style_map_linea_verde','1','','','100,000Mbps','','0.0815','','','' );</v>
      </c>
    </row>
    <row r="794" spans="1:24" hidden="1" x14ac:dyDescent="0.35">
      <c r="A794" t="s">
        <v>2949</v>
      </c>
      <c r="B794" t="s">
        <v>1542</v>
      </c>
      <c r="E794" t="str">
        <f t="shared" si="72"/>
        <v>,</v>
      </c>
      <c r="F794">
        <v>15.06875</v>
      </c>
      <c r="G794">
        <v>-90.302750000000003</v>
      </c>
      <c r="H794" t="str">
        <f t="shared" si="73"/>
        <v>15.06875,-90.30275</v>
      </c>
      <c r="I794">
        <v>15.018000000000001</v>
      </c>
      <c r="J794">
        <v>-90.321166669999997</v>
      </c>
      <c r="K794" t="str">
        <f t="shared" si="74"/>
        <v>15.018,-90.32116667</v>
      </c>
      <c r="L794" t="s">
        <v>1543</v>
      </c>
      <c r="M794">
        <v>1</v>
      </c>
      <c r="P794" t="s">
        <v>1549</v>
      </c>
      <c r="R794" s="1">
        <v>8.14E-2</v>
      </c>
      <c r="T794" t="e">
        <f>VLOOKUP(S794,Hoja1!$A$1:$I$2284,1,FALSE)</f>
        <v>#N/A</v>
      </c>
      <c r="U794" t="e">
        <f t="shared" si="75"/>
        <v>#N/A</v>
      </c>
      <c r="X794" t="str">
        <f t="shared" si="76"/>
        <v>INSERT INTO switch (   Nombre, Tipo, Coordenadas_Punto, Coordenada_Inicio, Coordenada_Final,    Estilo, Visibilidad, Isla1, Isla2, Velocidad,   Id_Celda, Porcentaje, Nemonico, IP, EQUIPO ) VALUES (   'CELDA LA LAGUNA BAJA VERAPAZ - CELDA LAS ANONAS', 'Ruta',',','15.06875,-90.30275','15.018,-90.32116667','#style_map_linea_verde','1','','','10,000Mbps','','0.0814','','','' );</v>
      </c>
    </row>
    <row r="795" spans="1:24" hidden="1" x14ac:dyDescent="0.35">
      <c r="A795" t="s">
        <v>1757</v>
      </c>
      <c r="B795" t="s">
        <v>1542</v>
      </c>
      <c r="E795" t="str">
        <f t="shared" si="72"/>
        <v>,</v>
      </c>
      <c r="F795">
        <v>15.0291008</v>
      </c>
      <c r="G795">
        <v>-91.151309299999994</v>
      </c>
      <c r="H795" t="str">
        <f t="shared" si="73"/>
        <v>15.0291008,-91.1513093</v>
      </c>
      <c r="I795">
        <v>15.0318</v>
      </c>
      <c r="J795">
        <v>-91.147599999999997</v>
      </c>
      <c r="K795" t="str">
        <f t="shared" si="74"/>
        <v>15.0318,-91.1476</v>
      </c>
      <c r="L795" t="s">
        <v>1543</v>
      </c>
      <c r="M795">
        <v>1</v>
      </c>
      <c r="P795" t="s">
        <v>1549</v>
      </c>
      <c r="R795" s="1">
        <v>8.1299999999999997E-2</v>
      </c>
      <c r="T795" t="e">
        <f>VLOOKUP(S795,Hoja1!$A$1:$I$2284,1,FALSE)</f>
        <v>#N/A</v>
      </c>
      <c r="U795" t="e">
        <f t="shared" si="75"/>
        <v>#N/A</v>
      </c>
      <c r="X795" t="str">
        <f t="shared" si="76"/>
        <v>INSERT INTO switch (   Nombre, Tipo, Coordenadas_Punto, Coordenada_Inicio, Coordenada_Final,    Estilo, Visibilidad, Isla1, Isla2, Velocidad,   Id_Celda, Porcentaje, Nemonico, IP, EQUIPO ) VALUES (   'QUICHE_XT - SANTA CRUZ DEL QUICHE', 'Ruta',',','15.0291008,-91.1513093','15.0318,-91.1476','#style_map_linea_verde','1','','','10,000Mbps','','0.0813','','','' );</v>
      </c>
    </row>
    <row r="796" spans="1:24" hidden="1" x14ac:dyDescent="0.35">
      <c r="A796" t="s">
        <v>1815</v>
      </c>
      <c r="B796" t="s">
        <v>1542</v>
      </c>
      <c r="E796" t="str">
        <f t="shared" si="72"/>
        <v>,</v>
      </c>
      <c r="F796">
        <v>14.7235</v>
      </c>
      <c r="G796">
        <v>-90.36309722</v>
      </c>
      <c r="H796" t="str">
        <f t="shared" si="73"/>
        <v>14.7235,-90.36309722</v>
      </c>
      <c r="I796">
        <v>14.68997222</v>
      </c>
      <c r="J796">
        <v>-90.399997220000003</v>
      </c>
      <c r="K796" t="str">
        <f t="shared" si="74"/>
        <v>14.68997222,-90.39999722</v>
      </c>
      <c r="L796" t="s">
        <v>1543</v>
      </c>
      <c r="M796">
        <v>1</v>
      </c>
      <c r="P796" t="s">
        <v>1549</v>
      </c>
      <c r="R796" s="1">
        <v>8.1100000000000005E-2</v>
      </c>
      <c r="T796" t="e">
        <f>VLOOKUP(S796,Hoja1!$A$1:$I$2284,1,FALSE)</f>
        <v>#N/A</v>
      </c>
      <c r="U796" t="e">
        <f t="shared" si="75"/>
        <v>#N/A</v>
      </c>
      <c r="X796" t="str">
        <f t="shared" si="76"/>
        <v>INSERT INTO switch (   Nombre, Tipo, Coordenadas_Punto, Coordenada_Inicio, Coordenada_Final,    Estilo, Visibilidad, Isla1, Isla2, Velocidad,   Id_Celda, Porcentaje, Nemonico, IP, EQUIPO ) VALUES (   'AZACUALPILLA - LLANO LARGO', 'Ruta',',','14.7235,-90.36309722','14.68997222,-90.39999722','#style_map_linea_verde','1','','','10,000Mbps','','0.0811','','','' );</v>
      </c>
    </row>
    <row r="797" spans="1:24" hidden="1" x14ac:dyDescent="0.35">
      <c r="A797" t="s">
        <v>2269</v>
      </c>
      <c r="B797" t="s">
        <v>1542</v>
      </c>
      <c r="E797" t="str">
        <f t="shared" si="72"/>
        <v>,</v>
      </c>
      <c r="F797">
        <v>14.659233329999999</v>
      </c>
      <c r="G797">
        <v>-90.588525000000004</v>
      </c>
      <c r="H797" t="str">
        <f t="shared" si="73"/>
        <v>14.65923333,-90.588525</v>
      </c>
      <c r="I797">
        <v>14.67133333</v>
      </c>
      <c r="J797">
        <v>-90.583972220000007</v>
      </c>
      <c r="K797" t="str">
        <f t="shared" si="74"/>
        <v>14.67133333,-90.58397222</v>
      </c>
      <c r="L797" t="s">
        <v>1543</v>
      </c>
      <c r="M797">
        <v>1</v>
      </c>
      <c r="P797" t="s">
        <v>1549</v>
      </c>
      <c r="R797" s="1">
        <v>8.09E-2</v>
      </c>
      <c r="T797" t="e">
        <f>VLOOKUP(S797,Hoja1!$A$1:$I$2284,1,FALSE)</f>
        <v>#N/A</v>
      </c>
      <c r="U797" t="e">
        <f t="shared" si="75"/>
        <v>#N/A</v>
      </c>
      <c r="X797" t="str">
        <f t="shared" si="76"/>
        <v>INSERT INTO switch (   Nombre, Tipo, Coordenadas_Punto, Coordenada_Inicio, Coordenada_Final,    Estilo, Visibilidad, Isla1, Isla2, Velocidad,   Id_Celda, Porcentaje, Nemonico, IP, EQUIPO ) VALUES (   'EL CAMINERO - CELDA CAROLINGIA II', 'Ruta',',','14.65923333,-90.588525','14.67133333,-90.58397222','#style_map_linea_verde','1','','','10,000Mbps','','0.0809','','','' );</v>
      </c>
    </row>
    <row r="798" spans="1:24" hidden="1" x14ac:dyDescent="0.35">
      <c r="A798" t="s">
        <v>1620</v>
      </c>
      <c r="B798" t="s">
        <v>1542</v>
      </c>
      <c r="E798" t="str">
        <f t="shared" si="72"/>
        <v>,</v>
      </c>
      <c r="F798">
        <v>14.300555559999999</v>
      </c>
      <c r="G798">
        <v>-90.786388889999998</v>
      </c>
      <c r="H798" t="str">
        <f t="shared" si="73"/>
        <v>14.30055556,-90.78638889</v>
      </c>
      <c r="I798">
        <v>14.34527778</v>
      </c>
      <c r="J798">
        <v>-90.763472219999997</v>
      </c>
      <c r="K798" t="str">
        <f t="shared" si="74"/>
        <v>14.34527778,-90.76347222</v>
      </c>
      <c r="L798" t="s">
        <v>1543</v>
      </c>
      <c r="M798">
        <v>1</v>
      </c>
      <c r="P798" t="s">
        <v>1549</v>
      </c>
      <c r="R798" s="1">
        <v>8.0100000000000005E-2</v>
      </c>
      <c r="T798" t="e">
        <f>VLOOKUP(S798,Hoja1!$A$1:$I$2284,1,FALSE)</f>
        <v>#N/A</v>
      </c>
      <c r="U798" t="e">
        <f t="shared" si="75"/>
        <v>#N/A</v>
      </c>
      <c r="X798" t="str">
        <f t="shared" si="76"/>
        <v>INSERT INTO switch (   Nombre, Tipo, Coordenadas_Punto, Coordenada_Inicio, Coordenada_Final,    Estilo, Visibilidad, Isla1, Isla2, Velocidad,   Id_Celda, Porcentaje, Nemonico, IP, EQUIPO ) VALUES (   'ESCUINTLA - CELDA AQUA PARK', 'Ruta',',','14.30055556,-90.78638889','14.34527778,-90.76347222','#style_map_linea_verde','1','','','10,000Mbps','','0.0801','','','' );</v>
      </c>
    </row>
    <row r="799" spans="1:24" hidden="1" x14ac:dyDescent="0.35">
      <c r="A799" t="s">
        <v>2518</v>
      </c>
      <c r="B799" t="s">
        <v>1542</v>
      </c>
      <c r="E799" t="str">
        <f t="shared" si="72"/>
        <v>,</v>
      </c>
      <c r="F799">
        <v>14.484527780000001</v>
      </c>
      <c r="G799">
        <v>-91.359277779999999</v>
      </c>
      <c r="H799" t="str">
        <f t="shared" si="73"/>
        <v>14.48452778,-91.35927778</v>
      </c>
      <c r="I799">
        <v>14.44183333</v>
      </c>
      <c r="J799">
        <v>-91.377944439999993</v>
      </c>
      <c r="K799" t="str">
        <f t="shared" si="74"/>
        <v>14.44183333,-91.37794444</v>
      </c>
      <c r="L799" t="s">
        <v>1543</v>
      </c>
      <c r="M799">
        <v>1</v>
      </c>
      <c r="P799" t="s">
        <v>1549</v>
      </c>
      <c r="R799" s="1">
        <v>8.0100000000000005E-2</v>
      </c>
      <c r="T799" t="e">
        <f>VLOOKUP(S799,Hoja1!$A$1:$I$2284,1,FALSE)</f>
        <v>#N/A</v>
      </c>
      <c r="U799" t="e">
        <f t="shared" si="75"/>
        <v>#N/A</v>
      </c>
      <c r="X799" t="str">
        <f t="shared" si="76"/>
        <v>INSERT INTO switch (   Nombre, Tipo, Coordenadas_Punto, Coordenada_Inicio, Coordenada_Final,    Estilo, Visibilidad, Isla1, Isla2, Velocidad,   Id_Celda, Porcentaje, Nemonico, IP, EQUIPO ) VALUES (   'CELDA MONTELLANO - CELDA NAHUALATE', 'Ruta',',','14.48452778,-91.35927778','14.44183333,-91.37794444','#style_map_linea_verde','1','','','10,000Mbps','','0.0801','','','' );</v>
      </c>
    </row>
    <row r="800" spans="1:24" hidden="1" x14ac:dyDescent="0.35">
      <c r="A800" t="s">
        <v>1790</v>
      </c>
      <c r="B800" t="s">
        <v>1542</v>
      </c>
      <c r="E800" t="str">
        <f t="shared" si="72"/>
        <v>,</v>
      </c>
      <c r="F800">
        <v>14.70388889</v>
      </c>
      <c r="G800">
        <v>-91.903583330000004</v>
      </c>
      <c r="H800" t="str">
        <f t="shared" si="73"/>
        <v>14.70388889,-91.90358333</v>
      </c>
      <c r="I800">
        <v>14.70277778</v>
      </c>
      <c r="J800">
        <v>-91.861388890000001</v>
      </c>
      <c r="K800" t="str">
        <f t="shared" si="74"/>
        <v>14.70277778,-91.86138889</v>
      </c>
      <c r="L800" t="s">
        <v>1543</v>
      </c>
      <c r="M800">
        <v>1</v>
      </c>
      <c r="P800" t="s">
        <v>1549</v>
      </c>
      <c r="R800" s="2">
        <v>0.08</v>
      </c>
      <c r="T800" t="e">
        <f>VLOOKUP(S800,Hoja1!$A$1:$I$2284,1,FALSE)</f>
        <v>#N/A</v>
      </c>
      <c r="U800" t="e">
        <f t="shared" si="75"/>
        <v>#N/A</v>
      </c>
      <c r="X800" t="str">
        <f t="shared" si="76"/>
        <v>INSERT INTO switch (   Nombre, Tipo, Coordenadas_Punto, Coordenada_Inicio, Coordenada_Final,    Estilo, Visibilidad, Isla1, Isla2, Velocidad,   Id_Celda, Porcentaje, Nemonico, IP, EQUIPO ) VALUES (   'CELDA LA UNION COATEPEQUE - COATEPEQUE', 'Ruta',',','14.70388889,-91.90358333','14.70277778,-91.86138889','#style_map_linea_verde','1','','','10,000Mbps','','0.08','','','' );</v>
      </c>
    </row>
    <row r="801" spans="1:24" hidden="1" x14ac:dyDescent="0.35">
      <c r="A801" t="s">
        <v>2811</v>
      </c>
      <c r="B801" t="s">
        <v>1542</v>
      </c>
      <c r="E801" t="str">
        <f t="shared" si="72"/>
        <v>,</v>
      </c>
      <c r="F801">
        <v>14.394399999999999</v>
      </c>
      <c r="G801">
        <v>-90.330799999999996</v>
      </c>
      <c r="H801" t="str">
        <f t="shared" si="73"/>
        <v>14.3944,-90.3308</v>
      </c>
      <c r="I801">
        <v>14.3817</v>
      </c>
      <c r="J801">
        <v>-90.285600000000002</v>
      </c>
      <c r="K801" t="str">
        <f t="shared" si="74"/>
        <v>14.3817,-90.2856</v>
      </c>
      <c r="L801" t="s">
        <v>1543</v>
      </c>
      <c r="M801">
        <v>1</v>
      </c>
      <c r="P801" t="s">
        <v>1549</v>
      </c>
      <c r="R801" s="1">
        <v>7.9899999999999999E-2</v>
      </c>
      <c r="T801" t="e">
        <f>VLOOKUP(S801,Hoja1!$A$1:$I$2284,1,FALSE)</f>
        <v>#N/A</v>
      </c>
      <c r="U801" t="e">
        <f t="shared" si="75"/>
        <v>#N/A</v>
      </c>
      <c r="X801" t="str">
        <f t="shared" si="76"/>
        <v>INSERT INTO switch (   Nombre, Tipo, Coordenadas_Punto, Coordenada_Inicio, Coordenada_Final,    Estilo, Visibilidad, Isla1, Isla2, Velocidad,   Id_Celda, Porcentaje, Nemonico, IP, EQUIPO ) VALUES (   'CELDA AMBERES - NUEVA SANTA ROSA', 'Ruta',',','14.3944,-90.3308','14.3817,-90.2856','#style_map_linea_verde','1','','','10,000Mbps','','0.0799','','','' );</v>
      </c>
    </row>
    <row r="802" spans="1:24" hidden="1" x14ac:dyDescent="0.35">
      <c r="A802" t="s">
        <v>1625</v>
      </c>
      <c r="B802" t="s">
        <v>1542</v>
      </c>
      <c r="E802" t="str">
        <f t="shared" si="72"/>
        <v>,</v>
      </c>
      <c r="F802">
        <v>14.2067</v>
      </c>
      <c r="G802">
        <v>-90.717699999999994</v>
      </c>
      <c r="H802" t="str">
        <f t="shared" si="73"/>
        <v>14.2067,-90.7177</v>
      </c>
      <c r="I802">
        <v>14.2859</v>
      </c>
      <c r="J802">
        <v>-90.7744</v>
      </c>
      <c r="K802" t="str">
        <f t="shared" si="74"/>
        <v>14.2859,-90.7744</v>
      </c>
      <c r="L802" t="s">
        <v>1543</v>
      </c>
      <c r="M802">
        <v>1</v>
      </c>
      <c r="P802" t="s">
        <v>1586</v>
      </c>
      <c r="R802" s="1">
        <v>7.9699999999999993E-2</v>
      </c>
      <c r="S802" t="s">
        <v>3280</v>
      </c>
      <c r="T802" t="e">
        <f>VLOOKUP(S802,Hoja1!$A$1:$I$2284,1,FALSE)</f>
        <v>#N/A</v>
      </c>
      <c r="U802" t="e">
        <f t="shared" si="75"/>
        <v>#N/A</v>
      </c>
      <c r="X802" t="str">
        <f t="shared" si="76"/>
        <v>INSERT INTO switch (   Nombre, Tipo, Coordenadas_Punto, Coordenada_Inicio, Coordenada_Final,    Estilo, Visibilidad, Isla1, Isla2, Velocidad,   Id_Celda, Porcentaje, Nemonico, IP, EQUIPO ) VALUES (   'CELDA EL MANANTIAL - CELDA JACARANDAS (ESCUINTLA II)', 'Ruta',',','14.2067,-90.7177','14.2859,-90.7744','#style_map_linea_verde','1','','','100,000Mbps','','0.0797','ESCUINTLA II','','' );</v>
      </c>
    </row>
    <row r="803" spans="1:24" hidden="1" x14ac:dyDescent="0.35">
      <c r="A803" t="s">
        <v>2459</v>
      </c>
      <c r="B803" t="s">
        <v>1542</v>
      </c>
      <c r="E803" t="str">
        <f t="shared" si="72"/>
        <v>,</v>
      </c>
      <c r="F803">
        <v>14.929500000000001</v>
      </c>
      <c r="G803">
        <v>-91.545900000000003</v>
      </c>
      <c r="H803" t="str">
        <f t="shared" si="73"/>
        <v>14.9295,-91.5459</v>
      </c>
      <c r="I803">
        <v>14.981</v>
      </c>
      <c r="J803">
        <v>-91.548100000000005</v>
      </c>
      <c r="K803" t="str">
        <f t="shared" si="74"/>
        <v>14.981,-91.5481</v>
      </c>
      <c r="L803" t="s">
        <v>1543</v>
      </c>
      <c r="M803">
        <v>1</v>
      </c>
      <c r="P803" t="s">
        <v>1549</v>
      </c>
      <c r="R803" s="1">
        <v>7.9699999999999993E-2</v>
      </c>
      <c r="T803" t="e">
        <f>VLOOKUP(S803,Hoja1!$A$1:$I$2284,1,FALSE)</f>
        <v>#N/A</v>
      </c>
      <c r="U803" t="e">
        <f t="shared" si="75"/>
        <v>#N/A</v>
      </c>
      <c r="X803" t="str">
        <f t="shared" si="76"/>
        <v>INSERT INTO switch (   Nombre, Tipo, Coordenadas_Punto, Coordenada_Inicio, Coordenada_Final,    Estilo, Visibilidad, Isla1, Isla2, Velocidad,   Id_Celda, Porcentaje, Nemonico, IP, EQUIPO ) VALUES (   'CELDA SAN FRANCISCO LA UNION - SAN CARLOS SIJA', 'Ruta',',','14.9295,-91.5459','14.981,-91.5481','#style_map_linea_verde','1','','','10,000Mbps','','0.0797','','','' );</v>
      </c>
    </row>
    <row r="804" spans="1:24" hidden="1" x14ac:dyDescent="0.35">
      <c r="A804" t="s">
        <v>1766</v>
      </c>
      <c r="B804" t="s">
        <v>1542</v>
      </c>
      <c r="E804" t="str">
        <f t="shared" si="72"/>
        <v>,</v>
      </c>
      <c r="F804">
        <v>14.706799999999999</v>
      </c>
      <c r="G804">
        <v>-91.731800000000007</v>
      </c>
      <c r="H804" t="str">
        <f t="shared" si="73"/>
        <v>14.7068,-91.7318</v>
      </c>
      <c r="I804">
        <v>14.706944439999999</v>
      </c>
      <c r="J804">
        <v>-91.758027780000006</v>
      </c>
      <c r="K804" t="str">
        <f t="shared" si="74"/>
        <v>14.70694444,-91.75802778</v>
      </c>
      <c r="L804" t="s">
        <v>1543</v>
      </c>
      <c r="M804">
        <v>1</v>
      </c>
      <c r="P804" t="s">
        <v>1549</v>
      </c>
      <c r="R804" s="1">
        <v>7.9200000000000007E-2</v>
      </c>
      <c r="T804" t="e">
        <f>VLOOKUP(S804,Hoja1!$A$1:$I$2284,1,FALSE)</f>
        <v>#N/A</v>
      </c>
      <c r="U804" t="e">
        <f t="shared" si="75"/>
        <v>#N/A</v>
      </c>
      <c r="X804" t="str">
        <f t="shared" si="76"/>
        <v>INSERT INTO switch (   Nombre, Tipo, Coordenadas_Punto, Coordenada_Inicio, Coordenada_Final,    Estilo, Visibilidad, Isla1, Isla2, Velocidad,   Id_Celda, Porcentaje, Nemonico, IP, EQUIPO ) VALUES (   'COLOMBA COSTA CUCA - CELDA LAS MERCEDES', 'Ruta',',','14.7068,-91.7318','14.70694444,-91.75802778','#style_map_linea_verde','1','','','10,000Mbps','','0.0792','','','' );</v>
      </c>
    </row>
    <row r="805" spans="1:24" hidden="1" x14ac:dyDescent="0.35">
      <c r="A805" t="s">
        <v>2299</v>
      </c>
      <c r="B805" t="s">
        <v>1542</v>
      </c>
      <c r="E805" t="str">
        <f t="shared" si="72"/>
        <v>,</v>
      </c>
      <c r="F805">
        <v>14.30611111</v>
      </c>
      <c r="G805">
        <v>-90.362222220000007</v>
      </c>
      <c r="H805" t="str">
        <f t="shared" si="73"/>
        <v>14.30611111,-90.36222222</v>
      </c>
      <c r="I805">
        <v>14.296388889999999</v>
      </c>
      <c r="J805">
        <v>-90.331666670000004</v>
      </c>
      <c r="K805" t="str">
        <f t="shared" si="74"/>
        <v>14.29638889,-90.33166667</v>
      </c>
      <c r="L805" t="s">
        <v>1543</v>
      </c>
      <c r="M805">
        <v>1</v>
      </c>
      <c r="P805" t="s">
        <v>1549</v>
      </c>
      <c r="R805" s="1">
        <v>7.9200000000000007E-2</v>
      </c>
      <c r="T805" t="e">
        <f>VLOOKUP(S805,Hoja1!$A$1:$I$2284,1,FALSE)</f>
        <v>#N/A</v>
      </c>
      <c r="U805" t="e">
        <f t="shared" si="75"/>
        <v>#N/A</v>
      </c>
      <c r="X805" t="str">
        <f t="shared" si="76"/>
        <v>INSERT INTO switch (   Nombre, Tipo, Coordenadas_Punto, Coordenada_Inicio, Coordenada_Final,    Estilo, Visibilidad, Isla1, Isla2, Velocidad,   Id_Celda, Porcentaje, Nemonico, IP, EQUIPO ) VALUES (   'BARBERENA - CELDA MONTECILLOS', 'Ruta',',','14.30611111,-90.36222222','14.29638889,-90.33166667','#style_map_linea_verde','1','','','10,000Mbps','','0.0792','','','' );</v>
      </c>
    </row>
    <row r="806" spans="1:24" hidden="1" x14ac:dyDescent="0.35">
      <c r="A806" t="s">
        <v>2637</v>
      </c>
      <c r="B806" t="s">
        <v>1542</v>
      </c>
      <c r="E806" t="str">
        <f t="shared" si="72"/>
        <v>,</v>
      </c>
      <c r="F806">
        <v>14.293055560000001</v>
      </c>
      <c r="G806">
        <v>-91.915000000000006</v>
      </c>
      <c r="H806" t="str">
        <f t="shared" si="73"/>
        <v>14.29305556,-91.915</v>
      </c>
      <c r="I806">
        <v>14.329691670000001</v>
      </c>
      <c r="J806">
        <v>-91.884666670000001</v>
      </c>
      <c r="K806" t="str">
        <f t="shared" si="74"/>
        <v>14.32969167,-91.88466667</v>
      </c>
      <c r="L806" t="s">
        <v>1543</v>
      </c>
      <c r="M806">
        <v>1</v>
      </c>
      <c r="P806" t="s">
        <v>1549</v>
      </c>
      <c r="R806" s="1">
        <v>7.9200000000000007E-2</v>
      </c>
      <c r="T806" t="e">
        <f>VLOOKUP(S806,Hoja1!$A$1:$I$2284,1,FALSE)</f>
        <v>#N/A</v>
      </c>
      <c r="U806" t="e">
        <f t="shared" si="75"/>
        <v>#N/A</v>
      </c>
      <c r="X806" t="str">
        <f t="shared" si="76"/>
        <v>INSERT INTO switch (   Nombre, Tipo, Coordenadas_Punto, Coordenada_Inicio, Coordenada_Final,    Estilo, Visibilidad, Isla1, Isla2, Velocidad,   Id_Celda, Porcentaje, Nemonico, IP, EQUIPO ) VALUES (   'CHAMPERICO - CELDA 20 DE OCTUBRE', 'Ruta',',','14.29305556,-91.915','14.32969167,-91.88466667','#style_map_linea_verde','1','','','10,000Mbps','','0.0792','','','' );</v>
      </c>
    </row>
    <row r="807" spans="1:24" hidden="1" x14ac:dyDescent="0.35">
      <c r="A807" t="s">
        <v>2385</v>
      </c>
      <c r="B807" t="s">
        <v>1542</v>
      </c>
      <c r="E807" t="str">
        <f t="shared" si="72"/>
        <v>,</v>
      </c>
      <c r="F807">
        <v>14.46374722</v>
      </c>
      <c r="G807">
        <v>-90.629997220000007</v>
      </c>
      <c r="H807" t="str">
        <f t="shared" si="73"/>
        <v>14.46374722,-90.62999722</v>
      </c>
      <c r="I807">
        <v>14.48777778</v>
      </c>
      <c r="J807">
        <v>-90.613333330000003</v>
      </c>
      <c r="K807" t="str">
        <f t="shared" si="74"/>
        <v>14.48777778,-90.61333333</v>
      </c>
      <c r="L807" t="s">
        <v>1543</v>
      </c>
      <c r="M807">
        <v>1</v>
      </c>
      <c r="P807" t="s">
        <v>1549</v>
      </c>
      <c r="R807" s="1">
        <v>7.9100000000000004E-2</v>
      </c>
      <c r="T807" t="e">
        <f>VLOOKUP(S807,Hoja1!$A$1:$I$2284,1,FALSE)</f>
        <v>#N/A</v>
      </c>
      <c r="U807" t="e">
        <f t="shared" si="75"/>
        <v>#N/A</v>
      </c>
      <c r="X807" t="str">
        <f t="shared" si="76"/>
        <v>INSERT INTO switch (   Nombre, Tipo, Coordenadas_Punto, Coordenada_Inicio, Coordenada_Final,    Estilo, Visibilidad, Isla1, Isla2, Velocidad,   Id_Celda, Porcentaje, Nemonico, IP, EQUIPO ) VALUES (   'CELDA COLONIA SAN JUAN BAUTISTA COUBICADO - AMATITLAN', 'Ruta',',','14.46374722,-90.62999722','14.48777778,-90.61333333','#style_map_linea_verde','1','','','10,000Mbps','','0.0791','','','' );</v>
      </c>
    </row>
    <row r="808" spans="1:24" hidden="1" x14ac:dyDescent="0.35">
      <c r="A808" t="s">
        <v>2820</v>
      </c>
      <c r="B808" t="s">
        <v>1542</v>
      </c>
      <c r="E808" t="str">
        <f t="shared" si="72"/>
        <v>,</v>
      </c>
      <c r="F808">
        <v>14.27388889</v>
      </c>
      <c r="G808">
        <v>-90.305000000000007</v>
      </c>
      <c r="H808" t="str">
        <f t="shared" si="73"/>
        <v>14.27388889,-90.305</v>
      </c>
      <c r="I808">
        <v>14.277972220000001</v>
      </c>
      <c r="J808">
        <v>-90.30505556</v>
      </c>
      <c r="K808" t="str">
        <f t="shared" si="74"/>
        <v>14.27797222,-90.30505556</v>
      </c>
      <c r="L808" t="s">
        <v>1543</v>
      </c>
      <c r="M808">
        <v>1</v>
      </c>
      <c r="P808" t="s">
        <v>1544</v>
      </c>
      <c r="R808" s="1">
        <v>7.9000000000000001E-2</v>
      </c>
      <c r="T808" t="e">
        <f>VLOOKUP(S808,Hoja1!$A$1:$I$2284,1,FALSE)</f>
        <v>#N/A</v>
      </c>
      <c r="U808" t="e">
        <f t="shared" si="75"/>
        <v>#N/A</v>
      </c>
      <c r="X808" t="str">
        <f t="shared" si="76"/>
        <v>INSERT INTO switch (   Nombre, Tipo, Coordenadas_Punto, Coordenada_Inicio, Coordenada_Final,    Estilo, Visibilidad, Isla1, Isla2, Velocidad,   Id_Celda, Porcentaje, Nemonico, IP, EQUIPO ) VALUES (   'CUILAPA - CELDA CUILAPA', 'Ruta',',','14.27388889,-90.305','14.27797222,-90.30505556','#style_map_linea_verde','1','','','100Mbps','','0.079','','','' );</v>
      </c>
    </row>
    <row r="809" spans="1:24" hidden="1" x14ac:dyDescent="0.35">
      <c r="A809" t="s">
        <v>1795</v>
      </c>
      <c r="B809" t="s">
        <v>1542</v>
      </c>
      <c r="E809" t="str">
        <f t="shared" si="72"/>
        <v>,</v>
      </c>
      <c r="F809">
        <v>14.69522222</v>
      </c>
      <c r="G809">
        <v>-91.947416669999996</v>
      </c>
      <c r="H809" t="str">
        <f t="shared" si="73"/>
        <v>14.69522222,-91.94741667</v>
      </c>
      <c r="I809">
        <v>14.70277778</v>
      </c>
      <c r="J809">
        <v>-91.861388890000001</v>
      </c>
      <c r="K809" t="str">
        <f t="shared" si="74"/>
        <v>14.70277778,-91.86138889</v>
      </c>
      <c r="L809" t="s">
        <v>1543</v>
      </c>
      <c r="M809">
        <v>1</v>
      </c>
      <c r="P809" t="s">
        <v>1547</v>
      </c>
      <c r="R809" s="1">
        <v>7.8799999999999995E-2</v>
      </c>
      <c r="T809" t="e">
        <f>VLOOKUP(S809,Hoja1!$A$1:$I$2284,1,FALSE)</f>
        <v>#N/A</v>
      </c>
      <c r="U809" t="e">
        <f t="shared" si="75"/>
        <v>#N/A</v>
      </c>
      <c r="X809" t="str">
        <f t="shared" si="76"/>
        <v>INSERT INTO switch (   Nombre, Tipo, Coordenadas_Punto, Coordenada_Inicio, Coordenada_Final,    Estilo, Visibilidad, Isla1, Isla2, Velocidad,   Id_Celda, Porcentaje, Nemonico, IP, EQUIPO ) VALUES (   'CELDA LAS MARAVILLAS - COATEPEQUE', 'Ruta',',','14.69522222,-91.94741667','14.70277778,-91.86138889','#style_map_linea_verde','1','','','1,000Mbps','','0.0788','','','' );</v>
      </c>
    </row>
    <row r="810" spans="1:24" hidden="1" x14ac:dyDescent="0.35">
      <c r="A810" t="s">
        <v>1839</v>
      </c>
      <c r="B810" t="s">
        <v>1542</v>
      </c>
      <c r="E810" t="str">
        <f t="shared" si="72"/>
        <v>,</v>
      </c>
      <c r="F810">
        <v>14.64611111</v>
      </c>
      <c r="G810">
        <v>-90.581388889999999</v>
      </c>
      <c r="H810" t="str">
        <f t="shared" si="73"/>
        <v>14.64611111,-90.58138889</v>
      </c>
      <c r="I810">
        <v>14.642758329999999</v>
      </c>
      <c r="J810">
        <v>-90.595675</v>
      </c>
      <c r="K810" t="str">
        <f t="shared" si="74"/>
        <v>14.64275833,-90.595675</v>
      </c>
      <c r="L810" t="s">
        <v>1543</v>
      </c>
      <c r="M810">
        <v>1</v>
      </c>
      <c r="P810" t="s">
        <v>1547</v>
      </c>
      <c r="R810" s="1">
        <v>7.8700000000000006E-2</v>
      </c>
      <c r="T810" t="e">
        <f>VLOOKUP(S810,Hoja1!$A$1:$I$2284,1,FALSE)</f>
        <v>#N/A</v>
      </c>
      <c r="U810" t="e">
        <f t="shared" si="75"/>
        <v>#N/A</v>
      </c>
      <c r="X810" t="str">
        <f t="shared" si="76"/>
        <v>INSERT INTO switch (   Nombre, Tipo, Coordenadas_Punto, Coordenada_Inicio, Coordenada_Final,    Estilo, Visibilidad, Isla1, Isla2, Velocidad,   Id_Celda, Porcentaje, Nemonico, IP, EQUIPO ) VALUES (   'MONTE VERDE - MSAN SAN IGNACIO', 'Ruta',',','14.64611111,-90.58138889','14.64275833,-90.595675','#style_map_linea_verde','1','','','1,000Mbps','','0.0787','','','' );</v>
      </c>
    </row>
    <row r="811" spans="1:24" hidden="1" x14ac:dyDescent="0.35">
      <c r="A811" t="s">
        <v>1832</v>
      </c>
      <c r="B811" t="s">
        <v>1542</v>
      </c>
      <c r="E811" t="str">
        <f t="shared" si="72"/>
        <v>,</v>
      </c>
      <c r="F811">
        <v>14.63477778</v>
      </c>
      <c r="G811">
        <v>-90.592444439999994</v>
      </c>
      <c r="H811" t="str">
        <f t="shared" si="73"/>
        <v>14.63477778,-90.59244444</v>
      </c>
      <c r="I811">
        <v>14.64611111</v>
      </c>
      <c r="J811">
        <v>-90.581388889999999</v>
      </c>
      <c r="K811" t="str">
        <f t="shared" si="74"/>
        <v>14.64611111,-90.58138889</v>
      </c>
      <c r="L811" t="s">
        <v>1543</v>
      </c>
      <c r="M811">
        <v>1</v>
      </c>
      <c r="P811" t="s">
        <v>1590</v>
      </c>
      <c r="R811" s="1">
        <v>7.8600000000000003E-2</v>
      </c>
      <c r="T811" t="e">
        <f>VLOOKUP(S811,Hoja1!$A$1:$I$2284,1,FALSE)</f>
        <v>#N/A</v>
      </c>
      <c r="U811" t="e">
        <f t="shared" si="75"/>
        <v>#N/A</v>
      </c>
      <c r="X811" t="str">
        <f t="shared" si="76"/>
        <v>INSERT INTO switch (   Nombre, Tipo, Coordenadas_Punto, Coordenada_Inicio, Coordenada_Final,    Estilo, Visibilidad, Isla1, Isla2, Velocidad,   Id_Celda, Porcentaje, Nemonico, IP, EQUIPO ) VALUES (   'MOLINO DE LAS FLORES - MONTE VERDE', 'Ruta',',','14.63477778,-90.59244444','14.64611111,-90.58138889','#style_map_linea_verde','1','','','50,000Mbps','','0.0786','','','' );</v>
      </c>
    </row>
    <row r="812" spans="1:24" hidden="1" x14ac:dyDescent="0.35">
      <c r="A812" t="s">
        <v>2629</v>
      </c>
      <c r="B812" t="s">
        <v>1542</v>
      </c>
      <c r="E812" t="str">
        <f t="shared" si="72"/>
        <v>,</v>
      </c>
      <c r="F812">
        <v>14.288888890000001</v>
      </c>
      <c r="G812">
        <v>-91.899722220000001</v>
      </c>
      <c r="H812" t="str">
        <f t="shared" si="73"/>
        <v>14.28888889,-91.89972222</v>
      </c>
      <c r="I812">
        <v>14.293055560000001</v>
      </c>
      <c r="J812">
        <v>-91.915000000000006</v>
      </c>
      <c r="K812" t="str">
        <f t="shared" si="74"/>
        <v>14.29305556,-91.915</v>
      </c>
      <c r="L812" t="s">
        <v>1543</v>
      </c>
      <c r="M812">
        <v>1</v>
      </c>
      <c r="P812" t="s">
        <v>1549</v>
      </c>
      <c r="R812" s="1">
        <v>7.85E-2</v>
      </c>
      <c r="T812" t="e">
        <f>VLOOKUP(S812,Hoja1!$A$1:$I$2284,1,FALSE)</f>
        <v>#N/A</v>
      </c>
      <c r="U812" t="e">
        <f t="shared" si="75"/>
        <v>#N/A</v>
      </c>
      <c r="X812" t="str">
        <f t="shared" si="76"/>
        <v>INSERT INTO switch (   Nombre, Tipo, Coordenadas_Punto, Coordenada_Inicio, Coordenada_Final,    Estilo, Visibilidad, Isla1, Isla2, Velocidad,   Id_Celda, Porcentaje, Nemonico, IP, EQUIPO ) VALUES (   'CELDA CHAMPERICO - CHAMPERICO', 'Ruta',',','14.28888889,-91.89972222','14.29305556,-91.915','#style_map_linea_verde','1','','','10,000Mbps','','0.0785','','','' );</v>
      </c>
    </row>
    <row r="813" spans="1:24" hidden="1" x14ac:dyDescent="0.35">
      <c r="A813" t="s">
        <v>2762</v>
      </c>
      <c r="B813" t="s">
        <v>1542</v>
      </c>
      <c r="E813" t="str">
        <f t="shared" si="72"/>
        <v>,</v>
      </c>
      <c r="F813">
        <v>14.580555560000001</v>
      </c>
      <c r="G813">
        <v>-91.463888890000007</v>
      </c>
      <c r="H813" t="str">
        <f t="shared" si="73"/>
        <v>14.58055556,-91.46388889</v>
      </c>
      <c r="I813">
        <v>14.59336111</v>
      </c>
      <c r="J813">
        <v>-91.520083330000006</v>
      </c>
      <c r="K813" t="str">
        <f t="shared" si="74"/>
        <v>14.59336111,-91.52008333</v>
      </c>
      <c r="L813" t="s">
        <v>1543</v>
      </c>
      <c r="M813">
        <v>1</v>
      </c>
      <c r="P813" t="s">
        <v>1590</v>
      </c>
      <c r="R813" s="1">
        <v>7.8399999999999997E-2</v>
      </c>
      <c r="T813" t="e">
        <f>VLOOKUP(S813,Hoja1!$A$1:$I$2284,1,FALSE)</f>
        <v>#N/A</v>
      </c>
      <c r="U813" t="e">
        <f t="shared" si="75"/>
        <v>#N/A</v>
      </c>
      <c r="X813" t="str">
        <f t="shared" si="76"/>
        <v>INSERT INTO switch (   Nombre, Tipo, Coordenadas_Punto, Coordenada_Inicio, Coordenada_Final,    Estilo, Visibilidad, Isla1, Isla2, Velocidad,   Id_Celda, Porcentaje, Nemonico, IP, EQUIPO ) VALUES (   'CELDA SAMAYAC - CELDA SAN FRANCISCO ZAPOTITLAN', 'Ruta',',','14.58055556,-91.46388889','14.59336111,-91.52008333','#style_map_linea_verde','1','','','50,000Mbps','','0.0784','','','' );</v>
      </c>
    </row>
    <row r="814" spans="1:24" hidden="1" x14ac:dyDescent="0.35">
      <c r="A814" t="s">
        <v>2766</v>
      </c>
      <c r="B814" t="s">
        <v>1542</v>
      </c>
      <c r="E814" t="str">
        <f t="shared" si="72"/>
        <v>,</v>
      </c>
      <c r="F814">
        <v>14.3012</v>
      </c>
      <c r="G814">
        <v>-91.566000000000003</v>
      </c>
      <c r="H814" t="str">
        <f t="shared" si="73"/>
        <v>14.3012,-91.566</v>
      </c>
      <c r="I814">
        <v>14.53833333</v>
      </c>
      <c r="J814">
        <v>-91.571944439999996</v>
      </c>
      <c r="K814" t="str">
        <f t="shared" si="74"/>
        <v>14.53833333,-91.57194444</v>
      </c>
      <c r="L814" t="s">
        <v>1543</v>
      </c>
      <c r="M814">
        <v>1</v>
      </c>
      <c r="P814" t="s">
        <v>2767</v>
      </c>
      <c r="R814" s="1">
        <v>7.8399999999999997E-2</v>
      </c>
      <c r="T814" t="e">
        <f>VLOOKUP(S814,Hoja1!$A$1:$I$2284,1,FALSE)</f>
        <v>#N/A</v>
      </c>
      <c r="U814" t="e">
        <f t="shared" si="75"/>
        <v>#N/A</v>
      </c>
      <c r="X814" t="str">
        <f t="shared" si="76"/>
        <v>INSERT INTO switch (   Nombre, Tipo, Coordenadas_Punto, Coordenada_Inicio, Coordenada_Final,    Estilo, Visibilidad, Isla1, Isla2, Velocidad,   Id_Celda, Porcentaje, Nemonico, IP, EQUIPO ) VALUES (   'LA MAQUINA - CUYOTENANGO', 'Ruta',',','14.3012,-91.566','14.53833333,-91.57194444','#style_map_linea_verde','1','','','1,812Mbps','','0.0784','','','' );</v>
      </c>
    </row>
    <row r="815" spans="1:24" hidden="1" x14ac:dyDescent="0.35">
      <c r="A815" t="s">
        <v>2839</v>
      </c>
      <c r="B815" t="s">
        <v>1542</v>
      </c>
      <c r="E815" t="str">
        <f t="shared" si="72"/>
        <v>,</v>
      </c>
      <c r="F815">
        <v>13.891</v>
      </c>
      <c r="G815">
        <v>-90.481099999999998</v>
      </c>
      <c r="H815" t="str">
        <f t="shared" si="73"/>
        <v>13.891,-90.4811</v>
      </c>
      <c r="I815">
        <v>14.0703</v>
      </c>
      <c r="J815">
        <v>-90.460999999999999</v>
      </c>
      <c r="K815" t="str">
        <f t="shared" si="74"/>
        <v>14.0703,-90.461</v>
      </c>
      <c r="L815" t="s">
        <v>1543</v>
      </c>
      <c r="M815">
        <v>1</v>
      </c>
      <c r="P815" t="s">
        <v>1549</v>
      </c>
      <c r="R815" s="1">
        <v>7.8200000000000006E-2</v>
      </c>
      <c r="T815" t="e">
        <f>VLOOKUP(S815,Hoja1!$A$1:$I$2284,1,FALSE)</f>
        <v>#N/A</v>
      </c>
      <c r="U815" t="e">
        <f t="shared" si="75"/>
        <v>#N/A</v>
      </c>
      <c r="X815" t="str">
        <f t="shared" si="76"/>
        <v>INSERT INTO switch (   Nombre, Tipo, Coordenadas_Punto, Coordenada_Inicio, Coordenada_Final,    Estilo, Visibilidad, Isla1, Isla2, Velocidad,   Id_Celda, Porcentaje, Nemonico, IP, EQUIPO ) VALUES (   'CELDA ALDEA MONTERRICO - TAXISCO', 'Ruta',',','13.891,-90.4811','14.0703,-90.461','#style_map_linea_verde','1','','','10,000Mbps','','0.0782','','','' );</v>
      </c>
    </row>
    <row r="816" spans="1:24" hidden="1" x14ac:dyDescent="0.35">
      <c r="A816" t="s">
        <v>1566</v>
      </c>
      <c r="B816" t="s">
        <v>1542</v>
      </c>
      <c r="E816" t="str">
        <f t="shared" si="72"/>
        <v>,</v>
      </c>
      <c r="F816">
        <v>14.285399999999999</v>
      </c>
      <c r="G816">
        <v>-90.797899999999998</v>
      </c>
      <c r="H816" t="str">
        <f t="shared" si="73"/>
        <v>14.2854,-90.7979</v>
      </c>
      <c r="I816">
        <v>14.266400000000001</v>
      </c>
      <c r="J816">
        <v>-90.8429</v>
      </c>
      <c r="K816" t="str">
        <f t="shared" si="74"/>
        <v>14.2664,-90.8429</v>
      </c>
      <c r="L816" t="s">
        <v>1543</v>
      </c>
      <c r="M816">
        <v>1</v>
      </c>
      <c r="P816" t="s">
        <v>1549</v>
      </c>
      <c r="R816" s="1">
        <v>7.7899999999999997E-2</v>
      </c>
      <c r="S816" t="s">
        <v>3234</v>
      </c>
      <c r="T816" t="e">
        <f>VLOOKUP(S816,Hoja1!$A$1:$I$2284,1,FALSE)</f>
        <v>#N/A</v>
      </c>
      <c r="U816" t="e">
        <f t="shared" si="75"/>
        <v>#N/A</v>
      </c>
      <c r="X816" t="str">
        <f t="shared" si="76"/>
        <v>INSERT INTO switch (   Nombre, Tipo, Coordenadas_Punto, Coordenada_Inicio, Coordenada_Final,    Estilo, Visibilidad, Isla1, Isla2, Velocidad,   Id_Celda, Porcentaje, Nemonico, IP, EQUIPO ) VALUES (   'CELDA ESCUINTLA V (TREBOL) - CELDA EL HATILLO', 'Ruta',',','14.2854,-90.7979','14.2664,-90.8429','#style_map_linea_verde','1','','','10,000Mbps','','0.0779','TREBOL','','' );</v>
      </c>
    </row>
    <row r="817" spans="1:24" hidden="1" x14ac:dyDescent="0.35">
      <c r="A817" t="s">
        <v>2510</v>
      </c>
      <c r="B817" t="s">
        <v>1542</v>
      </c>
      <c r="E817" t="str">
        <f t="shared" si="72"/>
        <v>,</v>
      </c>
      <c r="F817">
        <v>14.482222220000001</v>
      </c>
      <c r="G817">
        <v>-91.421666669999993</v>
      </c>
      <c r="H817" t="str">
        <f t="shared" si="73"/>
        <v>14.48222222,-91.42166667</v>
      </c>
      <c r="I817">
        <v>14.43222222</v>
      </c>
      <c r="J817">
        <v>-91.44277778</v>
      </c>
      <c r="K817" t="str">
        <f t="shared" si="74"/>
        <v>14.43222222,-91.44277778</v>
      </c>
      <c r="L817" t="s">
        <v>1543</v>
      </c>
      <c r="M817">
        <v>1</v>
      </c>
      <c r="P817" t="s">
        <v>1549</v>
      </c>
      <c r="R817" s="1">
        <v>7.7899999999999997E-2</v>
      </c>
      <c r="T817" t="e">
        <f>VLOOKUP(S817,Hoja1!$A$1:$I$2284,1,FALSE)</f>
        <v>#N/A</v>
      </c>
      <c r="U817" t="e">
        <f t="shared" si="75"/>
        <v>#N/A</v>
      </c>
      <c r="X817" t="str">
        <f t="shared" si="76"/>
        <v>INSERT INTO switch (   Nombre, Tipo, Coordenadas_Punto, Coordenada_Inicio, Coordenada_Final,    Estilo, Visibilidad, Isla1, Isla2, Velocidad,   Id_Celda, Porcentaje, Nemonico, IP, EQUIPO ) VALUES (   'SAN JOSE EL IDOLO - CELDA FINCA LA ESPERANZA', 'Ruta',',','14.48222222,-91.42166667','14.43222222,-91.44277778','#style_map_linea_verde','1','','','10,000Mbps','','0.0779','','','' );</v>
      </c>
    </row>
    <row r="818" spans="1:24" hidden="1" x14ac:dyDescent="0.35">
      <c r="A818" t="s">
        <v>3056</v>
      </c>
      <c r="B818" t="s">
        <v>1542</v>
      </c>
      <c r="E818" t="str">
        <f t="shared" si="72"/>
        <v>,</v>
      </c>
      <c r="F818">
        <v>15.477833329999999</v>
      </c>
      <c r="G818">
        <v>-91.725416670000001</v>
      </c>
      <c r="H818" t="str">
        <f t="shared" si="73"/>
        <v>15.47783333,-91.72541667</v>
      </c>
      <c r="I818">
        <v>15.48608333</v>
      </c>
      <c r="J818">
        <v>-91.771222219999999</v>
      </c>
      <c r="K818" t="str">
        <f t="shared" si="74"/>
        <v>15.48608333,-91.77122222</v>
      </c>
      <c r="L818" t="s">
        <v>1543</v>
      </c>
      <c r="M818">
        <v>1</v>
      </c>
      <c r="P818" t="s">
        <v>1606</v>
      </c>
      <c r="R818" s="1">
        <v>7.7899999999999997E-2</v>
      </c>
      <c r="T818" t="e">
        <f>VLOOKUP(S818,Hoja1!$A$1:$I$2284,1,FALSE)</f>
        <v>#N/A</v>
      </c>
      <c r="U818" t="e">
        <f t="shared" si="75"/>
        <v>#N/A</v>
      </c>
      <c r="X818" t="str">
        <f t="shared" si="76"/>
        <v>INSERT INTO switch (   Nombre, Tipo, Coordenadas_Punto, Coordenada_Inicio, Coordenada_Final,    Estilo, Visibilidad, Isla1, Isla2, Velocidad,   Id_Celda, Porcentaje, Nemonico, IP, EQUIPO ) VALUES (   'CELDA NIYA SANTIAGO - CELDA SAN PEDRO NECTA', 'Ruta',',','15.47783333,-91.72541667','15.48608333,-91.77122222','#style_map_linea_verde','1','','','728Mbps','','0.0779','','','' );</v>
      </c>
    </row>
    <row r="819" spans="1:24" hidden="1" x14ac:dyDescent="0.35">
      <c r="A819" t="s">
        <v>1637</v>
      </c>
      <c r="B819" t="s">
        <v>1542</v>
      </c>
      <c r="E819" t="str">
        <f t="shared" si="72"/>
        <v>,</v>
      </c>
      <c r="F819">
        <v>14.6365</v>
      </c>
      <c r="G819">
        <v>-91.146500000000003</v>
      </c>
      <c r="H819" t="str">
        <f t="shared" si="73"/>
        <v>14.6365,-91.1465</v>
      </c>
      <c r="I819">
        <v>14.58038889</v>
      </c>
      <c r="J819">
        <v>-91.12836111</v>
      </c>
      <c r="K819" t="str">
        <f t="shared" si="74"/>
        <v>14.58038889,-91.12836111</v>
      </c>
      <c r="L819" t="s">
        <v>1543</v>
      </c>
      <c r="M819">
        <v>1</v>
      </c>
      <c r="P819" t="s">
        <v>1549</v>
      </c>
      <c r="R819" s="1">
        <v>7.7700000000000005E-2</v>
      </c>
      <c r="T819" t="e">
        <f>VLOOKUP(S819,Hoja1!$A$1:$I$2284,1,FALSE)</f>
        <v>#N/A</v>
      </c>
      <c r="U819" t="e">
        <f t="shared" si="75"/>
        <v>#N/A</v>
      </c>
      <c r="X819" t="str">
        <f t="shared" si="76"/>
        <v>INSERT INTO switch (   Nombre, Tipo, Coordenadas_Punto, Coordenada_Inicio, Coordenada_Final,    Estilo, Visibilidad, Isla1, Isla2, Velocidad,   Id_Celda, Porcentaje, Nemonico, IP, EQUIPO ) VALUES (   'SAN LUCAS TOLIMAN - CELDA TIERRA SANTA', 'Ruta',',','14.6365,-91.1465','14.58038889,-91.12836111','#style_map_linea_verde','1','','','10,000Mbps','','0.0777','','','' );</v>
      </c>
    </row>
    <row r="820" spans="1:24" hidden="1" x14ac:dyDescent="0.35">
      <c r="A820" t="s">
        <v>1694</v>
      </c>
      <c r="B820" t="s">
        <v>1542</v>
      </c>
      <c r="E820" t="str">
        <f t="shared" si="72"/>
        <v>,</v>
      </c>
      <c r="F820">
        <v>15.4725</v>
      </c>
      <c r="G820">
        <v>-88.83666667</v>
      </c>
      <c r="H820" t="str">
        <f t="shared" si="73"/>
        <v>15.4725,-88.83666667</v>
      </c>
      <c r="I820">
        <v>15.46402778</v>
      </c>
      <c r="J820">
        <v>-88.834166670000002</v>
      </c>
      <c r="K820" t="str">
        <f t="shared" si="74"/>
        <v>15.46402778,-88.83416667</v>
      </c>
      <c r="L820" t="s">
        <v>1543</v>
      </c>
      <c r="M820">
        <v>1</v>
      </c>
      <c r="P820" t="s">
        <v>1549</v>
      </c>
      <c r="R820" s="1">
        <v>7.7700000000000005E-2</v>
      </c>
      <c r="T820" t="e">
        <f>VLOOKUP(S820,Hoja1!$A$1:$I$2284,1,FALSE)</f>
        <v>#N/A</v>
      </c>
      <c r="U820" t="e">
        <f t="shared" si="75"/>
        <v>#N/A</v>
      </c>
      <c r="X820" t="str">
        <f t="shared" si="76"/>
        <v>INSERT INTO switch (   Nombre, Tipo, Coordenadas_Punto, Coordenada_Inicio, Coordenada_Final,    Estilo, Visibilidad, Isla1, Isla2, Velocidad,   Id_Celda, Porcentaje, Nemonico, IP, EQUIPO ) VALUES (   'MORALES - CELDA MORALES II', 'Ruta',',','15.4725,-88.83666667','15.46402778,-88.83416667','#style_map_linea_verde','1','','','10,000Mbps','','0.0777','','','' );</v>
      </c>
    </row>
    <row r="821" spans="1:24" hidden="1" x14ac:dyDescent="0.35">
      <c r="A821" t="s">
        <v>2118</v>
      </c>
      <c r="B821" t="s">
        <v>1542</v>
      </c>
      <c r="E821" t="str">
        <f t="shared" ref="E821:E884" si="77">+CONCATENATE(C821,",",D821)</f>
        <v>,</v>
      </c>
      <c r="F821">
        <v>14.5504</v>
      </c>
      <c r="G821">
        <v>-90.550700000000006</v>
      </c>
      <c r="H821" t="str">
        <f t="shared" ref="H821:H884" si="78">+CONCATENATE(F821,",",G821)</f>
        <v>14.5504,-90.5507</v>
      </c>
      <c r="I821">
        <v>14.5418</v>
      </c>
      <c r="J821">
        <v>-90.554000000000002</v>
      </c>
      <c r="K821" t="str">
        <f t="shared" ref="K821:K884" si="79">+CONCATENATE(I821,",",J821)</f>
        <v>14.5418,-90.554</v>
      </c>
      <c r="L821" t="s">
        <v>1543</v>
      </c>
      <c r="M821">
        <v>1</v>
      </c>
      <c r="P821" t="s">
        <v>1549</v>
      </c>
      <c r="R821" s="1">
        <v>7.7499999999999999E-2</v>
      </c>
      <c r="T821" t="e">
        <f>VLOOKUP(S821,Hoja1!$A$1:$I$2284,1,FALSE)</f>
        <v>#N/A</v>
      </c>
      <c r="U821" t="e">
        <f t="shared" si="75"/>
        <v>#N/A</v>
      </c>
      <c r="X821" t="str">
        <f t="shared" si="76"/>
        <v>INSERT INTO switch (   Nombre, Tipo, Coordenadas_Punto, Coordenada_Inicio, Coordenada_Final,    Estilo, Visibilidad, Isla1, Isla2, Velocidad,   Id_Celda, Porcentaje, Nemonico, IP, EQUIPO ) VALUES (   'NIMAJUYU - CELDA LOMA REAL COUBICADO', 'Ruta',',','14.5504,-90.5507','14.5418,-90.554','#style_map_linea_verde','1','','','10,000Mbps','','0.0775','','','' );</v>
      </c>
    </row>
    <row r="822" spans="1:24" hidden="1" x14ac:dyDescent="0.35">
      <c r="A822" t="s">
        <v>1761</v>
      </c>
      <c r="B822" t="s">
        <v>1542</v>
      </c>
      <c r="E822" t="str">
        <f t="shared" si="77"/>
        <v>,</v>
      </c>
      <c r="F822">
        <v>14.794811109999999</v>
      </c>
      <c r="G822">
        <v>-91.542550000000006</v>
      </c>
      <c r="H822" t="str">
        <f t="shared" si="78"/>
        <v>14.79481111,-91.54255</v>
      </c>
      <c r="I822">
        <v>14.83444444</v>
      </c>
      <c r="J822">
        <v>-91.521111110000007</v>
      </c>
      <c r="K822" t="str">
        <f t="shared" si="79"/>
        <v>14.83444444,-91.52111111</v>
      </c>
      <c r="L822" t="s">
        <v>1543</v>
      </c>
      <c r="M822">
        <v>1</v>
      </c>
      <c r="P822" t="s">
        <v>1549</v>
      </c>
      <c r="R822" s="1">
        <v>7.7399999999999997E-2</v>
      </c>
      <c r="S822" t="s">
        <v>3404</v>
      </c>
      <c r="T822" t="e">
        <f>VLOOKUP(S822,Hoja1!$A$1:$I$2284,1,FALSE)</f>
        <v>#N/A</v>
      </c>
      <c r="U822" t="e">
        <f t="shared" si="75"/>
        <v>#N/A</v>
      </c>
      <c r="X822" t="str">
        <f t="shared" si="76"/>
        <v>INSERT INTO switch (   Nombre, Tipo, Coordenadas_Punto, Coordenada_Inicio, Coordenada_Final,    Estilo, Visibilidad, Isla1, Isla2, Velocidad,   Id_Celda, Porcentaje, Nemonico, IP, EQUIPO ) VALUES (   'CELDA QUETZALTENANGO VIII (LLANOS DEL PINAL) - PALAJUNOJ - QUETZALTENANGO', 'Ruta',',','14.79481111,-91.54255','14.83444444,-91.52111111','#style_map_linea_verde','1','','','10,000Mbps','','0.0774','LLANOS DEL PINAL','','' );</v>
      </c>
    </row>
    <row r="823" spans="1:24" hidden="1" x14ac:dyDescent="0.35">
      <c r="A823" t="s">
        <v>2942</v>
      </c>
      <c r="B823" t="s">
        <v>1542</v>
      </c>
      <c r="E823" t="str">
        <f t="shared" si="77"/>
        <v>,</v>
      </c>
      <c r="F823">
        <v>15.1013</v>
      </c>
      <c r="G823">
        <v>-90.380202780000005</v>
      </c>
      <c r="H823" t="str">
        <f t="shared" si="78"/>
        <v>15.1013,-90.38020278</v>
      </c>
      <c r="I823">
        <v>15.106191669999999</v>
      </c>
      <c r="J823">
        <v>-90.412888890000005</v>
      </c>
      <c r="K823" t="str">
        <f t="shared" si="79"/>
        <v>15.10619167,-90.41288889</v>
      </c>
      <c r="L823" t="s">
        <v>1543</v>
      </c>
      <c r="M823">
        <v>1</v>
      </c>
      <c r="P823" t="s">
        <v>1549</v>
      </c>
      <c r="R823" s="1">
        <v>7.7100000000000002E-2</v>
      </c>
      <c r="T823" t="e">
        <f>VLOOKUP(S823,Hoja1!$A$1:$I$2284,1,FALSE)</f>
        <v>#N/A</v>
      </c>
      <c r="U823" t="e">
        <f t="shared" si="75"/>
        <v>#N/A</v>
      </c>
      <c r="X823" t="str">
        <f t="shared" si="76"/>
        <v>INSERT INTO switch (   Nombre, Tipo, Coordenadas_Punto, Coordenada_Inicio, Coordenada_Final,    Estilo, Visibilidad, Isla1, Isla2, Velocidad,   Id_Celda, Porcentaje, Nemonico, IP, EQUIPO ) VALUES (   'CELDA SAN MIGUEL CHICAJ - CELDA CHIJUAREZ', 'Ruta',',','15.1013,-90.38020278','15.10619167,-90.41288889','#style_map_linea_verde','1','','','10,000Mbps','','0.0771','','','' );</v>
      </c>
    </row>
    <row r="824" spans="1:24" hidden="1" x14ac:dyDescent="0.35">
      <c r="A824" t="s">
        <v>3161</v>
      </c>
      <c r="B824" t="s">
        <v>1542</v>
      </c>
      <c r="E824" t="str">
        <f t="shared" si="77"/>
        <v>,</v>
      </c>
      <c r="F824">
        <v>15.12280556</v>
      </c>
      <c r="G824">
        <v>-91.805305559999994</v>
      </c>
      <c r="H824" t="str">
        <f t="shared" si="78"/>
        <v>15.12280556,-91.80530556</v>
      </c>
      <c r="I824">
        <v>15.0959</v>
      </c>
      <c r="J824">
        <v>-91.736099999999993</v>
      </c>
      <c r="K824" t="str">
        <f t="shared" si="79"/>
        <v>15.0959,-91.7361</v>
      </c>
      <c r="L824" t="s">
        <v>1543</v>
      </c>
      <c r="M824">
        <v>1</v>
      </c>
      <c r="P824" t="s">
        <v>2318</v>
      </c>
      <c r="R824" s="1">
        <v>7.7100000000000002E-2</v>
      </c>
      <c r="T824" t="e">
        <f>VLOOKUP(S824,Hoja1!$A$1:$I$2284,1,FALSE)</f>
        <v>#N/A</v>
      </c>
      <c r="U824" t="e">
        <f t="shared" si="75"/>
        <v>#N/A</v>
      </c>
      <c r="X824" t="str">
        <f t="shared" si="76"/>
        <v>INSERT INTO switch (   Nombre, Tipo, Coordenadas_Punto, Coordenada_Inicio, Coordenada_Final,    Estilo, Visibilidad, Isla1, Isla2, Velocidad,   Id_Celda, Porcentaje, Nemonico, IP, EQUIPO ) VALUES (   'TEJUTLA - CELDA COMITANCILLO', 'Ruta',',','15.12280556,-91.80530556','15.0959,-91.7361','#style_map_linea_verde','1','','','700Mbps','','0.0771','','','' );</v>
      </c>
    </row>
    <row r="825" spans="1:24" hidden="1" x14ac:dyDescent="0.35">
      <c r="A825" t="s">
        <v>1551</v>
      </c>
      <c r="B825" t="s">
        <v>1542</v>
      </c>
      <c r="E825" t="str">
        <f t="shared" si="77"/>
        <v>,</v>
      </c>
      <c r="F825">
        <v>14.911469439999999</v>
      </c>
      <c r="G825">
        <v>-91.383166669999994</v>
      </c>
      <c r="H825" t="str">
        <f t="shared" si="78"/>
        <v>14.91146944,-91.38316667</v>
      </c>
      <c r="I825">
        <v>14.910555560000001</v>
      </c>
      <c r="J825">
        <v>-91.358333329999994</v>
      </c>
      <c r="K825" t="str">
        <f t="shared" si="79"/>
        <v>14.91055556,-91.35833333</v>
      </c>
      <c r="L825" t="s">
        <v>1543</v>
      </c>
      <c r="M825">
        <v>1</v>
      </c>
      <c r="P825" t="s">
        <v>1549</v>
      </c>
      <c r="R825" s="1">
        <v>7.6899999999999996E-2</v>
      </c>
      <c r="T825" t="e">
        <f>VLOOKUP(S825,Hoja1!$A$1:$I$2284,1,FALSE)</f>
        <v>#N/A</v>
      </c>
      <c r="U825" t="e">
        <f t="shared" si="75"/>
        <v>#N/A</v>
      </c>
      <c r="X825" t="str">
        <f t="shared" si="76"/>
        <v>INSERT INTO switch (   Nombre, Tipo, Coordenadas_Punto, Coordenada_Inicio, Coordenada_Final,    Estilo, Visibilidad, Isla1, Isla2, Velocidad,   Id_Celda, Porcentaje, Nemonico, IP, EQUIPO ) VALUES (   'CELDA XANTUN - TOTONICAPAN', 'Ruta',',','14.91146944,-91.38316667','14.91055556,-91.35833333','#style_map_linea_verde','1','','','10,000Mbps','','0.0769','','','' );</v>
      </c>
    </row>
    <row r="826" spans="1:24" hidden="1" x14ac:dyDescent="0.35">
      <c r="A826" t="s">
        <v>2671</v>
      </c>
      <c r="B826" t="s">
        <v>1542</v>
      </c>
      <c r="E826" t="str">
        <f t="shared" si="77"/>
        <v>,</v>
      </c>
      <c r="F826">
        <v>14.710694439999999</v>
      </c>
      <c r="G826">
        <v>-90.384972219999995</v>
      </c>
      <c r="H826" t="str">
        <f t="shared" si="78"/>
        <v>14.71069444,-90.38497222</v>
      </c>
      <c r="I826">
        <v>14.666980560000001</v>
      </c>
      <c r="J826">
        <v>-90.353899999999996</v>
      </c>
      <c r="K826" t="str">
        <f t="shared" si="79"/>
        <v>14.66698056,-90.3539</v>
      </c>
      <c r="L826" t="s">
        <v>1543</v>
      </c>
      <c r="M826">
        <v>1</v>
      </c>
      <c r="P826" t="s">
        <v>1590</v>
      </c>
      <c r="R826" s="1">
        <v>7.6799999999999993E-2</v>
      </c>
      <c r="T826" t="e">
        <f>VLOOKUP(S826,Hoja1!$A$1:$I$2284,1,FALSE)</f>
        <v>#N/A</v>
      </c>
      <c r="U826" t="e">
        <f t="shared" si="75"/>
        <v>#N/A</v>
      </c>
      <c r="X826" t="str">
        <f t="shared" si="76"/>
        <v>INSERT INTO switch (   Nombre, Tipo, Coordenadas_Punto, Coordenada_Inicio, Coordenada_Final,    Estilo, Visibilidad, Isla1, Isla2, Velocidad,   Id_Celda, Porcentaje, Nemonico, IP, EQUIPO ) VALUES (   'CELDA CRUCE A PALENCIA - CELDA PALENCIA', 'Ruta',',','14.71069444,-90.38497222','14.66698056,-90.3539','#style_map_linea_verde','1','','','50,000Mbps','','0.0768','','','' );</v>
      </c>
    </row>
    <row r="827" spans="1:24" hidden="1" x14ac:dyDescent="0.35">
      <c r="A827" t="s">
        <v>2215</v>
      </c>
      <c r="B827" t="s">
        <v>1542</v>
      </c>
      <c r="E827" t="str">
        <f t="shared" si="77"/>
        <v>,</v>
      </c>
      <c r="F827">
        <v>14.84653333</v>
      </c>
      <c r="G827">
        <v>-91.525733329999994</v>
      </c>
      <c r="H827" t="str">
        <f t="shared" si="78"/>
        <v>14.84653333,-91.52573333</v>
      </c>
      <c r="I827">
        <v>14.87771667</v>
      </c>
      <c r="J827">
        <v>-91.513649999999998</v>
      </c>
      <c r="K827" t="str">
        <f t="shared" si="79"/>
        <v>14.87771667,-91.51365</v>
      </c>
      <c r="L827" t="s">
        <v>1543</v>
      </c>
      <c r="M827">
        <v>1</v>
      </c>
      <c r="P827" t="s">
        <v>1586</v>
      </c>
      <c r="R827" s="1">
        <v>7.6600000000000001E-2</v>
      </c>
      <c r="T827" t="e">
        <f>VLOOKUP(S827,Hoja1!$A$1:$I$2284,1,FALSE)</f>
        <v>#N/A</v>
      </c>
      <c r="U827" t="e">
        <f t="shared" si="75"/>
        <v>#N/A</v>
      </c>
      <c r="X827" t="str">
        <f t="shared" si="76"/>
        <v>INSERT INTO switch (   Nombre, Tipo, Coordenadas_Punto, Coordenada_Inicio, Coordenada_Final,    Estilo, Visibilidad, Isla1, Isla2, Velocidad,   Id_Celda, Porcentaje, Nemonico, IP, EQUIPO ) VALUES (   'LA FLORESTA - OLINTEPEQUE', 'Ruta',',','14.84653333,-91.52573333','14.87771667,-91.51365','#style_map_linea_verde','1','','','100,000Mbps','','0.0766','','','' );</v>
      </c>
    </row>
    <row r="828" spans="1:24" hidden="1" x14ac:dyDescent="0.35">
      <c r="A828" t="s">
        <v>2822</v>
      </c>
      <c r="B828" t="s">
        <v>1542</v>
      </c>
      <c r="E828" t="str">
        <f t="shared" si="77"/>
        <v>,</v>
      </c>
      <c r="F828">
        <v>14.08666667</v>
      </c>
      <c r="G828">
        <v>-90.37944444</v>
      </c>
      <c r="H828" t="str">
        <f t="shared" si="78"/>
        <v>14.08666667,-90.37944444</v>
      </c>
      <c r="I828">
        <v>14.0703</v>
      </c>
      <c r="J828">
        <v>-90.460999999999999</v>
      </c>
      <c r="K828" t="str">
        <f t="shared" si="79"/>
        <v>14.0703,-90.461</v>
      </c>
      <c r="L828" t="s">
        <v>1543</v>
      </c>
      <c r="M828">
        <v>1</v>
      </c>
      <c r="P828" t="s">
        <v>1586</v>
      </c>
      <c r="R828" s="1">
        <v>7.6499999999999999E-2</v>
      </c>
      <c r="T828" t="e">
        <f>VLOOKUP(S828,Hoja1!$A$1:$I$2284,1,FALSE)</f>
        <v>#N/A</v>
      </c>
      <c r="U828" t="e">
        <f t="shared" si="75"/>
        <v>#N/A</v>
      </c>
      <c r="X828" t="str">
        <f t="shared" si="76"/>
        <v>INSERT INTO switch (   Nombre, Tipo, Coordenadas_Punto, Coordenada_Inicio, Coordenada_Final,    Estilo, Visibilidad, Isla1, Isla2, Velocidad,   Id_Celda, Porcentaje, Nemonico, IP, EQUIPO ) VALUES (   'CHIQUIMULILLA - TAXISCO', 'Ruta',',','14.08666667,-90.37944444','14.0703,-90.461','#style_map_linea_verde','1','','','100,000Mbps','','0.0765','','','' );</v>
      </c>
    </row>
    <row r="829" spans="1:24" hidden="1" x14ac:dyDescent="0.35">
      <c r="A829" t="s">
        <v>1596</v>
      </c>
      <c r="B829" t="s">
        <v>1542</v>
      </c>
      <c r="E829" t="str">
        <f t="shared" si="77"/>
        <v>,</v>
      </c>
      <c r="F829">
        <v>14.18444444</v>
      </c>
      <c r="G829">
        <v>-91.3</v>
      </c>
      <c r="H829" t="str">
        <f t="shared" si="78"/>
        <v>14.18444444,-91.3</v>
      </c>
      <c r="I829">
        <v>14.1698</v>
      </c>
      <c r="J829">
        <v>-91.238200000000006</v>
      </c>
      <c r="K829" t="str">
        <f t="shared" si="79"/>
        <v>14.1698,-91.2382</v>
      </c>
      <c r="L829" t="s">
        <v>1543</v>
      </c>
      <c r="M829">
        <v>1</v>
      </c>
      <c r="P829" t="s">
        <v>1549</v>
      </c>
      <c r="R829" s="1">
        <v>7.6300000000000007E-2</v>
      </c>
      <c r="T829" t="e">
        <f>VLOOKUP(S829,Hoja1!$A$1:$I$2284,1,FALSE)</f>
        <v>#N/A</v>
      </c>
      <c r="U829" t="e">
        <f t="shared" si="75"/>
        <v>#N/A</v>
      </c>
      <c r="X829" t="str">
        <f t="shared" si="76"/>
        <v>INSERT INTO switch (   Nombre, Tipo, Coordenadas_Punto, Coordenada_Inicio, Coordenada_Final,    Estilo, Visibilidad, Isla1, Isla2, Velocidad,   Id_Celda, Porcentaje, Nemonico, IP, EQUIPO ) VALUES (   'NUEVA CONCEPCION - CELDA EL REPARO', 'Ruta',',','14.18444444,-91.3','14.1698,-91.2382','#style_map_linea_verde','1','','','10,000Mbps','','0.0763','','','' );</v>
      </c>
    </row>
    <row r="830" spans="1:24" hidden="1" x14ac:dyDescent="0.35">
      <c r="A830" t="s">
        <v>1703</v>
      </c>
      <c r="B830" t="s">
        <v>1542</v>
      </c>
      <c r="E830" t="str">
        <f t="shared" si="77"/>
        <v>,</v>
      </c>
      <c r="F830">
        <v>15.634083329999999</v>
      </c>
      <c r="G830">
        <v>-88.536055559999994</v>
      </c>
      <c r="H830" t="str">
        <f t="shared" si="78"/>
        <v>15.63408333,-88.53605556</v>
      </c>
      <c r="I830">
        <v>15.579499999999999</v>
      </c>
      <c r="J830">
        <v>-88.556799999999996</v>
      </c>
      <c r="K830" t="str">
        <f t="shared" si="79"/>
        <v>15.5795,-88.5568</v>
      </c>
      <c r="L830" t="s">
        <v>1543</v>
      </c>
      <c r="M830">
        <v>1</v>
      </c>
      <c r="P830" t="s">
        <v>1606</v>
      </c>
      <c r="R830" s="1">
        <v>7.6300000000000007E-2</v>
      </c>
      <c r="T830" t="e">
        <f>VLOOKUP(S830,Hoja1!$A$1:$I$2284,1,FALSE)</f>
        <v>#N/A</v>
      </c>
      <c r="U830" t="e">
        <f t="shared" si="75"/>
        <v>#N/A</v>
      </c>
      <c r="X830" t="str">
        <f t="shared" si="76"/>
        <v>INSERT INTO switch (   Nombre, Tipo, Coordenadas_Punto, Coordenada_Inicio, Coordenada_Final,    Estilo, Visibilidad, Isla1, Isla2, Velocidad,   Id_Celda, Porcentaje, Nemonico, IP, EQUIPO ) VALUES (   'CELDA ENTRE RIOS - CELDA AGROCARIBE', 'Ruta',',','15.63408333,-88.53605556','15.5795,-88.5568','#style_map_linea_verde','1','','','728Mbps','','0.0763','','','' );</v>
      </c>
    </row>
    <row r="831" spans="1:24" hidden="1" x14ac:dyDescent="0.35">
      <c r="A831" t="s">
        <v>1987</v>
      </c>
      <c r="B831" t="s">
        <v>1542</v>
      </c>
      <c r="E831" t="str">
        <f t="shared" si="77"/>
        <v>,</v>
      </c>
      <c r="F831">
        <v>15.094900000000001</v>
      </c>
      <c r="G831">
        <v>-91.149802780000002</v>
      </c>
      <c r="H831" t="str">
        <f t="shared" si="78"/>
        <v>15.0949,-91.14980278</v>
      </c>
      <c r="I831">
        <v>15.0318</v>
      </c>
      <c r="J831">
        <v>-91.147599999999997</v>
      </c>
      <c r="K831" t="str">
        <f t="shared" si="79"/>
        <v>15.0318,-91.1476</v>
      </c>
      <c r="L831" t="s">
        <v>1543</v>
      </c>
      <c r="M831">
        <v>1</v>
      </c>
      <c r="P831" t="s">
        <v>1544</v>
      </c>
      <c r="R831" s="1">
        <v>7.6200000000000004E-2</v>
      </c>
      <c r="T831" t="e">
        <f>VLOOKUP(S831,Hoja1!$A$1:$I$2284,1,FALSE)</f>
        <v>#N/A</v>
      </c>
      <c r="U831" t="e">
        <f t="shared" si="75"/>
        <v>#N/A</v>
      </c>
      <c r="X831" t="str">
        <f t="shared" si="76"/>
        <v>INSERT INTO switch (   Nombre, Tipo, Coordenadas_Punto, Coordenada_Inicio, Coordenada_Final,    Estilo, Visibilidad, Isla1, Isla2, Velocidad,   Id_Celda, Porcentaje, Nemonico, IP, EQUIPO ) VALUES (   'CELDA SAN PEDRO JOCOPILAS - SANTA CRUZ DEL QUICHE', 'Ruta',',','15.0949,-91.14980278','15.0318,-91.1476','#style_map_linea_verde','1','','','100Mbps','','0.0762','','','' );</v>
      </c>
    </row>
    <row r="832" spans="1:24" hidden="1" x14ac:dyDescent="0.35">
      <c r="A832" t="s">
        <v>2809</v>
      </c>
      <c r="B832" t="s">
        <v>1542</v>
      </c>
      <c r="E832" t="str">
        <f t="shared" si="77"/>
        <v>,</v>
      </c>
      <c r="F832">
        <v>14.210750000000001</v>
      </c>
      <c r="G832">
        <v>-90.151833330000002</v>
      </c>
      <c r="H832" t="str">
        <f t="shared" si="78"/>
        <v>14.21075,-90.15183333</v>
      </c>
      <c r="I832">
        <v>14.23416667</v>
      </c>
      <c r="J832">
        <v>-90.18222222</v>
      </c>
      <c r="K832" t="str">
        <f t="shared" si="79"/>
        <v>14.23416667,-90.18222222</v>
      </c>
      <c r="L832" t="s">
        <v>1543</v>
      </c>
      <c r="M832">
        <v>1</v>
      </c>
      <c r="P832" t="s">
        <v>1549</v>
      </c>
      <c r="R832" s="1">
        <v>7.6200000000000004E-2</v>
      </c>
      <c r="T832" t="e">
        <f>VLOOKUP(S832,Hoja1!$A$1:$I$2284,1,FALSE)</f>
        <v>#N/A</v>
      </c>
      <c r="U832" t="e">
        <f t="shared" si="75"/>
        <v>#N/A</v>
      </c>
      <c r="X832" t="str">
        <f t="shared" si="76"/>
        <v>INSERT INTO switch (   Nombre, Tipo, Coordenadas_Punto, Coordenada_Inicio, Coordenada_Final,    Estilo, Visibilidad, Isla1, Isla2, Velocidad,   Id_Celda, Porcentaje, Nemonico, IP, EQUIPO ) VALUES (   'CELDA EL JOCOTILLO SANTA ROSA - CELDA ORATORIO', 'Ruta',',','14.21075,-90.15183333','14.23416667,-90.18222222','#style_map_linea_verde','1','','','10,000Mbps','','0.0762','','','' );</v>
      </c>
    </row>
    <row r="833" spans="1:24" hidden="1" x14ac:dyDescent="0.35">
      <c r="A833" t="s">
        <v>2467</v>
      </c>
      <c r="B833" t="s">
        <v>1542</v>
      </c>
      <c r="E833" t="str">
        <f t="shared" si="77"/>
        <v>,</v>
      </c>
      <c r="F833">
        <v>14.72194444</v>
      </c>
      <c r="G833">
        <v>-92.034999999999997</v>
      </c>
      <c r="H833" t="str">
        <f t="shared" si="78"/>
        <v>14.72194444,-92.035</v>
      </c>
      <c r="I833">
        <v>14.74646944</v>
      </c>
      <c r="J833">
        <v>-91.986527780000003</v>
      </c>
      <c r="K833" t="str">
        <f t="shared" si="79"/>
        <v>14.74646944,-91.98652778</v>
      </c>
      <c r="L833" t="s">
        <v>1543</v>
      </c>
      <c r="M833">
        <v>1</v>
      </c>
      <c r="P833" t="s">
        <v>1547</v>
      </c>
      <c r="R833" s="1">
        <v>7.5899999999999995E-2</v>
      </c>
      <c r="T833" t="e">
        <f>VLOOKUP(S833,Hoja1!$A$1:$I$2284,1,FALSE)</f>
        <v>#N/A</v>
      </c>
      <c r="U833" t="e">
        <f t="shared" si="75"/>
        <v>#N/A</v>
      </c>
      <c r="X833" t="str">
        <f t="shared" si="76"/>
        <v>INSERT INTO switch (   Nombre, Tipo, Coordenadas_Punto, Coordenada_Inicio, Coordenada_Final,    Estilo, Visibilidad, Isla1, Isla2, Velocidad,   Id_Celda, Porcentaje, Nemonico, IP, EQUIPO ) VALUES (   'PAJAPITA - CELDA SAN MIGUEL PAJAPA', 'Ruta',',','14.72194444,-92.035','14.74646944,-91.98652778','#style_map_linea_verde','1','','','1,000Mbps','','0.0759','','','' );</v>
      </c>
    </row>
    <row r="834" spans="1:24" hidden="1" x14ac:dyDescent="0.35">
      <c r="A834" t="s">
        <v>2795</v>
      </c>
      <c r="B834" t="s">
        <v>1542</v>
      </c>
      <c r="E834" t="str">
        <f t="shared" si="77"/>
        <v>,</v>
      </c>
      <c r="F834">
        <v>14.195166670000001</v>
      </c>
      <c r="G834">
        <v>-90.270222219999994</v>
      </c>
      <c r="H834" t="str">
        <f t="shared" si="78"/>
        <v>14.19516667,-90.27022222</v>
      </c>
      <c r="I834">
        <v>14.186666669999999</v>
      </c>
      <c r="J834">
        <v>-90.28388889</v>
      </c>
      <c r="K834" t="str">
        <f t="shared" si="79"/>
        <v>14.18666667,-90.28388889</v>
      </c>
      <c r="L834" t="s">
        <v>1543</v>
      </c>
      <c r="M834">
        <v>1</v>
      </c>
      <c r="P834" t="s">
        <v>1549</v>
      </c>
      <c r="R834" s="1">
        <v>7.5800000000000006E-2</v>
      </c>
      <c r="T834" t="e">
        <f>VLOOKUP(S834,Hoja1!$A$1:$I$2284,1,FALSE)</f>
        <v>#N/A</v>
      </c>
      <c r="U834" t="e">
        <f t="shared" ref="U834:U897" si="80">+S834=T834</f>
        <v>#N/A</v>
      </c>
      <c r="X834" t="str">
        <f t="shared" ref="X834:X897" si="81">CONCATENATE("INSERT INTO switch (   Nombre, Tipo, Coordenadas_Punto, Coordenada_Inicio, Coordenada_Final,    Estilo, Visibilidad, Isla1, Isla2, Velocidad,   Id_Celda, Porcentaje, Nemonico, IP, EQUIPO ) VALUES (   '",A834,"', '",B834,"','",E834,"','",H834,"','",K834,"','",L834,"','",M834,,,"','",N834,"','",O834,"','",P834,"','",Q834,"','",R834,"','",S834,"','",V834,"','",W834,"' );")</f>
        <v>INSERT INTO switch (   Nombre, Tipo, Coordenadas_Punto, Coordenada_Inicio, Coordenada_Final,    Estilo, Visibilidad, Isla1, Isla2, Velocidad,   Id_Celda, Porcentaje, Nemonico, IP, EQUIPO ) VALUES (   'CELDA LOS HATILLOS - SANTA MARIA IXHUATAN', 'Ruta',',','14.19516667,-90.27022222','14.18666667,-90.28388889','#style_map_linea_verde','1','','','10,000Mbps','','0.0758','','','' );</v>
      </c>
    </row>
    <row r="835" spans="1:24" hidden="1" x14ac:dyDescent="0.35">
      <c r="A835" t="s">
        <v>1541</v>
      </c>
      <c r="B835" t="s">
        <v>1542</v>
      </c>
      <c r="E835" t="str">
        <f t="shared" si="77"/>
        <v>,</v>
      </c>
      <c r="F835">
        <v>14.610091669999999</v>
      </c>
      <c r="G835">
        <v>-90.525986110000005</v>
      </c>
      <c r="H835" t="str">
        <f t="shared" si="78"/>
        <v>14.61009167,-90.52598611</v>
      </c>
      <c r="I835">
        <v>14.609444440000001</v>
      </c>
      <c r="J835">
        <v>-90.526111110000002</v>
      </c>
      <c r="K835" t="str">
        <f t="shared" si="79"/>
        <v>14.60944444,-90.52611111</v>
      </c>
      <c r="L835" t="s">
        <v>1543</v>
      </c>
      <c r="M835">
        <v>1</v>
      </c>
      <c r="P835" t="s">
        <v>1544</v>
      </c>
      <c r="R835" s="1">
        <v>7.5700000000000003E-2</v>
      </c>
      <c r="T835" t="e">
        <f>VLOOKUP(S835,Hoja1!$A$1:$I$2284,1,FALSE)</f>
        <v>#N/A</v>
      </c>
      <c r="U835" t="e">
        <f t="shared" si="80"/>
        <v>#N/A</v>
      </c>
      <c r="X835" t="str">
        <f t="shared" si="81"/>
        <v>INSERT INTO switch (   Nombre, Tipo, Coordenadas_Punto, Coordenada_Inicio, Coordenada_Final,    Estilo, Visibilidad, Isla1, Isla2, Velocidad,   Id_Celda, Porcentaje, Nemonico, IP, EQUIPO ) VALUES (   'Turbonett - TORRE ZONA 08', 'Ruta',',','14.61009167,-90.52598611','14.60944444,-90.52611111','#style_map_linea_verde','1','','','100Mbps','','0.0757','','','' );</v>
      </c>
    </row>
    <row r="836" spans="1:24" hidden="1" x14ac:dyDescent="0.35">
      <c r="A836" t="s">
        <v>2132</v>
      </c>
      <c r="B836" t="s">
        <v>1542</v>
      </c>
      <c r="E836" t="str">
        <f t="shared" si="77"/>
        <v>,</v>
      </c>
      <c r="F836">
        <v>14.300555559999999</v>
      </c>
      <c r="G836">
        <v>-90.786388889999998</v>
      </c>
      <c r="H836" t="str">
        <f t="shared" si="78"/>
        <v>14.30055556,-90.78638889</v>
      </c>
      <c r="I836">
        <v>14.28485278</v>
      </c>
      <c r="J836">
        <v>-90.793488890000006</v>
      </c>
      <c r="K836" t="str">
        <f t="shared" si="79"/>
        <v>14.28485278,-90.79348889</v>
      </c>
      <c r="L836" t="s">
        <v>1543</v>
      </c>
      <c r="M836">
        <v>1</v>
      </c>
      <c r="P836" t="s">
        <v>1549</v>
      </c>
      <c r="R836" s="1">
        <v>7.51E-2</v>
      </c>
      <c r="T836" t="e">
        <f>VLOOKUP(S836,Hoja1!$A$1:$I$2284,1,FALSE)</f>
        <v>#N/A</v>
      </c>
      <c r="U836" t="e">
        <f t="shared" si="80"/>
        <v>#N/A</v>
      </c>
      <c r="X836" t="str">
        <f t="shared" si="81"/>
        <v>INSERT INTO switch (   Nombre, Tipo, Coordenadas_Punto, Coordenada_Inicio, Coordenada_Final,    Estilo, Visibilidad, Isla1, Isla2, Velocidad,   Id_Celda, Porcentaje, Nemonico, IP, EQUIPO ) VALUES (   'ESCUINTLA - CELDA LA CEIBA', 'Ruta',',','14.30055556,-90.78638889','14.28485278,-90.79348889','#style_map_linea_verde','1','','','10,000Mbps','','0.0751','','','' );</v>
      </c>
    </row>
    <row r="837" spans="1:24" hidden="1" x14ac:dyDescent="0.35">
      <c r="A837" t="s">
        <v>2792</v>
      </c>
      <c r="B837" t="s">
        <v>1542</v>
      </c>
      <c r="E837" t="str">
        <f t="shared" si="77"/>
        <v>,</v>
      </c>
      <c r="F837">
        <v>14.368111109999999</v>
      </c>
      <c r="G837">
        <v>-90.364611109999998</v>
      </c>
      <c r="H837" t="str">
        <f t="shared" si="78"/>
        <v>14.36811111,-90.36461111</v>
      </c>
      <c r="I837">
        <v>14.38888889</v>
      </c>
      <c r="J837">
        <v>-90.370277779999995</v>
      </c>
      <c r="K837" t="str">
        <f t="shared" si="79"/>
        <v>14.38888889,-90.37027778</v>
      </c>
      <c r="L837" t="s">
        <v>1543</v>
      </c>
      <c r="M837">
        <v>1</v>
      </c>
      <c r="P837" t="s">
        <v>1549</v>
      </c>
      <c r="R837" s="1">
        <v>7.51E-2</v>
      </c>
      <c r="T837" t="e">
        <f>VLOOKUP(S837,Hoja1!$A$1:$I$2284,1,FALSE)</f>
        <v>#N/A</v>
      </c>
      <c r="U837" t="e">
        <f t="shared" si="80"/>
        <v>#N/A</v>
      </c>
      <c r="X837" t="str">
        <f t="shared" si="81"/>
        <v>INSERT INTO switch (   Nombre, Tipo, Coordenadas_Punto, Coordenada_Inicio, Coordenada_Final,    Estilo, Visibilidad, Isla1, Isla2, Velocidad,   Id_Celda, Porcentaje, Nemonico, IP, EQUIPO ) VALUES (   'CELDA DON GREGORIO SANTA ROSA - CELDA SANTA CRUZ NARANJO', 'Ruta',',','14.36811111,-90.36461111','14.38888889,-90.37027778','#style_map_linea_verde','1','','','10,000Mbps','','0.0751','','','' );</v>
      </c>
    </row>
    <row r="838" spans="1:24" hidden="1" x14ac:dyDescent="0.35">
      <c r="A838" t="s">
        <v>1581</v>
      </c>
      <c r="B838" t="s">
        <v>1542</v>
      </c>
      <c r="E838" t="str">
        <f t="shared" si="77"/>
        <v>,</v>
      </c>
      <c r="F838">
        <v>14.308199999999999</v>
      </c>
      <c r="G838">
        <v>-90.780900000000003</v>
      </c>
      <c r="H838" t="str">
        <f t="shared" si="78"/>
        <v>14.3082,-90.7809</v>
      </c>
      <c r="I838">
        <v>14.303750000000001</v>
      </c>
      <c r="J838">
        <v>-90.766805559999995</v>
      </c>
      <c r="K838" t="str">
        <f t="shared" si="79"/>
        <v>14.30375,-90.76680556</v>
      </c>
      <c r="L838" t="s">
        <v>1543</v>
      </c>
      <c r="M838">
        <v>1</v>
      </c>
      <c r="P838" t="s">
        <v>1549</v>
      </c>
      <c r="R838" s="1">
        <v>7.4999999999999997E-2</v>
      </c>
      <c r="T838" t="e">
        <f>VLOOKUP(S838,Hoja1!$A$1:$I$2284,1,FALSE)</f>
        <v>#N/A</v>
      </c>
      <c r="U838" t="e">
        <f t="shared" si="80"/>
        <v>#N/A</v>
      </c>
      <c r="X838" t="str">
        <f t="shared" si="81"/>
        <v>INSERT INTO switch (   Nombre, Tipo, Coordenadas_Punto, Coordenada_Inicio, Coordenada_Final,    Estilo, Visibilidad, Isla1, Isla2, Velocidad,   Id_Celda, Porcentaje, Nemonico, IP, EQUIPO ) VALUES (   'CELDA ESCUINTLA IV CEVICHERIA BLANQUI - CELDA ESCUINTLA VI', 'Ruta',',','14.3082,-90.7809','14.30375,-90.76680556','#style_map_linea_verde','1','','','10,000Mbps','','0.075','','','' );</v>
      </c>
    </row>
    <row r="839" spans="1:24" hidden="1" x14ac:dyDescent="0.35">
      <c r="A839" t="s">
        <v>2124</v>
      </c>
      <c r="B839" t="s">
        <v>1542</v>
      </c>
      <c r="E839" t="str">
        <f t="shared" si="77"/>
        <v>,</v>
      </c>
      <c r="F839">
        <v>14.650133329999999</v>
      </c>
      <c r="G839">
        <v>-90.495711110000002</v>
      </c>
      <c r="H839" t="str">
        <f t="shared" si="78"/>
        <v>14.65013333,-90.49571111</v>
      </c>
      <c r="I839">
        <v>14.66219444</v>
      </c>
      <c r="J839">
        <v>-90.489416669999997</v>
      </c>
      <c r="K839" t="str">
        <f t="shared" si="79"/>
        <v>14.66219444,-90.48941667</v>
      </c>
      <c r="L839" t="s">
        <v>1543</v>
      </c>
      <c r="M839">
        <v>1</v>
      </c>
      <c r="P839" t="s">
        <v>1549</v>
      </c>
      <c r="R839" s="1">
        <v>7.4899999999999994E-2</v>
      </c>
      <c r="T839" t="e">
        <f>VLOOKUP(S839,Hoja1!$A$1:$I$2284,1,FALSE)</f>
        <v>#N/A</v>
      </c>
      <c r="U839" t="e">
        <f t="shared" si="80"/>
        <v>#N/A</v>
      </c>
      <c r="X839" t="str">
        <f t="shared" si="81"/>
        <v>INSERT INTO switch (   Nombre, Tipo, Coordenadas_Punto, Coordenada_Inicio, Coordenada_Final,    Estilo, Visibilidad, Isla1, Isla2, Velocidad,   Id_Celda, Porcentaje, Nemonico, IP, EQUIPO ) VALUES (   'PARROQUIA - CELDA CIPRESALES ZONA 6', 'Ruta',',','14.65013333,-90.49571111','14.66219444,-90.48941667','#style_map_linea_verde','1','','','10,000Mbps','','0.0749','','','' );</v>
      </c>
    </row>
    <row r="840" spans="1:24" hidden="1" x14ac:dyDescent="0.35">
      <c r="A840" t="s">
        <v>3041</v>
      </c>
      <c r="B840" t="s">
        <v>1542</v>
      </c>
      <c r="E840" t="str">
        <f t="shared" si="77"/>
        <v>,</v>
      </c>
      <c r="F840">
        <v>15.73552778</v>
      </c>
      <c r="G840">
        <v>-91.513416669999998</v>
      </c>
      <c r="H840" t="str">
        <f t="shared" si="78"/>
        <v>15.73552778,-91.51341667</v>
      </c>
      <c r="I840">
        <v>15.738099999999999</v>
      </c>
      <c r="J840">
        <v>-91.460800000000006</v>
      </c>
      <c r="K840" t="str">
        <f t="shared" si="79"/>
        <v>15.7381,-91.4608</v>
      </c>
      <c r="L840" t="s">
        <v>1543</v>
      </c>
      <c r="M840">
        <v>1</v>
      </c>
      <c r="P840" t="s">
        <v>1590</v>
      </c>
      <c r="R840" s="1">
        <v>7.4700000000000003E-2</v>
      </c>
      <c r="T840" t="e">
        <f>VLOOKUP(S840,Hoja1!$A$1:$I$2284,1,FALSE)</f>
        <v>#N/A</v>
      </c>
      <c r="U840" t="e">
        <f t="shared" si="80"/>
        <v>#N/A</v>
      </c>
      <c r="X840" t="str">
        <f t="shared" si="81"/>
        <v>INSERT INTO switch (   Nombre, Tipo, Coordenadas_Punto, Coordenada_Inicio, Coordenada_Final,    Estilo, Visibilidad, Isla1, Isla2, Velocidad,   Id_Celda, Porcentaje, Nemonico, IP, EQUIPO ) VALUES (   'CHEMALITO - SANTA EULALIA', 'Ruta',',','15.73552778,-91.51341667','15.7381,-91.4608','#style_map_linea_verde','1','','','50,000Mbps','','0.0747','','','' );</v>
      </c>
    </row>
    <row r="841" spans="1:24" hidden="1" x14ac:dyDescent="0.35">
      <c r="A841" t="s">
        <v>1763</v>
      </c>
      <c r="B841" t="s">
        <v>1542</v>
      </c>
      <c r="E841" t="str">
        <f t="shared" si="77"/>
        <v>,</v>
      </c>
      <c r="F841">
        <v>14.83444444</v>
      </c>
      <c r="G841">
        <v>-91.521111110000007</v>
      </c>
      <c r="H841" t="str">
        <f t="shared" si="78"/>
        <v>14.83444444,-91.52111111</v>
      </c>
      <c r="I841">
        <v>14.84121944</v>
      </c>
      <c r="J841">
        <v>-91.535911110000001</v>
      </c>
      <c r="K841" t="str">
        <f t="shared" si="79"/>
        <v>14.84121944,-91.53591111</v>
      </c>
      <c r="L841" t="s">
        <v>1543</v>
      </c>
      <c r="M841">
        <v>1</v>
      </c>
      <c r="P841" t="s">
        <v>1549</v>
      </c>
      <c r="R841" s="1">
        <v>7.4399999999999994E-2</v>
      </c>
      <c r="T841" t="e">
        <f>VLOOKUP(S841,Hoja1!$A$1:$I$2284,1,FALSE)</f>
        <v>#N/A</v>
      </c>
      <c r="U841" t="e">
        <f t="shared" si="80"/>
        <v>#N/A</v>
      </c>
      <c r="X841" t="str">
        <f t="shared" si="81"/>
        <v>INSERT INTO switch (   Nombre, Tipo, Coordenadas_Punto, Coordenada_Inicio, Coordenada_Final,    Estilo, Visibilidad, Isla1, Isla2, Velocidad,   Id_Celda, Porcentaje, Nemonico, IP, EQUIPO ) VALUES (   'QUETZALTENANGO - CELDA QUETZALTENANGO IV', 'Ruta',',','14.83444444,-91.52111111','14.84121944,-91.53591111','#style_map_linea_verde','1','','','10,000Mbps','','0.0744','','','' );</v>
      </c>
    </row>
    <row r="842" spans="1:24" hidden="1" x14ac:dyDescent="0.35">
      <c r="A842" t="s">
        <v>2519</v>
      </c>
      <c r="B842" t="s">
        <v>1542</v>
      </c>
      <c r="E842" t="str">
        <f t="shared" si="77"/>
        <v>,</v>
      </c>
      <c r="F842">
        <v>14.85277778</v>
      </c>
      <c r="G842">
        <v>-90.070555560000003</v>
      </c>
      <c r="H842" t="str">
        <f t="shared" si="78"/>
        <v>14.85277778,-90.07055556</v>
      </c>
      <c r="I842">
        <v>14.86569444</v>
      </c>
      <c r="J842">
        <v>-90.069194440000004</v>
      </c>
      <c r="K842" t="str">
        <f t="shared" si="79"/>
        <v>14.86569444,-90.06919444</v>
      </c>
      <c r="L842" t="s">
        <v>1543</v>
      </c>
      <c r="M842">
        <v>1</v>
      </c>
      <c r="P842" t="s">
        <v>1606</v>
      </c>
      <c r="R842" s="1">
        <v>7.4399999999999994E-2</v>
      </c>
      <c r="T842" t="e">
        <f>VLOOKUP(S842,Hoja1!$A$1:$I$2284,1,FALSE)</f>
        <v>#N/A</v>
      </c>
      <c r="U842" t="e">
        <f t="shared" si="80"/>
        <v>#N/A</v>
      </c>
      <c r="X842" t="str">
        <f t="shared" si="81"/>
        <v>INSERT INTO switch (   Nombre, Tipo, Coordenadas_Punto, Coordenada_Inicio, Coordenada_Final,    Estilo, Visibilidad, Isla1, Isla2, Velocidad,   Id_Celda, Porcentaje, Nemonico, IP, EQUIPO ) VALUES (   'GUASTATOYA - CELDA CERRO GUASTATOYA', 'Ruta',',','14.85277778,-90.07055556','14.86569444,-90.06919444','#style_map_linea_verde','1','','','728Mbps','','0.0744','','','' );</v>
      </c>
    </row>
    <row r="843" spans="1:24" hidden="1" x14ac:dyDescent="0.35">
      <c r="A843" t="s">
        <v>2530</v>
      </c>
      <c r="B843" t="s">
        <v>1542</v>
      </c>
      <c r="E843" t="str">
        <f t="shared" si="77"/>
        <v>,</v>
      </c>
      <c r="F843">
        <v>14.777900000000001</v>
      </c>
      <c r="G843">
        <v>-91.315399999999997</v>
      </c>
      <c r="H843" t="str">
        <f t="shared" si="78"/>
        <v>14.7779,-91.3154</v>
      </c>
      <c r="I843">
        <v>14.778866669999999</v>
      </c>
      <c r="J843">
        <v>-91.269016669999999</v>
      </c>
      <c r="K843" t="str">
        <f t="shared" si="79"/>
        <v>14.77886667,-91.26901667</v>
      </c>
      <c r="L843" t="s">
        <v>1543</v>
      </c>
      <c r="M843">
        <v>1</v>
      </c>
      <c r="P843" t="s">
        <v>1549</v>
      </c>
      <c r="R843" s="1">
        <v>7.4399999999999994E-2</v>
      </c>
      <c r="T843" t="e">
        <f>VLOOKUP(S843,Hoja1!$A$1:$I$2284,1,FALSE)</f>
        <v>#N/A</v>
      </c>
      <c r="U843" t="e">
        <f t="shared" si="80"/>
        <v>#N/A</v>
      </c>
      <c r="X843" t="str">
        <f t="shared" si="81"/>
        <v>INSERT INTO switch (   Nombre, Tipo, Coordenadas_Punto, Coordenada_Inicio, Coordenada_Final,    Estilo, Visibilidad, Isla1, Isla2, Velocidad,   Id_Celda, Porcentaje, Nemonico, IP, EQUIPO ) VALUES (   'CELDA TZUCUBAL - SANTA LUCIA UTATLAN', 'Ruta',',','14.7779,-91.3154','14.77886667,-91.26901667','#style_map_linea_verde','1','','','10,000Mbps','','0.0744','','','' );</v>
      </c>
    </row>
    <row r="844" spans="1:24" hidden="1" x14ac:dyDescent="0.35">
      <c r="A844" t="s">
        <v>2662</v>
      </c>
      <c r="B844" t="s">
        <v>1542</v>
      </c>
      <c r="E844" t="str">
        <f t="shared" si="77"/>
        <v>,</v>
      </c>
      <c r="F844">
        <v>14.64872222</v>
      </c>
      <c r="G844">
        <v>-90.535166669999995</v>
      </c>
      <c r="H844" t="str">
        <f t="shared" si="78"/>
        <v>14.64872222,-90.53516667</v>
      </c>
      <c r="I844">
        <v>14.66078611</v>
      </c>
      <c r="J844">
        <v>-90.537261110000003</v>
      </c>
      <c r="K844" t="str">
        <f t="shared" si="79"/>
        <v>14.66078611,-90.53726111</v>
      </c>
      <c r="L844" t="s">
        <v>1543</v>
      </c>
      <c r="M844">
        <v>1</v>
      </c>
      <c r="P844" t="s">
        <v>1547</v>
      </c>
      <c r="R844" s="1">
        <v>7.4399999999999994E-2</v>
      </c>
      <c r="T844" t="e">
        <f>VLOOKUP(S844,Hoja1!$A$1:$I$2284,1,FALSE)</f>
        <v>#N/A</v>
      </c>
      <c r="U844" t="e">
        <f t="shared" si="80"/>
        <v>#N/A</v>
      </c>
      <c r="X844" t="str">
        <f t="shared" si="81"/>
        <v>INSERT INTO switch (   Nombre, Tipo, Coordenadas_Punto, Coordenada_Inicio, Coordenada_Final,    Estilo, Visibilidad, Isla1, Isla2, Velocidad,   Id_Celda, Porcentaje, Nemonico, IP, EQUIPO ) VALUES (   'BETHANIA - CELDA CONDADO EL NARANJO II', 'Ruta',',','14.64872222,-90.53516667','14.66078611,-90.53726111','#style_map_linea_verde','1','','','1,000Mbps','','0.0744','','','' );</v>
      </c>
    </row>
    <row r="845" spans="1:24" hidden="1" x14ac:dyDescent="0.35">
      <c r="A845" t="s">
        <v>2175</v>
      </c>
      <c r="B845" t="s">
        <v>1542</v>
      </c>
      <c r="E845" t="str">
        <f t="shared" si="77"/>
        <v>,</v>
      </c>
      <c r="F845">
        <v>15.32638889</v>
      </c>
      <c r="G845">
        <v>-91.465833329999995</v>
      </c>
      <c r="H845" t="str">
        <f t="shared" si="78"/>
        <v>15.32638889,-91.46583333</v>
      </c>
      <c r="I845">
        <v>15.244583329999999</v>
      </c>
      <c r="J845">
        <v>-91.494444439999995</v>
      </c>
      <c r="K845" t="str">
        <f t="shared" si="79"/>
        <v>15.24458333,-91.49444444</v>
      </c>
      <c r="L845" t="s">
        <v>1543</v>
      </c>
      <c r="M845">
        <v>1</v>
      </c>
      <c r="P845" t="s">
        <v>1590</v>
      </c>
      <c r="R845" s="1">
        <v>7.4200000000000002E-2</v>
      </c>
      <c r="T845" t="e">
        <f>VLOOKUP(S845,Hoja1!$A$1:$I$2284,1,FALSE)</f>
        <v>#N/A</v>
      </c>
      <c r="U845" t="e">
        <f t="shared" si="80"/>
        <v>#N/A</v>
      </c>
      <c r="X845" t="str">
        <f t="shared" si="81"/>
        <v>INSERT INTO switch (   Nombre, Tipo, Coordenadas_Punto, Coordenada_Inicio, Coordenada_Final,    Estilo, Visibilidad, Isla1, Isla2, Velocidad,   Id_Celda, Porcentaje, Nemonico, IP, EQUIPO ) VALUES (   'HUEHUETENANGO - MALACATANCITO', 'Ruta',',','15.32638889,-91.46583333','15.24458333,-91.49444444','#style_map_linea_verde','1','','','50,000Mbps','','0.0742','','','' );</v>
      </c>
    </row>
    <row r="846" spans="1:24" hidden="1" x14ac:dyDescent="0.35">
      <c r="A846" t="s">
        <v>2803</v>
      </c>
      <c r="B846" t="s">
        <v>1542</v>
      </c>
      <c r="E846" t="str">
        <f t="shared" si="77"/>
        <v>,</v>
      </c>
      <c r="F846">
        <v>14.03333333</v>
      </c>
      <c r="G846">
        <v>-90.311027780000003</v>
      </c>
      <c r="H846" t="str">
        <f t="shared" si="78"/>
        <v>14.03333333,-90.31102778</v>
      </c>
      <c r="I846">
        <v>14.08666667</v>
      </c>
      <c r="J846">
        <v>-90.37944444</v>
      </c>
      <c r="K846" t="str">
        <f t="shared" si="79"/>
        <v>14.08666667,-90.37944444</v>
      </c>
      <c r="L846" t="s">
        <v>1543</v>
      </c>
      <c r="M846">
        <v>1</v>
      </c>
      <c r="P846" t="s">
        <v>1549</v>
      </c>
      <c r="R846" s="1">
        <v>7.4200000000000002E-2</v>
      </c>
      <c r="T846" t="e">
        <f>VLOOKUP(S846,Hoja1!$A$1:$I$2284,1,FALSE)</f>
        <v>#N/A</v>
      </c>
      <c r="U846" t="e">
        <f t="shared" si="80"/>
        <v>#N/A</v>
      </c>
      <c r="X846" t="str">
        <f t="shared" si="81"/>
        <v>INSERT INTO switch (   Nombre, Tipo, Coordenadas_Punto, Coordenada_Inicio, Coordenada_Final,    Estilo, Visibilidad, Isla1, Isla2, Velocidad,   Id_Celda, Porcentaje, Nemonico, IP, EQUIPO ) VALUES (   'CELDA NANCINTA - CHIQUIMULILLA', 'Ruta',',','14.03333333,-90.31102778','14.08666667,-90.37944444','#style_map_linea_verde','1','','','10,000Mbps','','0.0742','','','' );</v>
      </c>
    </row>
    <row r="847" spans="1:24" hidden="1" x14ac:dyDescent="0.35">
      <c r="A847" t="s">
        <v>2072</v>
      </c>
      <c r="B847" t="s">
        <v>1542</v>
      </c>
      <c r="E847" t="str">
        <f t="shared" si="77"/>
        <v>,</v>
      </c>
      <c r="F847">
        <v>14.972777779999999</v>
      </c>
      <c r="G847">
        <v>-89.532777780000004</v>
      </c>
      <c r="H847" t="str">
        <f t="shared" si="78"/>
        <v>14.97277778,-89.53277778</v>
      </c>
      <c r="I847">
        <v>15.25444444</v>
      </c>
      <c r="J847">
        <v>-89.096666670000005</v>
      </c>
      <c r="K847" t="str">
        <f t="shared" si="79"/>
        <v>15.25444444,-89.09666667</v>
      </c>
      <c r="L847" t="s">
        <v>1543</v>
      </c>
      <c r="M847">
        <v>1</v>
      </c>
      <c r="P847" t="s">
        <v>1549</v>
      </c>
      <c r="R847" s="1">
        <v>7.3999999999999996E-2</v>
      </c>
      <c r="T847" t="e">
        <f>VLOOKUP(S847,Hoja1!$A$1:$I$2284,1,FALSE)</f>
        <v>#N/A</v>
      </c>
      <c r="U847" t="e">
        <f t="shared" si="80"/>
        <v>#N/A</v>
      </c>
      <c r="X847" t="str">
        <f t="shared" si="81"/>
        <v>INSERT INTO switch (   Nombre, Tipo, Coordenadas_Punto, Coordenada_Inicio, Coordenada_Final,    Estilo, Visibilidad, Isla1, Isla2, Velocidad,   Id_Celda, Porcentaje, Nemonico, IP, EQUIPO ) VALUES (   'ZACAPA - LOS AMATES', 'Ruta',',','14.97277778,-89.53277778','15.25444444,-89.09666667','#style_map_linea_verde','1','','','10,000Mbps','','0.074','','','' );</v>
      </c>
    </row>
    <row r="848" spans="1:24" hidden="1" x14ac:dyDescent="0.35">
      <c r="A848" t="s">
        <v>2350</v>
      </c>
      <c r="B848" t="s">
        <v>1542</v>
      </c>
      <c r="E848" t="str">
        <f t="shared" si="77"/>
        <v>,</v>
      </c>
      <c r="F848">
        <v>14.58595</v>
      </c>
      <c r="G848">
        <v>-90.564619440000001</v>
      </c>
      <c r="H848" t="str">
        <f t="shared" si="78"/>
        <v>14.58595,-90.56461944</v>
      </c>
      <c r="I848">
        <v>14.66196667</v>
      </c>
      <c r="J848">
        <v>-90.515938890000001</v>
      </c>
      <c r="K848" t="str">
        <f t="shared" si="79"/>
        <v>14.66196667,-90.51593889</v>
      </c>
      <c r="L848" t="s">
        <v>1543</v>
      </c>
      <c r="M848">
        <v>1</v>
      </c>
      <c r="P848" t="s">
        <v>1547</v>
      </c>
      <c r="R848" s="1">
        <v>7.3599999999999999E-2</v>
      </c>
      <c r="S848" t="s">
        <v>3905</v>
      </c>
      <c r="T848" t="e">
        <f>VLOOKUP(S848,Hoja1!$A$1:$I$2284,1,FALSE)</f>
        <v>#N/A</v>
      </c>
      <c r="U848" t="e">
        <f t="shared" si="80"/>
        <v>#N/A</v>
      </c>
      <c r="X848" t="str">
        <f t="shared" si="81"/>
        <v>INSERT INTO switch (   Nombre, Tipo, Coordenadas_Punto, Coordenada_Inicio, Coordenada_Final,    Estilo, Visibilidad, Isla1, Isla2, Velocidad,   Id_Celda, Porcentaje, Nemonico, IP, EQUIPO ) VALUES (   'MONTE MARIA (CT AGUILAR BATRES)_XT - ZAPOTE', 'Ruta',',','14.58595,-90.56461944','14.66196667,-90.51593889','#style_map_linea_verde','1','','','1,000Mbps','','0.0736','CT AGUILAR BATRES','','' );</v>
      </c>
    </row>
    <row r="849" spans="1:24" hidden="1" x14ac:dyDescent="0.35">
      <c r="A849" t="s">
        <v>1640</v>
      </c>
      <c r="B849" t="s">
        <v>1542</v>
      </c>
      <c r="E849" t="str">
        <f t="shared" si="77"/>
        <v>,</v>
      </c>
      <c r="F849">
        <v>14.303750000000001</v>
      </c>
      <c r="G849">
        <v>-90.766805559999995</v>
      </c>
      <c r="H849" t="str">
        <f t="shared" si="78"/>
        <v>14.30375,-90.76680556</v>
      </c>
      <c r="I849">
        <v>14.300555559999999</v>
      </c>
      <c r="J849">
        <v>-90.786388889999998</v>
      </c>
      <c r="K849" t="str">
        <f t="shared" si="79"/>
        <v>14.30055556,-90.78638889</v>
      </c>
      <c r="L849" t="s">
        <v>1543</v>
      </c>
      <c r="M849">
        <v>1</v>
      </c>
      <c r="P849" t="s">
        <v>1590</v>
      </c>
      <c r="R849" s="1">
        <v>7.3400000000000007E-2</v>
      </c>
      <c r="T849" t="e">
        <f>VLOOKUP(S849,Hoja1!$A$1:$I$2284,1,FALSE)</f>
        <v>#N/A</v>
      </c>
      <c r="U849" t="e">
        <f t="shared" si="80"/>
        <v>#N/A</v>
      </c>
      <c r="X849" t="str">
        <f t="shared" si="81"/>
        <v>INSERT INTO switch (   Nombre, Tipo, Coordenadas_Punto, Coordenada_Inicio, Coordenada_Final,    Estilo, Visibilidad, Isla1, Isla2, Velocidad,   Id_Celda, Porcentaje, Nemonico, IP, EQUIPO ) VALUES (   'CELDA ESCUINTLA VI - ESCUINTLA', 'Ruta',',','14.30375,-90.76680556','14.30055556,-90.78638889','#style_map_linea_verde','1','','','50,000Mbps','','0.0734','','','' );</v>
      </c>
    </row>
    <row r="850" spans="1:24" hidden="1" x14ac:dyDescent="0.35">
      <c r="A850" t="s">
        <v>1605</v>
      </c>
      <c r="B850" t="s">
        <v>1542</v>
      </c>
      <c r="E850" t="str">
        <f t="shared" si="77"/>
        <v>,</v>
      </c>
      <c r="F850">
        <v>14.420833330000001</v>
      </c>
      <c r="G850">
        <v>-91.16</v>
      </c>
      <c r="H850" t="str">
        <f t="shared" si="78"/>
        <v>14.42083333,-91.16</v>
      </c>
      <c r="I850">
        <v>14.543900000000001</v>
      </c>
      <c r="J850">
        <v>-91.087999999999994</v>
      </c>
      <c r="K850" t="str">
        <f t="shared" si="79"/>
        <v>14.5439,-91.088</v>
      </c>
      <c r="L850" t="s">
        <v>1543</v>
      </c>
      <c r="M850">
        <v>1</v>
      </c>
      <c r="P850" t="s">
        <v>1606</v>
      </c>
      <c r="R850" s="1">
        <v>7.3099999999999998E-2</v>
      </c>
      <c r="T850" t="e">
        <f>VLOOKUP(S850,Hoja1!$A$1:$I$2284,1,FALSE)</f>
        <v>#N/A</v>
      </c>
      <c r="U850" t="e">
        <f t="shared" si="80"/>
        <v>#N/A</v>
      </c>
      <c r="X850" t="str">
        <f t="shared" si="81"/>
        <v>INSERT INTO switch (   Nombre, Tipo, Coordenadas_Punto, Coordenada_Inicio, Coordenada_Final,    Estilo, Visibilidad, Isla1, Isla2, Velocidad,   Id_Celda, Porcentaje, Nemonico, IP, EQUIPO ) VALUES (   'PATULUL - CELDA POCHUTA II', 'Ruta',',','14.42083333,-91.16','14.5439,-91.088','#style_map_linea_verde','1','','','728Mbps','','0.0731','','','' );</v>
      </c>
    </row>
    <row r="851" spans="1:24" hidden="1" x14ac:dyDescent="0.35">
      <c r="A851" t="s">
        <v>3084</v>
      </c>
      <c r="B851" t="s">
        <v>1542</v>
      </c>
      <c r="E851" t="str">
        <f t="shared" si="77"/>
        <v>,</v>
      </c>
      <c r="F851">
        <v>14.505750000000001</v>
      </c>
      <c r="G851">
        <v>-89.866194440000001</v>
      </c>
      <c r="H851" t="str">
        <f t="shared" si="78"/>
        <v>14.50575,-89.86619444</v>
      </c>
      <c r="I851">
        <v>14.531138889999999</v>
      </c>
      <c r="J851">
        <v>-89.873283330000007</v>
      </c>
      <c r="K851" t="str">
        <f t="shared" si="79"/>
        <v>14.53113889,-89.87328333</v>
      </c>
      <c r="L851" t="s">
        <v>1543</v>
      </c>
      <c r="M851">
        <v>1</v>
      </c>
      <c r="P851" t="s">
        <v>1549</v>
      </c>
      <c r="R851" s="1">
        <v>7.2900000000000006E-2</v>
      </c>
      <c r="T851" t="e">
        <f>VLOOKUP(S851,Hoja1!$A$1:$I$2284,1,FALSE)</f>
        <v>#N/A</v>
      </c>
      <c r="U851" t="e">
        <f t="shared" si="80"/>
        <v>#N/A</v>
      </c>
      <c r="X851" t="str">
        <f t="shared" si="81"/>
        <v>INSERT INTO switch (   Nombre, Tipo, Coordenadas_Punto, Coordenada_Inicio, Coordenada_Final,    Estilo, Visibilidad, Isla1, Isla2, Velocidad,   Id_Celda, Porcentaje, Nemonico, IP, EQUIPO ) VALUES (   'MONJAS - CELDA EL SALAMO', 'Ruta',',','14.50575,-89.86619444','14.53113889,-89.87328333','#style_map_linea_verde','1','','','10,000Mbps','','0.0729','','','' );</v>
      </c>
    </row>
    <row r="852" spans="1:24" hidden="1" x14ac:dyDescent="0.35">
      <c r="A852" t="s">
        <v>3009</v>
      </c>
      <c r="B852" t="s">
        <v>1542</v>
      </c>
      <c r="E852" t="str">
        <f t="shared" si="77"/>
        <v>,</v>
      </c>
      <c r="F852">
        <v>15.3553</v>
      </c>
      <c r="G852">
        <v>-91.264799999999994</v>
      </c>
      <c r="H852" t="str">
        <f t="shared" si="78"/>
        <v>15.3553,-91.2648</v>
      </c>
      <c r="I852">
        <v>15.640499999999999</v>
      </c>
      <c r="J852">
        <v>-91.42922222</v>
      </c>
      <c r="K852" t="str">
        <f t="shared" si="79"/>
        <v>15.6405,-91.42922222</v>
      </c>
      <c r="L852" t="s">
        <v>1543</v>
      </c>
      <c r="M852">
        <v>1</v>
      </c>
      <c r="P852" t="s">
        <v>1549</v>
      </c>
      <c r="R852" s="1">
        <v>7.2700000000000001E-2</v>
      </c>
      <c r="T852" t="e">
        <f>VLOOKUP(S852,Hoja1!$A$1:$I$2284,1,FALSE)</f>
        <v>#N/A</v>
      </c>
      <c r="U852" t="e">
        <f t="shared" si="80"/>
        <v>#N/A</v>
      </c>
      <c r="X852" t="str">
        <f t="shared" si="81"/>
        <v>INSERT INTO switch (   Nombre, Tipo, Coordenadas_Punto, Coordenada_Inicio, Coordenada_Final,    Estilo, Visibilidad, Isla1, Isla2, Velocidad,   Id_Celda, Porcentaje, Nemonico, IP, EQUIPO ) VALUES (   'SAN JUAN IXCOY - CELDA SOLOMA II', 'Ruta',',','15.3553,-91.2648','15.6405,-91.42922222','#style_map_linea_verde','1','','','10,000Mbps','','0.0727','','','' );</v>
      </c>
    </row>
    <row r="853" spans="1:24" hidden="1" x14ac:dyDescent="0.35">
      <c r="A853" t="s">
        <v>2380</v>
      </c>
      <c r="B853" t="s">
        <v>1542</v>
      </c>
      <c r="E853" t="str">
        <f t="shared" si="77"/>
        <v>,</v>
      </c>
      <c r="F853">
        <v>14.396777780000001</v>
      </c>
      <c r="G853">
        <v>-90.725666669999995</v>
      </c>
      <c r="H853" t="str">
        <f t="shared" si="78"/>
        <v>14.39677778,-90.72566667</v>
      </c>
      <c r="I853">
        <v>14.40397222</v>
      </c>
      <c r="J853">
        <v>-90.698805559999997</v>
      </c>
      <c r="K853" t="str">
        <f t="shared" si="79"/>
        <v>14.40397222,-90.69880556</v>
      </c>
      <c r="L853" t="s">
        <v>1543</v>
      </c>
      <c r="M853">
        <v>1</v>
      </c>
      <c r="P853" t="s">
        <v>1549</v>
      </c>
      <c r="R853" s="1">
        <v>7.2599999999999998E-2</v>
      </c>
      <c r="T853" t="e">
        <f>VLOOKUP(S853,Hoja1!$A$1:$I$2284,1,FALSE)</f>
        <v>#N/A</v>
      </c>
      <c r="U853" t="e">
        <f t="shared" si="80"/>
        <v>#N/A</v>
      </c>
      <c r="X853" t="str">
        <f t="shared" si="81"/>
        <v>INSERT INTO switch (   Nombre, Tipo, Coordenadas_Punto, Coordenada_Inicio, Coordenada_Final,    Estilo, Visibilidad, Isla1, Isla2, Velocidad,   Id_Celda, Porcentaje, Nemonico, IP, EQUIPO ) VALUES (   'CELDA VALLE DE LAS FLORES PALIN - PALIN', 'Ruta',',','14.39677778,-90.72566667','14.40397222,-90.69880556','#style_map_linea_verde','1','','','10,000Mbps','','0.0726','','','' );</v>
      </c>
    </row>
    <row r="854" spans="1:24" hidden="1" x14ac:dyDescent="0.35">
      <c r="A854" t="s">
        <v>2582</v>
      </c>
      <c r="B854" t="s">
        <v>1542</v>
      </c>
      <c r="E854" t="str">
        <f t="shared" si="77"/>
        <v>,</v>
      </c>
      <c r="F854">
        <v>15.078416669999999</v>
      </c>
      <c r="G854">
        <v>-90.184972220000006</v>
      </c>
      <c r="H854" t="str">
        <f t="shared" si="78"/>
        <v>15.07841667,-90.18497222</v>
      </c>
      <c r="I854">
        <v>15.177899999999999</v>
      </c>
      <c r="J854">
        <v>-90.208297220000006</v>
      </c>
      <c r="K854" t="str">
        <f t="shared" si="79"/>
        <v>15.1779,-90.20829722</v>
      </c>
      <c r="L854" t="s">
        <v>1543</v>
      </c>
      <c r="M854">
        <v>1</v>
      </c>
      <c r="P854" t="s">
        <v>1549</v>
      </c>
      <c r="R854" s="1">
        <v>7.2499999999999995E-2</v>
      </c>
      <c r="T854" t="e">
        <f>VLOOKUP(S854,Hoja1!$A$1:$I$2284,1,FALSE)</f>
        <v>#N/A</v>
      </c>
      <c r="U854" t="e">
        <f t="shared" si="80"/>
        <v>#N/A</v>
      </c>
      <c r="X854" t="str">
        <f t="shared" si="81"/>
        <v>INSERT INTO switch (   Nombre, Tipo, Coordenadas_Punto, Coordenada_Inicio, Coordenada_Final,    Estilo, Visibilidad, Isla1, Isla2, Velocidad,   Id_Celda, Porcentaje, Nemonico, IP, EQUIPO ) VALUES (   'CELDA SANTA BARBARA Y MATANZAS - CELDA UNION BARRIOS', 'Ruta',',','15.07841667,-90.18497222','15.1779,-90.20829722','#style_map_linea_verde','1','','','10,000Mbps','','0.0725','','','' );</v>
      </c>
    </row>
    <row r="855" spans="1:24" hidden="1" x14ac:dyDescent="0.35">
      <c r="A855" t="s">
        <v>2330</v>
      </c>
      <c r="B855" t="s">
        <v>1542</v>
      </c>
      <c r="E855" t="str">
        <f t="shared" si="77"/>
        <v>,</v>
      </c>
      <c r="F855">
        <v>14.60882222</v>
      </c>
      <c r="G855">
        <v>-90.515472220000007</v>
      </c>
      <c r="H855" t="str">
        <f t="shared" si="78"/>
        <v>14.60882222,-90.51547222</v>
      </c>
      <c r="I855">
        <v>14.601288889999999</v>
      </c>
      <c r="J855">
        <v>-90.514530559999997</v>
      </c>
      <c r="K855" t="str">
        <f t="shared" si="79"/>
        <v>14.60128889,-90.51453056</v>
      </c>
      <c r="L855" t="s">
        <v>1543</v>
      </c>
      <c r="M855">
        <v>1</v>
      </c>
      <c r="P855" t="s">
        <v>1549</v>
      </c>
      <c r="R855" s="1">
        <v>7.2099999999999997E-2</v>
      </c>
      <c r="T855" t="e">
        <f>VLOOKUP(S855,Hoja1!$A$1:$I$2284,1,FALSE)</f>
        <v>#N/A</v>
      </c>
      <c r="U855" t="e">
        <f t="shared" si="80"/>
        <v>#N/A</v>
      </c>
      <c r="X855" t="str">
        <f t="shared" si="81"/>
        <v>INSERT INTO switch (   Nombre, Tipo, Coordenadas_Punto, Coordenada_Inicio, Coordenada_Final,    Estilo, Visibilidad, Isla1, Isla2, Velocidad,   Id_Celda, Porcentaje, Nemonico, IP, EQUIPO ) VALUES (   'TIVOLI - EDIFICIO GEMINIS 10', 'Ruta',',','14.60882222,-90.51547222','14.60128889,-90.51453056','#style_map_linea_verde','1','','','10,000Mbps','','0.0721','','','' );</v>
      </c>
    </row>
    <row r="856" spans="1:24" hidden="1" x14ac:dyDescent="0.35">
      <c r="A856" t="s">
        <v>2791</v>
      </c>
      <c r="B856" t="s">
        <v>1542</v>
      </c>
      <c r="E856" t="str">
        <f t="shared" si="77"/>
        <v>,</v>
      </c>
      <c r="F856">
        <v>14.411</v>
      </c>
      <c r="G856">
        <v>-90.376800000000003</v>
      </c>
      <c r="H856" t="str">
        <f t="shared" si="78"/>
        <v>14.411,-90.3768</v>
      </c>
      <c r="I856">
        <v>14.38888889</v>
      </c>
      <c r="J856">
        <v>-90.370277779999995</v>
      </c>
      <c r="K856" t="str">
        <f t="shared" si="79"/>
        <v>14.38888889,-90.37027778</v>
      </c>
      <c r="L856" t="s">
        <v>1543</v>
      </c>
      <c r="M856">
        <v>1</v>
      </c>
      <c r="P856" t="s">
        <v>1549</v>
      </c>
      <c r="R856" s="1">
        <v>7.1999999999999995E-2</v>
      </c>
      <c r="T856" t="e">
        <f>VLOOKUP(S856,Hoja1!$A$1:$I$2284,1,FALSE)</f>
        <v>#N/A</v>
      </c>
      <c r="U856" t="e">
        <f t="shared" si="80"/>
        <v>#N/A</v>
      </c>
      <c r="X856" t="str">
        <f t="shared" si="81"/>
        <v>INSERT INTO switch (   Nombre, Tipo, Coordenadas_Punto, Coordenada_Inicio, Coordenada_Final,    Estilo, Visibilidad, Isla1, Isla2, Velocidad,   Id_Celda, Porcentaje, Nemonico, IP, EQUIPO ) VALUES (   'CELDA ALDEA TEOCINTE - CELDA SANTA CRUZ NARANJO', 'Ruta',',','14.411,-90.3768','14.38888889,-90.37027778','#style_map_linea_verde','1','','','10,000Mbps','','0.072','','','' );</v>
      </c>
    </row>
    <row r="857" spans="1:24" hidden="1" x14ac:dyDescent="0.35">
      <c r="A857" t="s">
        <v>2128</v>
      </c>
      <c r="B857" t="s">
        <v>1542</v>
      </c>
      <c r="E857" t="str">
        <f t="shared" si="77"/>
        <v>,</v>
      </c>
      <c r="F857">
        <v>14.525</v>
      </c>
      <c r="G857">
        <v>-90.587222220000001</v>
      </c>
      <c r="H857" t="str">
        <f t="shared" si="78"/>
        <v>14.525,-90.58722222</v>
      </c>
      <c r="I857">
        <v>14.532999999999999</v>
      </c>
      <c r="J857">
        <v>-90.596138890000006</v>
      </c>
      <c r="K857" t="str">
        <f t="shared" si="79"/>
        <v>14.533,-90.59613889</v>
      </c>
      <c r="L857" t="s">
        <v>1543</v>
      </c>
      <c r="M857">
        <v>1</v>
      </c>
      <c r="P857" t="s">
        <v>1549</v>
      </c>
      <c r="R857" s="1">
        <v>7.17E-2</v>
      </c>
      <c r="T857" t="e">
        <f>VLOOKUP(S857,Hoja1!$A$1:$I$2284,1,FALSE)</f>
        <v>#N/A</v>
      </c>
      <c r="U857" t="e">
        <f t="shared" si="80"/>
        <v>#N/A</v>
      </c>
      <c r="X857" t="str">
        <f t="shared" si="81"/>
        <v>INSERT INTO switch (   Nombre, Tipo, Coordenadas_Punto, Coordenada_Inicio, Coordenada_Final,    Estilo, Visibilidad, Isla1, Isla2, Velocidad,   Id_Celda, Porcentaje, Nemonico, IP, EQUIPO ) VALUES (   'VILLA NUEVA - CELDA BARCENAS', 'Ruta',',','14.525,-90.58722222','14.533,-90.59613889','#style_map_linea_verde','1','','','10,000Mbps','','0.0717','','','' );</v>
      </c>
    </row>
    <row r="858" spans="1:24" hidden="1" x14ac:dyDescent="0.35">
      <c r="A858" t="s">
        <v>3103</v>
      </c>
      <c r="B858" t="s">
        <v>1542</v>
      </c>
      <c r="E858" t="str">
        <f t="shared" si="77"/>
        <v>,</v>
      </c>
      <c r="F858">
        <v>14.61965556</v>
      </c>
      <c r="G858">
        <v>-89.62451944</v>
      </c>
      <c r="H858" t="str">
        <f t="shared" si="78"/>
        <v>14.61965556,-89.62451944</v>
      </c>
      <c r="I858">
        <v>14.49666667</v>
      </c>
      <c r="J858">
        <v>-89.648888889999995</v>
      </c>
      <c r="K858" t="str">
        <f t="shared" si="79"/>
        <v>14.49666667,-89.64888889</v>
      </c>
      <c r="L858" t="s">
        <v>1543</v>
      </c>
      <c r="M858">
        <v>1</v>
      </c>
      <c r="P858" t="s">
        <v>1586</v>
      </c>
      <c r="R858" s="1">
        <v>7.1599999999999997E-2</v>
      </c>
      <c r="T858" t="e">
        <f>VLOOKUP(S858,Hoja1!$A$1:$I$2284,1,FALSE)</f>
        <v>#N/A</v>
      </c>
      <c r="U858" t="e">
        <f t="shared" si="80"/>
        <v>#N/A</v>
      </c>
      <c r="X858" t="str">
        <f t="shared" si="81"/>
        <v>INSERT INTO switch (   Nombre, Tipo, Coordenadas_Punto, Coordenada_Inicio, Coordenada_Final,    Estilo, Visibilidad, Isla1, Isla2, Velocidad,   Id_Celda, Porcentaje, Nemonico, IP, EQUIPO ) VALUES (   'IPALA - AGUA BLANCA', 'Ruta',',','14.61965556,-89.62451944','14.49666667,-89.64888889','#style_map_linea_verde','1','','','100,000Mbps','','0.0716','','','' );</v>
      </c>
    </row>
    <row r="859" spans="1:24" hidden="1" x14ac:dyDescent="0.35">
      <c r="A859" t="s">
        <v>3133</v>
      </c>
      <c r="B859" t="s">
        <v>1542</v>
      </c>
      <c r="E859" t="str">
        <f t="shared" si="77"/>
        <v>,</v>
      </c>
      <c r="F859">
        <v>14.319694439999999</v>
      </c>
      <c r="G859">
        <v>-89.944611109999997</v>
      </c>
      <c r="H859" t="str">
        <f t="shared" si="78"/>
        <v>14.31969444,-89.94461111</v>
      </c>
      <c r="I859">
        <v>14.30161111</v>
      </c>
      <c r="J859">
        <v>-89.920583329999999</v>
      </c>
      <c r="K859" t="str">
        <f t="shared" si="79"/>
        <v>14.30161111,-89.92058333</v>
      </c>
      <c r="L859" t="s">
        <v>1543</v>
      </c>
      <c r="M859">
        <v>1</v>
      </c>
      <c r="P859" t="s">
        <v>1549</v>
      </c>
      <c r="R859" s="1">
        <v>7.1400000000000005E-2</v>
      </c>
      <c r="T859" t="e">
        <f>VLOOKUP(S859,Hoja1!$A$1:$I$2284,1,FALSE)</f>
        <v>#N/A</v>
      </c>
      <c r="U859" t="e">
        <f t="shared" si="80"/>
        <v>#N/A</v>
      </c>
      <c r="X859" t="str">
        <f t="shared" si="81"/>
        <v>INSERT INTO switch (   Nombre, Tipo, Coordenadas_Punto, Coordenada_Inicio, Coordenada_Final,    Estilo, Visibilidad, Isla1, Isla2, Velocidad,   Id_Celda, Porcentaje, Nemonico, IP, EQUIPO ) VALUES (   'CELDA AMAYO INGENIO - CELDA LAS TUNAS I', 'Ruta',',','14.31969444,-89.94461111','14.30161111,-89.92058333','#style_map_linea_verde','1','','','10,000Mbps','','0.0714','','','' );</v>
      </c>
    </row>
    <row r="860" spans="1:24" hidden="1" x14ac:dyDescent="0.35">
      <c r="A860" t="s">
        <v>2141</v>
      </c>
      <c r="B860" t="s">
        <v>1542</v>
      </c>
      <c r="E860" t="str">
        <f t="shared" si="77"/>
        <v>,</v>
      </c>
      <c r="F860">
        <v>14.65944444</v>
      </c>
      <c r="G860">
        <v>-90.818888889999997</v>
      </c>
      <c r="H860" t="str">
        <f t="shared" si="78"/>
        <v>14.65944444,-90.81888889</v>
      </c>
      <c r="I860">
        <v>14.78</v>
      </c>
      <c r="J860">
        <v>-90.793055559999999</v>
      </c>
      <c r="K860" t="str">
        <f t="shared" si="79"/>
        <v>14.78,-90.79305556</v>
      </c>
      <c r="L860" t="s">
        <v>1543</v>
      </c>
      <c r="M860">
        <v>1</v>
      </c>
      <c r="P860" t="s">
        <v>1590</v>
      </c>
      <c r="R860" s="1">
        <v>7.1300000000000002E-2</v>
      </c>
      <c r="T860" t="e">
        <f>VLOOKUP(S860,Hoja1!$A$1:$I$2284,1,FALSE)</f>
        <v>#N/A</v>
      </c>
      <c r="U860" t="e">
        <f t="shared" si="80"/>
        <v>#N/A</v>
      </c>
      <c r="X860" t="str">
        <f t="shared" si="81"/>
        <v>INSERT INTO switch (   Nombre, Tipo, Coordenadas_Punto, Coordenada_Inicio, Coordenada_Final,    Estilo, Visibilidad, Isla1, Isla2, Velocidad,   Id_Celda, Porcentaje, Nemonico, IP, EQUIPO ) VALUES (   'CHIMALTENANGO - SAN MARTIN JILOTEPEQUE', 'Ruta',',','14.65944444,-90.81888889','14.78,-90.79305556','#style_map_linea_verde','1','','','50,000Mbps','','0.0713','','','' );</v>
      </c>
    </row>
    <row r="861" spans="1:24" hidden="1" x14ac:dyDescent="0.35">
      <c r="A861" t="s">
        <v>2789</v>
      </c>
      <c r="B861" t="s">
        <v>1542</v>
      </c>
      <c r="E861" t="str">
        <f t="shared" si="77"/>
        <v>,</v>
      </c>
      <c r="F861">
        <v>14.42336111</v>
      </c>
      <c r="G861">
        <v>-90.361194440000006</v>
      </c>
      <c r="H861" t="str">
        <f t="shared" si="78"/>
        <v>14.42336111,-90.36119444</v>
      </c>
      <c r="I861">
        <v>14.394399999999999</v>
      </c>
      <c r="J861">
        <v>-90.330799999999996</v>
      </c>
      <c r="K861" t="str">
        <f t="shared" si="79"/>
        <v>14.3944,-90.3308</v>
      </c>
      <c r="L861" t="s">
        <v>1543</v>
      </c>
      <c r="M861">
        <v>1</v>
      </c>
      <c r="P861" t="s">
        <v>1549</v>
      </c>
      <c r="R861" s="1">
        <v>7.1300000000000002E-2</v>
      </c>
      <c r="T861" t="e">
        <f>VLOOKUP(S861,Hoja1!$A$1:$I$2284,1,FALSE)</f>
        <v>#N/A</v>
      </c>
      <c r="U861" t="e">
        <f t="shared" si="80"/>
        <v>#N/A</v>
      </c>
      <c r="X861" t="str">
        <f t="shared" si="81"/>
        <v>INSERT INTO switch (   Nombre, Tipo, Coordenadas_Punto, Coordenada_Inicio, Coordenada_Final,    Estilo, Visibilidad, Isla1, Isla2, Velocidad,   Id_Celda, Porcentaje, Nemonico, IP, EQUIPO ) VALUES (   'CELDA EL SALITRE SANTA ROSA - CELDA AMBERES', 'Ruta',',','14.42336111,-90.36119444','14.3944,-90.3308','#style_map_linea_verde','1','','','10,000Mbps','','0.0713','','','' );</v>
      </c>
    </row>
    <row r="862" spans="1:24" hidden="1" x14ac:dyDescent="0.35">
      <c r="A862" t="s">
        <v>1998</v>
      </c>
      <c r="B862" t="s">
        <v>1542</v>
      </c>
      <c r="E862" t="str">
        <f t="shared" si="77"/>
        <v>,</v>
      </c>
      <c r="F862">
        <v>14.63705556</v>
      </c>
      <c r="G862">
        <v>-90.512722220000001</v>
      </c>
      <c r="H862" t="str">
        <f t="shared" si="78"/>
        <v>14.63705556,-90.51272222</v>
      </c>
      <c r="I862">
        <v>14.65844444</v>
      </c>
      <c r="J862">
        <v>-90.56694444</v>
      </c>
      <c r="K862" t="str">
        <f t="shared" si="79"/>
        <v>14.65844444,-90.56694444</v>
      </c>
      <c r="L862" t="s">
        <v>1543</v>
      </c>
      <c r="M862">
        <v>1</v>
      </c>
      <c r="P862" t="s">
        <v>1586</v>
      </c>
      <c r="R862" s="1">
        <v>7.1199999999999999E-2</v>
      </c>
      <c r="T862" t="e">
        <f>VLOOKUP(S862,Hoja1!$A$1:$I$2284,1,FALSE)</f>
        <v>#N/A</v>
      </c>
      <c r="U862" t="e">
        <f t="shared" si="80"/>
        <v>#N/A</v>
      </c>
      <c r="X862" t="str">
        <f t="shared" si="81"/>
        <v>INSERT INTO switch (   Nombre, Tipo, Coordenadas_Punto, Coordenada_Inicio, Coordenada_Final,    Estilo, Visibilidad, Isla1, Isla2, Velocidad,   Id_Celda, Porcentaje, Nemonico, IP, EQUIPO ) VALUES (   'CENTRO - BOSQUES DE SAN NICOLAS', 'Ruta',',','14.63705556,-90.51272222','14.65844444,-90.56694444','#style_map_linea_verde','1','','','100,000Mbps','','0.0712','','','' );</v>
      </c>
    </row>
    <row r="863" spans="1:24" hidden="1" x14ac:dyDescent="0.35">
      <c r="A863" t="s">
        <v>3191</v>
      </c>
      <c r="B863" t="s">
        <v>1542</v>
      </c>
      <c r="E863" t="str">
        <f t="shared" si="77"/>
        <v>,</v>
      </c>
      <c r="F863">
        <v>14.915725</v>
      </c>
      <c r="G863">
        <v>-91.442300000000003</v>
      </c>
      <c r="H863" t="str">
        <f t="shared" si="78"/>
        <v>14.915725,-91.4423</v>
      </c>
      <c r="I863">
        <v>14.94361</v>
      </c>
      <c r="J863">
        <v>-91.439940000000007</v>
      </c>
      <c r="K863" t="str">
        <f t="shared" si="79"/>
        <v>14.94361,-91.43994</v>
      </c>
      <c r="L863" t="s">
        <v>1543</v>
      </c>
      <c r="M863">
        <v>1</v>
      </c>
      <c r="P863" t="s">
        <v>1549</v>
      </c>
      <c r="R863" s="1">
        <v>7.1199999999999999E-2</v>
      </c>
      <c r="S863" t="s">
        <v>4641</v>
      </c>
      <c r="T863" t="e">
        <f>VLOOKUP(S863,Hoja1!$A$1:$I$2284,1,FALSE)</f>
        <v>#N/A</v>
      </c>
      <c r="U863" t="e">
        <f t="shared" si="80"/>
        <v>#N/A</v>
      </c>
      <c r="X863" t="str">
        <f t="shared" si="81"/>
        <v>INSERT INTO switch (   Nombre, Tipo, Coordenadas_Punto, Coordenada_Inicio, Coordenada_Final,    Estilo, Visibilidad, Isla1, Isla2, Velocidad,   Id_Celda, Porcentaje, Nemonico, IP, EQUIPO ) VALUES (   'SAN CRISTOBAL TOTONICAPAN - SAN FRANCISCO EL ALTO| (TOT145)_XT', 'Ruta',',','14.915725,-91.4423','14.94361,-91.43994','#style_map_linea_verde','1','','','10,000Mbps','','0.0712','TOT145','','' );</v>
      </c>
    </row>
    <row r="864" spans="1:24" hidden="1" x14ac:dyDescent="0.35">
      <c r="A864" t="s">
        <v>2654</v>
      </c>
      <c r="B864" t="s">
        <v>1542</v>
      </c>
      <c r="E864" t="str">
        <f t="shared" si="77"/>
        <v>,</v>
      </c>
      <c r="F864">
        <v>14.568566669999999</v>
      </c>
      <c r="G864">
        <v>-90.561733329999996</v>
      </c>
      <c r="H864" t="str">
        <f t="shared" si="78"/>
        <v>14.56856667,-90.56173333</v>
      </c>
      <c r="I864">
        <v>14.562838899999999</v>
      </c>
      <c r="J864">
        <v>-90.564408299999997</v>
      </c>
      <c r="K864" t="str">
        <f t="shared" si="79"/>
        <v>14.5628389,-90.5644083</v>
      </c>
      <c r="L864" t="s">
        <v>1543</v>
      </c>
      <c r="M864">
        <v>1</v>
      </c>
      <c r="P864" t="s">
        <v>1549</v>
      </c>
      <c r="R864" s="1">
        <v>7.0800000000000002E-2</v>
      </c>
      <c r="T864" t="e">
        <f>VLOOKUP(S864,Hoja1!$A$1:$I$2284,1,FALSE)</f>
        <v>#N/A</v>
      </c>
      <c r="U864" t="e">
        <f t="shared" si="80"/>
        <v>#N/A</v>
      </c>
      <c r="X864" t="str">
        <f t="shared" si="81"/>
        <v>INSERT INTO switch (   Nombre, Tipo, Coordenadas_Punto, Coordenada_Inicio, Coordenada_Final,    Estilo, Visibilidad, Isla1, Isla2, Velocidad,   Id_Celda, Porcentaje, Nemonico, IP, EQUIPO ) VALUES (   'CENTRAL DE MAYOREO - EL MEZQUITAL_XT_DET', 'Ruta',',','14.56856667,-90.56173333','14.5628389,-90.5644083','#style_map_linea_verde','1','','','10,000Mbps','','0.0708','','','' );</v>
      </c>
    </row>
    <row r="865" spans="1:24" hidden="1" x14ac:dyDescent="0.35">
      <c r="A865" t="s">
        <v>2778</v>
      </c>
      <c r="B865" t="s">
        <v>1542</v>
      </c>
      <c r="E865" t="str">
        <f t="shared" si="77"/>
        <v>,</v>
      </c>
      <c r="F865">
        <v>14.39888889</v>
      </c>
      <c r="G865">
        <v>-90.245280559999998</v>
      </c>
      <c r="H865" t="str">
        <f t="shared" si="78"/>
        <v>14.39888889,-90.24528056</v>
      </c>
      <c r="I865">
        <v>14.42038889</v>
      </c>
      <c r="J865">
        <v>-90.240111110000001</v>
      </c>
      <c r="K865" t="str">
        <f t="shared" si="79"/>
        <v>14.42038889,-90.24011111</v>
      </c>
      <c r="L865" t="s">
        <v>1543</v>
      </c>
      <c r="M865">
        <v>1</v>
      </c>
      <c r="P865" t="s">
        <v>1549</v>
      </c>
      <c r="R865" s="1">
        <v>7.0400000000000004E-2</v>
      </c>
      <c r="T865" t="e">
        <f>VLOOKUP(S865,Hoja1!$A$1:$I$2284,1,FALSE)</f>
        <v>#N/A</v>
      </c>
      <c r="U865" t="e">
        <f t="shared" si="80"/>
        <v>#N/A</v>
      </c>
      <c r="X865" t="str">
        <f t="shared" si="81"/>
        <v>INSERT INTO switch (   Nombre, Tipo, Coordenadas_Punto, Coordenada_Inicio, Coordenada_Final,    Estilo, Visibilidad, Isla1, Isla2, Velocidad,   Id_Celda, Porcentaje, Nemonico, IP, EQUIPO ) VALUES (   'CELDA CASILLAS - CELDA CASILLAS PUEBLO', 'Ruta',',','14.39888889,-90.24528056','14.42038889,-90.24011111','#style_map_linea_verde','1','','','10,000Mbps','','0.0704','','','' );</v>
      </c>
    </row>
    <row r="866" spans="1:24" hidden="1" x14ac:dyDescent="0.35">
      <c r="A866" t="s">
        <v>1563</v>
      </c>
      <c r="B866" t="s">
        <v>1542</v>
      </c>
      <c r="E866" t="str">
        <f t="shared" si="77"/>
        <v>,</v>
      </c>
      <c r="F866">
        <v>14.396027780000001</v>
      </c>
      <c r="G866">
        <v>-91.195361109999993</v>
      </c>
      <c r="H866" t="str">
        <f t="shared" si="78"/>
        <v>14.39602778,-91.19536111</v>
      </c>
      <c r="I866">
        <v>14.420833330000001</v>
      </c>
      <c r="J866">
        <v>-91.16</v>
      </c>
      <c r="K866" t="str">
        <f t="shared" si="79"/>
        <v>14.42083333,-91.16</v>
      </c>
      <c r="L866" t="s">
        <v>1543</v>
      </c>
      <c r="M866">
        <v>1</v>
      </c>
      <c r="P866" t="s">
        <v>1549</v>
      </c>
      <c r="R866" s="1">
        <v>7.0300000000000001E-2</v>
      </c>
      <c r="T866" t="e">
        <f>VLOOKUP(S866,Hoja1!$A$1:$I$2284,1,FALSE)</f>
        <v>#N/A</v>
      </c>
      <c r="U866" t="e">
        <f t="shared" si="80"/>
        <v>#N/A</v>
      </c>
      <c r="X866" t="str">
        <f t="shared" si="81"/>
        <v>INSERT INTO switch (   Nombre, Tipo, Coordenadas_Punto, Coordenada_Inicio, Coordenada_Final,    Estilo, Visibilidad, Isla1, Isla2, Velocidad,   Id_Celda, Porcentaje, Nemonico, IP, EQUIPO ) VALUES (   'CELDA COCALES - PATULUL', 'Ruta',',','14.39602778,-91.19536111','14.42083333,-91.16','#style_map_linea_verde','1','','','10,000Mbps','','0.0703','','','' );</v>
      </c>
    </row>
    <row r="867" spans="1:24" hidden="1" x14ac:dyDescent="0.35">
      <c r="A867" t="s">
        <v>2797</v>
      </c>
      <c r="B867" t="s">
        <v>1542</v>
      </c>
      <c r="E867" t="str">
        <f t="shared" si="77"/>
        <v>,</v>
      </c>
      <c r="F867">
        <v>14.358700000000001</v>
      </c>
      <c r="G867">
        <v>-90.498694439999994</v>
      </c>
      <c r="H867" t="str">
        <f t="shared" si="78"/>
        <v>14.3587,-90.49869444</v>
      </c>
      <c r="I867">
        <v>14.331250000000001</v>
      </c>
      <c r="J867">
        <v>-90.520138889999998</v>
      </c>
      <c r="K867" t="str">
        <f t="shared" si="79"/>
        <v>14.33125,-90.52013889</v>
      </c>
      <c r="L867" t="s">
        <v>1543</v>
      </c>
      <c r="M867">
        <v>1</v>
      </c>
      <c r="P867" t="s">
        <v>1549</v>
      </c>
      <c r="R867" s="1">
        <v>6.9800000000000001E-2</v>
      </c>
      <c r="T867" t="e">
        <f>VLOOKUP(S867,Hoja1!$A$1:$I$2284,1,FALSE)</f>
        <v>#N/A</v>
      </c>
      <c r="U867" t="e">
        <f t="shared" si="80"/>
        <v>#N/A</v>
      </c>
      <c r="X867" t="str">
        <f t="shared" si="81"/>
        <v>INSERT INTO switch (   Nombre, Tipo, Coordenadas_Punto, Coordenada_Inicio, Coordenada_Final,    Estilo, Visibilidad, Isla1, Isla2, Velocidad,   Id_Celda, Porcentaje, Nemonico, IP, EQUIPO ) VALUES (   'CELDA EL JOCOTILLO GUATEMALA - CELDA SAN RAFAEL VILLA CANALES', 'Ruta',',','14.3587,-90.49869444','14.33125,-90.52013889','#style_map_linea_verde','1','','','10,000Mbps','','0.0698','','','' );</v>
      </c>
    </row>
    <row r="868" spans="1:24" hidden="1" x14ac:dyDescent="0.35">
      <c r="A868" t="s">
        <v>2062</v>
      </c>
      <c r="B868" t="s">
        <v>1542</v>
      </c>
      <c r="E868" t="str">
        <f t="shared" si="77"/>
        <v>,</v>
      </c>
      <c r="F868">
        <v>15.730555560000001</v>
      </c>
      <c r="G868">
        <v>-88.597777780000001</v>
      </c>
      <c r="H868" t="str">
        <f t="shared" si="78"/>
        <v>15.73055556,-88.59777778</v>
      </c>
      <c r="I868">
        <v>14.972777779999999</v>
      </c>
      <c r="J868">
        <v>-89.532777780000004</v>
      </c>
      <c r="K868" t="str">
        <f t="shared" si="79"/>
        <v>14.97277778,-89.53277778</v>
      </c>
      <c r="L868" t="s">
        <v>1543</v>
      </c>
      <c r="M868">
        <v>1</v>
      </c>
      <c r="P868" t="s">
        <v>1586</v>
      </c>
      <c r="R868" s="1">
        <v>6.9500000000000006E-2</v>
      </c>
      <c r="T868" t="e">
        <f>VLOOKUP(S868,Hoja1!$A$1:$I$2284,1,FALSE)</f>
        <v>#N/A</v>
      </c>
      <c r="U868" t="e">
        <f t="shared" si="80"/>
        <v>#N/A</v>
      </c>
      <c r="X868" t="str">
        <f t="shared" si="81"/>
        <v>INSERT INTO switch (   Nombre, Tipo, Coordenadas_Punto, Coordenada_Inicio, Coordenada_Final,    Estilo, Visibilidad, Isla1, Isla2, Velocidad,   Id_Celda, Porcentaje, Nemonico, IP, EQUIPO ) VALUES (   'PUERTO BARRIOS - ZACAPA', 'Ruta',',','15.73055556,-88.59777778','14.97277778,-89.53277778','#style_map_linea_verde','1','','','100,000Mbps','','0.0695','','','' );</v>
      </c>
    </row>
    <row r="869" spans="1:24" hidden="1" x14ac:dyDescent="0.35">
      <c r="A869" t="s">
        <v>3165</v>
      </c>
      <c r="B869" t="s">
        <v>1542</v>
      </c>
      <c r="E869" t="str">
        <f t="shared" si="77"/>
        <v>,</v>
      </c>
      <c r="F869">
        <v>14.9359</v>
      </c>
      <c r="G869">
        <v>-91.693702779999995</v>
      </c>
      <c r="H869" t="str">
        <f t="shared" si="78"/>
        <v>14.9359,-91.69370278</v>
      </c>
      <c r="I869">
        <v>14.955</v>
      </c>
      <c r="J869">
        <v>-91.713700000000003</v>
      </c>
      <c r="K869" t="str">
        <f t="shared" si="79"/>
        <v>14.955,-91.7137</v>
      </c>
      <c r="L869" t="s">
        <v>1543</v>
      </c>
      <c r="M869">
        <v>1</v>
      </c>
      <c r="P869" t="s">
        <v>1549</v>
      </c>
      <c r="R869" s="1">
        <v>6.9500000000000006E-2</v>
      </c>
      <c r="T869" t="e">
        <f>VLOOKUP(S869,Hoja1!$A$1:$I$2284,1,FALSE)</f>
        <v>#N/A</v>
      </c>
      <c r="U869" t="e">
        <f t="shared" si="80"/>
        <v>#N/A</v>
      </c>
      <c r="X869" t="str">
        <f t="shared" si="81"/>
        <v>INSERT INTO switch (   Nombre, Tipo, Coordenadas_Punto, Coordenada_Inicio, Coordenada_Final,    Estilo, Visibilidad, Isla1, Isla2, Velocidad,   Id_Celda, Porcentaje, Nemonico, IP, EQUIPO ) VALUES (   'CELDA PALESTINA DE LOS ALTOS - CELDA ALDEA SANTA IRENE', 'Ruta',',','14.9359,-91.69370278','14.955,-91.7137','#style_map_linea_verde','1','','','10,000Mbps','','0.0695','','','' );</v>
      </c>
    </row>
    <row r="870" spans="1:24" hidden="1" x14ac:dyDescent="0.35">
      <c r="A870" t="s">
        <v>2338</v>
      </c>
      <c r="B870" t="s">
        <v>1542</v>
      </c>
      <c r="E870" t="str">
        <f t="shared" si="77"/>
        <v>,</v>
      </c>
      <c r="F870">
        <v>15.043280559999999</v>
      </c>
      <c r="G870">
        <v>-89.584900000000005</v>
      </c>
      <c r="H870" t="str">
        <f t="shared" si="78"/>
        <v>15.04328056,-89.5849</v>
      </c>
      <c r="I870">
        <v>14.99111111</v>
      </c>
      <c r="J870">
        <v>-89.718611109999998</v>
      </c>
      <c r="K870" t="str">
        <f t="shared" si="79"/>
        <v>14.99111111,-89.71861111</v>
      </c>
      <c r="L870" t="s">
        <v>1543</v>
      </c>
      <c r="M870">
        <v>1</v>
      </c>
      <c r="P870" t="s">
        <v>1590</v>
      </c>
      <c r="R870" s="1">
        <v>6.9400000000000003E-2</v>
      </c>
      <c r="T870" t="e">
        <f>VLOOKUP(S870,Hoja1!$A$1:$I$2284,1,FALSE)</f>
        <v>#N/A</v>
      </c>
      <c r="U870" t="e">
        <f t="shared" si="80"/>
        <v>#N/A</v>
      </c>
      <c r="X870" t="str">
        <f t="shared" si="81"/>
        <v>INSERT INTO switch (   Nombre, Tipo, Coordenadas_Punto, Coordenada_Inicio, Coordenada_Final,    Estilo, Visibilidad, Isla1, Isla2, Velocidad,   Id_Celda, Porcentaje, Nemonico, IP, EQUIPO ) VALUES (   'RIO HONDO - TECULUTAN', 'Ruta',',','15.04328056,-89.5849','14.99111111,-89.71861111','#style_map_linea_verde','1','','','50,000Mbps','','0.0694','','','' );</v>
      </c>
    </row>
    <row r="871" spans="1:24" hidden="1" x14ac:dyDescent="0.35">
      <c r="A871" t="s">
        <v>2347</v>
      </c>
      <c r="B871" t="s">
        <v>1542</v>
      </c>
      <c r="E871" t="str">
        <f t="shared" si="77"/>
        <v>,</v>
      </c>
      <c r="F871">
        <v>14.593222219999999</v>
      </c>
      <c r="G871">
        <v>-90.551361110000002</v>
      </c>
      <c r="H871" t="str">
        <f t="shared" si="78"/>
        <v>14.59322222,-90.55136111</v>
      </c>
      <c r="I871">
        <v>14.565322220000001</v>
      </c>
      <c r="J871">
        <v>-90.582027780000004</v>
      </c>
      <c r="K871" t="str">
        <f t="shared" si="79"/>
        <v>14.56532222,-90.58202778</v>
      </c>
      <c r="L871" t="s">
        <v>1543</v>
      </c>
      <c r="M871">
        <v>1</v>
      </c>
      <c r="P871" t="s">
        <v>1549</v>
      </c>
      <c r="R871" s="1">
        <v>6.93E-2</v>
      </c>
      <c r="T871" t="e">
        <f>VLOOKUP(S871,Hoja1!$A$1:$I$2284,1,FALSE)</f>
        <v>#N/A</v>
      </c>
      <c r="U871" t="e">
        <f t="shared" si="80"/>
        <v>#N/A</v>
      </c>
      <c r="X871" t="str">
        <f t="shared" si="81"/>
        <v>INSERT INTO switch (   Nombre, Tipo, Coordenadas_Punto, Coordenada_Inicio, Coordenada_Final,    Estilo, Visibilidad, Isla1, Isla2, Velocidad,   Id_Celda, Porcentaje, Nemonico, IP, EQUIPO ) VALUES (   'EL CARMEN - VALLE DORADO', 'Ruta',',','14.59322222,-90.55136111','14.56532222,-90.58202778','#style_map_linea_verde','1','','','10,000Mbps','','0.0693','','','' );</v>
      </c>
    </row>
    <row r="872" spans="1:24" hidden="1" x14ac:dyDescent="0.35">
      <c r="A872" t="s">
        <v>3050</v>
      </c>
      <c r="B872" t="s">
        <v>1542</v>
      </c>
      <c r="E872" t="str">
        <f t="shared" si="77"/>
        <v>,</v>
      </c>
      <c r="F872">
        <v>15.244583329999999</v>
      </c>
      <c r="G872">
        <v>-91.494444439999995</v>
      </c>
      <c r="H872" t="str">
        <f t="shared" si="78"/>
        <v>15.24458333,-91.49444444</v>
      </c>
      <c r="I872">
        <v>15.234788890000001</v>
      </c>
      <c r="J872">
        <v>-91.507750000000001</v>
      </c>
      <c r="K872" t="str">
        <f t="shared" si="79"/>
        <v>15.23478889,-91.50775</v>
      </c>
      <c r="L872" t="s">
        <v>1543</v>
      </c>
      <c r="M872">
        <v>1</v>
      </c>
      <c r="P872" t="s">
        <v>1549</v>
      </c>
      <c r="R872" s="1">
        <v>6.93E-2</v>
      </c>
      <c r="T872" t="e">
        <f>VLOOKUP(S872,Hoja1!$A$1:$I$2284,1,FALSE)</f>
        <v>#N/A</v>
      </c>
      <c r="U872" t="e">
        <f t="shared" si="80"/>
        <v>#N/A</v>
      </c>
      <c r="X872" t="str">
        <f t="shared" si="81"/>
        <v>INSERT INTO switch (   Nombre, Tipo, Coordenadas_Punto, Coordenada_Inicio, Coordenada_Final,    Estilo, Visibilidad, Isla1, Isla2, Velocidad,   Id_Celda, Porcentaje, Nemonico, IP, EQUIPO ) VALUES (   'MALACATANCITO - CELDA LLANO DE LAS TEJAS', 'Ruta',',','15.24458333,-91.49444444','15.23478889,-91.50775','#style_map_linea_verde','1','','','10,000Mbps','','0.0693','','','' );</v>
      </c>
    </row>
    <row r="873" spans="1:24" hidden="1" x14ac:dyDescent="0.35">
      <c r="A873" t="s">
        <v>2332</v>
      </c>
      <c r="B873" t="s">
        <v>1542</v>
      </c>
      <c r="E873" t="str">
        <f t="shared" si="77"/>
        <v>,</v>
      </c>
      <c r="F873">
        <v>14.60882222</v>
      </c>
      <c r="G873">
        <v>-90.515472220000007</v>
      </c>
      <c r="H873" t="str">
        <f t="shared" si="78"/>
        <v>14.60882222,-90.51547222</v>
      </c>
      <c r="I873">
        <v>14.5885</v>
      </c>
      <c r="J873">
        <v>-90.530402780000003</v>
      </c>
      <c r="K873" t="str">
        <f t="shared" si="79"/>
        <v>14.5885,-90.53040278</v>
      </c>
      <c r="L873" t="s">
        <v>1543</v>
      </c>
      <c r="M873">
        <v>1</v>
      </c>
      <c r="P873" t="s">
        <v>1549</v>
      </c>
      <c r="R873" s="1">
        <v>6.9199999999999998E-2</v>
      </c>
      <c r="S873" t="s">
        <v>3889</v>
      </c>
      <c r="T873" t="e">
        <f>VLOOKUP(S873,Hoja1!$A$1:$I$2284,1,FALSE)</f>
        <v>#N/A</v>
      </c>
      <c r="U873" t="e">
        <f t="shared" si="80"/>
        <v>#N/A</v>
      </c>
      <c r="X873" t="str">
        <f t="shared" si="81"/>
        <v>INSERT INTO switch (   Nombre, Tipo, Coordenadas_Punto, Coordenada_Inicio, Coordenada_Final,    Estilo, Visibilidad, Isla1, Isla2, Velocidad,   Id_Celda, Porcentaje, Nemonico, IP, EQUIPO ) VALUES (   'TIVOLI - AEREOPUERTO LA AURORA (AERONAUTICA CIVIL)', 'Ruta',',','14.60882222,-90.51547222','14.5885,-90.53040278','#style_map_linea_verde','1','','','10,000Mbps','','0.0692','AERONAUTICA CIVIL','','' );</v>
      </c>
    </row>
    <row r="874" spans="1:24" hidden="1" x14ac:dyDescent="0.35">
      <c r="A874" t="s">
        <v>3032</v>
      </c>
      <c r="B874" t="s">
        <v>1542</v>
      </c>
      <c r="E874" t="str">
        <f t="shared" si="77"/>
        <v>,</v>
      </c>
      <c r="F874">
        <v>15.32380556</v>
      </c>
      <c r="G874">
        <v>-91.635958329999994</v>
      </c>
      <c r="H874" t="str">
        <f t="shared" si="78"/>
        <v>15.32380556,-91.63595833</v>
      </c>
      <c r="I874">
        <v>15.336769439999999</v>
      </c>
      <c r="J874">
        <v>-91.622177780000001</v>
      </c>
      <c r="K874" t="str">
        <f t="shared" si="79"/>
        <v>15.33676944,-91.62217778</v>
      </c>
      <c r="L874" t="s">
        <v>1543</v>
      </c>
      <c r="M874">
        <v>1</v>
      </c>
      <c r="P874" t="s">
        <v>1549</v>
      </c>
      <c r="R874" s="1">
        <v>6.9199999999999998E-2</v>
      </c>
      <c r="T874" t="e">
        <f>VLOOKUP(S874,Hoja1!$A$1:$I$2284,1,FALSE)</f>
        <v>#N/A</v>
      </c>
      <c r="U874" t="e">
        <f t="shared" si="80"/>
        <v>#N/A</v>
      </c>
      <c r="X874" t="str">
        <f t="shared" si="81"/>
        <v>INSERT INTO switch (   Nombre, Tipo, Coordenadas_Punto, Coordenada_Inicio, Coordenada_Final,    Estilo, Visibilidad, Isla1, Isla2, Velocidad,   Id_Celda, Porcentaje, Nemonico, IP, EQUIPO ) VALUES (   'CELDA SANTA BARBARA HUEHUETENANGO - CELDA CHICOL SANTA BARBARA', 'Ruta',',','15.32380556,-91.63595833','15.33676944,-91.62217778','#style_map_linea_verde','1','','','10,000Mbps','','0.0692','','','' );</v>
      </c>
    </row>
    <row r="875" spans="1:24" hidden="1" x14ac:dyDescent="0.35">
      <c r="A875" t="s">
        <v>2181</v>
      </c>
      <c r="B875" t="s">
        <v>1542</v>
      </c>
      <c r="E875" t="str">
        <f t="shared" si="77"/>
        <v>,</v>
      </c>
      <c r="F875">
        <v>15.32638889</v>
      </c>
      <c r="G875">
        <v>-91.465833329999995</v>
      </c>
      <c r="H875" t="str">
        <f t="shared" si="78"/>
        <v>15.32638889,-91.46583333</v>
      </c>
      <c r="I875">
        <v>15.29175</v>
      </c>
      <c r="J875">
        <v>-91.438083329999998</v>
      </c>
      <c r="K875" t="str">
        <f t="shared" si="79"/>
        <v>15.29175,-91.43808333</v>
      </c>
      <c r="L875" t="s">
        <v>1543</v>
      </c>
      <c r="M875">
        <v>1</v>
      </c>
      <c r="P875" t="s">
        <v>1549</v>
      </c>
      <c r="R875" s="1">
        <v>6.8900000000000003E-2</v>
      </c>
      <c r="T875" t="e">
        <f>VLOOKUP(S875,Hoja1!$A$1:$I$2284,1,FALSE)</f>
        <v>#N/A</v>
      </c>
      <c r="U875" t="e">
        <f t="shared" si="80"/>
        <v>#N/A</v>
      </c>
      <c r="X875" t="str">
        <f t="shared" si="81"/>
        <v>INSERT INTO switch (   Nombre, Tipo, Coordenadas_Punto, Coordenada_Inicio, Coordenada_Final,    Estilo, Visibilidad, Isla1, Isla2, Velocidad,   Id_Celda, Porcentaje, Nemonico, IP, EQUIPO ) VALUES (   'HUEHUETENANGO - CELDA CERRO LLANO GRANDE', 'Ruta',',','15.32638889,-91.46583333','15.29175,-91.43808333','#style_map_linea_verde','1','','','10,000Mbps','','0.0689','','','' );</v>
      </c>
    </row>
    <row r="876" spans="1:24" hidden="1" x14ac:dyDescent="0.35">
      <c r="A876" t="s">
        <v>2144</v>
      </c>
      <c r="B876" t="s">
        <v>1542</v>
      </c>
      <c r="E876" t="str">
        <f t="shared" si="77"/>
        <v>,</v>
      </c>
      <c r="F876">
        <v>14.65944444</v>
      </c>
      <c r="G876">
        <v>-90.818888889999997</v>
      </c>
      <c r="H876" t="str">
        <f t="shared" si="78"/>
        <v>14.65944444,-90.81888889</v>
      </c>
      <c r="I876">
        <v>14.66025278</v>
      </c>
      <c r="J876">
        <v>-90.825294439999993</v>
      </c>
      <c r="K876" t="str">
        <f t="shared" si="79"/>
        <v>14.66025278,-90.82529444</v>
      </c>
      <c r="L876" t="s">
        <v>1543</v>
      </c>
      <c r="M876">
        <v>1</v>
      </c>
      <c r="P876" t="s">
        <v>1549</v>
      </c>
      <c r="R876" s="1">
        <v>6.88E-2</v>
      </c>
      <c r="T876" t="e">
        <f>VLOOKUP(S876,Hoja1!$A$1:$I$2284,1,FALSE)</f>
        <v>#N/A</v>
      </c>
      <c r="U876" t="e">
        <f t="shared" si="80"/>
        <v>#N/A</v>
      </c>
      <c r="X876" t="str">
        <f t="shared" si="81"/>
        <v>INSERT INTO switch (   Nombre, Tipo, Coordenadas_Punto, Coordenada_Inicio, Coordenada_Final,    Estilo, Visibilidad, Isla1, Isla2, Velocidad,   Id_Celda, Porcentaje, Nemonico, IP, EQUIPO ) VALUES (   'CHIMALTENANGO - CELDA CHIMALTENANGO IV', 'Ruta',',','14.65944444,-90.81888889','14.66025278,-90.82529444','#style_map_linea_verde','1','','','10,000Mbps','','0.0688','','','' );</v>
      </c>
    </row>
    <row r="877" spans="1:24" hidden="1" x14ac:dyDescent="0.35">
      <c r="A877" t="s">
        <v>2885</v>
      </c>
      <c r="B877" t="s">
        <v>1542</v>
      </c>
      <c r="E877" t="str">
        <f t="shared" si="77"/>
        <v>,</v>
      </c>
      <c r="F877">
        <v>14.65944444</v>
      </c>
      <c r="G877">
        <v>-90.818888889999997</v>
      </c>
      <c r="H877" t="str">
        <f t="shared" si="78"/>
        <v>14.65944444,-90.81888889</v>
      </c>
      <c r="I877">
        <v>14.6502</v>
      </c>
      <c r="J877">
        <v>-90.857699999999994</v>
      </c>
      <c r="K877" t="str">
        <f t="shared" si="79"/>
        <v>14.6502,-90.8577</v>
      </c>
      <c r="L877" t="s">
        <v>1543</v>
      </c>
      <c r="M877">
        <v>1</v>
      </c>
      <c r="P877" t="s">
        <v>1549</v>
      </c>
      <c r="R877" s="1">
        <v>6.88E-2</v>
      </c>
      <c r="T877" t="e">
        <f>VLOOKUP(S877,Hoja1!$A$1:$I$2284,1,FALSE)</f>
        <v>#N/A</v>
      </c>
      <c r="U877" t="e">
        <f t="shared" si="80"/>
        <v>#N/A</v>
      </c>
      <c r="X877" t="str">
        <f t="shared" si="81"/>
        <v>INSERT INTO switch (   Nombre, Tipo, Coordenadas_Punto, Coordenada_Inicio, Coordenada_Final,    Estilo, Visibilidad, Isla1, Isla2, Velocidad,   Id_Celda, Porcentaje, Nemonico, IP, EQUIPO ) VALUES (   'CHIMALTENANGO - CELDA PUERTO RICO', 'Ruta',',','14.65944444,-90.81888889','14.6502,-90.8577','#style_map_linea_verde','1','','','10,000Mbps','','0.0688','','','' );</v>
      </c>
    </row>
    <row r="878" spans="1:24" hidden="1" x14ac:dyDescent="0.35">
      <c r="A878" t="s">
        <v>3087</v>
      </c>
      <c r="B878" t="s">
        <v>1542</v>
      </c>
      <c r="E878" t="str">
        <f t="shared" si="77"/>
        <v>,</v>
      </c>
      <c r="F878">
        <v>14.356322219999999</v>
      </c>
      <c r="G878">
        <v>-89.844144439999994</v>
      </c>
      <c r="H878" t="str">
        <f t="shared" si="78"/>
        <v>14.35632222,-89.84414444</v>
      </c>
      <c r="I878">
        <v>14.3309</v>
      </c>
      <c r="J878">
        <v>-89.707400000000007</v>
      </c>
      <c r="K878" t="str">
        <f t="shared" si="79"/>
        <v>14.3309,-89.7074</v>
      </c>
      <c r="L878" t="s">
        <v>1543</v>
      </c>
      <c r="M878">
        <v>1</v>
      </c>
      <c r="P878" t="s">
        <v>1586</v>
      </c>
      <c r="R878" s="1">
        <v>6.8400000000000002E-2</v>
      </c>
      <c r="T878" t="e">
        <f>VLOOKUP(S878,Hoja1!$A$1:$I$2284,1,FALSE)</f>
        <v>#N/A</v>
      </c>
      <c r="U878" t="e">
        <f t="shared" si="80"/>
        <v>#N/A</v>
      </c>
      <c r="X878" t="str">
        <f t="shared" si="81"/>
        <v>INSERT INTO switch (   Nombre, Tipo, Coordenadas_Punto, Coordenada_Inicio, Coordenada_Final,    Estilo, Visibilidad, Isla1, Isla2, Velocidad,   Id_Celda, Porcentaje, Nemonico, IP, EQUIPO ) VALUES (   'EL PROGRESO JUTIAPA - ASUNCION MITA', 'Ruta',',','14.35632222,-89.84414444','14.3309,-89.7074','#style_map_linea_verde','1','','','100,000Mbps','','0.0684','','','' );</v>
      </c>
    </row>
    <row r="879" spans="1:24" hidden="1" x14ac:dyDescent="0.35">
      <c r="A879" t="s">
        <v>2441</v>
      </c>
      <c r="B879" t="s">
        <v>1542</v>
      </c>
      <c r="E879" t="str">
        <f t="shared" si="77"/>
        <v>,</v>
      </c>
      <c r="F879">
        <v>15.2554</v>
      </c>
      <c r="G879">
        <v>-89.094399999999993</v>
      </c>
      <c r="H879" t="str">
        <f t="shared" si="78"/>
        <v>15.2554,-89.0944</v>
      </c>
      <c r="I879">
        <v>15.25444444</v>
      </c>
      <c r="J879">
        <v>-89.096666670000005</v>
      </c>
      <c r="K879" t="str">
        <f t="shared" si="79"/>
        <v>15.25444444,-89.09666667</v>
      </c>
      <c r="L879" t="s">
        <v>1543</v>
      </c>
      <c r="M879">
        <v>1</v>
      </c>
      <c r="P879" t="s">
        <v>1549</v>
      </c>
      <c r="R879" s="1">
        <v>6.83E-2</v>
      </c>
      <c r="T879" t="e">
        <f>VLOOKUP(S879,Hoja1!$A$1:$I$2284,1,FALSE)</f>
        <v>#N/A</v>
      </c>
      <c r="U879" t="e">
        <f t="shared" si="80"/>
        <v>#N/A</v>
      </c>
      <c r="X879" t="str">
        <f t="shared" si="81"/>
        <v>INSERT INTO switch (   Nombre, Tipo, Coordenadas_Punto, Coordenada_Inicio, Coordenada_Final,    Estilo, Visibilidad, Isla1, Isla2, Velocidad,   Id_Celda, Porcentaje, Nemonico, IP, EQUIPO ) VALUES (   'CELDA AMATES PUEBLO - LOS AMATES', 'Ruta',',','15.2554,-89.0944','15.25444444,-89.09666667','#style_map_linea_verde','1','','','10,000Mbps','','0.0683','','','' );</v>
      </c>
    </row>
    <row r="880" spans="1:24" hidden="1" x14ac:dyDescent="0.35">
      <c r="A880" t="s">
        <v>2384</v>
      </c>
      <c r="B880" t="s">
        <v>1542</v>
      </c>
      <c r="E880" t="str">
        <f t="shared" si="77"/>
        <v>,</v>
      </c>
      <c r="F880">
        <v>14.490833329999999</v>
      </c>
      <c r="G880">
        <v>-90.628305560000001</v>
      </c>
      <c r="H880" t="str">
        <f t="shared" si="78"/>
        <v>14.49083333,-90.62830556</v>
      </c>
      <c r="I880">
        <v>14.48777778</v>
      </c>
      <c r="J880">
        <v>-90.613333330000003</v>
      </c>
      <c r="K880" t="str">
        <f t="shared" si="79"/>
        <v>14.48777778,-90.61333333</v>
      </c>
      <c r="L880" t="s">
        <v>1543</v>
      </c>
      <c r="M880">
        <v>1</v>
      </c>
      <c r="P880" t="s">
        <v>1549</v>
      </c>
      <c r="R880" s="1">
        <v>6.8000000000000005E-2</v>
      </c>
      <c r="T880" t="e">
        <f>VLOOKUP(S880,Hoja1!$A$1:$I$2284,1,FALSE)</f>
        <v>#N/A</v>
      </c>
      <c r="U880" t="e">
        <f t="shared" si="80"/>
        <v>#N/A</v>
      </c>
      <c r="X880" t="str">
        <f t="shared" si="81"/>
        <v>INSERT INTO switch (   Nombre, Tipo, Coordenadas_Punto, Coordenada_Inicio, Coordenada_Final,    Estilo, Visibilidad, Isla1, Isla2, Velocidad,   Id_Celda, Porcentaje, Nemonico, IP, EQUIPO ) VALUES (   'CELDA ASIOLE - AMATITLAN', 'Ruta',',','14.49083333,-90.62830556','14.48777778,-90.61333333','#style_map_linea_verde','1','','','10,000Mbps','','0.068','','','' );</v>
      </c>
    </row>
    <row r="881" spans="1:24" hidden="1" x14ac:dyDescent="0.35">
      <c r="A881" t="s">
        <v>1569</v>
      </c>
      <c r="B881" t="s">
        <v>1542</v>
      </c>
      <c r="E881" t="str">
        <f t="shared" si="77"/>
        <v>,</v>
      </c>
      <c r="F881">
        <v>13.928750000000001</v>
      </c>
      <c r="G881">
        <v>-90.660083330000006</v>
      </c>
      <c r="H881" t="str">
        <f t="shared" si="78"/>
        <v>13.92875,-90.66008333</v>
      </c>
      <c r="I881">
        <v>13.938599999999999</v>
      </c>
      <c r="J881">
        <v>-90.724000000000004</v>
      </c>
      <c r="K881" t="str">
        <f t="shared" si="79"/>
        <v>13.9386,-90.724</v>
      </c>
      <c r="L881" t="s">
        <v>1543</v>
      </c>
      <c r="M881">
        <v>1</v>
      </c>
      <c r="P881" t="s">
        <v>1549</v>
      </c>
      <c r="R881" s="1">
        <v>6.7900000000000002E-2</v>
      </c>
      <c r="T881" t="e">
        <f>VLOOKUP(S881,Hoja1!$A$1:$I$2284,1,FALSE)</f>
        <v>#N/A</v>
      </c>
      <c r="U881" t="e">
        <f t="shared" si="80"/>
        <v>#N/A</v>
      </c>
      <c r="X881" t="str">
        <f t="shared" si="81"/>
        <v>INSERT INTO switch (   Nombre, Tipo, Coordenadas_Punto, Coordenada_Inicio, Coordenada_Final,    Estilo, Visibilidad, Isla1, Isla2, Velocidad,   Id_Celda, Porcentaje, Nemonico, IP, EQUIPO ) VALUES (   'EL CONACASTE _XT - CELDA PUERTO DE IZTAPA', 'Ruta',',','13.92875,-90.66008333','13.9386,-90.724','#style_map_linea_verde','1','','','10,000Mbps','','0.0679','','','' );</v>
      </c>
    </row>
    <row r="882" spans="1:24" hidden="1" x14ac:dyDescent="0.35">
      <c r="A882" t="s">
        <v>2396</v>
      </c>
      <c r="B882" t="s">
        <v>1542</v>
      </c>
      <c r="E882" t="str">
        <f t="shared" si="77"/>
        <v>,</v>
      </c>
      <c r="F882">
        <v>14.798277779999999</v>
      </c>
      <c r="G882">
        <v>-90.644499999999994</v>
      </c>
      <c r="H882" t="str">
        <f t="shared" si="78"/>
        <v>14.79827778,-90.6445</v>
      </c>
      <c r="I882">
        <v>14.824</v>
      </c>
      <c r="J882">
        <v>-90.620099999999994</v>
      </c>
      <c r="K882" t="str">
        <f t="shared" si="79"/>
        <v>14.824,-90.6201</v>
      </c>
      <c r="L882" t="s">
        <v>1543</v>
      </c>
      <c r="M882">
        <v>1</v>
      </c>
      <c r="P882" t="s">
        <v>1549</v>
      </c>
      <c r="R882" s="1">
        <v>6.7900000000000002E-2</v>
      </c>
      <c r="T882" t="e">
        <f>VLOOKUP(S882,Hoja1!$A$1:$I$2284,1,FALSE)</f>
        <v>#N/A</v>
      </c>
      <c r="U882" t="e">
        <f t="shared" si="80"/>
        <v>#N/A</v>
      </c>
      <c r="X882" t="str">
        <f t="shared" si="81"/>
        <v>INSERT INTO switch (   Nombre, Tipo, Coordenadas_Punto, Coordenada_Inicio, Coordenada_Final,    Estilo, Visibilidad, Isla1, Isla2, Velocidad,   Id_Celda, Porcentaje, Nemonico, IP, EQUIPO ) VALUES (   'CELDA ALDEA MONTUFAR - CELDA SUACITE', 'Ruta',',','14.79827778,-90.6445','14.824,-90.6201','#style_map_linea_verde','1','','','10,000Mbps','','0.0679','','','' );</v>
      </c>
    </row>
    <row r="883" spans="1:24" hidden="1" x14ac:dyDescent="0.35">
      <c r="A883" t="s">
        <v>1675</v>
      </c>
      <c r="B883" t="s">
        <v>1542</v>
      </c>
      <c r="E883" t="str">
        <f t="shared" si="77"/>
        <v>,</v>
      </c>
      <c r="F883">
        <v>15.401</v>
      </c>
      <c r="G883">
        <v>-89.645600000000002</v>
      </c>
      <c r="H883" t="str">
        <f t="shared" si="78"/>
        <v>15.401,-89.6456</v>
      </c>
      <c r="I883">
        <v>15.401</v>
      </c>
      <c r="J883">
        <v>-89.645600000000002</v>
      </c>
      <c r="K883" t="str">
        <f t="shared" si="79"/>
        <v>15.401,-89.6456</v>
      </c>
      <c r="L883" t="s">
        <v>1543</v>
      </c>
      <c r="M883">
        <v>1</v>
      </c>
      <c r="P883" t="s">
        <v>1547</v>
      </c>
      <c r="R883" s="1">
        <v>6.7799999999999999E-2</v>
      </c>
      <c r="T883" t="e">
        <f>VLOOKUP(S883,Hoja1!$A$1:$I$2284,1,FALSE)</f>
        <v>#N/A</v>
      </c>
      <c r="U883" t="e">
        <f t="shared" si="80"/>
        <v>#N/A</v>
      </c>
      <c r="X883" t="str">
        <f t="shared" si="81"/>
        <v>INSERT INTO switch (   Nombre, Tipo, Coordenadas_Punto, Coordenada_Inicio, Coordenada_Final,    Estilo, Visibilidad, Isla1, Isla2, Velocidad,   Id_Celda, Porcentaje, Nemonico, IP, EQUIPO ) VALUES (   'PANZOS - CELDA PANZOS', 'Ruta',',','15.401,-89.6456','15.401,-89.6456','#style_map_linea_verde','1','','','1,000Mbps','','0.0678','','','' );</v>
      </c>
    </row>
    <row r="884" spans="1:24" hidden="1" x14ac:dyDescent="0.35">
      <c r="A884" t="s">
        <v>1797</v>
      </c>
      <c r="B884" t="s">
        <v>1542</v>
      </c>
      <c r="E884" t="str">
        <f t="shared" si="77"/>
        <v>,</v>
      </c>
      <c r="F884">
        <v>14.69716667</v>
      </c>
      <c r="G884">
        <v>-91.792749999999998</v>
      </c>
      <c r="H884" t="str">
        <f t="shared" si="78"/>
        <v>14.69716667,-91.79275</v>
      </c>
      <c r="I884">
        <v>14.6564</v>
      </c>
      <c r="J884">
        <v>-91.772800000000004</v>
      </c>
      <c r="K884" t="str">
        <f t="shared" si="79"/>
        <v>14.6564,-91.7728</v>
      </c>
      <c r="L884" t="s">
        <v>1543</v>
      </c>
      <c r="M884">
        <v>1</v>
      </c>
      <c r="P884" t="s">
        <v>1549</v>
      </c>
      <c r="R884" s="1">
        <v>6.7400000000000002E-2</v>
      </c>
      <c r="T884" t="e">
        <f>VLOOKUP(S884,Hoja1!$A$1:$I$2284,1,FALSE)</f>
        <v>#N/A</v>
      </c>
      <c r="U884" t="e">
        <f t="shared" si="80"/>
        <v>#N/A</v>
      </c>
      <c r="X884" t="str">
        <f t="shared" si="81"/>
        <v>INSERT INTO switch (   Nombre, Tipo, Coordenadas_Punto, Coordenada_Inicio, Coordenada_Final,    Estilo, Visibilidad, Isla1, Isla2, Velocidad,   Id_Celda, Porcentaje, Nemonico, IP, EQUIPO ) VALUES (   'CELDA FINCA FLORENCIA - CELDA XAB Y FINCA FLORENCIA', 'Ruta',',','14.69716667,-91.79275','14.6564,-91.7728','#style_map_linea_verde','1','','','10,000Mbps','','0.0674','','','' );</v>
      </c>
    </row>
    <row r="885" spans="1:24" hidden="1" x14ac:dyDescent="0.35">
      <c r="A885" t="s">
        <v>2835</v>
      </c>
      <c r="B885" t="s">
        <v>1542</v>
      </c>
      <c r="E885" t="str">
        <f t="shared" ref="E885:E948" si="82">+CONCATENATE(C885,",",D885)</f>
        <v>,</v>
      </c>
      <c r="F885">
        <v>14.1335</v>
      </c>
      <c r="G885">
        <v>-90.009138890000003</v>
      </c>
      <c r="H885" t="str">
        <f t="shared" ref="H885:H948" si="83">+CONCATENATE(F885,",",G885)</f>
        <v>14.1335,-90.00913889</v>
      </c>
      <c r="I885">
        <v>14.15586944</v>
      </c>
      <c r="J885">
        <v>-90.056252779999994</v>
      </c>
      <c r="K885" t="str">
        <f t="shared" ref="K885:K948" si="84">+CONCATENATE(I885,",",J885)</f>
        <v>14.15586944,-90.05625278</v>
      </c>
      <c r="L885" t="s">
        <v>1543</v>
      </c>
      <c r="M885">
        <v>1</v>
      </c>
      <c r="P885" t="s">
        <v>1549</v>
      </c>
      <c r="R885" s="1">
        <v>6.7400000000000002E-2</v>
      </c>
      <c r="T885" t="e">
        <f>VLOOKUP(S885,Hoja1!$A$1:$I$2284,1,FALSE)</f>
        <v>#N/A</v>
      </c>
      <c r="U885" t="e">
        <f t="shared" si="80"/>
        <v>#N/A</v>
      </c>
      <c r="X885" t="str">
        <f t="shared" si="81"/>
        <v>INSERT INTO switch (   Nombre, Tipo, Coordenadas_Punto, Coordenada_Inicio, Coordenada_Final,    Estilo, Visibilidad, Isla1, Isla2, Velocidad,   Id_Celda, Porcentaje, Nemonico, IP, EQUIPO ) VALUES (   'CELDA JALPATAGUA - CELDA TIERRA BLANCA', 'Ruta',',','14.1335,-90.00913889','14.15586944,-90.05625278','#style_map_linea_verde','1','','','10,000Mbps','','0.0674','','','' );</v>
      </c>
    </row>
    <row r="886" spans="1:24" hidden="1" x14ac:dyDescent="0.35">
      <c r="A886" t="s">
        <v>2223</v>
      </c>
      <c r="B886" t="s">
        <v>1542</v>
      </c>
      <c r="E886" t="str">
        <f t="shared" si="82"/>
        <v>,</v>
      </c>
      <c r="F886">
        <v>14.596299999999999</v>
      </c>
      <c r="G886">
        <v>-90.494797219999995</v>
      </c>
      <c r="H886" t="str">
        <f t="shared" si="83"/>
        <v>14.5963,-90.49479722</v>
      </c>
      <c r="I886">
        <v>14.5717</v>
      </c>
      <c r="J886">
        <v>-90.475997219999996</v>
      </c>
      <c r="K886" t="str">
        <f t="shared" si="84"/>
        <v>14.5717,-90.47599722</v>
      </c>
      <c r="L886" t="s">
        <v>1543</v>
      </c>
      <c r="M886">
        <v>1</v>
      </c>
      <c r="P886" t="s">
        <v>1590</v>
      </c>
      <c r="R886" s="1">
        <v>6.7100000000000007E-2</v>
      </c>
      <c r="T886" t="e">
        <f>VLOOKUP(S886,Hoja1!$A$1:$I$2284,1,FALSE)</f>
        <v>#N/A</v>
      </c>
      <c r="U886" t="e">
        <f t="shared" si="80"/>
        <v>#N/A</v>
      </c>
      <c r="X886" t="str">
        <f t="shared" si="81"/>
        <v>INSERT INTO switch (   Nombre, Tipo, Coordenadas_Punto, Coordenada_Inicio, Coordenada_Final,    Estilo, Visibilidad, Isla1, Isla2, Velocidad,   Id_Celda, Porcentaje, Nemonico, IP, EQUIPO ) VALUES (   'VISTA HERMOSA - MONTE BELLO', 'Ruta',',','14.5963,-90.49479722','14.5717,-90.47599722','#style_map_linea_verde','1','','','50,000Mbps','','0.0671','','','' );</v>
      </c>
    </row>
    <row r="887" spans="1:24" hidden="1" x14ac:dyDescent="0.35">
      <c r="A887" t="s">
        <v>2604</v>
      </c>
      <c r="B887" t="s">
        <v>1542</v>
      </c>
      <c r="E887" t="str">
        <f t="shared" si="82"/>
        <v>,</v>
      </c>
      <c r="F887">
        <v>14.6455</v>
      </c>
      <c r="G887">
        <v>-91.541802779999998</v>
      </c>
      <c r="H887" t="str">
        <f t="shared" si="83"/>
        <v>14.6455,-91.54180278</v>
      </c>
      <c r="I887">
        <v>14.647444439999999</v>
      </c>
      <c r="J887">
        <v>-91.554666670000003</v>
      </c>
      <c r="K887" t="str">
        <f t="shared" si="84"/>
        <v>14.64744444,-91.55466667</v>
      </c>
      <c r="L887" t="s">
        <v>1543</v>
      </c>
      <c r="M887">
        <v>1</v>
      </c>
      <c r="P887" t="s">
        <v>1549</v>
      </c>
      <c r="R887" s="1">
        <v>6.7100000000000007E-2</v>
      </c>
      <c r="T887" t="e">
        <f>VLOOKUP(S887,Hoja1!$A$1:$I$2284,1,FALSE)</f>
        <v>#N/A</v>
      </c>
      <c r="U887" t="e">
        <f t="shared" si="80"/>
        <v>#N/A</v>
      </c>
      <c r="X887" t="str">
        <f t="shared" si="81"/>
        <v>INSERT INTO switch (   Nombre, Tipo, Coordenadas_Punto, Coordenada_Inicio, Coordenada_Final,    Estilo, Visibilidad, Isla1, Isla2, Velocidad,   Id_Celda, Porcentaje, Nemonico, IP, EQUIPO ) VALUES (   'CELDA PUEBLO NUEVO SUCHITEPEQUEZ - CELDA EL PALMAR', 'Ruta',',','14.6455,-91.54180278','14.64744444,-91.55466667','#style_map_linea_verde','1','','','10,000Mbps','','0.0671','','','' );</v>
      </c>
    </row>
    <row r="888" spans="1:24" hidden="1" x14ac:dyDescent="0.35">
      <c r="A888" t="s">
        <v>3070</v>
      </c>
      <c r="B888" t="s">
        <v>1542</v>
      </c>
      <c r="E888" t="str">
        <f t="shared" si="82"/>
        <v>,</v>
      </c>
      <c r="F888">
        <v>14.5427</v>
      </c>
      <c r="G888">
        <v>-90.160799999999995</v>
      </c>
      <c r="H888" t="str">
        <f t="shared" si="83"/>
        <v>14.5427,-90.1608</v>
      </c>
      <c r="I888">
        <v>14.54141667</v>
      </c>
      <c r="J888">
        <v>-90.118888889999994</v>
      </c>
      <c r="K888" t="str">
        <f t="shared" si="84"/>
        <v>14.54141667,-90.11888889</v>
      </c>
      <c r="L888" t="s">
        <v>1543</v>
      </c>
      <c r="M888">
        <v>1</v>
      </c>
      <c r="P888" t="s">
        <v>1544</v>
      </c>
      <c r="R888" s="1">
        <v>6.7000000000000004E-2</v>
      </c>
      <c r="T888" t="e">
        <f>VLOOKUP(S888,Hoja1!$A$1:$I$2284,1,FALSE)</f>
        <v>#N/A</v>
      </c>
      <c r="U888" t="e">
        <f t="shared" si="80"/>
        <v>#N/A</v>
      </c>
      <c r="X888" t="str">
        <f t="shared" si="81"/>
        <v>INSERT INTO switch (   Nombre, Tipo, Coordenadas_Punto, Coordenada_Inicio, Coordenada_Final,    Estilo, Visibilidad, Isla1, Isla2, Velocidad,   Id_Celda, Porcentaje, Nemonico, IP, EQUIPO ) VALUES (   'CELDA PINO DULCE - CELDA MIRAMUNDO', 'Ruta',',','14.5427,-90.1608','14.54141667,-90.11888889','#style_map_linea_verde','1','','','100Mbps','','0.067','','','' );</v>
      </c>
    </row>
    <row r="889" spans="1:24" hidden="1" x14ac:dyDescent="0.35">
      <c r="A889" t="s">
        <v>2069</v>
      </c>
      <c r="B889" t="s">
        <v>1542</v>
      </c>
      <c r="E889" t="str">
        <f t="shared" si="82"/>
        <v>,</v>
      </c>
      <c r="F889">
        <v>14.972777779999999</v>
      </c>
      <c r="G889">
        <v>-89.532777780000004</v>
      </c>
      <c r="H889" t="str">
        <f t="shared" si="83"/>
        <v>14.97277778,-89.53277778</v>
      </c>
      <c r="I889">
        <v>14.79944444</v>
      </c>
      <c r="J889">
        <v>-89.545694440000005</v>
      </c>
      <c r="K889" t="str">
        <f t="shared" si="84"/>
        <v>14.79944444,-89.54569444</v>
      </c>
      <c r="L889" t="s">
        <v>1543</v>
      </c>
      <c r="M889">
        <v>1</v>
      </c>
      <c r="P889" t="s">
        <v>1586</v>
      </c>
      <c r="R889" s="1">
        <v>6.6799999999999998E-2</v>
      </c>
      <c r="T889" t="e">
        <f>VLOOKUP(S889,Hoja1!$A$1:$I$2284,1,FALSE)</f>
        <v>#N/A</v>
      </c>
      <c r="U889" t="e">
        <f t="shared" si="80"/>
        <v>#N/A</v>
      </c>
      <c r="X889" t="str">
        <f t="shared" si="81"/>
        <v>INSERT INTO switch (   Nombre, Tipo, Coordenadas_Punto, Coordenada_Inicio, Coordenada_Final,    Estilo, Visibilidad, Isla1, Isla2, Velocidad,   Id_Celda, Porcentaje, Nemonico, IP, EQUIPO ) VALUES (   'ZACAPA - CHIQUIMULA', 'Ruta',',','14.97277778,-89.53277778','14.79944444,-89.54569444','#style_map_linea_verde','1','','','100,000Mbps','','0.0668','','','' );</v>
      </c>
    </row>
    <row r="890" spans="1:24" hidden="1" x14ac:dyDescent="0.35">
      <c r="A890" t="s">
        <v>2781</v>
      </c>
      <c r="B890" t="s">
        <v>1542</v>
      </c>
      <c r="E890" t="str">
        <f t="shared" si="82"/>
        <v>,</v>
      </c>
      <c r="F890">
        <v>14.0541</v>
      </c>
      <c r="G890">
        <v>-90.354299999999995</v>
      </c>
      <c r="H890" t="str">
        <f t="shared" si="83"/>
        <v>14.0541,-90.3543</v>
      </c>
      <c r="I890">
        <v>13.96141667</v>
      </c>
      <c r="J890">
        <v>-90.300694440000001</v>
      </c>
      <c r="K890" t="str">
        <f t="shared" si="84"/>
        <v>13.96141667,-90.30069444</v>
      </c>
      <c r="L890" t="s">
        <v>1543</v>
      </c>
      <c r="M890">
        <v>1</v>
      </c>
      <c r="P890" t="s">
        <v>1549</v>
      </c>
      <c r="R890" s="1">
        <v>6.6500000000000004E-2</v>
      </c>
      <c r="T890" t="e">
        <f>VLOOKUP(S890,Hoja1!$A$1:$I$2284,1,FALSE)</f>
        <v>#N/A</v>
      </c>
      <c r="U890" t="e">
        <f t="shared" si="80"/>
        <v>#N/A</v>
      </c>
      <c r="X890" t="str">
        <f t="shared" si="81"/>
        <v>INSERT INTO switch (   Nombre, Tipo, Coordenadas_Punto, Coordenada_Inicio, Coordenada_Final,    Estilo, Visibilidad, Isla1, Isla2, Velocidad,   Id_Celda, Porcentaje, Nemonico, IP, EQUIPO ) VALUES (   'CELDA CRUCE A CERRITOS - CELDA LOS CERRITOS CHIQUIMULILLA', 'Ruta',',','14.0541,-90.3543','13.96141667,-90.30069444','#style_map_linea_verde','1','','','10,000Mbps','','0.0665','','','' );</v>
      </c>
    </row>
    <row r="891" spans="1:24" hidden="1" x14ac:dyDescent="0.35">
      <c r="A891" t="s">
        <v>2581</v>
      </c>
      <c r="B891" t="s">
        <v>1542</v>
      </c>
      <c r="E891" t="str">
        <f t="shared" si="82"/>
        <v>,</v>
      </c>
      <c r="F891">
        <v>15.752599999999999</v>
      </c>
      <c r="G891">
        <v>-90.428200000000004</v>
      </c>
      <c r="H891" t="str">
        <f t="shared" si="83"/>
        <v>15.7526,-90.4282</v>
      </c>
      <c r="I891">
        <v>15.787800000000001</v>
      </c>
      <c r="J891">
        <v>-90.384597220000003</v>
      </c>
      <c r="K891" t="str">
        <f t="shared" si="84"/>
        <v>15.7878,-90.38459722</v>
      </c>
      <c r="L891" t="s">
        <v>1543</v>
      </c>
      <c r="M891">
        <v>1</v>
      </c>
      <c r="P891" t="s">
        <v>1549</v>
      </c>
      <c r="R891" s="1">
        <v>6.6400000000000001E-2</v>
      </c>
      <c r="T891" t="e">
        <f>VLOOKUP(S891,Hoja1!$A$1:$I$2284,1,FALSE)</f>
        <v>#N/A</v>
      </c>
      <c r="U891" t="e">
        <f t="shared" si="80"/>
        <v>#N/A</v>
      </c>
      <c r="X891" t="str">
        <f t="shared" si="81"/>
        <v>INSERT INTO switch (   Nombre, Tipo, Coordenadas_Punto, Coordenada_Inicio, Coordenada_Final,    Estilo, Visibilidad, Isla1, Isla2, Velocidad,   Id_Celda, Porcentaje, Nemonico, IP, EQUIPO ) VALUES (   'CELDA SAMOCOCH - CELDA SEMUY', 'Ruta',',','15.7526,-90.4282','15.7878,-90.38459722','#style_map_linea_verde','1','','','10,000Mbps','','0.0664','','','' );</v>
      </c>
    </row>
    <row r="892" spans="1:24" hidden="1" x14ac:dyDescent="0.35">
      <c r="A892" t="s">
        <v>2883</v>
      </c>
      <c r="B892" t="s">
        <v>1542</v>
      </c>
      <c r="E892" t="str">
        <f t="shared" si="82"/>
        <v>,</v>
      </c>
      <c r="F892">
        <v>14.6501</v>
      </c>
      <c r="G892">
        <v>-90.741699999999994</v>
      </c>
      <c r="H892" t="str">
        <f t="shared" si="83"/>
        <v>14.6501,-90.7417</v>
      </c>
      <c r="I892">
        <v>14.65000833</v>
      </c>
      <c r="J892">
        <v>-90.703277779999993</v>
      </c>
      <c r="K892" t="str">
        <f t="shared" si="84"/>
        <v>14.65000833,-90.70327778</v>
      </c>
      <c r="L892" t="s">
        <v>1543</v>
      </c>
      <c r="M892">
        <v>1</v>
      </c>
      <c r="P892" t="s">
        <v>1549</v>
      </c>
      <c r="R892" s="1">
        <v>6.6400000000000001E-2</v>
      </c>
      <c r="T892" t="e">
        <f>VLOOKUP(S892,Hoja1!$A$1:$I$2284,1,FALSE)</f>
        <v>#N/A</v>
      </c>
      <c r="U892" t="e">
        <f t="shared" si="80"/>
        <v>#N/A</v>
      </c>
      <c r="X892" t="str">
        <f t="shared" si="81"/>
        <v>INSERT INTO switch (   Nombre, Tipo, Coordenadas_Punto, Coordenada_Inicio, Coordenada_Final,    Estilo, Visibilidad, Isla1, Isla2, Velocidad,   Id_Celda, Porcentaje, Nemonico, IP, EQUIPO ) VALUES (   'CELDA SUMPANGO - SUMPANGO', 'Ruta',',','14.6501,-90.7417','14.65000833,-90.70327778','#style_map_linea_verde','1','','','10,000Mbps','','0.0664','','','' );</v>
      </c>
    </row>
    <row r="893" spans="1:24" hidden="1" x14ac:dyDescent="0.35">
      <c r="A893" t="s">
        <v>2226</v>
      </c>
      <c r="B893" t="s">
        <v>1542</v>
      </c>
      <c r="E893" t="str">
        <f t="shared" si="82"/>
        <v>,</v>
      </c>
      <c r="F893">
        <v>14.48777778</v>
      </c>
      <c r="G893">
        <v>-90.613333330000003</v>
      </c>
      <c r="H893" t="str">
        <f t="shared" si="83"/>
        <v>14.48777778,-90.61333333</v>
      </c>
      <c r="I893">
        <v>14.472666670000001</v>
      </c>
      <c r="J893">
        <v>-90.633361109999996</v>
      </c>
      <c r="K893" t="str">
        <f t="shared" si="84"/>
        <v>14.47266667,-90.63336111</v>
      </c>
      <c r="L893" t="s">
        <v>1543</v>
      </c>
      <c r="M893">
        <v>1</v>
      </c>
      <c r="P893" t="s">
        <v>1549</v>
      </c>
      <c r="R893" s="1">
        <v>6.59E-2</v>
      </c>
      <c r="T893" t="e">
        <f>VLOOKUP(S893,Hoja1!$A$1:$I$2284,1,FALSE)</f>
        <v>#N/A</v>
      </c>
      <c r="U893" t="e">
        <f t="shared" si="80"/>
        <v>#N/A</v>
      </c>
      <c r="X893" t="str">
        <f t="shared" si="81"/>
        <v>INSERT INTO switch (   Nombre, Tipo, Coordenadas_Punto, Coordenada_Inicio, Coordenada_Final,    Estilo, Visibilidad, Isla1, Isla2, Velocidad,   Id_Celda, Porcentaje, Nemonico, IP, EQUIPO ) VALUES (   'AMATITLAN - CELDA COLONIA LA PRIMAVERA AMATITLAN', 'Ruta',',','14.48777778,-90.61333333','14.47266667,-90.63336111','#style_map_linea_verde','1','','','10,000Mbps','','0.0659','','','' );</v>
      </c>
    </row>
    <row r="894" spans="1:24" hidden="1" x14ac:dyDescent="0.35">
      <c r="A894" t="s">
        <v>1865</v>
      </c>
      <c r="B894" t="s">
        <v>1542</v>
      </c>
      <c r="E894" t="str">
        <f t="shared" si="82"/>
        <v>,</v>
      </c>
      <c r="F894">
        <v>14.530705559999999</v>
      </c>
      <c r="G894">
        <v>-90.409886110000002</v>
      </c>
      <c r="H894" t="str">
        <f t="shared" si="83"/>
        <v>14.53070556,-90.40988611</v>
      </c>
      <c r="I894">
        <v>14.5486</v>
      </c>
      <c r="J894">
        <v>-90.4161</v>
      </c>
      <c r="K894" t="str">
        <f t="shared" si="84"/>
        <v>14.5486,-90.4161</v>
      </c>
      <c r="L894" t="s">
        <v>1543</v>
      </c>
      <c r="M894">
        <v>1</v>
      </c>
      <c r="P894" t="s">
        <v>1549</v>
      </c>
      <c r="R894" s="1">
        <v>6.5699999999999995E-2</v>
      </c>
      <c r="T894" t="e">
        <f>VLOOKUP(S894,Hoja1!$A$1:$I$2284,1,FALSE)</f>
        <v>#N/A</v>
      </c>
      <c r="U894" t="e">
        <f t="shared" si="80"/>
        <v>#N/A</v>
      </c>
      <c r="X894" t="str">
        <f t="shared" si="81"/>
        <v>INSERT INTO switch (   Nombre, Tipo, Coordenadas_Punto, Coordenada_Inicio, Coordenada_Final,    Estilo, Visibilidad, Isla1, Isla2, Velocidad,   Id_Celda, Porcentaje, Nemonico, IP, EQUIPO ) VALUES (   'RESIDENCIALES SAN JOSE - SAN JOSE PINULA', 'Ruta',',','14.53070556,-90.40988611','14.5486,-90.4161','#style_map_linea_verde','1','','','10,000Mbps','','0.0657','','','' );</v>
      </c>
    </row>
    <row r="895" spans="1:24" hidden="1" x14ac:dyDescent="0.35">
      <c r="A895" t="s">
        <v>2302</v>
      </c>
      <c r="B895" t="s">
        <v>1542</v>
      </c>
      <c r="E895" t="str">
        <f t="shared" si="82"/>
        <v>,</v>
      </c>
      <c r="F895">
        <v>14.30611111</v>
      </c>
      <c r="G895">
        <v>-90.362222220000007</v>
      </c>
      <c r="H895" t="str">
        <f t="shared" si="83"/>
        <v>14.30611111,-90.36222222</v>
      </c>
      <c r="I895">
        <v>14.39888889</v>
      </c>
      <c r="J895">
        <v>-90.245280559999998</v>
      </c>
      <c r="K895" t="str">
        <f t="shared" si="84"/>
        <v>14.39888889,-90.24528056</v>
      </c>
      <c r="L895" t="s">
        <v>1543</v>
      </c>
      <c r="M895">
        <v>1</v>
      </c>
      <c r="P895" t="s">
        <v>1547</v>
      </c>
      <c r="R895" s="1">
        <v>6.5500000000000003E-2</v>
      </c>
      <c r="T895" t="e">
        <f>VLOOKUP(S895,Hoja1!$A$1:$I$2284,1,FALSE)</f>
        <v>#N/A</v>
      </c>
      <c r="U895" t="e">
        <f t="shared" si="80"/>
        <v>#N/A</v>
      </c>
      <c r="X895" t="str">
        <f t="shared" si="81"/>
        <v>INSERT INTO switch (   Nombre, Tipo, Coordenadas_Punto, Coordenada_Inicio, Coordenada_Final,    Estilo, Visibilidad, Isla1, Isla2, Velocidad,   Id_Celda, Porcentaje, Nemonico, IP, EQUIPO ) VALUES (   'BARBERENA - CELDA CASILLAS', 'Ruta',',','14.30611111,-90.36222222','14.39888889,-90.24528056','#style_map_linea_verde','1','','','1,000Mbps','','0.0655','','','' );</v>
      </c>
    </row>
    <row r="896" spans="1:24" hidden="1" x14ac:dyDescent="0.35">
      <c r="A896" t="s">
        <v>3046</v>
      </c>
      <c r="B896" t="s">
        <v>1542</v>
      </c>
      <c r="E896" t="str">
        <f t="shared" si="82"/>
        <v>,</v>
      </c>
      <c r="F896">
        <v>15.5853</v>
      </c>
      <c r="G896">
        <v>-91.692472219999999</v>
      </c>
      <c r="H896" t="str">
        <f t="shared" si="83"/>
        <v>15.5853,-91.69247222</v>
      </c>
      <c r="I896">
        <v>15.577222219999999</v>
      </c>
      <c r="J896">
        <v>-91.670138890000004</v>
      </c>
      <c r="K896" t="str">
        <f t="shared" si="84"/>
        <v>15.57722222,-91.67013889</v>
      </c>
      <c r="L896" t="s">
        <v>1543</v>
      </c>
      <c r="M896">
        <v>1</v>
      </c>
      <c r="P896" t="s">
        <v>1549</v>
      </c>
      <c r="R896" s="1">
        <v>6.54E-2</v>
      </c>
      <c r="T896" t="e">
        <f>VLOOKUP(S896,Hoja1!$A$1:$I$2284,1,FALSE)</f>
        <v>#N/A</v>
      </c>
      <c r="U896" t="e">
        <f t="shared" si="80"/>
        <v>#N/A</v>
      </c>
      <c r="X896" t="str">
        <f t="shared" si="81"/>
        <v>INSERT INTO switch (   Nombre, Tipo, Coordenadas_Punto, Coordenada_Inicio, Coordenada_Final,    Estilo, Visibilidad, Isla1, Isla2, Velocidad,   Id_Celda, Porcentaje, Nemonico, IP, EQUIPO ) VALUES (   'CELDA VALENTON - CELDA SAN MARTIN CUCHUMATAN', 'Ruta',',','15.5853,-91.69247222','15.57722222,-91.67013889','#style_map_linea_verde','1','','','10,000Mbps','','0.0654','','','' );</v>
      </c>
    </row>
    <row r="897" spans="1:24" hidden="1" x14ac:dyDescent="0.35">
      <c r="A897" t="s">
        <v>3187</v>
      </c>
      <c r="B897" t="s">
        <v>1542</v>
      </c>
      <c r="E897" t="str">
        <f t="shared" si="82"/>
        <v>,</v>
      </c>
      <c r="F897">
        <v>14.915725</v>
      </c>
      <c r="G897">
        <v>-91.442300000000003</v>
      </c>
      <c r="H897" t="str">
        <f t="shared" si="83"/>
        <v>14.915725,-91.4423</v>
      </c>
      <c r="I897">
        <v>15.049099999999999</v>
      </c>
      <c r="J897">
        <v>-91.417299999999997</v>
      </c>
      <c r="K897" t="str">
        <f t="shared" si="84"/>
        <v>15.0491,-91.4173</v>
      </c>
      <c r="L897" t="s">
        <v>1543</v>
      </c>
      <c r="M897">
        <v>1</v>
      </c>
      <c r="P897" t="s">
        <v>1590</v>
      </c>
      <c r="R897" s="1">
        <v>6.5000000000000002E-2</v>
      </c>
      <c r="T897" t="e">
        <f>VLOOKUP(S897,Hoja1!$A$1:$I$2284,1,FALSE)</f>
        <v>#N/A</v>
      </c>
      <c r="U897" t="e">
        <f t="shared" si="80"/>
        <v>#N/A</v>
      </c>
      <c r="X897" t="str">
        <f t="shared" si="81"/>
        <v>INSERT INTO switch (   Nombre, Tipo, Coordenadas_Punto, Coordenada_Inicio, Coordenada_Final,    Estilo, Visibilidad, Isla1, Isla2, Velocidad,   Id_Celda, Porcentaje, Nemonico, IP, EQUIPO ) VALUES (   'SAN CRISTOBAL TOTONICAPAN - CELDA MOMOSTENANGO', 'Ruta',',','14.915725,-91.4423','15.0491,-91.4173','#style_map_linea_verde','1','','','50,000Mbps','','0.065','','','' );</v>
      </c>
    </row>
    <row r="898" spans="1:24" hidden="1" x14ac:dyDescent="0.35">
      <c r="A898" t="s">
        <v>1762</v>
      </c>
      <c r="B898" t="s">
        <v>1542</v>
      </c>
      <c r="E898" t="str">
        <f t="shared" si="82"/>
        <v>,</v>
      </c>
      <c r="F898">
        <v>14.865427779999999</v>
      </c>
      <c r="G898">
        <v>-91.483219439999999</v>
      </c>
      <c r="H898" t="str">
        <f t="shared" si="83"/>
        <v>14.86542778,-91.48321944</v>
      </c>
      <c r="I898">
        <v>14.83444444</v>
      </c>
      <c r="J898">
        <v>-91.521111110000007</v>
      </c>
      <c r="K898" t="str">
        <f t="shared" si="84"/>
        <v>14.83444444,-91.52111111</v>
      </c>
      <c r="L898" t="s">
        <v>1543</v>
      </c>
      <c r="M898">
        <v>1</v>
      </c>
      <c r="P898" t="s">
        <v>1549</v>
      </c>
      <c r="R898" s="1">
        <v>6.4899999999999999E-2</v>
      </c>
      <c r="T898" t="e">
        <f>VLOOKUP(S898,Hoja1!$A$1:$I$2284,1,FALSE)</f>
        <v>#N/A</v>
      </c>
      <c r="U898" t="e">
        <f t="shared" ref="U898:U961" si="85">+S898=T898</f>
        <v>#N/A</v>
      </c>
      <c r="X898" t="str">
        <f t="shared" ref="X898:X961" si="86">CONCATENATE("INSERT INTO switch (   Nombre, Tipo, Coordenadas_Punto, Coordenada_Inicio, Coordenada_Final,    Estilo, Visibilidad, Isla1, Isla2, Velocidad,   Id_Celda, Porcentaje, Nemonico, IP, EQUIPO ) VALUES (   '",A898,"', '",B898,"','",E898,"','",H898,"','",K898,"','",L898,"','",M898,,,"','",N898,"','",O898,"','",P898,"','",Q898,"','",R898,"','",S898,"','",V898,"','",W898,"' );")</f>
        <v>INSERT INTO switch (   Nombre, Tipo, Coordenadas_Punto, Coordenada_Inicio, Coordenada_Final,    Estilo, Visibilidad, Isla1, Isla2, Velocidad,   Id_Celda, Porcentaje, Nemonico, IP, EQUIPO ) VALUES (   'CELDA PERIFERICO XELA COUBICADO - QUETZALTENANGO', 'Ruta',',','14.86542778,-91.48321944','14.83444444,-91.52111111','#style_map_linea_verde','1','','','10,000Mbps','','0.0649','','','' );</v>
      </c>
    </row>
    <row r="899" spans="1:24" hidden="1" x14ac:dyDescent="0.35">
      <c r="A899" t="s">
        <v>1651</v>
      </c>
      <c r="B899" t="s">
        <v>1542</v>
      </c>
      <c r="E899" t="str">
        <f t="shared" si="82"/>
        <v>,</v>
      </c>
      <c r="F899">
        <v>14.297694440000001</v>
      </c>
      <c r="G899">
        <v>-91.442138889999995</v>
      </c>
      <c r="H899" t="str">
        <f t="shared" si="83"/>
        <v>14.29769444,-91.44213889</v>
      </c>
      <c r="I899">
        <v>14.28916667</v>
      </c>
      <c r="J899">
        <v>-91.367777779999997</v>
      </c>
      <c r="K899" t="str">
        <f t="shared" si="84"/>
        <v>14.28916667,-91.36777778</v>
      </c>
      <c r="L899" t="s">
        <v>1543</v>
      </c>
      <c r="M899">
        <v>1</v>
      </c>
      <c r="P899" t="s">
        <v>1549</v>
      </c>
      <c r="R899" s="1">
        <v>6.4699999999999994E-2</v>
      </c>
      <c r="T899" t="e">
        <f>VLOOKUP(S899,Hoja1!$A$1:$I$2284,1,FALSE)</f>
        <v>#N/A</v>
      </c>
      <c r="U899" t="e">
        <f t="shared" si="85"/>
        <v>#N/A</v>
      </c>
      <c r="X899" t="str">
        <f t="shared" si="86"/>
        <v>INSERT INTO switch (   Nombre, Tipo, Coordenadas_Punto, Coordenada_Inicio, Coordenada_Final,    Estilo, Visibilidad, Isla1, Isla2, Velocidad,   Id_Celda, Porcentaje, Nemonico, IP, EQUIPO ) VALUES (   'CELDA EL ARISCO - TIQUISATE', 'Ruta',',','14.29769444,-91.44213889','14.28916667,-91.36777778','#style_map_linea_verde','1','','','10,000Mbps','','0.0647','','','' );</v>
      </c>
    </row>
    <row r="900" spans="1:24" hidden="1" x14ac:dyDescent="0.35">
      <c r="A900" t="s">
        <v>1553</v>
      </c>
      <c r="B900" t="s">
        <v>1542</v>
      </c>
      <c r="E900" t="str">
        <f t="shared" si="82"/>
        <v>,</v>
      </c>
      <c r="F900">
        <v>14.084156</v>
      </c>
      <c r="G900">
        <v>-91.050980999999993</v>
      </c>
      <c r="H900" t="str">
        <f t="shared" si="83"/>
        <v>14.084156,-91.050981</v>
      </c>
      <c r="I900">
        <v>14.08111111</v>
      </c>
      <c r="J900">
        <v>-91.052222220000004</v>
      </c>
      <c r="K900" t="str">
        <f t="shared" si="84"/>
        <v>14.08111111,-91.05222222</v>
      </c>
      <c r="L900" t="s">
        <v>1543</v>
      </c>
      <c r="M900">
        <v>1</v>
      </c>
      <c r="P900" t="s">
        <v>1549</v>
      </c>
      <c r="R900" s="1">
        <v>6.4600000000000005E-2</v>
      </c>
      <c r="T900" t="e">
        <f>VLOOKUP(S900,Hoja1!$A$1:$I$2284,1,FALSE)</f>
        <v>#N/A</v>
      </c>
      <c r="U900" t="e">
        <f t="shared" si="85"/>
        <v>#N/A</v>
      </c>
      <c r="X900" t="str">
        <f t="shared" si="86"/>
        <v>INSERT INTO switch (   Nombre, Tipo, Coordenadas_Punto, Coordenada_Inicio, Coordenada_Final,    Estilo, Visibilidad, Isla1, Isla2, Velocidad,   Id_Celda, Porcentaje, Nemonico, IP, EQUIPO ) VALUES (   'LA GOMERA_XT_DET - LA GOMERA', 'Ruta',',','14.084156,-91.050981','14.08111111,-91.05222222','#style_map_linea_verde','1','','','10,000Mbps','','0.0646','','','' );</v>
      </c>
    </row>
    <row r="901" spans="1:24" hidden="1" x14ac:dyDescent="0.35">
      <c r="A901" t="s">
        <v>2667</v>
      </c>
      <c r="B901" t="s">
        <v>1542</v>
      </c>
      <c r="E901" t="str">
        <f t="shared" si="82"/>
        <v>,</v>
      </c>
      <c r="F901">
        <v>14.689399999999999</v>
      </c>
      <c r="G901">
        <v>-90.444900000000004</v>
      </c>
      <c r="H901" t="str">
        <f t="shared" si="83"/>
        <v>14.6894,-90.4449</v>
      </c>
      <c r="I901">
        <v>14.70877778</v>
      </c>
      <c r="J901">
        <v>-90.453999999999994</v>
      </c>
      <c r="K901" t="str">
        <f t="shared" si="84"/>
        <v>14.70877778,-90.454</v>
      </c>
      <c r="L901" t="s">
        <v>1543</v>
      </c>
      <c r="M901">
        <v>1</v>
      </c>
      <c r="P901" t="s">
        <v>1549</v>
      </c>
      <c r="R901" s="1">
        <v>6.4600000000000005E-2</v>
      </c>
      <c r="T901" t="e">
        <f>VLOOKUP(S901,Hoja1!$A$1:$I$2284,1,FALSE)</f>
        <v>#N/A</v>
      </c>
      <c r="U901" t="e">
        <f t="shared" si="85"/>
        <v>#N/A</v>
      </c>
      <c r="X901" t="str">
        <f t="shared" si="86"/>
        <v>INSERT INTO switch (   Nombre, Tipo, Coordenadas_Punto, Coordenada_Inicio, Coordenada_Final,    Estilo, Visibilidad, Isla1, Isla2, Velocidad,   Id_Celda, Porcentaje, Nemonico, IP, EQUIPO ) VALUES (   'CELDA JARDINES DEL NORTE - CELDA EL CHAN', 'Ruta',',','14.6894,-90.4449','14.70877778,-90.454','#style_map_linea_verde','1','','','10,000Mbps','','0.0646','','','' );</v>
      </c>
    </row>
    <row r="902" spans="1:24" hidden="1" x14ac:dyDescent="0.35">
      <c r="A902" t="s">
        <v>2166</v>
      </c>
      <c r="B902" t="s">
        <v>1542</v>
      </c>
      <c r="E902" t="str">
        <f t="shared" si="82"/>
        <v>,</v>
      </c>
      <c r="F902">
        <v>14.963333329999999</v>
      </c>
      <c r="G902">
        <v>-91.791111110000003</v>
      </c>
      <c r="H902" t="str">
        <f t="shared" si="83"/>
        <v>14.96333333,-91.79111111</v>
      </c>
      <c r="I902">
        <v>14.96194444</v>
      </c>
      <c r="J902">
        <v>-91.795555559999997</v>
      </c>
      <c r="K902" t="str">
        <f t="shared" si="84"/>
        <v>14.96194444,-91.79555556</v>
      </c>
      <c r="L902" t="s">
        <v>1543</v>
      </c>
      <c r="M902">
        <v>1</v>
      </c>
      <c r="P902" t="s">
        <v>1549</v>
      </c>
      <c r="R902" s="1">
        <v>6.4399999999999999E-2</v>
      </c>
      <c r="T902" t="e">
        <f>VLOOKUP(S902,Hoja1!$A$1:$I$2284,1,FALSE)</f>
        <v>#N/A</v>
      </c>
      <c r="U902" t="e">
        <f t="shared" si="85"/>
        <v>#N/A</v>
      </c>
      <c r="X902" t="str">
        <f t="shared" si="86"/>
        <v>INSERT INTO switch (   Nombre, Tipo, Coordenadas_Punto, Coordenada_Inicio, Coordenada_Final,    Estilo, Visibilidad, Isla1, Isla2, Velocidad,   Id_Celda, Porcentaje, Nemonico, IP, EQUIPO ) VALUES (   'SAN MARCOS - CATEDRAL SAN MARCOS', 'Ruta',',','14.96333333,-91.79111111','14.96194444,-91.79555556','#style_map_linea_verde','1','','','10,000Mbps','','0.0644','','','' );</v>
      </c>
    </row>
    <row r="903" spans="1:24" hidden="1" x14ac:dyDescent="0.35">
      <c r="A903" t="s">
        <v>2985</v>
      </c>
      <c r="B903" t="s">
        <v>1542</v>
      </c>
      <c r="E903" t="str">
        <f t="shared" si="82"/>
        <v>,</v>
      </c>
      <c r="F903">
        <v>15.221666669999999</v>
      </c>
      <c r="G903">
        <v>-91.494749999999996</v>
      </c>
      <c r="H903" t="str">
        <f t="shared" si="83"/>
        <v>15.22166667,-91.49475</v>
      </c>
      <c r="I903">
        <v>15.244583329999999</v>
      </c>
      <c r="J903">
        <v>-91.494444439999995</v>
      </c>
      <c r="K903" t="str">
        <f t="shared" si="84"/>
        <v>15.24458333,-91.49444444</v>
      </c>
      <c r="L903" t="s">
        <v>1543</v>
      </c>
      <c r="M903">
        <v>1</v>
      </c>
      <c r="P903" t="s">
        <v>1547</v>
      </c>
      <c r="R903" s="1">
        <v>6.4299999999999996E-2</v>
      </c>
      <c r="T903" t="e">
        <f>VLOOKUP(S903,Hoja1!$A$1:$I$2284,1,FALSE)</f>
        <v>#N/A</v>
      </c>
      <c r="U903" t="e">
        <f t="shared" si="85"/>
        <v>#N/A</v>
      </c>
      <c r="X903" t="str">
        <f t="shared" si="86"/>
        <v>INSERT INTO switch (   Nombre, Tipo, Coordenadas_Punto, Coordenada_Inicio, Coordenada_Final,    Estilo, Visibilidad, Isla1, Isla2, Velocidad,   Id_Celda, Porcentaje, Nemonico, IP, EQUIPO ) VALUES (   'CELDA MALA - MALACATANCITO', 'Ruta',',','15.22166667,-91.49475','15.24458333,-91.49444444','#style_map_linea_verde','1','','','1,000Mbps','','0.0643','','','' );</v>
      </c>
    </row>
    <row r="904" spans="1:24" hidden="1" x14ac:dyDescent="0.35">
      <c r="A904" t="s">
        <v>1813</v>
      </c>
      <c r="B904" t="s">
        <v>1542</v>
      </c>
      <c r="E904" t="str">
        <f t="shared" si="82"/>
        <v>,</v>
      </c>
      <c r="F904">
        <v>15.54185833</v>
      </c>
      <c r="G904">
        <v>-89.866208330000006</v>
      </c>
      <c r="H904" t="str">
        <f t="shared" si="83"/>
        <v>15.54185833,-89.86620833</v>
      </c>
      <c r="I904">
        <v>15.63311111</v>
      </c>
      <c r="J904">
        <v>-89.951111109999999</v>
      </c>
      <c r="K904" t="str">
        <f t="shared" si="84"/>
        <v>15.63311111,-89.95111111</v>
      </c>
      <c r="L904" t="s">
        <v>1543</v>
      </c>
      <c r="M904">
        <v>1</v>
      </c>
      <c r="P904" t="s">
        <v>1549</v>
      </c>
      <c r="R904" s="1">
        <v>6.4000000000000001E-2</v>
      </c>
      <c r="T904" t="e">
        <f>VLOOKUP(S904,Hoja1!$A$1:$I$2284,1,FALSE)</f>
        <v>#N/A</v>
      </c>
      <c r="U904" t="e">
        <f t="shared" si="85"/>
        <v>#N/A</v>
      </c>
      <c r="X904" t="str">
        <f t="shared" si="86"/>
        <v>INSERT INTO switch (   Nombre, Tipo, Coordenadas_Punto, Coordenada_Inicio, Coordenada_Final,    Estilo, Visibilidad, Isla1, Isla2, Velocidad,   Id_Celda, Porcentaje, Nemonico, IP, EQUIPO ) VALUES (   'CELDA PINARES CAHABON - CELDA SESIPCHE', 'Ruta',',','15.54185833,-89.86620833','15.63311111,-89.95111111','#style_map_linea_verde','1','','','10,000Mbps','','0.064','','','' );</v>
      </c>
    </row>
    <row r="905" spans="1:24" hidden="1" x14ac:dyDescent="0.35">
      <c r="A905" t="s">
        <v>2171</v>
      </c>
      <c r="B905" t="s">
        <v>1542</v>
      </c>
      <c r="E905" t="str">
        <f t="shared" si="82"/>
        <v>,</v>
      </c>
      <c r="F905">
        <v>14.963333329999999</v>
      </c>
      <c r="G905">
        <v>-91.791111110000003</v>
      </c>
      <c r="H905" t="str">
        <f t="shared" si="83"/>
        <v>14.96333333,-91.79111111</v>
      </c>
      <c r="I905">
        <v>14.938000000000001</v>
      </c>
      <c r="J905">
        <v>-91.834702780000001</v>
      </c>
      <c r="K905" t="str">
        <f t="shared" si="84"/>
        <v>14.938,-91.83470278</v>
      </c>
      <c r="L905" t="s">
        <v>1543</v>
      </c>
      <c r="M905">
        <v>1</v>
      </c>
      <c r="P905" t="s">
        <v>1549</v>
      </c>
      <c r="R905" s="1">
        <v>6.4000000000000001E-2</v>
      </c>
      <c r="T905" t="e">
        <f>VLOOKUP(S905,Hoja1!$A$1:$I$2284,1,FALSE)</f>
        <v>#N/A</v>
      </c>
      <c r="U905" t="e">
        <f t="shared" si="85"/>
        <v>#N/A</v>
      </c>
      <c r="X905" t="str">
        <f t="shared" si="86"/>
        <v>INSERT INTO switch (   Nombre, Tipo, Coordenadas_Punto, Coordenada_Inicio, Coordenada_Final,    Estilo, Visibilidad, Isla1, Isla2, Velocidad,   Id_Celda, Porcentaje, Nemonico, IP, EQUIPO ) VALUES (   'SAN MARCOS - CELDA ESQUIPULAS PALO GORDO', 'Ruta',',','14.96333333,-91.79111111','14.938,-91.83470278','#style_map_linea_verde','1','','','10,000Mbps','','0.064','','','' );</v>
      </c>
    </row>
    <row r="906" spans="1:24" hidden="1" x14ac:dyDescent="0.35">
      <c r="A906" t="s">
        <v>2804</v>
      </c>
      <c r="B906" t="s">
        <v>1542</v>
      </c>
      <c r="E906" t="str">
        <f t="shared" si="82"/>
        <v>,</v>
      </c>
      <c r="F906">
        <v>14.383800000000001</v>
      </c>
      <c r="G906">
        <v>-90.303799999999995</v>
      </c>
      <c r="H906" t="str">
        <f t="shared" si="83"/>
        <v>14.3838,-90.3038</v>
      </c>
      <c r="I906">
        <v>14.3817</v>
      </c>
      <c r="J906">
        <v>-90.285600000000002</v>
      </c>
      <c r="K906" t="str">
        <f t="shared" si="84"/>
        <v>14.3817,-90.2856</v>
      </c>
      <c r="L906" t="s">
        <v>1543</v>
      </c>
      <c r="M906">
        <v>1</v>
      </c>
      <c r="P906" t="s">
        <v>1549</v>
      </c>
      <c r="R906" s="1">
        <v>6.3500000000000001E-2</v>
      </c>
      <c r="T906" t="e">
        <f>VLOOKUP(S906,Hoja1!$A$1:$I$2284,1,FALSE)</f>
        <v>#N/A</v>
      </c>
      <c r="U906" t="e">
        <f t="shared" si="85"/>
        <v>#N/A</v>
      </c>
      <c r="X906" t="str">
        <f t="shared" si="86"/>
        <v>INSERT INTO switch (   Nombre, Tipo, Coordenadas_Punto, Coordenada_Inicio, Coordenada_Final,    Estilo, Visibilidad, Isla1, Isla2, Velocidad,   Id_Celda, Porcentaje, Nemonico, IP, EQUIPO ) VALUES (   'CELDA CRUZ DE LA MISION - NUEVA SANTA ROSA', 'Ruta',',','14.3838,-90.3038','14.3817,-90.2856','#style_map_linea_verde','1','','','10,000Mbps','','0.0635','','','' );</v>
      </c>
    </row>
    <row r="907" spans="1:24" hidden="1" x14ac:dyDescent="0.35">
      <c r="A907" t="s">
        <v>3199</v>
      </c>
      <c r="B907" t="s">
        <v>1542</v>
      </c>
      <c r="E907" t="str">
        <f t="shared" si="82"/>
        <v>,</v>
      </c>
      <c r="F907">
        <v>14.874166669999999</v>
      </c>
      <c r="G907">
        <v>-91.566111109999994</v>
      </c>
      <c r="H907" t="str">
        <f t="shared" si="83"/>
        <v>14.87416667,-91.56611111</v>
      </c>
      <c r="I907">
        <v>14.865734</v>
      </c>
      <c r="J907">
        <v>-91.563871000000006</v>
      </c>
      <c r="K907" t="str">
        <f t="shared" si="84"/>
        <v>14.865734,-91.563871</v>
      </c>
      <c r="L907" t="s">
        <v>1543</v>
      </c>
      <c r="M907">
        <v>1</v>
      </c>
      <c r="P907" t="s">
        <v>1549</v>
      </c>
      <c r="R907" s="1">
        <v>6.3399999999999998E-2</v>
      </c>
      <c r="T907" t="e">
        <f>VLOOKUP(S907,Hoja1!$A$1:$I$2284,1,FALSE)</f>
        <v>#N/A</v>
      </c>
      <c r="U907" t="e">
        <f t="shared" si="85"/>
        <v>#N/A</v>
      </c>
      <c r="X907" t="str">
        <f t="shared" si="86"/>
        <v>INSERT INTO switch (   Nombre, Tipo, Coordenadas_Punto, Coordenada_Inicio, Coordenada_Final,    Estilo, Visibilidad, Isla1, Isla2, Velocidad,   Id_Celda, Porcentaje, Nemonico, IP, EQUIPO ) VALUES (   'LA ESPERANZA - ED KYTE_XT', 'Ruta',',','14.87416667,-91.56611111','14.865734,-91.563871','#style_map_linea_verde','1','','','10,000Mbps','','0.0634','','','' );</v>
      </c>
    </row>
    <row r="908" spans="1:24" hidden="1" x14ac:dyDescent="0.35">
      <c r="A908" t="s">
        <v>2769</v>
      </c>
      <c r="B908" t="s">
        <v>1542</v>
      </c>
      <c r="E908" t="str">
        <f t="shared" si="82"/>
        <v>,</v>
      </c>
      <c r="F908">
        <v>14.54727778</v>
      </c>
      <c r="G908">
        <v>-91.612833330000001</v>
      </c>
      <c r="H908" t="str">
        <f t="shared" si="83"/>
        <v>14.54727778,-91.61283333</v>
      </c>
      <c r="I908">
        <v>14.53833333</v>
      </c>
      <c r="J908">
        <v>-91.571944439999996</v>
      </c>
      <c r="K908" t="str">
        <f t="shared" si="84"/>
        <v>14.53833333,-91.57194444</v>
      </c>
      <c r="L908" t="s">
        <v>1543</v>
      </c>
      <c r="M908">
        <v>1</v>
      </c>
      <c r="P908" t="s">
        <v>1549</v>
      </c>
      <c r="R908" s="1">
        <v>6.3299999999999995E-2</v>
      </c>
      <c r="T908" t="e">
        <f>VLOOKUP(S908,Hoja1!$A$1:$I$2284,1,FALSE)</f>
        <v>#N/A</v>
      </c>
      <c r="U908" t="e">
        <f t="shared" si="85"/>
        <v>#N/A</v>
      </c>
      <c r="X908" t="str">
        <f t="shared" si="86"/>
        <v>INSERT INTO switch (   Nombre, Tipo, Coordenadas_Punto, Coordenada_Inicio, Coordenada_Final,    Estilo, Visibilidad, Isla1, Isla2, Velocidad,   Id_Celda, Porcentaje, Nemonico, IP, EQUIPO ) VALUES (   'CELDA BACAJIA - CUYOTENANGO', 'Ruta',',','14.54727778,-91.61283333','14.53833333,-91.57194444','#style_map_linea_verde','1','','','10,000Mbps','','0.0633','','','' );</v>
      </c>
    </row>
    <row r="909" spans="1:24" hidden="1" x14ac:dyDescent="0.35">
      <c r="A909" t="s">
        <v>3052</v>
      </c>
      <c r="B909" t="s">
        <v>1542</v>
      </c>
      <c r="E909" t="str">
        <f t="shared" si="82"/>
        <v>,</v>
      </c>
      <c r="F909">
        <v>15.3978</v>
      </c>
      <c r="G909">
        <v>-91.935299999999998</v>
      </c>
      <c r="H909" t="str">
        <f t="shared" si="83"/>
        <v>15.3978,-91.9353</v>
      </c>
      <c r="I909">
        <v>15.4068</v>
      </c>
      <c r="J909">
        <v>-91.944500000000005</v>
      </c>
      <c r="K909" t="str">
        <f t="shared" si="84"/>
        <v>15.4068,-91.9445</v>
      </c>
      <c r="L909" t="s">
        <v>1543</v>
      </c>
      <c r="M909">
        <v>1</v>
      </c>
      <c r="P909" t="s">
        <v>1665</v>
      </c>
      <c r="R909" s="1">
        <v>6.3299999999999995E-2</v>
      </c>
      <c r="T909" t="e">
        <f>VLOOKUP(S909,Hoja1!$A$1:$I$2284,1,FALSE)</f>
        <v>#N/A</v>
      </c>
      <c r="U909" t="e">
        <f t="shared" si="85"/>
        <v>#N/A</v>
      </c>
      <c r="X909" t="str">
        <f t="shared" si="86"/>
        <v>INSERT INTO switch (   Nombre, Tipo, Coordenadas_Punto, Coordenada_Inicio, Coordenada_Final,    Estilo, Visibilidad, Isla1, Isla2, Velocidad,   Id_Celda, Porcentaje, Nemonico, IP, EQUIPO ) VALUES (   'CELDA CHAPALA CUILCO - CELDA CUILCO', 'Ruta',',','15.3978,-91.9353','15.4068,-91.9445','#style_map_linea_verde','1','','','764Mbps','','0.0633','','','' );</v>
      </c>
    </row>
    <row r="910" spans="1:24" hidden="1" x14ac:dyDescent="0.35">
      <c r="A910" t="s">
        <v>2081</v>
      </c>
      <c r="B910" t="s">
        <v>1542</v>
      </c>
      <c r="E910" t="str">
        <f t="shared" si="82"/>
        <v>,</v>
      </c>
      <c r="F910">
        <v>14.535833330000001</v>
      </c>
      <c r="G910">
        <v>-91.678055560000004</v>
      </c>
      <c r="H910" t="str">
        <f t="shared" si="83"/>
        <v>14.53583333,-91.67805556</v>
      </c>
      <c r="I910">
        <v>14.83444444</v>
      </c>
      <c r="J910">
        <v>-91.521111110000007</v>
      </c>
      <c r="K910" t="str">
        <f t="shared" si="84"/>
        <v>14.83444444,-91.52111111</v>
      </c>
      <c r="L910" t="s">
        <v>1543</v>
      </c>
      <c r="M910">
        <v>1</v>
      </c>
      <c r="P910" t="s">
        <v>1586</v>
      </c>
      <c r="R910" s="1">
        <v>6.3100000000000003E-2</v>
      </c>
      <c r="T910" t="e">
        <f>VLOOKUP(S910,Hoja1!$A$1:$I$2284,1,FALSE)</f>
        <v>#N/A</v>
      </c>
      <c r="U910" t="e">
        <f t="shared" si="85"/>
        <v>#N/A</v>
      </c>
      <c r="X910" t="str">
        <f t="shared" si="86"/>
        <v>INSERT INTO switch (   Nombre, Tipo, Coordenadas_Punto, Coordenada_Inicio, Coordenada_Final,    Estilo, Visibilidad, Isla1, Isla2, Velocidad,   Id_Celda, Porcentaje, Nemonico, IP, EQUIPO ) VALUES (   'RETALHULEU - QUETZALTENANGO', 'Ruta',',','14.53583333,-91.67805556','14.83444444,-91.52111111','#style_map_linea_verde','1','','','100,000Mbps','','0.0631','','','' );</v>
      </c>
    </row>
    <row r="911" spans="1:24" hidden="1" x14ac:dyDescent="0.35">
      <c r="A911" t="s">
        <v>1860</v>
      </c>
      <c r="B911" t="s">
        <v>1542</v>
      </c>
      <c r="E911" t="str">
        <f t="shared" si="82"/>
        <v>,</v>
      </c>
      <c r="F911">
        <v>14.526899999999999</v>
      </c>
      <c r="G911">
        <v>-90.41560278</v>
      </c>
      <c r="H911" t="str">
        <f t="shared" si="83"/>
        <v>14.5269,-90.41560278</v>
      </c>
      <c r="I911">
        <v>14.542472220000001</v>
      </c>
      <c r="J911">
        <v>-90.411472219999993</v>
      </c>
      <c r="K911" t="str">
        <f t="shared" si="84"/>
        <v>14.54247222,-90.41147222</v>
      </c>
      <c r="L911" t="s">
        <v>1543</v>
      </c>
      <c r="M911">
        <v>1</v>
      </c>
      <c r="P911" t="s">
        <v>1549</v>
      </c>
      <c r="R911" s="1">
        <v>6.2799999999999995E-2</v>
      </c>
      <c r="T911" t="e">
        <f>VLOOKUP(S911,Hoja1!$A$1:$I$2284,1,FALSE)</f>
        <v>#N/A</v>
      </c>
      <c r="U911" t="e">
        <f t="shared" si="85"/>
        <v>#N/A</v>
      </c>
      <c r="X911" t="str">
        <f t="shared" si="86"/>
        <v>INSERT INTO switch (   Nombre, Tipo, Coordenadas_Punto, Coordenada_Inicio, Coordenada_Final,    Estilo, Visibilidad, Isla1, Isla2, Velocidad,   Id_Celda, Porcentaje, Nemonico, IP, EQUIPO ) VALUES (   'CELDA LAS ANONAS FRAIJANES - CELDA SAN JOSE PINULA II', 'Ruta',',','14.5269,-90.41560278','14.54247222,-90.41147222','#style_map_linea_verde','1','','','10,000Mbps','','0.0628','','','' );</v>
      </c>
    </row>
    <row r="912" spans="1:24" hidden="1" x14ac:dyDescent="0.35">
      <c r="A912" t="s">
        <v>2945</v>
      </c>
      <c r="B912" t="s">
        <v>1542</v>
      </c>
      <c r="E912" t="str">
        <f t="shared" si="82"/>
        <v>,</v>
      </c>
      <c r="F912">
        <v>15.106191669999999</v>
      </c>
      <c r="G912">
        <v>-90.412888890000005</v>
      </c>
      <c r="H912" t="str">
        <f t="shared" si="83"/>
        <v>15.10619167,-90.41288889</v>
      </c>
      <c r="I912">
        <v>15.125444440000001</v>
      </c>
      <c r="J912">
        <v>-90.418777779999999</v>
      </c>
      <c r="K912" t="str">
        <f t="shared" si="84"/>
        <v>15.12544444,-90.41877778</v>
      </c>
      <c r="L912" t="s">
        <v>1543</v>
      </c>
      <c r="M912">
        <v>1</v>
      </c>
      <c r="P912" t="s">
        <v>1549</v>
      </c>
      <c r="R912" s="1">
        <v>6.2700000000000006E-2</v>
      </c>
      <c r="T912" t="e">
        <f>VLOOKUP(S912,Hoja1!$A$1:$I$2284,1,FALSE)</f>
        <v>#N/A</v>
      </c>
      <c r="U912" t="e">
        <f t="shared" si="85"/>
        <v>#N/A</v>
      </c>
      <c r="X912" t="str">
        <f t="shared" si="86"/>
        <v>INSERT INTO switch (   Nombre, Tipo, Coordenadas_Punto, Coordenada_Inicio, Coordenada_Final,    Estilo, Visibilidad, Isla1, Isla2, Velocidad,   Id_Celda, Porcentaje, Nemonico, IP, EQUIPO ) VALUES (   'CELDA CHIJUAREZ - CELDA SAN GABRIEL BAJA VERAPAZ', 'Ruta',',','15.10619167,-90.41288889','15.12544444,-90.41877778','#style_map_linea_verde','1','','','10,000Mbps','','0.0627','','','' );</v>
      </c>
    </row>
    <row r="913" spans="1:24" hidden="1" x14ac:dyDescent="0.35">
      <c r="A913" t="s">
        <v>3189</v>
      </c>
      <c r="B913" t="s">
        <v>1542</v>
      </c>
      <c r="E913" t="str">
        <f t="shared" si="82"/>
        <v>,</v>
      </c>
      <c r="F913">
        <v>14.915725</v>
      </c>
      <c r="G913">
        <v>-91.442300000000003</v>
      </c>
      <c r="H913" t="str">
        <f t="shared" si="83"/>
        <v>14.915725,-91.4423</v>
      </c>
      <c r="I913">
        <v>14.902583330000001</v>
      </c>
      <c r="J913">
        <v>-91.478694439999998</v>
      </c>
      <c r="K913" t="str">
        <f t="shared" si="84"/>
        <v>14.90258333,-91.47869444</v>
      </c>
      <c r="L913" t="s">
        <v>1543</v>
      </c>
      <c r="M913">
        <v>1</v>
      </c>
      <c r="P913" t="s">
        <v>1549</v>
      </c>
      <c r="R913" s="1">
        <v>6.2700000000000006E-2</v>
      </c>
      <c r="T913" t="e">
        <f>VLOOKUP(S913,Hoja1!$A$1:$I$2284,1,FALSE)</f>
        <v>#N/A</v>
      </c>
      <c r="U913" t="e">
        <f t="shared" si="85"/>
        <v>#N/A</v>
      </c>
      <c r="X913" t="str">
        <f t="shared" si="86"/>
        <v>INSERT INTO switch (   Nombre, Tipo, Coordenadas_Punto, Coordenada_Inicio, Coordenada_Final,    Estilo, Visibilidad, Isla1, Isla2, Velocidad,   Id_Celda, Porcentaje, Nemonico, IP, EQUIPO ) VALUES (   'SAN CRISTOBAL TOTONICAPAN - CELDA SAN ANDRES XECUL', 'Ruta',',','14.915725,-91.4423','14.90258333,-91.47869444','#style_map_linea_verde','1','','','10,000Mbps','','0.0627','','','' );</v>
      </c>
    </row>
    <row r="914" spans="1:24" hidden="1" x14ac:dyDescent="0.35">
      <c r="A914" t="s">
        <v>1753</v>
      </c>
      <c r="B914" t="s">
        <v>1542</v>
      </c>
      <c r="E914" t="str">
        <f t="shared" si="82"/>
        <v>,</v>
      </c>
      <c r="F914">
        <v>14.9267</v>
      </c>
      <c r="G914">
        <v>-90.666802779999998</v>
      </c>
      <c r="H914" t="str">
        <f t="shared" si="83"/>
        <v>14.9267,-90.66680278</v>
      </c>
      <c r="I914">
        <v>14.991944439999999</v>
      </c>
      <c r="J914">
        <v>-90.806944439999995</v>
      </c>
      <c r="K914" t="str">
        <f t="shared" si="84"/>
        <v>14.99194444,-90.80694444</v>
      </c>
      <c r="L914" t="s">
        <v>1543</v>
      </c>
      <c r="M914">
        <v>1</v>
      </c>
      <c r="P914" t="s">
        <v>1549</v>
      </c>
      <c r="R914" s="1">
        <v>6.2300000000000001E-2</v>
      </c>
      <c r="T914" t="e">
        <f>VLOOKUP(S914,Hoja1!$A$1:$I$2284,1,FALSE)</f>
        <v>#N/A</v>
      </c>
      <c r="U914" t="e">
        <f t="shared" si="85"/>
        <v>#N/A</v>
      </c>
      <c r="X914" t="str">
        <f t="shared" si="86"/>
        <v>INSERT INTO switch (   Nombre, Tipo, Coordenadas_Punto, Coordenada_Inicio, Coordenada_Final,    Estilo, Visibilidad, Isla1, Isla2, Velocidad,   Id_Celda, Porcentaje, Nemonico, IP, EQUIPO ) VALUES (   'CELDA PACHALUM - JOYABAJ', 'Ruta',',','14.9267,-90.66680278','14.99194444,-90.80694444','#style_map_linea_verde','1','','','10,000Mbps','','0.0623','','','' );</v>
      </c>
    </row>
    <row r="915" spans="1:24" hidden="1" x14ac:dyDescent="0.35">
      <c r="A915" t="s">
        <v>1789</v>
      </c>
      <c r="B915" t="s">
        <v>1542</v>
      </c>
      <c r="E915" t="str">
        <f t="shared" si="82"/>
        <v>,</v>
      </c>
      <c r="F915">
        <v>14.70033611</v>
      </c>
      <c r="G915">
        <v>-91.857933329999994</v>
      </c>
      <c r="H915" t="str">
        <f t="shared" si="83"/>
        <v>14.70033611,-91.85793333</v>
      </c>
      <c r="I915">
        <v>14.70277778</v>
      </c>
      <c r="J915">
        <v>-91.861388890000001</v>
      </c>
      <c r="K915" t="str">
        <f t="shared" si="84"/>
        <v>14.70277778,-91.86138889</v>
      </c>
      <c r="L915" t="s">
        <v>1543</v>
      </c>
      <c r="M915">
        <v>1</v>
      </c>
      <c r="P915" t="s">
        <v>1549</v>
      </c>
      <c r="R915" s="1">
        <v>6.2300000000000001E-2</v>
      </c>
      <c r="S915" t="s">
        <v>3434</v>
      </c>
      <c r="T915" t="e">
        <f>VLOOKUP(S915,Hoja1!$A$1:$I$2284,1,FALSE)</f>
        <v>#N/A</v>
      </c>
      <c r="U915" t="e">
        <f t="shared" si="85"/>
        <v>#N/A</v>
      </c>
      <c r="X915" t="str">
        <f t="shared" si="86"/>
        <v>INSERT INTO switch (   Nombre, Tipo, Coordenadas_Punto, Coordenada_Inicio, Coordenada_Final,    Estilo, Visibilidad, Isla1, Isla2, Velocidad,   Id_Celda, Porcentaje, Nemonico, IP, EQUIPO ) VALUES (   'CELDA COATEPEQUE ORIENTE (T1-341) COUBICADO - COATEPEQUE', 'Ruta',',','14.70033611,-91.85793333','14.70277778,-91.86138889','#style_map_linea_verde','1','','','10,000Mbps','','0.0623','T1-341','','' );</v>
      </c>
    </row>
    <row r="916" spans="1:24" hidden="1" x14ac:dyDescent="0.35">
      <c r="A916" t="s">
        <v>2593</v>
      </c>
      <c r="B916" t="s">
        <v>1542</v>
      </c>
      <c r="E916" t="str">
        <f t="shared" si="82"/>
        <v>,</v>
      </c>
      <c r="F916">
        <v>15.98630556</v>
      </c>
      <c r="G916">
        <v>-90.443777780000005</v>
      </c>
      <c r="H916" t="str">
        <f t="shared" si="83"/>
        <v>15.98630556,-90.44377778</v>
      </c>
      <c r="I916">
        <v>16.012699999999999</v>
      </c>
      <c r="J916">
        <v>-90.450199999999995</v>
      </c>
      <c r="K916" t="str">
        <f t="shared" si="84"/>
        <v>16.0127,-90.4502</v>
      </c>
      <c r="L916" t="s">
        <v>1543</v>
      </c>
      <c r="M916">
        <v>1</v>
      </c>
      <c r="P916" t="s">
        <v>1547</v>
      </c>
      <c r="R916" s="1">
        <v>6.2100000000000002E-2</v>
      </c>
      <c r="T916" t="e">
        <f>VLOOKUP(S916,Hoja1!$A$1:$I$2284,1,FALSE)</f>
        <v>#N/A</v>
      </c>
      <c r="U916" t="e">
        <f t="shared" si="85"/>
        <v>#N/A</v>
      </c>
      <c r="X916" t="str">
        <f t="shared" si="86"/>
        <v>INSERT INTO switch (   Nombre, Tipo, Coordenadas_Punto, Coordenada_Inicio, Coordenada_Final,    Estilo, Visibilidad, Isla1, Isla2, Velocidad,   Id_Celda, Porcentaje, Nemonico, IP, EQUIPO ) VALUES (   'CELDA RUBELSANTO - CELDA PLAYITAS RUBELSANTO', 'Ruta',',','15.98630556,-90.44377778','16.0127,-90.4502','#style_map_linea_verde','1','','','1,000Mbps','','0.0621','','','' );</v>
      </c>
    </row>
    <row r="917" spans="1:24" hidden="1" x14ac:dyDescent="0.35">
      <c r="A917" t="s">
        <v>2852</v>
      </c>
      <c r="B917" t="s">
        <v>1542</v>
      </c>
      <c r="E917" t="str">
        <f t="shared" si="82"/>
        <v>,</v>
      </c>
      <c r="F917">
        <v>16.253299999999999</v>
      </c>
      <c r="G917">
        <v>-90.179500000000004</v>
      </c>
      <c r="H917" t="str">
        <f t="shared" si="83"/>
        <v>16.2533,-90.1795</v>
      </c>
      <c r="I917">
        <v>16.328099999999999</v>
      </c>
      <c r="J917">
        <v>-90.178600000000003</v>
      </c>
      <c r="K917" t="str">
        <f t="shared" si="84"/>
        <v>16.3281,-90.1786</v>
      </c>
      <c r="L917" t="s">
        <v>1543</v>
      </c>
      <c r="M917">
        <v>1</v>
      </c>
      <c r="P917" t="s">
        <v>1549</v>
      </c>
      <c r="R917" s="1">
        <v>6.2100000000000002E-2</v>
      </c>
      <c r="T917" t="e">
        <f>VLOOKUP(S917,Hoja1!$A$1:$I$2284,1,FALSE)</f>
        <v>#N/A</v>
      </c>
      <c r="U917" t="e">
        <f t="shared" si="85"/>
        <v>#N/A</v>
      </c>
      <c r="X917" t="str">
        <f t="shared" si="86"/>
        <v>INSERT INTO switch (   Nombre, Tipo, Coordenadas_Punto, Coordenada_Inicio, Coordenada_Final,    Estilo, Visibilidad, Isla1, Isla2, Velocidad,   Id_Celda, Porcentaje, Nemonico, IP, EQUIPO ) VALUES (   'CELDA LAS CAMELIAS - CELDA LAS POZAS', 'Ruta',',','16.2533,-90.1795','16.3281,-90.1786','#style_map_linea_verde','1','','','10,000Mbps','','0.0621','','','' );</v>
      </c>
    </row>
    <row r="918" spans="1:24" hidden="1" x14ac:dyDescent="0.35">
      <c r="A918" t="s">
        <v>2925</v>
      </c>
      <c r="B918" t="s">
        <v>1542</v>
      </c>
      <c r="E918" t="str">
        <f t="shared" si="82"/>
        <v>,</v>
      </c>
      <c r="F918">
        <v>14.926500000000001</v>
      </c>
      <c r="G918">
        <v>-90.014602780000004</v>
      </c>
      <c r="H918" t="str">
        <f t="shared" si="83"/>
        <v>14.9265,-90.01460278</v>
      </c>
      <c r="I918">
        <v>14.9162</v>
      </c>
      <c r="J918">
        <v>-90.0227</v>
      </c>
      <c r="K918" t="str">
        <f t="shared" si="84"/>
        <v>14.9162,-90.0227</v>
      </c>
      <c r="L918" t="s">
        <v>1543</v>
      </c>
      <c r="M918">
        <v>1</v>
      </c>
      <c r="P918" t="s">
        <v>1549</v>
      </c>
      <c r="R918" s="1">
        <v>6.2100000000000002E-2</v>
      </c>
      <c r="T918" t="e">
        <f>VLOOKUP(S918,Hoja1!$A$1:$I$2284,1,FALSE)</f>
        <v>#N/A</v>
      </c>
      <c r="U918" t="e">
        <f t="shared" si="85"/>
        <v>#N/A</v>
      </c>
      <c r="X918" t="str">
        <f t="shared" si="86"/>
        <v>INSERT INTO switch (   Nombre, Tipo, Coordenadas_Punto, Coordenada_Inicio, Coordenada_Final,    Estilo, Visibilidad, Isla1, Isla2, Velocidad,   Id_Celda, Porcentaje, Nemonico, IP, EQUIPO ) VALUES (   'EL RANCHO - CELDA CERRO EL RANCHO', 'Ruta',',','14.9265,-90.01460278','14.9162,-90.0227','#style_map_linea_verde','1','','','10,000Mbps','','0.0621','','','' );</v>
      </c>
    </row>
    <row r="919" spans="1:24" hidden="1" x14ac:dyDescent="0.35">
      <c r="A919" t="s">
        <v>2823</v>
      </c>
      <c r="B919" t="s">
        <v>1542</v>
      </c>
      <c r="E919" t="str">
        <f t="shared" si="82"/>
        <v>,</v>
      </c>
      <c r="F919">
        <v>14.08666667</v>
      </c>
      <c r="G919">
        <v>-90.37944444</v>
      </c>
      <c r="H919" t="str">
        <f t="shared" si="83"/>
        <v>14.08666667,-90.37944444</v>
      </c>
      <c r="I919">
        <v>14.07063889</v>
      </c>
      <c r="J919">
        <v>-90.38363889</v>
      </c>
      <c r="K919" t="str">
        <f t="shared" si="84"/>
        <v>14.07063889,-90.38363889</v>
      </c>
      <c r="L919" t="s">
        <v>1543</v>
      </c>
      <c r="M919">
        <v>1</v>
      </c>
      <c r="P919" t="s">
        <v>1549</v>
      </c>
      <c r="R919" s="1">
        <v>6.1899999999999997E-2</v>
      </c>
      <c r="T919" t="e">
        <f>VLOOKUP(S919,Hoja1!$A$1:$I$2284,1,FALSE)</f>
        <v>#N/A</v>
      </c>
      <c r="U919" t="e">
        <f t="shared" si="85"/>
        <v>#N/A</v>
      </c>
      <c r="X919" t="str">
        <f t="shared" si="86"/>
        <v>INSERT INTO switch (   Nombre, Tipo, Coordenadas_Punto, Coordenada_Inicio, Coordenada_Final,    Estilo, Visibilidad, Isla1, Isla2, Velocidad,   Id_Celda, Porcentaje, Nemonico, IP, EQUIPO ) VALUES (   'CHIQUIMULILLA - CELDA CHIQUIMULILLA II', 'Ruta',',','14.08666667,-90.37944444','14.07063889,-90.38363889','#style_map_linea_verde','1','','','10,000Mbps','','0.0619','','','' );</v>
      </c>
    </row>
    <row r="920" spans="1:24" hidden="1" x14ac:dyDescent="0.35">
      <c r="A920" t="s">
        <v>1903</v>
      </c>
      <c r="B920" t="s">
        <v>1542</v>
      </c>
      <c r="E920" t="str">
        <f t="shared" si="82"/>
        <v>,</v>
      </c>
      <c r="F920">
        <v>14.51191667</v>
      </c>
      <c r="G920">
        <v>-90.605972219999998</v>
      </c>
      <c r="H920" t="str">
        <f t="shared" si="83"/>
        <v>14.51191667,-90.60597222</v>
      </c>
      <c r="I920">
        <v>14.5283</v>
      </c>
      <c r="J920">
        <v>-90.622902780000004</v>
      </c>
      <c r="K920" t="str">
        <f t="shared" si="84"/>
        <v>14.5283,-90.62290278</v>
      </c>
      <c r="L920" t="s">
        <v>1543</v>
      </c>
      <c r="M920">
        <v>1</v>
      </c>
      <c r="P920" t="s">
        <v>1549</v>
      </c>
      <c r="R920" s="1">
        <v>6.1600000000000002E-2</v>
      </c>
      <c r="T920" t="e">
        <f>VLOOKUP(S920,Hoja1!$A$1:$I$2284,1,FALSE)</f>
        <v>#N/A</v>
      </c>
      <c r="U920" t="e">
        <f t="shared" si="85"/>
        <v>#N/A</v>
      </c>
      <c r="X920" t="str">
        <f t="shared" si="86"/>
        <v>INSERT INTO switch (   Nombre, Tipo, Coordenadas_Punto, Coordenada_Inicio, Coordenada_Final,    Estilo, Visibilidad, Isla1, Isla2, Velocidad,   Id_Celda, Porcentaje, Nemonico, IP, EQUIPO ) VALUES (   'CELDA NACIONES UNIDAS - CELDA PLANES DE BARCENAS II', 'Ruta',',','14.51191667,-90.60597222','14.5283,-90.62290278','#style_map_linea_verde','1','','','10,000Mbps','','0.0616','','','' );</v>
      </c>
    </row>
    <row r="921" spans="1:24" hidden="1" x14ac:dyDescent="0.35">
      <c r="A921" t="s">
        <v>2650</v>
      </c>
      <c r="B921" t="s">
        <v>1542</v>
      </c>
      <c r="E921" t="str">
        <f t="shared" si="82"/>
        <v>,</v>
      </c>
      <c r="F921">
        <v>14.5861</v>
      </c>
      <c r="G921">
        <v>-90.590302780000002</v>
      </c>
      <c r="H921" t="str">
        <f t="shared" si="83"/>
        <v>14.5861,-90.59030278</v>
      </c>
      <c r="I921">
        <v>14.57451111</v>
      </c>
      <c r="J921">
        <v>-90.612200000000001</v>
      </c>
      <c r="K921" t="str">
        <f t="shared" si="84"/>
        <v>14.57451111,-90.6122</v>
      </c>
      <c r="L921" t="s">
        <v>1543</v>
      </c>
      <c r="M921">
        <v>1</v>
      </c>
      <c r="P921" t="s">
        <v>1590</v>
      </c>
      <c r="R921" s="1">
        <v>6.1499999999999999E-2</v>
      </c>
      <c r="T921" t="e">
        <f>VLOOKUP(S921,Hoja1!$A$1:$I$2284,1,FALSE)</f>
        <v>#N/A</v>
      </c>
      <c r="U921" t="e">
        <f t="shared" si="85"/>
        <v>#N/A</v>
      </c>
      <c r="X921" t="str">
        <f t="shared" si="86"/>
        <v>INSERT INTO switch (   Nombre, Tipo, Coordenadas_Punto, Coordenada_Inicio, Coordenada_Final,    Estilo, Visibilidad, Isla1, Isla2, Velocidad,   Id_Celda, Porcentaje, Nemonico, IP, EQUIPO ) VALUES (   'PINARES DE SAN CRISTOBAL - LAS TERRAZAS', 'Ruta',',','14.5861,-90.59030278','14.57451111,-90.6122','#style_map_linea_verde','1','','','50,000Mbps','','0.0615','','','' );</v>
      </c>
    </row>
    <row r="922" spans="1:24" hidden="1" x14ac:dyDescent="0.35">
      <c r="A922" t="s">
        <v>1953</v>
      </c>
      <c r="B922" t="s">
        <v>1542</v>
      </c>
      <c r="E922" t="str">
        <f t="shared" si="82"/>
        <v>,</v>
      </c>
      <c r="F922">
        <v>14.68997222</v>
      </c>
      <c r="G922">
        <v>-90.399997220000003</v>
      </c>
      <c r="H922" t="str">
        <f t="shared" si="83"/>
        <v>14.68997222,-90.39999722</v>
      </c>
      <c r="I922">
        <v>14.6488</v>
      </c>
      <c r="J922">
        <v>-90.435402780000004</v>
      </c>
      <c r="K922" t="str">
        <f t="shared" si="84"/>
        <v>14.6488,-90.43540278</v>
      </c>
      <c r="L922" t="s">
        <v>1543</v>
      </c>
      <c r="M922">
        <v>1</v>
      </c>
      <c r="P922" t="s">
        <v>1549</v>
      </c>
      <c r="R922" s="1">
        <v>6.1199999999999997E-2</v>
      </c>
      <c r="T922" t="e">
        <f>VLOOKUP(S922,Hoja1!$A$1:$I$2284,1,FALSE)</f>
        <v>#N/A</v>
      </c>
      <c r="U922" t="e">
        <f t="shared" si="85"/>
        <v>#N/A</v>
      </c>
      <c r="X922" t="str">
        <f t="shared" si="86"/>
        <v>INSERT INTO switch (   Nombre, Tipo, Coordenadas_Punto, Coordenada_Inicio, Coordenada_Final,    Estilo, Visibilidad, Isla1, Isla2, Velocidad,   Id_Celda, Porcentaje, Nemonico, IP, EQUIPO ) VALUES (   'LLANO LARGO - CELDA SANTA CLARA ATLANTICO', 'Ruta',',','14.68997222,-90.39999722','14.6488,-90.43540278','#style_map_linea_verde','1','','','10,000Mbps','','0.0612','','','' );</v>
      </c>
    </row>
    <row r="923" spans="1:24" hidden="1" x14ac:dyDescent="0.35">
      <c r="A923" t="s">
        <v>2732</v>
      </c>
      <c r="B923" t="s">
        <v>1542</v>
      </c>
      <c r="E923" t="str">
        <f t="shared" si="82"/>
        <v>,</v>
      </c>
      <c r="F923">
        <v>14.474499720000001</v>
      </c>
      <c r="G923">
        <v>-90.820396389999999</v>
      </c>
      <c r="H923" t="str">
        <f t="shared" si="83"/>
        <v>14.47449972,-90.82039639</v>
      </c>
      <c r="I923">
        <v>14.524929999999999</v>
      </c>
      <c r="J923">
        <v>-90.765000000000001</v>
      </c>
      <c r="K923" t="str">
        <f t="shared" si="84"/>
        <v>14.52493,-90.765</v>
      </c>
      <c r="L923" t="s">
        <v>1543</v>
      </c>
      <c r="M923">
        <v>1</v>
      </c>
      <c r="P923" t="s">
        <v>1549</v>
      </c>
      <c r="R923" s="1">
        <v>6.0999999999999999E-2</v>
      </c>
      <c r="T923" t="e">
        <f>VLOOKUP(S923,Hoja1!$A$1:$I$2284,1,FALSE)</f>
        <v>#N/A</v>
      </c>
      <c r="U923" t="e">
        <f t="shared" si="85"/>
        <v>#N/A</v>
      </c>
      <c r="X923" t="str">
        <f t="shared" si="86"/>
        <v>INSERT INTO switch (   Nombre, Tipo, Coordenadas_Punto, Coordenada_Inicio, Coordenada_Final,    Estilo, Visibilidad, Isla1, Isla2, Velocidad,   Id_Celda, Porcentaje, Nemonico, IP, EQUIPO ) VALUES (   'ALOTENANGO - CIUDAD VIEJA', 'Ruta',',','14.47449972,-90.82039639','14.52493,-90.765','#style_map_linea_verde','1','','','10,000Mbps','','0.061','','','' );</v>
      </c>
    </row>
    <row r="924" spans="1:24" hidden="1" x14ac:dyDescent="0.35">
      <c r="A924" t="s">
        <v>1948</v>
      </c>
      <c r="B924" t="s">
        <v>1542</v>
      </c>
      <c r="E924" t="str">
        <f t="shared" si="82"/>
        <v>,</v>
      </c>
      <c r="F924">
        <v>14.609444440000001</v>
      </c>
      <c r="G924">
        <v>-90.526111110000002</v>
      </c>
      <c r="H924" t="str">
        <f t="shared" si="83"/>
        <v>14.60944444,-90.52611111</v>
      </c>
      <c r="I924">
        <v>14.615</v>
      </c>
      <c r="J924">
        <v>-90.534166670000005</v>
      </c>
      <c r="K924" t="str">
        <f t="shared" si="84"/>
        <v>14.615,-90.53416667</v>
      </c>
      <c r="L924" t="s">
        <v>1543</v>
      </c>
      <c r="M924">
        <v>1</v>
      </c>
      <c r="P924" t="s">
        <v>1672</v>
      </c>
      <c r="R924" s="1">
        <v>6.0900000000000003E-2</v>
      </c>
      <c r="T924" t="e">
        <f>VLOOKUP(S924,Hoja1!$A$1:$I$2284,1,FALSE)</f>
        <v>#N/A</v>
      </c>
      <c r="U924" t="e">
        <f t="shared" si="85"/>
        <v>#N/A</v>
      </c>
      <c r="X924" t="str">
        <f t="shared" si="86"/>
        <v>INSERT INTO switch (   Nombre, Tipo, Coordenadas_Punto, Coordenada_Inicio, Coordenada_Final,    Estilo, Visibilidad, Isla1, Isla2, Velocidad,   Id_Celda, Porcentaje, Nemonico, IP, EQUIPO ) VALUES (   'TORRE ZONA 08 - GUARDA VIEJO ARRIBA', 'Ruta',',','14.60944444,-90.52611111','14.615,-90.53416667','#style_map_linea_verde','1','','','Mbps','','0.0609','','','' );</v>
      </c>
    </row>
    <row r="925" spans="1:24" hidden="1" x14ac:dyDescent="0.35">
      <c r="A925" t="s">
        <v>1572</v>
      </c>
      <c r="B925" t="s">
        <v>1542</v>
      </c>
      <c r="E925" t="str">
        <f t="shared" si="82"/>
        <v>,</v>
      </c>
      <c r="F925">
        <v>13.93938</v>
      </c>
      <c r="G925">
        <v>-90.817830000000001</v>
      </c>
      <c r="H925" t="str">
        <f t="shared" si="83"/>
        <v>13.93938,-90.81783</v>
      </c>
      <c r="I925">
        <v>13.92694444</v>
      </c>
      <c r="J925">
        <v>-90.819166670000001</v>
      </c>
      <c r="K925" t="str">
        <f t="shared" si="84"/>
        <v>13.92694444,-90.81916667</v>
      </c>
      <c r="L925" t="s">
        <v>1543</v>
      </c>
      <c r="M925">
        <v>1</v>
      </c>
      <c r="P925" t="s">
        <v>1549</v>
      </c>
      <c r="R925" s="1">
        <v>6.0499999999999998E-2</v>
      </c>
      <c r="T925" t="e">
        <f>VLOOKUP(S925,Hoja1!$A$1:$I$2284,1,FALSE)</f>
        <v>#N/A</v>
      </c>
      <c r="U925" t="e">
        <f t="shared" si="85"/>
        <v>#N/A</v>
      </c>
      <c r="X925" t="str">
        <f t="shared" si="86"/>
        <v>INSERT INTO switch (   Nombre, Tipo, Coordenadas_Punto, Coordenada_Inicio, Coordenada_Final,    Estilo, Visibilidad, Isla1, Isla2, Velocidad,   Id_Celda, Porcentaje, Nemonico, IP, EQUIPO ) VALUES (   'BARRIO PEÃ‘ATE PUERTO DE SAN JOSE_XT_TR - PUERTO DE SAN JOSE', 'Ruta',',','13.93938,-90.81783','13.92694444,-90.81916667','#style_map_linea_verde','1','','','10,000Mbps','','0.0605','','','' );</v>
      </c>
    </row>
    <row r="926" spans="1:24" hidden="1" x14ac:dyDescent="0.35">
      <c r="A926" t="s">
        <v>1737</v>
      </c>
      <c r="B926" t="s">
        <v>1542</v>
      </c>
      <c r="E926" t="str">
        <f t="shared" si="82"/>
        <v>,</v>
      </c>
      <c r="F926">
        <v>14.6083</v>
      </c>
      <c r="G926">
        <v>-90.670402780000003</v>
      </c>
      <c r="H926" t="str">
        <f t="shared" si="83"/>
        <v>14.6083,-90.67040278</v>
      </c>
      <c r="I926">
        <v>14.608888889999999</v>
      </c>
      <c r="J926">
        <v>-90.655555559999996</v>
      </c>
      <c r="K926" t="str">
        <f t="shared" si="84"/>
        <v>14.60888889,-90.65555556</v>
      </c>
      <c r="L926" t="s">
        <v>1543</v>
      </c>
      <c r="M926">
        <v>1</v>
      </c>
      <c r="P926" t="s">
        <v>1549</v>
      </c>
      <c r="R926" s="1">
        <v>6.0499999999999998E-2</v>
      </c>
      <c r="T926" t="e">
        <f>VLOOKUP(S926,Hoja1!$A$1:$I$2284,1,FALSE)</f>
        <v>#N/A</v>
      </c>
      <c r="U926" t="e">
        <f t="shared" si="85"/>
        <v>#N/A</v>
      </c>
      <c r="X926" t="str">
        <f t="shared" si="86"/>
        <v>INSERT INTO switch (   Nombre, Tipo, Coordenadas_Punto, Coordenada_Inicio, Coordenada_Final,    Estilo, Visibilidad, Isla1, Isla2, Velocidad,   Id_Celda, Porcentaje, Nemonico, IP, EQUIPO ) VALUES (   'CELDA SAN BARTOLOME MILPAS ALTAS - SAN LUCAS SACATEPEQUEZ', 'Ruta',',','14.6083,-90.67040278','14.60888889,-90.65555556','#style_map_linea_verde','1','','','10,000Mbps','','0.0605','','','' );</v>
      </c>
    </row>
    <row r="927" spans="1:24" hidden="1" x14ac:dyDescent="0.35">
      <c r="A927" t="s">
        <v>2689</v>
      </c>
      <c r="B927" t="s">
        <v>1542</v>
      </c>
      <c r="E927" t="str">
        <f t="shared" si="82"/>
        <v>,</v>
      </c>
      <c r="F927">
        <v>14.55960556</v>
      </c>
      <c r="G927">
        <v>-90.546266669999994</v>
      </c>
      <c r="H927" t="str">
        <f t="shared" si="83"/>
        <v>14.55960556,-90.54626667</v>
      </c>
      <c r="I927">
        <v>14.5504</v>
      </c>
      <c r="J927">
        <v>-90.550700000000006</v>
      </c>
      <c r="K927" t="str">
        <f t="shared" si="84"/>
        <v>14.5504,-90.5507</v>
      </c>
      <c r="L927" t="s">
        <v>1543</v>
      </c>
      <c r="M927">
        <v>1</v>
      </c>
      <c r="P927" t="s">
        <v>1549</v>
      </c>
      <c r="R927" s="1">
        <v>6.0499999999999998E-2</v>
      </c>
      <c r="T927" t="e">
        <f>VLOOKUP(S927,Hoja1!$A$1:$I$2284,1,FALSE)</f>
        <v>#N/A</v>
      </c>
      <c r="U927" t="e">
        <f t="shared" si="85"/>
        <v>#N/A</v>
      </c>
      <c r="X927" t="str">
        <f t="shared" si="86"/>
        <v>INSERT INTO switch (   Nombre, Tipo, Coordenadas_Punto, Coordenada_Inicio, Coordenada_Final,    Estilo, Visibilidad, Isla1, Isla2, Velocidad,   Id_Celda, Porcentaje, Nemonico, IP, EQUIPO ) VALUES (   'CELDA COLONIA MORSE COUBICADO - NIMAJUYU', 'Ruta',',','14.55960556,-90.54626667','14.5504,-90.5507','#style_map_linea_verde','1','','','10,000Mbps','','0.0605','','','' );</v>
      </c>
    </row>
    <row r="928" spans="1:24" hidden="1" x14ac:dyDescent="0.35">
      <c r="A928" t="s">
        <v>1780</v>
      </c>
      <c r="B928" t="s">
        <v>1542</v>
      </c>
      <c r="E928" t="str">
        <f t="shared" si="82"/>
        <v>,</v>
      </c>
      <c r="F928">
        <v>14.652955560000001</v>
      </c>
      <c r="G928">
        <v>-91.828952779999995</v>
      </c>
      <c r="H928" t="str">
        <f t="shared" si="83"/>
        <v>14.65295556,-91.82895278</v>
      </c>
      <c r="I928">
        <v>14.6591</v>
      </c>
      <c r="J928">
        <v>-91.825997220000005</v>
      </c>
      <c r="K928" t="str">
        <f t="shared" si="84"/>
        <v>14.6591,-91.82599722</v>
      </c>
      <c r="L928" t="s">
        <v>1543</v>
      </c>
      <c r="M928">
        <v>1</v>
      </c>
      <c r="P928" t="s">
        <v>1549</v>
      </c>
      <c r="R928" s="1">
        <v>6.0299999999999999E-2</v>
      </c>
      <c r="T928" t="e">
        <f>VLOOKUP(S928,Hoja1!$A$1:$I$2284,1,FALSE)</f>
        <v>#N/A</v>
      </c>
      <c r="U928" t="e">
        <f t="shared" si="85"/>
        <v>#N/A</v>
      </c>
      <c r="X928" t="str">
        <f t="shared" si="86"/>
        <v>INSERT INTO switch (   Nombre, Tipo, Coordenadas_Punto, Coordenada_Inicio, Coordenada_Final,    Estilo, Visibilidad, Isla1, Isla2, Velocidad,   Id_Celda, Porcentaje, Nemonico, IP, EQUIPO ) VALUES (   'CELDA FINCA XELAJU COSTA CUCA - CELDA FLORES COSTA CUCA', 'Ruta',',','14.65295556,-91.82895278','14.6591,-91.82599722','#style_map_linea_verde','1','','','10,000Mbps','','0.0603','','','' );</v>
      </c>
    </row>
    <row r="929" spans="1:24" hidden="1" x14ac:dyDescent="0.35">
      <c r="A929" t="s">
        <v>2342</v>
      </c>
      <c r="B929" t="s">
        <v>1542</v>
      </c>
      <c r="E929" t="str">
        <f t="shared" si="82"/>
        <v>,</v>
      </c>
      <c r="F929">
        <v>14.593222219999999</v>
      </c>
      <c r="G929">
        <v>-90.551361110000002</v>
      </c>
      <c r="H929" t="str">
        <f t="shared" si="83"/>
        <v>14.59322222,-90.55136111</v>
      </c>
      <c r="I929">
        <v>14.565611110000001</v>
      </c>
      <c r="J929">
        <v>-90.548833329999994</v>
      </c>
      <c r="K929" t="str">
        <f t="shared" si="84"/>
        <v>14.56561111,-90.54883333</v>
      </c>
      <c r="L929" t="s">
        <v>1543</v>
      </c>
      <c r="M929">
        <v>1</v>
      </c>
      <c r="P929" t="s">
        <v>1590</v>
      </c>
      <c r="R929" s="1">
        <v>6.0199999999999997E-2</v>
      </c>
      <c r="S929" t="s">
        <v>3899</v>
      </c>
      <c r="T929" t="e">
        <f>VLOOKUP(S929,Hoja1!$A$1:$I$2284,1,FALSE)</f>
        <v>#N/A</v>
      </c>
      <c r="U929" t="e">
        <f t="shared" si="85"/>
        <v>#N/A</v>
      </c>
      <c r="X929" t="str">
        <f t="shared" si="86"/>
        <v>INSERT INTO switch (   Nombre, Tipo, Coordenadas_Punto, Coordenada_Inicio, Coordenada_Final,    Estilo, Visibilidad, Isla1, Isla2, Velocidad,   Id_Celda, Porcentaje, Nemonico, IP, EQUIPO ) VALUES (   'EL CARMEN - GINSA PETAPA (CAVISA)', 'Ruta',',','14.59322222,-90.55136111','14.56561111,-90.54883333','#style_map_linea_verde','1','','','50,000Mbps','','0.0602','CAVISA','','' );</v>
      </c>
    </row>
    <row r="930" spans="1:24" hidden="1" x14ac:dyDescent="0.35">
      <c r="A930" t="s">
        <v>2830</v>
      </c>
      <c r="B930" t="s">
        <v>1542</v>
      </c>
      <c r="E930" t="str">
        <f t="shared" si="82"/>
        <v>,</v>
      </c>
      <c r="F930">
        <v>14.041</v>
      </c>
      <c r="G930">
        <v>-90.081100000000006</v>
      </c>
      <c r="H930" t="str">
        <f t="shared" si="83"/>
        <v>14.041,-90.0811</v>
      </c>
      <c r="I930">
        <v>14.1335</v>
      </c>
      <c r="J930">
        <v>-90.009138890000003</v>
      </c>
      <c r="K930" t="str">
        <f t="shared" si="84"/>
        <v>14.1335,-90.00913889</v>
      </c>
      <c r="L930" t="s">
        <v>1543</v>
      </c>
      <c r="M930">
        <v>1</v>
      </c>
      <c r="P930" t="s">
        <v>1586</v>
      </c>
      <c r="R930" s="1">
        <v>6.0199999999999997E-2</v>
      </c>
      <c r="T930" t="e">
        <f>VLOOKUP(S930,Hoja1!$A$1:$I$2284,1,FALSE)</f>
        <v>#N/A</v>
      </c>
      <c r="U930" t="e">
        <f t="shared" si="85"/>
        <v>#N/A</v>
      </c>
      <c r="X930" t="str">
        <f t="shared" si="86"/>
        <v>INSERT INTO switch (   Nombre, Tipo, Coordenadas_Punto, Coordenada_Inicio, Coordenada_Final,    Estilo, Visibilidad, Isla1, Isla2, Velocidad,   Id_Celda, Porcentaje, Nemonico, IP, EQUIPO ) VALUES (   'MOYUTA - CELDA JALPATAGUA', 'Ruta',',','14.041,-90.0811','14.1335,-90.00913889','#style_map_linea_verde','1','','','100,000Mbps','','0.0602','','','' );</v>
      </c>
    </row>
    <row r="931" spans="1:24" hidden="1" x14ac:dyDescent="0.35">
      <c r="A931" t="s">
        <v>3034</v>
      </c>
      <c r="B931" t="s">
        <v>1542</v>
      </c>
      <c r="E931" t="str">
        <f t="shared" si="82"/>
        <v>,</v>
      </c>
      <c r="F931">
        <v>15.6</v>
      </c>
      <c r="G931">
        <v>-91.710400000000007</v>
      </c>
      <c r="H931" t="str">
        <f t="shared" si="83"/>
        <v>15.6,-91.7104</v>
      </c>
      <c r="I931">
        <v>15.5853</v>
      </c>
      <c r="J931">
        <v>-91.692472219999999</v>
      </c>
      <c r="K931" t="str">
        <f t="shared" si="84"/>
        <v>15.5853,-91.69247222</v>
      </c>
      <c r="L931" t="s">
        <v>1543</v>
      </c>
      <c r="M931">
        <v>1</v>
      </c>
      <c r="P931" t="s">
        <v>1549</v>
      </c>
      <c r="R931" s="1">
        <v>6.0100000000000001E-2</v>
      </c>
      <c r="T931" t="e">
        <f>VLOOKUP(S931,Hoja1!$A$1:$I$2284,1,FALSE)</f>
        <v>#N/A</v>
      </c>
      <c r="U931" t="e">
        <f t="shared" si="85"/>
        <v>#N/A</v>
      </c>
      <c r="X931" t="str">
        <f t="shared" si="86"/>
        <v>INSERT INTO switch (   Nombre, Tipo, Coordenadas_Punto, Coordenada_Inicio, Coordenada_Final,    Estilo, Visibilidad, Isla1, Isla2, Velocidad,   Id_Celda, Porcentaje, Nemonico, IP, EQUIPO ) VALUES (   'CELDA CANTINIL - CELDA VALENTON', 'Ruta',',','15.6,-91.7104','15.5853,-91.69247222','#style_map_linea_verde','1','','','10,000Mbps','','0.0601','','','' );</v>
      </c>
    </row>
    <row r="932" spans="1:24" hidden="1" x14ac:dyDescent="0.35">
      <c r="A932" t="s">
        <v>1897</v>
      </c>
      <c r="B932" t="s">
        <v>1542</v>
      </c>
      <c r="E932" t="str">
        <f t="shared" si="82"/>
        <v>,</v>
      </c>
      <c r="F932">
        <v>14.46577778</v>
      </c>
      <c r="G932">
        <v>-90.440472220000004</v>
      </c>
      <c r="H932" t="str">
        <f t="shared" si="83"/>
        <v>14.46577778,-90.44047222</v>
      </c>
      <c r="I932">
        <v>14.456388889999999</v>
      </c>
      <c r="J932">
        <v>-90.441000000000003</v>
      </c>
      <c r="K932" t="str">
        <f t="shared" si="84"/>
        <v>14.45638889,-90.441</v>
      </c>
      <c r="L932" t="s">
        <v>1543</v>
      </c>
      <c r="M932">
        <v>1</v>
      </c>
      <c r="P932" t="s">
        <v>1549</v>
      </c>
      <c r="R932" s="1">
        <v>5.9900000000000002E-2</v>
      </c>
      <c r="T932" t="e">
        <f>VLOOKUP(S932,Hoja1!$A$1:$I$2284,1,FALSE)</f>
        <v>#N/A</v>
      </c>
      <c r="U932" t="e">
        <f t="shared" si="85"/>
        <v>#N/A</v>
      </c>
      <c r="X932" t="str">
        <f t="shared" si="86"/>
        <v>INSERT INTO switch (   Nombre, Tipo, Coordenadas_Punto, Coordenada_Inicio, Coordenada_Final,    Estilo, Visibilidad, Isla1, Isla2, Velocidad,   Id_Celda, Porcentaje, Nemonico, IP, EQUIPO ) VALUES (   'FRAIJANES - CELDA FRAIJANES II', 'Ruta',',','14.46577778,-90.44047222','14.45638889,-90.441','#style_map_linea_verde','1','','','10,000Mbps','','0.0599','','','' );</v>
      </c>
    </row>
    <row r="933" spans="1:24" hidden="1" x14ac:dyDescent="0.35">
      <c r="A933" t="s">
        <v>2283</v>
      </c>
      <c r="B933" t="s">
        <v>1542</v>
      </c>
      <c r="E933" t="str">
        <f t="shared" si="82"/>
        <v>,</v>
      </c>
      <c r="F933">
        <v>14.972777779999999</v>
      </c>
      <c r="G933">
        <v>-89.532777780000004</v>
      </c>
      <c r="H933" t="str">
        <f t="shared" si="83"/>
        <v>14.97277778,-89.53277778</v>
      </c>
      <c r="I933">
        <v>14.96402778</v>
      </c>
      <c r="J933">
        <v>-89.531805559999995</v>
      </c>
      <c r="K933" t="str">
        <f t="shared" si="84"/>
        <v>14.96402778,-89.53180556</v>
      </c>
      <c r="L933" t="s">
        <v>1543</v>
      </c>
      <c r="M933">
        <v>1</v>
      </c>
      <c r="P933" t="s">
        <v>1549</v>
      </c>
      <c r="R933" s="1">
        <v>5.9900000000000002E-2</v>
      </c>
      <c r="T933" t="e">
        <f>VLOOKUP(S933,Hoja1!$A$1:$I$2284,1,FALSE)</f>
        <v>#N/A</v>
      </c>
      <c r="U933" t="e">
        <f t="shared" si="85"/>
        <v>#N/A</v>
      </c>
      <c r="X933" t="str">
        <f t="shared" si="86"/>
        <v>INSERT INTO switch (   Nombre, Tipo, Coordenadas_Punto, Coordenada_Inicio, Coordenada_Final,    Estilo, Visibilidad, Isla1, Isla2, Velocidad,   Id_Celda, Porcentaje, Nemonico, IP, EQUIPO ) VALUES (   'ZACAPA - CELDA COLONIA SANTA MARIA ZACAPA', 'Ruta',',','14.97277778,-89.53277778','14.96402778,-89.53180556','#style_map_linea_verde','1','','','10,000Mbps','','0.0599','','','' );</v>
      </c>
    </row>
    <row r="934" spans="1:24" hidden="1" x14ac:dyDescent="0.35">
      <c r="A934" t="s">
        <v>2495</v>
      </c>
      <c r="B934" t="s">
        <v>1542</v>
      </c>
      <c r="E934" t="str">
        <f t="shared" si="82"/>
        <v>,</v>
      </c>
      <c r="F934">
        <v>16.916194440000002</v>
      </c>
      <c r="G934">
        <v>-90.423916669999997</v>
      </c>
      <c r="H934" t="str">
        <f t="shared" si="83"/>
        <v>16.91619444,-90.42391667</v>
      </c>
      <c r="I934">
        <v>16.9224</v>
      </c>
      <c r="J934">
        <v>-90.471699999999998</v>
      </c>
      <c r="K934" t="str">
        <f t="shared" si="84"/>
        <v>16.9224,-90.4717</v>
      </c>
      <c r="L934" t="s">
        <v>1543</v>
      </c>
      <c r="M934">
        <v>1</v>
      </c>
      <c r="P934" t="s">
        <v>1547</v>
      </c>
      <c r="R934" s="1">
        <v>5.9900000000000002E-2</v>
      </c>
      <c r="T934" t="e">
        <f>VLOOKUP(S934,Hoja1!$A$1:$I$2284,1,FALSE)</f>
        <v>#N/A</v>
      </c>
      <c r="U934" t="e">
        <f t="shared" si="85"/>
        <v>#N/A</v>
      </c>
      <c r="X934" t="str">
        <f t="shared" si="86"/>
        <v>INSERT INTO switch (   Nombre, Tipo, Coordenadas_Punto, Coordenada_Inicio, Coordenada_Final,    Estilo, Visibilidad, Isla1, Isla2, Velocidad,   Id_Celda, Porcentaje, Nemonico, IP, EQUIPO ) VALUES (   'CELDA SAN DIEGO PETEN - CELDA FINCA EL CHAPAYAL', 'Ruta',',','16.91619444,-90.42391667','16.9224,-90.4717','#style_map_linea_verde','1','','','1,000Mbps','','0.0599','','','' );</v>
      </c>
    </row>
    <row r="935" spans="1:24" hidden="1" x14ac:dyDescent="0.35">
      <c r="A935" t="s">
        <v>2474</v>
      </c>
      <c r="B935" t="s">
        <v>1542</v>
      </c>
      <c r="E935" t="str">
        <f t="shared" si="82"/>
        <v>,</v>
      </c>
      <c r="F935">
        <v>14.84191667</v>
      </c>
      <c r="G935">
        <v>-92.082638889999998</v>
      </c>
      <c r="H935" t="str">
        <f t="shared" si="83"/>
        <v>14.84191667,-92.08263889</v>
      </c>
      <c r="I935">
        <v>14.8771</v>
      </c>
      <c r="J935">
        <v>-92.072100000000006</v>
      </c>
      <c r="K935" t="str">
        <f t="shared" si="84"/>
        <v>14.8771,-92.0721</v>
      </c>
      <c r="L935" t="s">
        <v>1543</v>
      </c>
      <c r="M935">
        <v>1</v>
      </c>
      <c r="P935" t="s">
        <v>1549</v>
      </c>
      <c r="R935" s="1">
        <v>5.9499999999999997E-2</v>
      </c>
      <c r="T935" t="e">
        <f>VLOOKUP(S935,Hoja1!$A$1:$I$2284,1,FALSE)</f>
        <v>#N/A</v>
      </c>
      <c r="U935" t="e">
        <f t="shared" si="85"/>
        <v>#N/A</v>
      </c>
      <c r="X935" t="str">
        <f t="shared" si="86"/>
        <v>INSERT INTO switch (   Nombre, Tipo, Coordenadas_Punto, Coordenada_Inicio, Coordenada_Final,    Estilo, Visibilidad, Isla1, Isla2, Velocidad,   Id_Celda, Porcentaje, Nemonico, IP, EQUIPO ) VALUES (   'CELDA CATARINA - CELDA LAS PILAS CATARINA', 'Ruta',',','14.84191667,-92.08263889','14.8771,-92.0721','#style_map_linea_verde','1','','','10,000Mbps','','0.0595','','','' );</v>
      </c>
    </row>
    <row r="936" spans="1:24" hidden="1" x14ac:dyDescent="0.35">
      <c r="A936" t="s">
        <v>2231</v>
      </c>
      <c r="B936" t="s">
        <v>1542</v>
      </c>
      <c r="E936" t="str">
        <f t="shared" si="82"/>
        <v>,</v>
      </c>
      <c r="F936">
        <v>14.59246944</v>
      </c>
      <c r="G936">
        <v>-90.477400000000003</v>
      </c>
      <c r="H936" t="str">
        <f t="shared" si="83"/>
        <v>14.59246944,-90.4774</v>
      </c>
      <c r="I936">
        <v>14.618280560000001</v>
      </c>
      <c r="J936">
        <v>-90.459313890000004</v>
      </c>
      <c r="K936" t="str">
        <f t="shared" si="84"/>
        <v>14.61828056,-90.45931389</v>
      </c>
      <c r="L936" t="s">
        <v>1543</v>
      </c>
      <c r="M936">
        <v>1</v>
      </c>
      <c r="P936" t="s">
        <v>1549</v>
      </c>
      <c r="R936" s="1">
        <v>5.9400000000000001E-2</v>
      </c>
      <c r="T936" t="e">
        <f>VLOOKUP(S936,Hoja1!$A$1:$I$2284,1,FALSE)</f>
        <v>#N/A</v>
      </c>
      <c r="U936" t="e">
        <f t="shared" si="85"/>
        <v>#N/A</v>
      </c>
      <c r="X936" t="str">
        <f t="shared" si="86"/>
        <v>INSERT INTO switch (   Nombre, Tipo, Coordenadas_Punto, Coordenada_Inicio, Coordenada_Final,    Estilo, Visibilidad, Isla1, Isla2, Velocidad,   Id_Celda, Porcentaje, Nemonico, IP, EQUIPO ) VALUES (   'LA MONTAÃ‘A - SAN ISIDRO', 'Ruta',',','14.59246944,-90.4774','14.61828056,-90.45931389','#style_map_linea_verde','1','','','10,000Mbps','','0.0594','','','' );</v>
      </c>
    </row>
    <row r="937" spans="1:24" hidden="1" x14ac:dyDescent="0.35">
      <c r="A937" t="s">
        <v>2528</v>
      </c>
      <c r="B937" t="s">
        <v>1542</v>
      </c>
      <c r="E937" t="str">
        <f t="shared" si="82"/>
        <v>,</v>
      </c>
      <c r="F937">
        <v>14.6967</v>
      </c>
      <c r="G937">
        <v>-91.11779722</v>
      </c>
      <c r="H937" t="str">
        <f t="shared" si="83"/>
        <v>14.6967,-91.11779722</v>
      </c>
      <c r="I937">
        <v>14.7417</v>
      </c>
      <c r="J937">
        <v>-91.157799999999995</v>
      </c>
      <c r="K937" t="str">
        <f t="shared" si="84"/>
        <v>14.7417,-91.1578</v>
      </c>
      <c r="L937" t="s">
        <v>1543</v>
      </c>
      <c r="M937">
        <v>1</v>
      </c>
      <c r="P937" t="s">
        <v>1549</v>
      </c>
      <c r="R937" s="1">
        <v>5.9400000000000001E-2</v>
      </c>
      <c r="T937" t="e">
        <f>VLOOKUP(S937,Hoja1!$A$1:$I$2284,1,FALSE)</f>
        <v>#N/A</v>
      </c>
      <c r="U937" t="e">
        <f t="shared" si="85"/>
        <v>#N/A</v>
      </c>
      <c r="X937" t="str">
        <f t="shared" si="86"/>
        <v>INSERT INTO switch (   Nombre, Tipo, Coordenadas_Punto, Coordenada_Inicio, Coordenada_Final,    Estilo, Visibilidad, Isla1, Isla2, Velocidad,   Id_Celda, Porcentaje, Nemonico, IP, EQUIPO ) VALUES (   'CELDA SAN ANTONIO PALOPO - PANAJACHEL', 'Ruta',',','14.6967,-91.11779722','14.7417,-91.1578','#style_map_linea_verde','1','','','10,000Mbps','','0.0594','','','' );</v>
      </c>
    </row>
    <row r="938" spans="1:24" hidden="1" x14ac:dyDescent="0.35">
      <c r="A938" t="s">
        <v>1573</v>
      </c>
      <c r="B938" t="s">
        <v>1542</v>
      </c>
      <c r="E938" t="str">
        <f t="shared" si="82"/>
        <v>,</v>
      </c>
      <c r="F938">
        <v>13.975972219999999</v>
      </c>
      <c r="G938">
        <v>-90.859888889999993</v>
      </c>
      <c r="H938" t="str">
        <f t="shared" si="83"/>
        <v>13.97597222,-90.85988889</v>
      </c>
      <c r="I938">
        <v>13.958444439999999</v>
      </c>
      <c r="J938">
        <v>-90.821722219999998</v>
      </c>
      <c r="K938" t="str">
        <f t="shared" si="84"/>
        <v>13.95844444,-90.82172222</v>
      </c>
      <c r="L938" t="s">
        <v>1543</v>
      </c>
      <c r="M938">
        <v>1</v>
      </c>
      <c r="P938" t="s">
        <v>1549</v>
      </c>
      <c r="R938" s="1">
        <v>5.9200000000000003E-2</v>
      </c>
      <c r="T938" t="e">
        <f>VLOOKUP(S938,Hoja1!$A$1:$I$2284,1,FALSE)</f>
        <v>#N/A</v>
      </c>
      <c r="U938" t="e">
        <f t="shared" si="85"/>
        <v>#N/A</v>
      </c>
      <c r="X938" t="str">
        <f t="shared" si="86"/>
        <v>INSERT INTO switch (   Nombre, Tipo, Coordenadas_Punto, Coordenada_Inicio, Coordenada_Final,    Estilo, Visibilidad, Isla1, Isla2, Velocidad,   Id_Celda, Porcentaje, Nemonico, IP, EQUIPO ) VALUES (   'CELDA LA LIBERTAD ESCUINTLA - CELDA ARIZONA', 'Ruta',',','13.97597222,-90.85988889','13.95844444,-90.82172222','#style_map_linea_verde','1','','','10,000Mbps','','0.0592','','','' );</v>
      </c>
    </row>
    <row r="939" spans="1:24" hidden="1" x14ac:dyDescent="0.35">
      <c r="A939" t="s">
        <v>2636</v>
      </c>
      <c r="B939" t="s">
        <v>1542</v>
      </c>
      <c r="E939" t="str">
        <f t="shared" si="82"/>
        <v>,</v>
      </c>
      <c r="F939">
        <v>14.535833330000001</v>
      </c>
      <c r="G939">
        <v>-91.678055560000004</v>
      </c>
      <c r="H939" t="str">
        <f t="shared" si="83"/>
        <v>14.53583333,-91.67805556</v>
      </c>
      <c r="I939">
        <v>14.534000000000001</v>
      </c>
      <c r="J939">
        <v>-91.685011110000005</v>
      </c>
      <c r="K939" t="str">
        <f t="shared" si="84"/>
        <v>14.534,-91.68501111</v>
      </c>
      <c r="L939" t="s">
        <v>1543</v>
      </c>
      <c r="M939">
        <v>1</v>
      </c>
      <c r="P939" t="s">
        <v>1549</v>
      </c>
      <c r="R939" s="1">
        <v>5.8999999999999997E-2</v>
      </c>
      <c r="T939" t="e">
        <f>VLOOKUP(S939,Hoja1!$A$1:$I$2284,1,FALSE)</f>
        <v>#N/A</v>
      </c>
      <c r="U939" t="e">
        <f t="shared" si="85"/>
        <v>#N/A</v>
      </c>
      <c r="X939" t="str">
        <f t="shared" si="86"/>
        <v>INSERT INTO switch (   Nombre, Tipo, Coordenadas_Punto, Coordenada_Inicio, Coordenada_Final,    Estilo, Visibilidad, Isla1, Isla2, Velocidad,   Id_Celda, Porcentaje, Nemonico, IP, EQUIPO ) VALUES (   'RETALHULEU - CELDA MERCADO REU NORTE', 'Ruta',',','14.53583333,-91.67805556','14.534,-91.68501111','#style_map_linea_verde','1','','','10,000Mbps','','0.059','','','' );</v>
      </c>
    </row>
    <row r="940" spans="1:24" hidden="1" x14ac:dyDescent="0.35">
      <c r="A940" t="s">
        <v>1614</v>
      </c>
      <c r="B940" t="s">
        <v>1542</v>
      </c>
      <c r="E940" t="str">
        <f t="shared" si="82"/>
        <v>,</v>
      </c>
      <c r="F940">
        <v>13.92694444</v>
      </c>
      <c r="G940">
        <v>-90.819166670000001</v>
      </c>
      <c r="H940" t="str">
        <f t="shared" si="83"/>
        <v>13.92694444,-90.81916667</v>
      </c>
      <c r="I940">
        <v>13.933400000000001</v>
      </c>
      <c r="J940">
        <v>-90.776700000000005</v>
      </c>
      <c r="K940" t="str">
        <f t="shared" si="84"/>
        <v>13.9334,-90.7767</v>
      </c>
      <c r="L940" t="s">
        <v>1543</v>
      </c>
      <c r="M940">
        <v>1</v>
      </c>
      <c r="P940" t="s">
        <v>1590</v>
      </c>
      <c r="R940" s="1">
        <v>5.8900000000000001E-2</v>
      </c>
      <c r="T940" t="e">
        <f>VLOOKUP(S940,Hoja1!$A$1:$I$2284,1,FALSE)</f>
        <v>#N/A</v>
      </c>
      <c r="U940" t="e">
        <f t="shared" si="85"/>
        <v>#N/A</v>
      </c>
      <c r="X940" t="str">
        <f t="shared" si="86"/>
        <v>INSERT INTO switch (   Nombre, Tipo, Coordenadas_Punto, Coordenada_Inicio, Coordenada_Final,    Estilo, Visibilidad, Isla1, Isla2, Velocidad,   Id_Celda, Porcentaje, Nemonico, IP, EQUIPO ) VALUES (   'PUERTO DE SAN JOSE - LIKIN', 'Ruta',',','13.92694444,-90.81916667','13.9334,-90.7767','#style_map_linea_verde','1','','','50,000Mbps','','0.0589','','','' );</v>
      </c>
    </row>
    <row r="941" spans="1:24" hidden="1" x14ac:dyDescent="0.35">
      <c r="A941" t="s">
        <v>2282</v>
      </c>
      <c r="B941" t="s">
        <v>1542</v>
      </c>
      <c r="E941" t="str">
        <f t="shared" si="82"/>
        <v>,</v>
      </c>
      <c r="F941">
        <v>14.972777779999999</v>
      </c>
      <c r="G941">
        <v>-89.532777780000004</v>
      </c>
      <c r="H941" t="str">
        <f t="shared" si="83"/>
        <v>14.97277778,-89.53277778</v>
      </c>
      <c r="I941">
        <v>14.96778056</v>
      </c>
      <c r="J941">
        <v>-89.537300000000002</v>
      </c>
      <c r="K941" t="str">
        <f t="shared" si="84"/>
        <v>14.96778056,-89.5373</v>
      </c>
      <c r="L941" t="s">
        <v>1543</v>
      </c>
      <c r="M941">
        <v>1</v>
      </c>
      <c r="P941" t="s">
        <v>1549</v>
      </c>
      <c r="R941" s="1">
        <v>5.8599999999999999E-2</v>
      </c>
      <c r="T941" t="e">
        <f>VLOOKUP(S941,Hoja1!$A$1:$I$2284,1,FALSE)</f>
        <v>#N/A</v>
      </c>
      <c r="U941" t="e">
        <f t="shared" si="85"/>
        <v>#N/A</v>
      </c>
      <c r="X941" t="str">
        <f t="shared" si="86"/>
        <v>INSERT INTO switch (   Nombre, Tipo, Coordenadas_Punto, Coordenada_Inicio, Coordenada_Final,    Estilo, Visibilidad, Isla1, Isla2, Velocidad,   Id_Celda, Porcentaje, Nemonico, IP, EQUIPO ) VALUES (   'ZACAPA - CELDA ZACAPA II', 'Ruta',',','14.97277778,-89.53277778','14.96778056,-89.5373','#style_map_linea_verde','1','','','10,000Mbps','','0.0586','','','' );</v>
      </c>
    </row>
    <row r="942" spans="1:24" hidden="1" x14ac:dyDescent="0.35">
      <c r="A942" t="s">
        <v>2401</v>
      </c>
      <c r="B942" t="s">
        <v>1542</v>
      </c>
      <c r="E942" t="str">
        <f t="shared" si="82"/>
        <v>,</v>
      </c>
      <c r="F942">
        <v>14.6814</v>
      </c>
      <c r="G942">
        <v>-90.488900000000001</v>
      </c>
      <c r="H942" t="str">
        <f t="shared" si="83"/>
        <v>14.6814,-90.4889</v>
      </c>
      <c r="I942">
        <v>14.684200000000001</v>
      </c>
      <c r="J942">
        <v>-90.486702780000002</v>
      </c>
      <c r="K942" t="str">
        <f t="shared" si="84"/>
        <v>14.6842,-90.48670278</v>
      </c>
      <c r="L942" t="s">
        <v>1543</v>
      </c>
      <c r="M942">
        <v>1</v>
      </c>
      <c r="P942" t="s">
        <v>1549</v>
      </c>
      <c r="R942" s="1">
        <v>5.8500000000000003E-2</v>
      </c>
      <c r="T942" t="e">
        <f>VLOOKUP(S942,Hoja1!$A$1:$I$2284,1,FALSE)</f>
        <v>#N/A</v>
      </c>
      <c r="U942" t="e">
        <f t="shared" si="85"/>
        <v>#N/A</v>
      </c>
      <c r="X942" t="str">
        <f t="shared" si="86"/>
        <v>INSERT INTO switch (   Nombre, Tipo, Coordenadas_Punto, Coordenada_Inicio, Coordenada_Final,    Estilo, Visibilidad, Isla1, Isla2, Velocidad,   Id_Celda, Porcentaje, Nemonico, IP, EQUIPO ) VALUES (   'SANTA LUISA - CELDA JOCOTALES - SANTA LUISA', 'Ruta',',','14.6814,-90.4889','14.6842,-90.48670278','#style_map_linea_verde','1','','','10,000Mbps','','0.0585','','','' );</v>
      </c>
    </row>
    <row r="943" spans="1:24" hidden="1" x14ac:dyDescent="0.35">
      <c r="A943" t="s">
        <v>2228</v>
      </c>
      <c r="B943" t="s">
        <v>1542</v>
      </c>
      <c r="E943" t="str">
        <f t="shared" si="82"/>
        <v>,</v>
      </c>
      <c r="F943">
        <v>14.48777778</v>
      </c>
      <c r="G943">
        <v>-90.613333330000003</v>
      </c>
      <c r="H943" t="str">
        <f t="shared" si="83"/>
        <v>14.48777778,-90.61333333</v>
      </c>
      <c r="I943">
        <v>14.479573</v>
      </c>
      <c r="J943">
        <v>-90.629057000000003</v>
      </c>
      <c r="K943" t="str">
        <f t="shared" si="84"/>
        <v>14.479573,-90.629057</v>
      </c>
      <c r="L943" t="s">
        <v>1543</v>
      </c>
      <c r="M943">
        <v>1</v>
      </c>
      <c r="P943" t="s">
        <v>1549</v>
      </c>
      <c r="R943" s="1">
        <v>5.8299999999999998E-2</v>
      </c>
      <c r="T943" t="e">
        <f>VLOOKUP(S943,Hoja1!$A$1:$I$2284,1,FALSE)</f>
        <v>#N/A</v>
      </c>
      <c r="U943" t="e">
        <f t="shared" si="85"/>
        <v>#N/A</v>
      </c>
      <c r="X943" t="str">
        <f t="shared" si="86"/>
        <v>INSERT INTO switch (   Nombre, Tipo, Coordenadas_Punto, Coordenada_Inicio, Coordenada_Final,    Estilo, Visibilidad, Isla1, Isla2, Velocidad,   Id_Celda, Porcentaje, Nemonico, IP, EQUIPO ) VALUES (   'AMATITLAN - AMATITLAN CENTRO_XT_SBA', 'Ruta',',','14.48777778,-90.61333333','14.479573,-90.629057','#style_map_linea_verde','1','','','10,000Mbps','','0.0583','','','' );</v>
      </c>
    </row>
    <row r="944" spans="1:24" hidden="1" x14ac:dyDescent="0.35">
      <c r="A944" t="s">
        <v>2937</v>
      </c>
      <c r="B944" t="s">
        <v>1542</v>
      </c>
      <c r="E944" t="str">
        <f t="shared" si="82"/>
        <v>,</v>
      </c>
      <c r="F944">
        <v>15.0862</v>
      </c>
      <c r="G944">
        <v>-90.490600000000001</v>
      </c>
      <c r="H944" t="str">
        <f t="shared" si="83"/>
        <v>15.0862,-90.4906</v>
      </c>
      <c r="I944">
        <v>15.0968</v>
      </c>
      <c r="J944">
        <v>-90.479897219999998</v>
      </c>
      <c r="K944" t="str">
        <f t="shared" si="84"/>
        <v>15.0968,-90.47989722</v>
      </c>
      <c r="L944" t="s">
        <v>1543</v>
      </c>
      <c r="M944">
        <v>1</v>
      </c>
      <c r="P944" t="s">
        <v>1549</v>
      </c>
      <c r="R944" s="1">
        <v>5.8299999999999998E-2</v>
      </c>
      <c r="T944" t="e">
        <f>VLOOKUP(S944,Hoja1!$A$1:$I$2284,1,FALSE)</f>
        <v>#N/A</v>
      </c>
      <c r="U944" t="e">
        <f t="shared" si="85"/>
        <v>#N/A</v>
      </c>
      <c r="X944" t="str">
        <f t="shared" si="86"/>
        <v>INSERT INTO switch (   Nombre, Tipo, Coordenadas_Punto, Coordenada_Inicio, Coordenada_Final,    Estilo, Visibilidad, Isla1, Isla2, Velocidad,   Id_Celda, Porcentaje, Nemonico, IP, EQUIPO ) VALUES (   'RABINAL - CELDA SAN PABLO BAJA VERAPAZ', 'Ruta',',','15.0862,-90.4906','15.0968,-90.47989722','#style_map_linea_verde','1','','','10,000Mbps','','0.0583','','','' );</v>
      </c>
    </row>
    <row r="945" spans="1:24" hidden="1" x14ac:dyDescent="0.35">
      <c r="A945" t="s">
        <v>2507</v>
      </c>
      <c r="B945" t="s">
        <v>1542</v>
      </c>
      <c r="E945" t="str">
        <f t="shared" si="82"/>
        <v>,</v>
      </c>
      <c r="F945">
        <v>14.48385</v>
      </c>
      <c r="G945">
        <v>-91.513080560000006</v>
      </c>
      <c r="H945" t="str">
        <f t="shared" si="83"/>
        <v>14.48385,-91.51308056</v>
      </c>
      <c r="I945">
        <v>14.496499999999999</v>
      </c>
      <c r="J945">
        <v>-91.507499999999993</v>
      </c>
      <c r="K945" t="str">
        <f t="shared" si="84"/>
        <v>14.4965,-91.5075</v>
      </c>
      <c r="L945" t="s">
        <v>1543</v>
      </c>
      <c r="M945">
        <v>1</v>
      </c>
      <c r="P945" t="s">
        <v>1549</v>
      </c>
      <c r="R945" s="1">
        <v>5.8200000000000002E-2</v>
      </c>
      <c r="T945" t="e">
        <f>VLOOKUP(S945,Hoja1!$A$1:$I$2284,1,FALSE)</f>
        <v>#N/A</v>
      </c>
      <c r="U945" t="e">
        <f t="shared" si="85"/>
        <v>#N/A</v>
      </c>
      <c r="X945" t="str">
        <f t="shared" si="86"/>
        <v>INSERT INTO switch (   Nombre, Tipo, Coordenadas_Punto, Coordenada_Inicio, Coordenada_Final,    Estilo, Visibilidad, Isla1, Isla2, Velocidad,   Id_Celda, Porcentaje, Nemonico, IP, EQUIPO ) VALUES (   'CELDA SAN LORENZO PUEBLO SUCHITEPEQUEZ - CELDA SAN GABRIEL - SAN LORENZO', 'Ruta',',','14.48385,-91.51308056','14.4965,-91.5075','#style_map_linea_verde','1','','','10,000Mbps','','0.0582','','','' );</v>
      </c>
    </row>
    <row r="946" spans="1:24" hidden="1" x14ac:dyDescent="0.35">
      <c r="A946" t="s">
        <v>2679</v>
      </c>
      <c r="B946" t="s">
        <v>1542</v>
      </c>
      <c r="E946" t="str">
        <f t="shared" si="82"/>
        <v>,</v>
      </c>
      <c r="F946">
        <v>14.659599999999999</v>
      </c>
      <c r="G946">
        <v>-90.442702780000005</v>
      </c>
      <c r="H946" t="str">
        <f t="shared" si="83"/>
        <v>14.6596,-90.44270278</v>
      </c>
      <c r="I946">
        <v>14.657906000000001</v>
      </c>
      <c r="J946">
        <v>-90.439767000000003</v>
      </c>
      <c r="K946" t="str">
        <f t="shared" si="84"/>
        <v>14.657906,-90.439767</v>
      </c>
      <c r="L946" t="s">
        <v>1543</v>
      </c>
      <c r="M946">
        <v>1</v>
      </c>
      <c r="P946" t="s">
        <v>1549</v>
      </c>
      <c r="R946" s="1">
        <v>5.8200000000000002E-2</v>
      </c>
      <c r="T946" t="e">
        <f>VLOOKUP(S946,Hoja1!$A$1:$I$2284,1,FALSE)</f>
        <v>#N/A</v>
      </c>
      <c r="U946" t="e">
        <f t="shared" si="85"/>
        <v>#N/A</v>
      </c>
      <c r="X946" t="str">
        <f t="shared" si="86"/>
        <v>INSERT INTO switch (   Nombre, Tipo, Coordenadas_Punto, Coordenada_Inicio, Coordenada_Final,    Estilo, Visibilidad, Isla1, Isla2, Velocidad,   Id_Celda, Porcentaje, Nemonico, IP, EQUIPO ) VALUES (   'SAN RAFAEL ZONA 18 - SAN LUIS_XT', 'Ruta',',','14.6596,-90.44270278','14.657906,-90.439767','#style_map_linea_verde','1','','','10,000Mbps','','0.0582','','','' );</v>
      </c>
    </row>
    <row r="947" spans="1:24" hidden="1" x14ac:dyDescent="0.35">
      <c r="A947" t="s">
        <v>3176</v>
      </c>
      <c r="B947" t="s">
        <v>1542</v>
      </c>
      <c r="E947" t="str">
        <f t="shared" si="82"/>
        <v>,</v>
      </c>
      <c r="F947">
        <v>15.043200000000001</v>
      </c>
      <c r="G947">
        <v>-91.409202780000001</v>
      </c>
      <c r="H947" t="str">
        <f t="shared" si="83"/>
        <v>15.0432,-91.40920278</v>
      </c>
      <c r="I947">
        <v>15.049099999999999</v>
      </c>
      <c r="J947">
        <v>-91.417299999999997</v>
      </c>
      <c r="K947" t="str">
        <f t="shared" si="84"/>
        <v>15.0491,-91.4173</v>
      </c>
      <c r="L947" t="s">
        <v>1543</v>
      </c>
      <c r="M947">
        <v>1</v>
      </c>
      <c r="P947" t="s">
        <v>1549</v>
      </c>
      <c r="R947" s="1">
        <v>5.8099999999999999E-2</v>
      </c>
      <c r="T947" t="e">
        <f>VLOOKUP(S947,Hoja1!$A$1:$I$2284,1,FALSE)</f>
        <v>#N/A</v>
      </c>
      <c r="U947" t="e">
        <f t="shared" si="85"/>
        <v>#N/A</v>
      </c>
      <c r="X947" t="str">
        <f t="shared" si="86"/>
        <v>INSERT INTO switch (   Nombre, Tipo, Coordenadas_Punto, Coordenada_Inicio, Coordenada_Final,    Estilo, Visibilidad, Isla1, Isla2, Velocidad,   Id_Celda, Porcentaje, Nemonico, IP, EQUIPO ) VALUES (   'CELDA MOMOSTENANGO PUEBLO COUBICADO - CELDA MOMOSTENANGO', 'Ruta',',','15.0432,-91.40920278','15.0491,-91.4173','#style_map_linea_verde','1','','','10,000Mbps','','0.0581','','','' );</v>
      </c>
    </row>
    <row r="948" spans="1:24" hidden="1" x14ac:dyDescent="0.35">
      <c r="A948" t="s">
        <v>2143</v>
      </c>
      <c r="B948" t="s">
        <v>1542</v>
      </c>
      <c r="E948" t="str">
        <f t="shared" si="82"/>
        <v>,</v>
      </c>
      <c r="F948">
        <v>14.65944444</v>
      </c>
      <c r="G948">
        <v>-90.818888889999997</v>
      </c>
      <c r="H948" t="str">
        <f t="shared" si="83"/>
        <v>14.65944444,-90.81888889</v>
      </c>
      <c r="I948">
        <v>14.6624917</v>
      </c>
      <c r="J948">
        <v>-90.818277800000004</v>
      </c>
      <c r="K948" t="str">
        <f t="shared" si="84"/>
        <v>14.6624917,-90.8182778</v>
      </c>
      <c r="L948" t="s">
        <v>1543</v>
      </c>
      <c r="M948">
        <v>1</v>
      </c>
      <c r="P948" t="s">
        <v>1549</v>
      </c>
      <c r="R948" s="1">
        <v>5.8000000000000003E-2</v>
      </c>
      <c r="T948" t="e">
        <f>VLOOKUP(S948,Hoja1!$A$1:$I$2284,1,FALSE)</f>
        <v>#N/A</v>
      </c>
      <c r="U948" t="e">
        <f t="shared" si="85"/>
        <v>#N/A</v>
      </c>
      <c r="X948" t="str">
        <f t="shared" si="86"/>
        <v>INSERT INTO switch (   Nombre, Tipo, Coordenadas_Punto, Coordenada_Inicio, Coordenada_Final,    Estilo, Visibilidad, Isla1, Isla2, Velocidad,   Id_Celda, Porcentaje, Nemonico, IP, EQUIPO ) VALUES (   'CHIMALTENANGO - CHIMALTENANGO 2_XT_DET', 'Ruta',',','14.65944444,-90.81888889','14.6624917,-90.8182778','#style_map_linea_verde','1','','','10,000Mbps','','0.058','','','' );</v>
      </c>
    </row>
    <row r="949" spans="1:24" hidden="1" x14ac:dyDescent="0.35">
      <c r="A949" t="s">
        <v>2632</v>
      </c>
      <c r="B949" t="s">
        <v>1542</v>
      </c>
      <c r="E949" t="str">
        <f t="shared" ref="E949:E1012" si="87">+CONCATENATE(C949,",",D949)</f>
        <v>,</v>
      </c>
      <c r="F949">
        <v>14.535833330000001</v>
      </c>
      <c r="G949">
        <v>-91.678055560000004</v>
      </c>
      <c r="H949" t="str">
        <f t="shared" ref="H949:H1012" si="88">+CONCATENATE(F949,",",G949)</f>
        <v>14.53583333,-91.67805556</v>
      </c>
      <c r="I949">
        <v>14.537311109999999</v>
      </c>
      <c r="J949">
        <v>-91.67643056</v>
      </c>
      <c r="K949" t="str">
        <f t="shared" ref="K949:K1012" si="89">+CONCATENATE(I949,",",J949)</f>
        <v>14.53731111,-91.67643056</v>
      </c>
      <c r="L949" t="s">
        <v>1543</v>
      </c>
      <c r="M949">
        <v>1</v>
      </c>
      <c r="P949" t="s">
        <v>1549</v>
      </c>
      <c r="R949" s="1">
        <v>5.7799999999999997E-2</v>
      </c>
      <c r="S949" t="s">
        <v>4163</v>
      </c>
      <c r="T949" t="e">
        <f>VLOOKUP(S949,Hoja1!$A$1:$I$2284,1,FALSE)</f>
        <v>#N/A</v>
      </c>
      <c r="U949" t="e">
        <f t="shared" si="85"/>
        <v>#N/A</v>
      </c>
      <c r="X949" t="str">
        <f t="shared" si="86"/>
        <v>INSERT INTO switch (   Nombre, Tipo, Coordenadas_Punto, Coordenada_Inicio, Coordenada_Final,    Estilo, Visibilidad, Isla1, Isla2, Velocidad,   Id_Celda, Porcentaje, Nemonico, IP, EQUIPO ) VALUES (   'RETALHULEU - RETALHULEU CENTRO (RET137)_XT', 'Ruta',',','14.53583333,-91.67805556','14.53731111,-91.67643056','#style_map_linea_verde','1','','','10,000Mbps','','0.0578','RET137','','' );</v>
      </c>
    </row>
    <row r="950" spans="1:24" hidden="1" x14ac:dyDescent="0.35">
      <c r="A950" t="s">
        <v>2027</v>
      </c>
      <c r="B950" t="s">
        <v>1542</v>
      </c>
      <c r="E950" t="str">
        <f t="shared" si="87"/>
        <v>,</v>
      </c>
      <c r="F950">
        <v>14.615</v>
      </c>
      <c r="G950">
        <v>-90.534166670000005</v>
      </c>
      <c r="H950" t="str">
        <f t="shared" si="88"/>
        <v>14.615,-90.53416667</v>
      </c>
      <c r="I950">
        <v>14.47043056</v>
      </c>
      <c r="J950">
        <v>-90.482422220000004</v>
      </c>
      <c r="K950" t="str">
        <f t="shared" si="89"/>
        <v>14.47043056,-90.48242222</v>
      </c>
      <c r="L950" t="s">
        <v>1543</v>
      </c>
      <c r="M950">
        <v>1</v>
      </c>
      <c r="P950" t="s">
        <v>1586</v>
      </c>
      <c r="R950" s="1">
        <v>5.7599999999999998E-2</v>
      </c>
      <c r="T950" t="e">
        <f>VLOOKUP(S950,Hoja1!$A$1:$I$2284,1,FALSE)</f>
        <v>#N/A</v>
      </c>
      <c r="U950" t="e">
        <f t="shared" si="85"/>
        <v>#N/A</v>
      </c>
      <c r="X950" t="str">
        <f t="shared" si="86"/>
        <v>INSERT INTO switch (   Nombre, Tipo, Coordenadas_Punto, Coordenada_Inicio, Coordenada_Final,    Estilo, Visibilidad, Isla1, Isla2, Velocidad,   Id_Celda, Porcentaje, Nemonico, IP, EQUIPO ) VALUES (   'GUARDA VIEJO ARRIBA - KILOMETRO 25.5', 'Ruta',',','14.615,-90.53416667','14.47043056,-90.48242222','#style_map_linea_verde','1','','','100,000Mbps','','0.0576','','','' );</v>
      </c>
    </row>
    <row r="951" spans="1:24" hidden="1" x14ac:dyDescent="0.35">
      <c r="A951" t="s">
        <v>2250</v>
      </c>
      <c r="B951" t="s">
        <v>1542</v>
      </c>
      <c r="E951" t="str">
        <f t="shared" si="87"/>
        <v>,</v>
      </c>
      <c r="F951">
        <v>14.79944444</v>
      </c>
      <c r="G951">
        <v>-89.545694440000005</v>
      </c>
      <c r="H951" t="str">
        <f t="shared" si="88"/>
        <v>14.79944444,-89.54569444</v>
      </c>
      <c r="I951">
        <v>14.7453</v>
      </c>
      <c r="J951">
        <v>-89.460599999999999</v>
      </c>
      <c r="K951" t="str">
        <f t="shared" si="89"/>
        <v>14.7453,-89.4606</v>
      </c>
      <c r="L951" t="s">
        <v>1543</v>
      </c>
      <c r="M951">
        <v>1</v>
      </c>
      <c r="P951" t="s">
        <v>1590</v>
      </c>
      <c r="R951" s="1">
        <v>5.7599999999999998E-2</v>
      </c>
      <c r="T951" t="e">
        <f>VLOOKUP(S951,Hoja1!$A$1:$I$2284,1,FALSE)</f>
        <v>#N/A</v>
      </c>
      <c r="U951" t="e">
        <f t="shared" si="85"/>
        <v>#N/A</v>
      </c>
      <c r="X951" t="str">
        <f t="shared" si="86"/>
        <v>INSERT INTO switch (   Nombre, Tipo, Coordenadas_Punto, Coordenada_Inicio, Coordenada_Final,    Estilo, Visibilidad, Isla1, Isla2, Velocidad,   Id_Celda, Porcentaje, Nemonico, IP, EQUIPO ) VALUES (   'CHIQUIMULA - CELDA LAS VEGUITAS', 'Ruta',',','14.79944444,-89.54569444','14.7453,-89.4606','#style_map_linea_verde','1','','','50,000Mbps','','0.0576','','','' );</v>
      </c>
    </row>
    <row r="952" spans="1:24" hidden="1" x14ac:dyDescent="0.35">
      <c r="A952" t="s">
        <v>2493</v>
      </c>
      <c r="B952" t="s">
        <v>1542</v>
      </c>
      <c r="E952" t="str">
        <f t="shared" si="87"/>
        <v>,</v>
      </c>
      <c r="F952">
        <v>16.920583329999999</v>
      </c>
      <c r="G952">
        <v>-90.253055560000007</v>
      </c>
      <c r="H952" t="str">
        <f t="shared" si="88"/>
        <v>16.92058333,-90.25305556</v>
      </c>
      <c r="I952">
        <v>16.916194440000002</v>
      </c>
      <c r="J952">
        <v>-90.423916669999997</v>
      </c>
      <c r="K952" t="str">
        <f t="shared" si="89"/>
        <v>16.91619444,-90.42391667</v>
      </c>
      <c r="L952" t="s">
        <v>1543</v>
      </c>
      <c r="M952">
        <v>1</v>
      </c>
      <c r="P952" t="s">
        <v>1549</v>
      </c>
      <c r="R952" s="1">
        <v>5.7500000000000002E-2</v>
      </c>
      <c r="T952" t="e">
        <f>VLOOKUP(S952,Hoja1!$A$1:$I$2284,1,FALSE)</f>
        <v>#N/A</v>
      </c>
      <c r="U952" t="e">
        <f t="shared" si="85"/>
        <v>#N/A</v>
      </c>
      <c r="X952" t="str">
        <f t="shared" si="86"/>
        <v>INSERT INTO switch (   Nombre, Tipo, Coordenadas_Punto, Coordenada_Inicio, Coordenada_Final,    Estilo, Visibilidad, Isla1, Isla2, Velocidad,   Id_Celda, Porcentaje, Nemonico, IP, EQUIPO ) VALUES (   'CELDA SAN JOAQUIN PETEN - CELDA SAN DIEGO PETEN', 'Ruta',',','16.92058333,-90.25305556','16.91619444,-90.42391667','#style_map_linea_verde','1','','','10,000Mbps','','0.0575','','','' );</v>
      </c>
    </row>
    <row r="953" spans="1:24" hidden="1" x14ac:dyDescent="0.35">
      <c r="A953" t="s">
        <v>2316</v>
      </c>
      <c r="B953" t="s">
        <v>1542</v>
      </c>
      <c r="E953" t="str">
        <f t="shared" si="87"/>
        <v>,</v>
      </c>
      <c r="F953">
        <v>14.2875</v>
      </c>
      <c r="G953">
        <v>-89.894444440000001</v>
      </c>
      <c r="H953" t="str">
        <f t="shared" si="88"/>
        <v>14.2875,-89.89444444</v>
      </c>
      <c r="I953">
        <v>14.27</v>
      </c>
      <c r="J953">
        <v>-90.029899999999998</v>
      </c>
      <c r="K953" t="str">
        <f t="shared" si="89"/>
        <v>14.27,-90.0299</v>
      </c>
      <c r="L953" t="s">
        <v>1543</v>
      </c>
      <c r="M953">
        <v>1</v>
      </c>
      <c r="P953" t="s">
        <v>1549</v>
      </c>
      <c r="R953" s="1">
        <v>5.7299999999999997E-2</v>
      </c>
      <c r="T953" t="e">
        <f>VLOOKUP(S953,Hoja1!$A$1:$I$2284,1,FALSE)</f>
        <v>#N/A</v>
      </c>
      <c r="U953" t="e">
        <f t="shared" si="85"/>
        <v>#N/A</v>
      </c>
      <c r="X953" t="str">
        <f t="shared" si="86"/>
        <v>INSERT INTO switch (   Nombre, Tipo, Coordenadas_Punto, Coordenada_Inicio, Coordenada_Final,    Estilo, Visibilidad, Isla1, Isla2, Velocidad,   Id_Celda, Porcentaje, Nemonico, IP, EQUIPO ) VALUES (   'JUTIAPA - CELDA QUEZADA', 'Ruta',',','14.2875,-89.89444444','14.27,-90.0299','#style_map_linea_verde','1','','','10,000Mbps','','0.0573','','','' );</v>
      </c>
    </row>
    <row r="954" spans="1:24" hidden="1" x14ac:dyDescent="0.35">
      <c r="A954" t="s">
        <v>2047</v>
      </c>
      <c r="B954" t="s">
        <v>1542</v>
      </c>
      <c r="E954" t="str">
        <f t="shared" si="87"/>
        <v>,</v>
      </c>
      <c r="F954">
        <v>14.615</v>
      </c>
      <c r="G954">
        <v>-90.534166670000005</v>
      </c>
      <c r="H954" t="str">
        <f t="shared" si="88"/>
        <v>14.615,-90.53416667</v>
      </c>
      <c r="I954">
        <v>14.66483333</v>
      </c>
      <c r="J954">
        <v>-90.571083329999993</v>
      </c>
      <c r="K954" t="str">
        <f t="shared" si="89"/>
        <v>14.66483333,-90.57108333</v>
      </c>
      <c r="L954" t="s">
        <v>1543</v>
      </c>
      <c r="M954">
        <v>1</v>
      </c>
      <c r="P954" t="s">
        <v>1549</v>
      </c>
      <c r="R954" s="1">
        <v>5.7200000000000001E-2</v>
      </c>
      <c r="T954" t="e">
        <f>VLOOKUP(S954,Hoja1!$A$1:$I$2284,1,FALSE)</f>
        <v>#N/A</v>
      </c>
      <c r="U954" t="e">
        <f t="shared" si="85"/>
        <v>#N/A</v>
      </c>
      <c r="X954" t="str">
        <f t="shared" si="86"/>
        <v>INSERT INTO switch (   Nombre, Tipo, Coordenadas_Punto, Coordenada_Inicio, Coordenada_Final,    Estilo, Visibilidad, Isla1, Isla2, Velocidad,   Id_Celda, Porcentaje, Nemonico, IP, EQUIPO ) VALUES (   'GUARDA VIEJO ARRIBA - PRIMERO DE JULIO', 'Ruta',',','14.615,-90.53416667','14.66483333,-90.57108333','#style_map_linea_verde','1','','','10,000Mbps','','0.0572','','','' );</v>
      </c>
    </row>
    <row r="955" spans="1:24" hidden="1" x14ac:dyDescent="0.35">
      <c r="A955" t="s">
        <v>3010</v>
      </c>
      <c r="B955" t="s">
        <v>1542</v>
      </c>
      <c r="E955" t="str">
        <f t="shared" si="87"/>
        <v>,</v>
      </c>
      <c r="F955">
        <v>15.3553</v>
      </c>
      <c r="G955">
        <v>-91.264799999999994</v>
      </c>
      <c r="H955" t="str">
        <f t="shared" si="88"/>
        <v>15.3553,-91.2648</v>
      </c>
      <c r="I955">
        <v>15.6386</v>
      </c>
      <c r="J955">
        <v>-91.471000000000004</v>
      </c>
      <c r="K955" t="str">
        <f t="shared" si="89"/>
        <v>15.6386,-91.471</v>
      </c>
      <c r="L955" t="s">
        <v>1543</v>
      </c>
      <c r="M955">
        <v>1</v>
      </c>
      <c r="P955" t="s">
        <v>1549</v>
      </c>
      <c r="R955" s="1">
        <v>5.7200000000000001E-2</v>
      </c>
      <c r="T955" t="e">
        <f>VLOOKUP(S955,Hoja1!$A$1:$I$2284,1,FALSE)</f>
        <v>#N/A</v>
      </c>
      <c r="U955" t="e">
        <f t="shared" si="85"/>
        <v>#N/A</v>
      </c>
      <c r="X955" t="str">
        <f t="shared" si="86"/>
        <v>INSERT INTO switch (   Nombre, Tipo, Coordenadas_Punto, Coordenada_Inicio, Coordenada_Final,    Estilo, Visibilidad, Isla1, Isla2, Velocidad,   Id_Celda, Porcentaje, Nemonico, IP, EQUIPO ) VALUES (   'SAN JUAN IXCOY - CELDA JOLOMCU', 'Ruta',',','15.3553,-91.2648','15.6386,-91.471','#style_map_linea_verde','1','','','10,000Mbps','','0.0572','','','' );</v>
      </c>
    </row>
    <row r="956" spans="1:24" hidden="1" x14ac:dyDescent="0.35">
      <c r="A956" t="s">
        <v>1624</v>
      </c>
      <c r="B956" t="s">
        <v>1542</v>
      </c>
      <c r="E956" t="str">
        <f t="shared" si="87"/>
        <v>,</v>
      </c>
      <c r="F956">
        <v>13.938599999999999</v>
      </c>
      <c r="G956">
        <v>-90.724000000000004</v>
      </c>
      <c r="H956" t="str">
        <f t="shared" si="88"/>
        <v>13.9386,-90.724</v>
      </c>
      <c r="I956">
        <v>14.0703</v>
      </c>
      <c r="J956">
        <v>-90.460999999999999</v>
      </c>
      <c r="K956" t="str">
        <f t="shared" si="89"/>
        <v>14.0703,-90.461</v>
      </c>
      <c r="L956" t="s">
        <v>1543</v>
      </c>
      <c r="M956">
        <v>1</v>
      </c>
      <c r="P956" t="s">
        <v>1586</v>
      </c>
      <c r="R956" s="1">
        <v>5.7099999999999998E-2</v>
      </c>
      <c r="T956" t="e">
        <f>VLOOKUP(S956,Hoja1!$A$1:$I$2284,1,FALSE)</f>
        <v>#N/A</v>
      </c>
      <c r="U956" t="e">
        <f t="shared" si="85"/>
        <v>#N/A</v>
      </c>
      <c r="X956" t="str">
        <f t="shared" si="86"/>
        <v>INSERT INTO switch (   Nombre, Tipo, Coordenadas_Punto, Coordenada_Inicio, Coordenada_Final,    Estilo, Visibilidad, Isla1, Isla2, Velocidad,   Id_Celda, Porcentaje, Nemonico, IP, EQUIPO ) VALUES (   'CELDA PUERTO DE IZTAPA - TAXISCO', 'Ruta',',','13.9386,-90.724','14.0703,-90.461','#style_map_linea_verde','1','','','100,000Mbps','','0.0571','','','' );</v>
      </c>
    </row>
    <row r="957" spans="1:24" hidden="1" x14ac:dyDescent="0.35">
      <c r="A957" t="s">
        <v>1626</v>
      </c>
      <c r="B957" t="s">
        <v>1542</v>
      </c>
      <c r="E957" t="str">
        <f t="shared" si="87"/>
        <v>,</v>
      </c>
      <c r="F957">
        <v>14.2067</v>
      </c>
      <c r="G957">
        <v>-90.717699999999994</v>
      </c>
      <c r="H957" t="str">
        <f t="shared" si="88"/>
        <v>14.2067,-90.7177</v>
      </c>
      <c r="I957">
        <v>14.0703</v>
      </c>
      <c r="J957">
        <v>-90.460999999999999</v>
      </c>
      <c r="K957" t="str">
        <f t="shared" si="89"/>
        <v>14.0703,-90.461</v>
      </c>
      <c r="L957" t="s">
        <v>1543</v>
      </c>
      <c r="M957">
        <v>1</v>
      </c>
      <c r="P957" t="s">
        <v>1586</v>
      </c>
      <c r="R957" s="1">
        <v>5.7000000000000002E-2</v>
      </c>
      <c r="T957" t="e">
        <f>VLOOKUP(S957,Hoja1!$A$1:$I$2284,1,FALSE)</f>
        <v>#N/A</v>
      </c>
      <c r="U957" t="e">
        <f t="shared" si="85"/>
        <v>#N/A</v>
      </c>
      <c r="X957" t="str">
        <f t="shared" si="86"/>
        <v>INSERT INTO switch (   Nombre, Tipo, Coordenadas_Punto, Coordenada_Inicio, Coordenada_Final,    Estilo, Visibilidad, Isla1, Isla2, Velocidad,   Id_Celda, Porcentaje, Nemonico, IP, EQUIPO ) VALUES (   'CELDA EL MANANTIAL - TAXISCO', 'Ruta',',','14.2067,-90.7177','14.0703,-90.461','#style_map_linea_verde','1','','','100,000Mbps','','0.057','','','' );</v>
      </c>
    </row>
    <row r="958" spans="1:24" hidden="1" x14ac:dyDescent="0.35">
      <c r="A958" t="s">
        <v>3003</v>
      </c>
      <c r="B958" t="s">
        <v>1542</v>
      </c>
      <c r="E958" t="str">
        <f t="shared" si="87"/>
        <v>,</v>
      </c>
      <c r="F958">
        <v>15.38391667</v>
      </c>
      <c r="G958">
        <v>-91.729222219999997</v>
      </c>
      <c r="H958" t="str">
        <f t="shared" si="88"/>
        <v>15.38391667,-91.72922222</v>
      </c>
      <c r="I958">
        <v>15.3993</v>
      </c>
      <c r="J958">
        <v>-91.715000000000003</v>
      </c>
      <c r="K958" t="str">
        <f t="shared" si="89"/>
        <v>15.3993,-91.715</v>
      </c>
      <c r="L958" t="s">
        <v>1543</v>
      </c>
      <c r="M958">
        <v>1</v>
      </c>
      <c r="P958" t="s">
        <v>1549</v>
      </c>
      <c r="R958" s="1">
        <v>5.67E-2</v>
      </c>
      <c r="T958" t="e">
        <f>VLOOKUP(S958,Hoja1!$A$1:$I$2284,1,FALSE)</f>
        <v>#N/A</v>
      </c>
      <c r="U958" t="e">
        <f t="shared" si="85"/>
        <v>#N/A</v>
      </c>
      <c r="X958" t="str">
        <f t="shared" si="86"/>
        <v>INSERT INTO switch (   Nombre, Tipo, Coordenadas_Punto, Coordenada_Inicio, Coordenada_Final,    Estilo, Visibilidad, Isla1, Isla2, Velocidad,   Id_Celda, Porcentaje, Nemonico, IP, EQUIPO ) VALUES (   'CELDA SAN GASPAR IXCHIL - COLOTENANGO', 'Ruta',',','15.38391667,-91.72922222','15.3993,-91.715','#style_map_linea_verde','1','','','10,000Mbps','','0.0567','','','' );</v>
      </c>
    </row>
    <row r="959" spans="1:24" hidden="1" x14ac:dyDescent="0.35">
      <c r="A959" t="s">
        <v>2473</v>
      </c>
      <c r="B959" t="s">
        <v>1542</v>
      </c>
      <c r="E959" t="str">
        <f t="shared" si="87"/>
        <v>,</v>
      </c>
      <c r="F959">
        <v>14.85</v>
      </c>
      <c r="G959">
        <v>-92.1511</v>
      </c>
      <c r="H959" t="str">
        <f t="shared" si="88"/>
        <v>14.85,-92.1511</v>
      </c>
      <c r="I959">
        <v>14.879300000000001</v>
      </c>
      <c r="J959">
        <v>-92.097099999999998</v>
      </c>
      <c r="K959" t="str">
        <f t="shared" si="89"/>
        <v>14.8793,-92.0971</v>
      </c>
      <c r="L959" t="s">
        <v>1543</v>
      </c>
      <c r="M959">
        <v>1</v>
      </c>
      <c r="P959" t="s">
        <v>1549</v>
      </c>
      <c r="R959" s="1">
        <v>5.6599999999999998E-2</v>
      </c>
      <c r="T959" t="e">
        <f>VLOOKUP(S959,Hoja1!$A$1:$I$2284,1,FALSE)</f>
        <v>#N/A</v>
      </c>
      <c r="U959" t="e">
        <f t="shared" si="85"/>
        <v>#N/A</v>
      </c>
      <c r="X959" t="str">
        <f t="shared" si="86"/>
        <v>INSERT INTO switch (   Nombre, Tipo, Coordenadas_Punto, Coordenada_Inicio, Coordenada_Final,    Estilo, Visibilidad, Isla1, Isla2, Velocidad,   Id_Celda, Porcentaje, Nemonico, IP, EQUIPO ) VALUES (   'CELDA NICA - CELDA SAN ANTONIO SOCORRO', 'Ruta',',','14.85,-92.1511','14.8793,-92.0971','#style_map_linea_verde','1','','','10,000Mbps','','0.0566','','','' );</v>
      </c>
    </row>
    <row r="960" spans="1:24" hidden="1" x14ac:dyDescent="0.35">
      <c r="A960" t="s">
        <v>2912</v>
      </c>
      <c r="B960" t="s">
        <v>1542</v>
      </c>
      <c r="E960" t="str">
        <f t="shared" si="87"/>
        <v>,</v>
      </c>
      <c r="F960">
        <v>15.097</v>
      </c>
      <c r="G960">
        <v>-90.564333329999997</v>
      </c>
      <c r="H960" t="str">
        <f t="shared" si="88"/>
        <v>15.097,-90.56433333</v>
      </c>
      <c r="I960">
        <v>15.0862</v>
      </c>
      <c r="J960">
        <v>-90.490600000000001</v>
      </c>
      <c r="K960" t="str">
        <f t="shared" si="89"/>
        <v>15.0862,-90.4906</v>
      </c>
      <c r="L960" t="s">
        <v>1543</v>
      </c>
      <c r="M960">
        <v>1</v>
      </c>
      <c r="P960" t="s">
        <v>1549</v>
      </c>
      <c r="R960" s="1">
        <v>5.6599999999999998E-2</v>
      </c>
      <c r="T960" t="e">
        <f>VLOOKUP(S960,Hoja1!$A$1:$I$2284,1,FALSE)</f>
        <v>#N/A</v>
      </c>
      <c r="U960" t="e">
        <f t="shared" si="85"/>
        <v>#N/A</v>
      </c>
      <c r="X960" t="str">
        <f t="shared" si="86"/>
        <v>INSERT INTO switch (   Nombre, Tipo, Coordenadas_Punto, Coordenada_Inicio, Coordenada_Final,    Estilo, Visibilidad, Isla1, Isla2, Velocidad,   Id_Celda, Porcentaje, Nemonico, IP, EQUIPO ) VALUES (   'CELDA CRUZ DE LOS YAGUALES - RABINAL', 'Ruta',',','15.097,-90.56433333','15.0862,-90.4906','#style_map_linea_verde','1','','','10,000Mbps','','0.0566','','','' );</v>
      </c>
    </row>
    <row r="961" spans="1:24" hidden="1" x14ac:dyDescent="0.35">
      <c r="A961" t="s">
        <v>1677</v>
      </c>
      <c r="B961" t="s">
        <v>1542</v>
      </c>
      <c r="E961" t="str">
        <f t="shared" si="87"/>
        <v>,</v>
      </c>
      <c r="F961">
        <v>15.4237</v>
      </c>
      <c r="G961">
        <v>-89.081900000000005</v>
      </c>
      <c r="H961" t="str">
        <f t="shared" si="88"/>
        <v>15.4237,-89.0819</v>
      </c>
      <c r="I961">
        <v>15.3933</v>
      </c>
      <c r="J961">
        <v>-89.0274</v>
      </c>
      <c r="K961" t="str">
        <f t="shared" si="89"/>
        <v>15.3933,-89.0274</v>
      </c>
      <c r="L961" t="s">
        <v>1543</v>
      </c>
      <c r="M961">
        <v>1</v>
      </c>
      <c r="P961" t="s">
        <v>1549</v>
      </c>
      <c r="R961" s="1">
        <v>5.6500000000000002E-2</v>
      </c>
      <c r="T961" t="e">
        <f>VLOOKUP(S961,Hoja1!$A$1:$I$2284,1,FALSE)</f>
        <v>#N/A</v>
      </c>
      <c r="U961" t="e">
        <f t="shared" si="85"/>
        <v>#N/A</v>
      </c>
      <c r="X961" t="str">
        <f t="shared" si="86"/>
        <v>INSERT INTO switch (   Nombre, Tipo, Coordenadas_Punto, Coordenada_Inicio, Coordenada_Final,    Estilo, Visibilidad, Isla1, Isla2, Velocidad,   Id_Celda, Porcentaje, Nemonico, IP, EQUIPO ) VALUES (   'MARISCOS - CELDA CRUCE A MARISCOS', 'Ruta',',','15.4237,-89.0819','15.3933,-89.0274','#style_map_linea_verde','1','','','10,000Mbps','','0.0565','','','' );</v>
      </c>
    </row>
    <row r="962" spans="1:24" hidden="1" x14ac:dyDescent="0.35">
      <c r="A962" t="s">
        <v>1809</v>
      </c>
      <c r="B962" t="s">
        <v>1542</v>
      </c>
      <c r="E962" t="str">
        <f t="shared" si="87"/>
        <v>,</v>
      </c>
      <c r="F962">
        <v>15.815277780000001</v>
      </c>
      <c r="G962">
        <v>-89.873333329999994</v>
      </c>
      <c r="H962" t="str">
        <f t="shared" si="88"/>
        <v>15.81527778,-89.87333333</v>
      </c>
      <c r="I962">
        <v>15.810833329999999</v>
      </c>
      <c r="J962">
        <v>-89.876111109999997</v>
      </c>
      <c r="K962" t="str">
        <f t="shared" si="89"/>
        <v>15.81083333,-89.87611111</v>
      </c>
      <c r="L962" t="s">
        <v>1543</v>
      </c>
      <c r="M962">
        <v>1</v>
      </c>
      <c r="P962" t="s">
        <v>1549</v>
      </c>
      <c r="R962" s="1">
        <v>5.6500000000000002E-2</v>
      </c>
      <c r="T962" t="e">
        <f>VLOOKUP(S962,Hoja1!$A$1:$I$2284,1,FALSE)</f>
        <v>#N/A</v>
      </c>
      <c r="U962" t="e">
        <f t="shared" ref="U962:U1025" si="90">+S962=T962</f>
        <v>#N/A</v>
      </c>
      <c r="X962" t="str">
        <f t="shared" ref="X962:X1025" si="91">CONCATENATE("INSERT INTO switch (   Nombre, Tipo, Coordenadas_Punto, Coordenada_Inicio, Coordenada_Final,    Estilo, Visibilidad, Isla1, Isla2, Velocidad,   Id_Celda, Porcentaje, Nemonico, IP, EQUIPO ) VALUES (   '",A962,"', '",B962,"','",E962,"','",H962,"','",K962,"','",L962,"','",M962,,,"','",N962,"','",O962,"','",P962,"','",Q962,"','",R962,"','",S962,"','",V962,"','",W962,"' );")</f>
        <v>INSERT INTO switch (   Nombre, Tipo, Coordenadas_Punto, Coordenada_Inicio, Coordenada_Final,    Estilo, Visibilidad, Isla1, Isla2, Velocidad,   Id_Celda, Porcentaje, Nemonico, IP, EQUIPO ) VALUES (   'PASIVO FRAY BARTOLOME - FRAY BARTOLOME DE LAS CASAS', 'Ruta',',','15.81527778,-89.87333333','15.81083333,-89.87611111','#style_map_linea_verde','1','','','10,000Mbps','','0.0565','','','' );</v>
      </c>
    </row>
    <row r="963" spans="1:24" hidden="1" x14ac:dyDescent="0.35">
      <c r="A963" t="s">
        <v>2102</v>
      </c>
      <c r="B963" t="s">
        <v>1542</v>
      </c>
      <c r="E963" t="str">
        <f t="shared" si="87"/>
        <v>,</v>
      </c>
      <c r="F963">
        <v>14.538111109999999</v>
      </c>
      <c r="G963">
        <v>-90.457527780000007</v>
      </c>
      <c r="H963" t="str">
        <f t="shared" si="88"/>
        <v>14.53811111,-90.45752778</v>
      </c>
      <c r="I963">
        <v>14.52805556</v>
      </c>
      <c r="J963">
        <v>-90.449444439999994</v>
      </c>
      <c r="K963" t="str">
        <f t="shared" si="89"/>
        <v>14.52805556,-90.44944444</v>
      </c>
      <c r="L963" t="s">
        <v>1543</v>
      </c>
      <c r="M963">
        <v>1</v>
      </c>
      <c r="P963" t="s">
        <v>1549</v>
      </c>
      <c r="R963" s="1">
        <v>5.6099999999999997E-2</v>
      </c>
      <c r="T963" t="e">
        <f>VLOOKUP(S963,Hoja1!$A$1:$I$2284,1,FALSE)</f>
        <v>#N/A</v>
      </c>
      <c r="U963" t="e">
        <f t="shared" si="90"/>
        <v>#N/A</v>
      </c>
      <c r="X963" t="str">
        <f t="shared" si="91"/>
        <v>INSERT INTO switch (   Nombre, Tipo, Coordenadas_Punto, Coordenada_Inicio, Coordenada_Final,    Estilo, Visibilidad, Isla1, Isla2, Velocidad,   Id_Celda, Porcentaje, Nemonico, IP, EQUIPO ) VALUES (   'DON JUSTO - CELDA ALTAMURA', 'Ruta',',','14.53811111,-90.45752778','14.52805556,-90.44944444','#style_map_linea_verde','1','','','10,000Mbps','','0.0561','','','' );</v>
      </c>
    </row>
    <row r="964" spans="1:24" hidden="1" x14ac:dyDescent="0.35">
      <c r="A964" t="s">
        <v>2356</v>
      </c>
      <c r="B964" t="s">
        <v>1542</v>
      </c>
      <c r="E964" t="str">
        <f t="shared" si="87"/>
        <v>,</v>
      </c>
      <c r="F964">
        <v>14.58595</v>
      </c>
      <c r="G964">
        <v>-90.564619440000001</v>
      </c>
      <c r="H964" t="str">
        <f t="shared" si="88"/>
        <v>14.58595,-90.56461944</v>
      </c>
      <c r="I964">
        <v>14.60466667</v>
      </c>
      <c r="J964">
        <v>-90.53931111</v>
      </c>
      <c r="K964" t="str">
        <f t="shared" si="89"/>
        <v>14.60466667,-90.53931111</v>
      </c>
      <c r="L964" t="s">
        <v>1543</v>
      </c>
      <c r="M964">
        <v>1</v>
      </c>
      <c r="P964" t="s">
        <v>1549</v>
      </c>
      <c r="R964" s="1">
        <v>5.6099999999999997E-2</v>
      </c>
      <c r="S964" t="s">
        <v>3905</v>
      </c>
      <c r="T964" t="e">
        <f>VLOOKUP(S964,Hoja1!$A$1:$I$2284,1,FALSE)</f>
        <v>#N/A</v>
      </c>
      <c r="U964" t="e">
        <f t="shared" si="90"/>
        <v>#N/A</v>
      </c>
      <c r="X964" t="str">
        <f t="shared" si="91"/>
        <v>INSERT INTO switch (   Nombre, Tipo, Coordenadas_Punto, Coordenada_Inicio, Coordenada_Final,    Estilo, Visibilidad, Isla1, Isla2, Velocidad,   Id_Celda, Porcentaje, Nemonico, IP, EQUIPO ) VALUES (   'MONTE MARIA (CT AGUILAR BATRES)_XT - PETAPA', 'Ruta',',','14.58595,-90.56461944','14.60466667,-90.53931111','#style_map_linea_verde','1','','','10,000Mbps','','0.0561','CT AGUILAR BATRES','','' );</v>
      </c>
    </row>
    <row r="965" spans="1:24" hidden="1" x14ac:dyDescent="0.35">
      <c r="A965" t="s">
        <v>1623</v>
      </c>
      <c r="B965" t="s">
        <v>1542</v>
      </c>
      <c r="E965" t="str">
        <f t="shared" si="87"/>
        <v>,</v>
      </c>
      <c r="F965">
        <v>13.933400000000001</v>
      </c>
      <c r="G965">
        <v>-90.776700000000005</v>
      </c>
      <c r="H965" t="str">
        <f t="shared" si="88"/>
        <v>13.9334,-90.7767</v>
      </c>
      <c r="I965">
        <v>13.93333333</v>
      </c>
      <c r="J965">
        <v>-90.776666669999997</v>
      </c>
      <c r="K965" t="str">
        <f t="shared" si="89"/>
        <v>13.93333333,-90.77666667</v>
      </c>
      <c r="L965" t="s">
        <v>1543</v>
      </c>
      <c r="M965">
        <v>1</v>
      </c>
      <c r="P965" t="s">
        <v>1549</v>
      </c>
      <c r="R965" s="1">
        <v>5.5599999999999997E-2</v>
      </c>
      <c r="T965" t="e">
        <f>VLOOKUP(S965,Hoja1!$A$1:$I$2284,1,FALSE)</f>
        <v>#N/A</v>
      </c>
      <c r="U965" t="e">
        <f t="shared" si="90"/>
        <v>#N/A</v>
      </c>
      <c r="X965" t="str">
        <f t="shared" si="91"/>
        <v>INSERT INTO switch (   Nombre, Tipo, Coordenadas_Punto, Coordenada_Inicio, Coordenada_Final,    Estilo, Visibilidad, Isla1, Isla2, Velocidad,   Id_Celda, Porcentaje, Nemonico, IP, EQUIPO ) VALUES (   'LIKIN - CELDA LIKIN I', 'Ruta',',','13.9334,-90.7767','13.93333333,-90.77666667','#style_map_linea_verde','1','','','10,000Mbps','','0.0556','','','' );</v>
      </c>
    </row>
    <row r="966" spans="1:24" hidden="1" x14ac:dyDescent="0.35">
      <c r="A966" t="s">
        <v>2842</v>
      </c>
      <c r="B966" t="s">
        <v>1542</v>
      </c>
      <c r="E966" t="str">
        <f t="shared" si="87"/>
        <v>,</v>
      </c>
      <c r="F966">
        <v>14.052805559999999</v>
      </c>
      <c r="G966">
        <v>-90.051416669999995</v>
      </c>
      <c r="H966" t="str">
        <f t="shared" si="88"/>
        <v>14.05280556,-90.05141667</v>
      </c>
      <c r="I966">
        <v>14.04916667</v>
      </c>
      <c r="J966">
        <v>-90.033055559999994</v>
      </c>
      <c r="K966" t="str">
        <f t="shared" si="89"/>
        <v>14.04916667,-90.03305556</v>
      </c>
      <c r="L966" t="s">
        <v>1543</v>
      </c>
      <c r="M966">
        <v>1</v>
      </c>
      <c r="P966" t="s">
        <v>1549</v>
      </c>
      <c r="R966" s="1">
        <v>5.5500000000000001E-2</v>
      </c>
      <c r="T966" t="e">
        <f>VLOOKUP(S966,Hoja1!$A$1:$I$2284,1,FALSE)</f>
        <v>#N/A</v>
      </c>
      <c r="U966" t="e">
        <f t="shared" si="90"/>
        <v>#N/A</v>
      </c>
      <c r="X966" t="str">
        <f t="shared" si="91"/>
        <v>INSERT INTO switch (   Nombre, Tipo, Coordenadas_Punto, Coordenada_Inicio, Coordenada_Final,    Estilo, Visibilidad, Isla1, Isla2, Velocidad,   Id_Celda, Porcentaje, Nemonico, IP, EQUIPO ) VALUES (   'CELDA CRUCE A CONGUACO - CELDA CONGUACO', 'Ruta',',','14.05280556,-90.05141667','14.04916667,-90.03305556','#style_map_linea_verde','1','','','10,000Mbps','','0.0555','','','' );</v>
      </c>
    </row>
    <row r="967" spans="1:24" hidden="1" x14ac:dyDescent="0.35">
      <c r="A967" t="s">
        <v>2120</v>
      </c>
      <c r="B967" t="s">
        <v>1542</v>
      </c>
      <c r="E967" t="str">
        <f t="shared" si="87"/>
        <v>,</v>
      </c>
      <c r="F967">
        <v>14.5504</v>
      </c>
      <c r="G967">
        <v>-90.550700000000006</v>
      </c>
      <c r="H967" t="str">
        <f t="shared" si="88"/>
        <v>14.5504,-90.5507</v>
      </c>
      <c r="I967">
        <v>14.5504</v>
      </c>
      <c r="J967">
        <v>-90.533997220000003</v>
      </c>
      <c r="K967" t="str">
        <f t="shared" si="89"/>
        <v>14.5504,-90.53399722</v>
      </c>
      <c r="L967" t="s">
        <v>1543</v>
      </c>
      <c r="M967">
        <v>1</v>
      </c>
      <c r="P967" t="s">
        <v>1549</v>
      </c>
      <c r="R967" s="1">
        <v>5.5399999999999998E-2</v>
      </c>
      <c r="T967" t="e">
        <f>VLOOKUP(S967,Hoja1!$A$1:$I$2284,1,FALSE)</f>
        <v>#N/A</v>
      </c>
      <c r="U967" t="e">
        <f t="shared" si="90"/>
        <v>#N/A</v>
      </c>
      <c r="X967" t="str">
        <f t="shared" si="91"/>
        <v>INSERT INTO switch (   Nombre, Tipo, Coordenadas_Punto, Coordenada_Inicio, Coordenada_Final,    Estilo, Visibilidad, Isla1, Isla2, Velocidad,   Id_Celda, Porcentaje, Nemonico, IP, EQUIPO ) VALUES (   'NIMAJUYU - JUSTO RUFINO BARRIOS', 'Ruta',',','14.5504,-90.5507','14.5504,-90.53399722','#style_map_linea_verde','1','','','10,000Mbps','','0.0554','','','' );</v>
      </c>
    </row>
    <row r="968" spans="1:24" hidden="1" x14ac:dyDescent="0.35">
      <c r="A968" t="s">
        <v>2516</v>
      </c>
      <c r="B968" t="s">
        <v>1542</v>
      </c>
      <c r="E968" t="str">
        <f t="shared" si="87"/>
        <v>,</v>
      </c>
      <c r="F968">
        <v>14.52730556</v>
      </c>
      <c r="G968">
        <v>-91.520138889999998</v>
      </c>
      <c r="H968" t="str">
        <f t="shared" si="88"/>
        <v>14.52730556,-91.52013889</v>
      </c>
      <c r="I968">
        <v>14.532500000000001</v>
      </c>
      <c r="J968">
        <v>-91.503888889999999</v>
      </c>
      <c r="K968" t="str">
        <f t="shared" si="89"/>
        <v>14.5325,-91.50388889</v>
      </c>
      <c r="L968" t="s">
        <v>1543</v>
      </c>
      <c r="M968">
        <v>1</v>
      </c>
      <c r="P968" t="s">
        <v>1590</v>
      </c>
      <c r="R968" s="1">
        <v>5.5399999999999998E-2</v>
      </c>
      <c r="T968" t="e">
        <f>VLOOKUP(S968,Hoja1!$A$1:$I$2284,1,FALSE)</f>
        <v>#N/A</v>
      </c>
      <c r="U968" t="e">
        <f t="shared" si="90"/>
        <v>#N/A</v>
      </c>
      <c r="X968" t="str">
        <f t="shared" si="91"/>
        <v>INSERT INTO switch (   Nombre, Tipo, Coordenadas_Punto, Coordenada_Inicio, Coordenada_Final,    Estilo, Visibilidad, Isla1, Isla2, Velocidad,   Id_Celda, Porcentaje, Nemonico, IP, EQUIPO ) VALUES (   'CELDA CUNSUROC - MAZATENANGO', 'Ruta',',','14.52730556,-91.52013889','14.5325,-91.50388889','#style_map_linea_verde','1','','','50,000Mbps','','0.0554','','','' );</v>
      </c>
    </row>
    <row r="969" spans="1:24" hidden="1" x14ac:dyDescent="0.35">
      <c r="A969" t="s">
        <v>3049</v>
      </c>
      <c r="B969" t="s">
        <v>1542</v>
      </c>
      <c r="E969" t="str">
        <f t="shared" si="87"/>
        <v>,</v>
      </c>
      <c r="F969">
        <v>15.6633</v>
      </c>
      <c r="G969">
        <v>-91.713399999999993</v>
      </c>
      <c r="H969" t="str">
        <f t="shared" si="88"/>
        <v>15.6633,-91.7134</v>
      </c>
      <c r="I969">
        <v>15.647375</v>
      </c>
      <c r="J969">
        <v>-91.684333330000001</v>
      </c>
      <c r="K969" t="str">
        <f t="shared" si="89"/>
        <v>15.647375,-91.68433333</v>
      </c>
      <c r="L969" t="s">
        <v>1543</v>
      </c>
      <c r="M969">
        <v>1</v>
      </c>
      <c r="P969" t="s">
        <v>1549</v>
      </c>
      <c r="R969" s="1">
        <v>5.5199999999999999E-2</v>
      </c>
      <c r="T969" t="e">
        <f>VLOOKUP(S969,Hoja1!$A$1:$I$2284,1,FALSE)</f>
        <v>#N/A</v>
      </c>
      <c r="U969" t="e">
        <f t="shared" si="90"/>
        <v>#N/A</v>
      </c>
      <c r="X969" t="str">
        <f t="shared" si="91"/>
        <v>INSERT INTO switch (   Nombre, Tipo, Coordenadas_Punto, Coordenada_Inicio, Coordenada_Final,    Estilo, Visibilidad, Isla1, Isla2, Velocidad,   Id_Celda, Porcentaje, Nemonico, IP, EQUIPO ) VALUES (   'CELDA JACALTENANGO - CELDA JACALTENANGO - CONCEPCION HUISTA', 'Ruta',',','15.6633,-91.7134','15.647375,-91.68433333','#style_map_linea_verde','1','','','10,000Mbps','','0.0552','','','' );</v>
      </c>
    </row>
    <row r="970" spans="1:24" hidden="1" x14ac:dyDescent="0.35">
      <c r="A970" t="s">
        <v>2580</v>
      </c>
      <c r="B970" t="s">
        <v>1542</v>
      </c>
      <c r="E970" t="str">
        <f t="shared" si="87"/>
        <v>,</v>
      </c>
      <c r="F970">
        <v>15.3239</v>
      </c>
      <c r="G970">
        <v>-90.350700000000003</v>
      </c>
      <c r="H970" t="str">
        <f t="shared" si="88"/>
        <v>15.3239,-90.3507</v>
      </c>
      <c r="I970">
        <v>15.238</v>
      </c>
      <c r="J970">
        <v>-90.234399999999994</v>
      </c>
      <c r="K970" t="str">
        <f t="shared" si="89"/>
        <v>15.238,-90.2344</v>
      </c>
      <c r="L970" t="s">
        <v>1543</v>
      </c>
      <c r="M970">
        <v>1</v>
      </c>
      <c r="P970" t="s">
        <v>1544</v>
      </c>
      <c r="R970" s="1">
        <v>5.5100000000000003E-2</v>
      </c>
      <c r="T970" t="e">
        <f>VLOOKUP(S970,Hoja1!$A$1:$I$2284,1,FALSE)</f>
        <v>#N/A</v>
      </c>
      <c r="U970" t="e">
        <f t="shared" si="90"/>
        <v>#N/A</v>
      </c>
      <c r="X970" t="str">
        <f t="shared" si="91"/>
        <v>INSERT INTO switch (   Nombre, Tipo, Coordenadas_Punto, Coordenada_Inicio, Coordenada_Final,    Estilo, Visibilidad, Isla1, Isla2, Velocidad,   Id_Celda, Porcentaje, Nemonico, IP, EQUIPO ) VALUES (   'TACTIC - CELDA PURULHA', 'Ruta',',','15.3239,-90.3507','15.238,-90.2344','#style_map_linea_verde','1','','','100Mbps','','0.0551','','','' );</v>
      </c>
    </row>
    <row r="971" spans="1:24" hidden="1" x14ac:dyDescent="0.35">
      <c r="A971" t="s">
        <v>2832</v>
      </c>
      <c r="B971" t="s">
        <v>1542</v>
      </c>
      <c r="E971" t="str">
        <f t="shared" si="87"/>
        <v>,</v>
      </c>
      <c r="F971">
        <v>14.041</v>
      </c>
      <c r="G971">
        <v>-90.081100000000006</v>
      </c>
      <c r="H971" t="str">
        <f t="shared" si="88"/>
        <v>14.041,-90.0811</v>
      </c>
      <c r="I971">
        <v>14.043438889999999</v>
      </c>
      <c r="J971">
        <v>-90.067277779999998</v>
      </c>
      <c r="K971" t="str">
        <f t="shared" si="89"/>
        <v>14.04343889,-90.06727778</v>
      </c>
      <c r="L971" t="s">
        <v>1543</v>
      </c>
      <c r="M971">
        <v>1</v>
      </c>
      <c r="P971" t="s">
        <v>1549</v>
      </c>
      <c r="R971" s="1">
        <v>5.4899999999999997E-2</v>
      </c>
      <c r="T971" t="e">
        <f>VLOOKUP(S971,Hoja1!$A$1:$I$2284,1,FALSE)</f>
        <v>#N/A</v>
      </c>
      <c r="U971" t="e">
        <f t="shared" si="90"/>
        <v>#N/A</v>
      </c>
      <c r="X971" t="str">
        <f t="shared" si="91"/>
        <v>INSERT INTO switch (   Nombre, Tipo, Coordenadas_Punto, Coordenada_Inicio, Coordenada_Final,    Estilo, Visibilidad, Isla1, Isla2, Velocidad,   Id_Celda, Porcentaje, Nemonico, IP, EQUIPO ) VALUES (   'MOYUTA - CELDA PINO DE SANTA CRUZ', 'Ruta',',','14.041,-90.0811','14.04343889,-90.06727778','#style_map_linea_verde','1','','','10,000Mbps','','0.0549','','','' );</v>
      </c>
    </row>
    <row r="972" spans="1:24" hidden="1" x14ac:dyDescent="0.35">
      <c r="A972" t="s">
        <v>1943</v>
      </c>
      <c r="B972" t="s">
        <v>1542</v>
      </c>
      <c r="E972" t="str">
        <f t="shared" si="87"/>
        <v>,</v>
      </c>
      <c r="F972">
        <v>14.591222220000001</v>
      </c>
      <c r="G972">
        <v>-90.508222219999993</v>
      </c>
      <c r="H972" t="str">
        <f t="shared" si="88"/>
        <v>14.59122222,-90.50822222</v>
      </c>
      <c r="I972">
        <v>14.58247222</v>
      </c>
      <c r="J972">
        <v>-90.494641669999993</v>
      </c>
      <c r="K972" t="str">
        <f t="shared" si="89"/>
        <v>14.58247222,-90.49464167</v>
      </c>
      <c r="L972" t="s">
        <v>1543</v>
      </c>
      <c r="M972">
        <v>1</v>
      </c>
      <c r="P972" t="s">
        <v>1547</v>
      </c>
      <c r="R972" s="1">
        <v>5.4699999999999999E-2</v>
      </c>
      <c r="T972" t="e">
        <f>VLOOKUP(S972,Hoja1!$A$1:$I$2284,1,FALSE)</f>
        <v>#N/A</v>
      </c>
      <c r="U972" t="e">
        <f t="shared" si="90"/>
        <v>#N/A</v>
      </c>
      <c r="X972" t="str">
        <f t="shared" si="91"/>
        <v>INSERT INTO switch (   Nombre, Tipo, Coordenadas_Punto, Coordenada_Inicio, Coordenada_Final,    Estilo, Visibilidad, Isla1, Isla2, Velocidad,   Id_Celda, Porcentaje, Nemonico, IP, EQUIPO ) VALUES (   'VILLA DE GUADALUPE - GBM', 'Ruta',',','14.59122222,-90.50822222','14.58247222,-90.49464167','#style_map_linea_verde','1','','','1,000Mbps','','0.0547','','','' );</v>
      </c>
    </row>
    <row r="973" spans="1:24" hidden="1" x14ac:dyDescent="0.35">
      <c r="A973" t="s">
        <v>3054</v>
      </c>
      <c r="B973" t="s">
        <v>1542</v>
      </c>
      <c r="E973" t="str">
        <f t="shared" si="87"/>
        <v>,</v>
      </c>
      <c r="F973">
        <v>15.160600000000001</v>
      </c>
      <c r="G973">
        <v>-90.889399999999995</v>
      </c>
      <c r="H973" t="str">
        <f t="shared" si="88"/>
        <v>15.1606,-90.8894</v>
      </c>
      <c r="I973">
        <v>15.164999999999999</v>
      </c>
      <c r="J973">
        <v>-90.850555560000004</v>
      </c>
      <c r="K973" t="str">
        <f t="shared" si="89"/>
        <v>15.165,-90.85055556</v>
      </c>
      <c r="L973" t="s">
        <v>1543</v>
      </c>
      <c r="M973">
        <v>1</v>
      </c>
      <c r="P973" t="s">
        <v>1549</v>
      </c>
      <c r="R973" s="1">
        <v>5.4600000000000003E-2</v>
      </c>
      <c r="T973" t="e">
        <f>VLOOKUP(S973,Hoja1!$A$1:$I$2284,1,FALSE)</f>
        <v>#N/A</v>
      </c>
      <c r="U973" t="e">
        <f t="shared" si="90"/>
        <v>#N/A</v>
      </c>
      <c r="X973" t="str">
        <f t="shared" si="91"/>
        <v>INSERT INTO switch (   Nombre, Tipo, Coordenadas_Punto, Coordenada_Inicio, Coordenada_Final,    Estilo, Visibilidad, Isla1, Isla2, Velocidad,   Id_Celda, Porcentaje, Nemonico, IP, EQUIPO ) VALUES (   'CELDA LILILLA - CANILLA', 'Ruta',',','15.1606,-90.8894','15.165,-90.85055556','#style_map_linea_verde','1','','','10,000Mbps','','0.0546','','','' );</v>
      </c>
    </row>
    <row r="974" spans="1:24" hidden="1" x14ac:dyDescent="0.35">
      <c r="A974" t="s">
        <v>2814</v>
      </c>
      <c r="B974" t="s">
        <v>1542</v>
      </c>
      <c r="E974" t="str">
        <f t="shared" si="87"/>
        <v>,</v>
      </c>
      <c r="F974">
        <v>14.042400000000001</v>
      </c>
      <c r="G974">
        <v>-90.036699999999996</v>
      </c>
      <c r="H974" t="str">
        <f t="shared" si="88"/>
        <v>14.0424,-90.0367</v>
      </c>
      <c r="I974">
        <v>14.04916667</v>
      </c>
      <c r="J974">
        <v>-90.033055559999994</v>
      </c>
      <c r="K974" t="str">
        <f t="shared" si="89"/>
        <v>14.04916667,-90.03305556</v>
      </c>
      <c r="L974" t="s">
        <v>1543</v>
      </c>
      <c r="M974">
        <v>1</v>
      </c>
      <c r="P974" t="s">
        <v>1549</v>
      </c>
      <c r="R974" s="1">
        <v>5.4399999999999997E-2</v>
      </c>
      <c r="T974" t="e">
        <f>VLOOKUP(S974,Hoja1!$A$1:$I$2284,1,FALSE)</f>
        <v>#N/A</v>
      </c>
      <c r="U974" t="e">
        <f t="shared" si="90"/>
        <v>#N/A</v>
      </c>
      <c r="X974" t="str">
        <f t="shared" si="91"/>
        <v>INSERT INTO switch (   Nombre, Tipo, Coordenadas_Punto, Coordenada_Inicio, Coordenada_Final,    Estilo, Visibilidad, Isla1, Isla2, Velocidad,   Id_Celda, Porcentaje, Nemonico, IP, EQUIPO ) VALUES (   'CELDA TIERRA MORADA - CELDA CONGUACO', 'Ruta',',','14.0424,-90.0367','14.04916667,-90.03305556','#style_map_linea_verde','1','','','10,000Mbps','','0.0544','','','' );</v>
      </c>
    </row>
    <row r="975" spans="1:24" hidden="1" x14ac:dyDescent="0.35">
      <c r="A975" t="s">
        <v>3022</v>
      </c>
      <c r="B975" t="s">
        <v>1542</v>
      </c>
      <c r="E975" t="str">
        <f t="shared" si="87"/>
        <v>,</v>
      </c>
      <c r="F975">
        <v>15.80777778</v>
      </c>
      <c r="G975">
        <v>-91.31</v>
      </c>
      <c r="H975" t="str">
        <f t="shared" si="88"/>
        <v>15.80777778,-91.31</v>
      </c>
      <c r="I975">
        <v>15.73552778</v>
      </c>
      <c r="J975">
        <v>-91.513416669999998</v>
      </c>
      <c r="K975" t="str">
        <f t="shared" si="89"/>
        <v>15.73552778,-91.51341667</v>
      </c>
      <c r="L975" t="s">
        <v>1543</v>
      </c>
      <c r="M975">
        <v>1</v>
      </c>
      <c r="P975" t="s">
        <v>1590</v>
      </c>
      <c r="R975" s="1">
        <v>5.4300000000000001E-2</v>
      </c>
      <c r="T975" t="e">
        <f>VLOOKUP(S975,Hoja1!$A$1:$I$2284,1,FALSE)</f>
        <v>#N/A</v>
      </c>
      <c r="U975" t="e">
        <f t="shared" si="90"/>
        <v>#N/A</v>
      </c>
      <c r="X975" t="str">
        <f t="shared" si="91"/>
        <v>INSERT INTO switch (   Nombre, Tipo, Coordenadas_Punto, Coordenada_Inicio, Coordenada_Final,    Estilo, Visibilidad, Isla1, Isla2, Velocidad,   Id_Celda, Porcentaje, Nemonico, IP, EQUIPO ) VALUES (   'SANTA CRUZ BARILLAS - CHEMALITO', 'Ruta',',','15.80777778,-91.31','15.73552778,-91.51341667','#style_map_linea_verde','1','','','50,000Mbps','','0.0543','','','' );</v>
      </c>
    </row>
    <row r="976" spans="1:24" hidden="1" x14ac:dyDescent="0.35">
      <c r="A976" t="s">
        <v>2520</v>
      </c>
      <c r="B976" t="s">
        <v>1542</v>
      </c>
      <c r="E976" t="str">
        <f t="shared" si="87"/>
        <v>,</v>
      </c>
      <c r="F976">
        <v>14.023250000000001</v>
      </c>
      <c r="G976">
        <v>-91.372580560000003</v>
      </c>
      <c r="H976" t="str">
        <f t="shared" si="88"/>
        <v>14.02325,-91.37258056</v>
      </c>
      <c r="I976">
        <v>14.052300000000001</v>
      </c>
      <c r="J976">
        <v>-91.346000000000004</v>
      </c>
      <c r="K976" t="str">
        <f t="shared" si="89"/>
        <v>14.0523,-91.346</v>
      </c>
      <c r="L976" t="s">
        <v>1543</v>
      </c>
      <c r="M976">
        <v>1</v>
      </c>
      <c r="P976" t="s">
        <v>1549</v>
      </c>
      <c r="R976" s="1">
        <v>5.3999999999999999E-2</v>
      </c>
      <c r="T976" t="e">
        <f>VLOOKUP(S976,Hoja1!$A$1:$I$2284,1,FALSE)</f>
        <v>#N/A</v>
      </c>
      <c r="U976" t="e">
        <f t="shared" si="90"/>
        <v>#N/A</v>
      </c>
      <c r="X976" t="str">
        <f t="shared" si="91"/>
        <v>INSERT INTO switch (   Nombre, Tipo, Coordenadas_Punto, Coordenada_Inicio, Coordenada_Final,    Estilo, Visibilidad, Isla1, Isla2, Velocidad,   Id_Celda, Porcentaje, Nemonico, IP, EQUIPO ) VALUES (   'CELDA TROCHAS 12 Y 13 - CELDA LA TROCHA VII', 'Ruta',',','14.02325,-91.37258056','14.0523,-91.346','#style_map_linea_verde','1','','','10,000Mbps','','0.054','','','' );</v>
      </c>
    </row>
    <row r="977" spans="1:24" hidden="1" x14ac:dyDescent="0.35">
      <c r="A977" t="s">
        <v>2597</v>
      </c>
      <c r="B977" t="s">
        <v>1542</v>
      </c>
      <c r="E977" t="str">
        <f t="shared" si="87"/>
        <v>,</v>
      </c>
      <c r="F977">
        <v>15.7879</v>
      </c>
      <c r="G977">
        <v>-89.590599999999995</v>
      </c>
      <c r="H977" t="str">
        <f t="shared" si="88"/>
        <v>15.7879,-89.5906</v>
      </c>
      <c r="I977">
        <v>15.453799999999999</v>
      </c>
      <c r="J977">
        <v>-90.227999999999994</v>
      </c>
      <c r="K977" t="str">
        <f t="shared" si="89"/>
        <v>15.4538,-90.228</v>
      </c>
      <c r="L977" t="s">
        <v>1543</v>
      </c>
      <c r="M977">
        <v>1</v>
      </c>
      <c r="P977" t="s">
        <v>1547</v>
      </c>
      <c r="R977" s="1">
        <v>5.3999999999999999E-2</v>
      </c>
      <c r="T977" t="e">
        <f>VLOOKUP(S977,Hoja1!$A$1:$I$2284,1,FALSE)</f>
        <v>#N/A</v>
      </c>
      <c r="U977" t="e">
        <f t="shared" si="90"/>
        <v>#N/A</v>
      </c>
      <c r="X977" t="str">
        <f t="shared" si="91"/>
        <v>INSERT INTO switch (   Nombre, Tipo, Coordenadas_Punto, Coordenada_Inicio, Coordenada_Final,    Estilo, Visibilidad, Isla1, Isla2, Velocidad,   Id_Celda, Porcentaje, Nemonico, IP, EQUIPO ) VALUES (   'CELDA CHAHAL - CELDA SEUBUB', 'Ruta',',','15.7879,-89.5906','15.4538,-90.228','#style_map_linea_verde','1','','','1,000Mbps','','0.054','','','' );</v>
      </c>
    </row>
    <row r="978" spans="1:24" hidden="1" x14ac:dyDescent="0.35">
      <c r="A978" t="s">
        <v>2281</v>
      </c>
      <c r="B978" t="s">
        <v>1542</v>
      </c>
      <c r="E978" t="str">
        <f t="shared" si="87"/>
        <v>,</v>
      </c>
      <c r="F978">
        <v>14.972777779999999</v>
      </c>
      <c r="G978">
        <v>-89.532777780000004</v>
      </c>
      <c r="H978" t="str">
        <f t="shared" si="88"/>
        <v>14.97277778,-89.53277778</v>
      </c>
      <c r="I978">
        <v>14.994</v>
      </c>
      <c r="J978">
        <v>-89.578900000000004</v>
      </c>
      <c r="K978" t="str">
        <f t="shared" si="89"/>
        <v>14.994,-89.5789</v>
      </c>
      <c r="L978" t="s">
        <v>1543</v>
      </c>
      <c r="M978">
        <v>1</v>
      </c>
      <c r="P978" t="s">
        <v>1590</v>
      </c>
      <c r="R978" s="1">
        <v>5.3699999999999998E-2</v>
      </c>
      <c r="T978" t="e">
        <f>VLOOKUP(S978,Hoja1!$A$1:$I$2284,1,FALSE)</f>
        <v>#N/A</v>
      </c>
      <c r="U978" t="e">
        <f t="shared" si="90"/>
        <v>#N/A</v>
      </c>
      <c r="X978" t="str">
        <f t="shared" si="91"/>
        <v>INSERT INTO switch (   Nombre, Tipo, Coordenadas_Punto, Coordenada_Inicio, Coordenada_Final,    Estilo, Visibilidad, Isla1, Isla2, Velocidad,   Id_Celda, Porcentaje, Nemonico, IP, EQUIPO ) VALUES (   'ZACAPA - ESTANZUELA', 'Ruta',',','14.97277778,-89.53277778','14.994,-89.5789','#style_map_linea_verde','1','','','50,000Mbps','','0.0537','','','' );</v>
      </c>
    </row>
    <row r="979" spans="1:24" hidden="1" x14ac:dyDescent="0.35">
      <c r="A979" t="s">
        <v>2867</v>
      </c>
      <c r="B979" t="s">
        <v>1542</v>
      </c>
      <c r="E979" t="str">
        <f t="shared" si="87"/>
        <v>,</v>
      </c>
      <c r="F979">
        <v>17.05805556</v>
      </c>
      <c r="G979">
        <v>-89.15361111</v>
      </c>
      <c r="H979" t="str">
        <f t="shared" si="88"/>
        <v>17.05805556,-89.15361111</v>
      </c>
      <c r="I979">
        <v>17.063749999999999</v>
      </c>
      <c r="J979">
        <v>-89.159444440000001</v>
      </c>
      <c r="K979" t="str">
        <f t="shared" si="89"/>
        <v>17.06375,-89.15944444</v>
      </c>
      <c r="L979" t="s">
        <v>1543</v>
      </c>
      <c r="M979">
        <v>1</v>
      </c>
      <c r="P979" t="s">
        <v>1549</v>
      </c>
      <c r="R979" s="1">
        <v>5.3699999999999998E-2</v>
      </c>
      <c r="T979" t="e">
        <f>VLOOKUP(S979,Hoja1!$A$1:$I$2284,1,FALSE)</f>
        <v>#N/A</v>
      </c>
      <c r="U979" t="e">
        <f t="shared" si="90"/>
        <v>#N/A</v>
      </c>
      <c r="X979" t="str">
        <f t="shared" si="91"/>
        <v>INSERT INTO switch (   Nombre, Tipo, Coordenadas_Punto, Coordenada_Inicio, Coordenada_Final,    Estilo, Visibilidad, Isla1, Isla2, Velocidad,   Id_Celda, Porcentaje, Nemonico, IP, EQUIPO ) VALUES (   'MELCHOR DE MENCOS - CELDA MELCHOR DE MENCOS II', 'Ruta',',','17.05805556,-89.15361111','17.06375,-89.15944444','#style_map_linea_verde','1','','','10,000Mbps','','0.0537','','','' );</v>
      </c>
    </row>
    <row r="980" spans="1:24" hidden="1" x14ac:dyDescent="0.35">
      <c r="A980" t="s">
        <v>2572</v>
      </c>
      <c r="B980" t="s">
        <v>1542</v>
      </c>
      <c r="E980" t="str">
        <f t="shared" si="87"/>
        <v>,</v>
      </c>
      <c r="F980">
        <v>15.372299999999999</v>
      </c>
      <c r="G980">
        <v>-90.42859722</v>
      </c>
      <c r="H980" t="str">
        <f t="shared" si="88"/>
        <v>15.3723,-90.42859722</v>
      </c>
      <c r="I980">
        <v>15.330399999999999</v>
      </c>
      <c r="J980">
        <v>-90.417900000000003</v>
      </c>
      <c r="K980" t="str">
        <f t="shared" si="89"/>
        <v>15.3304,-90.4179</v>
      </c>
      <c r="L980" t="s">
        <v>1543</v>
      </c>
      <c r="M980">
        <v>1</v>
      </c>
      <c r="P980" t="s">
        <v>1549</v>
      </c>
      <c r="R980" s="1">
        <v>5.3600000000000002E-2</v>
      </c>
      <c r="T980" t="e">
        <f>VLOOKUP(S980,Hoja1!$A$1:$I$2284,1,FALSE)</f>
        <v>#N/A</v>
      </c>
      <c r="U980" t="e">
        <f t="shared" si="90"/>
        <v>#N/A</v>
      </c>
      <c r="X980" t="str">
        <f t="shared" si="91"/>
        <v>INSERT INTO switch (   Nombre, Tipo, Coordenadas_Punto, Coordenada_Inicio, Coordenada_Final,    Estilo, Visibilidad, Isla1, Isla2, Velocidad,   Id_Celda, Porcentaje, Nemonico, IP, EQUIPO ) VALUES (   'SANTA CRUZ VERAPAZ - CELDA PEÃ‘A DEL GALLO', 'Ruta',',','15.3723,-90.42859722','15.3304,-90.4179','#style_map_linea_verde','1','','','10,000Mbps','','0.0536','','','' );</v>
      </c>
    </row>
    <row r="981" spans="1:24" hidden="1" x14ac:dyDescent="0.35">
      <c r="A981" t="s">
        <v>2734</v>
      </c>
      <c r="B981" t="s">
        <v>1542</v>
      </c>
      <c r="E981" t="str">
        <f t="shared" si="87"/>
        <v>,</v>
      </c>
      <c r="F981">
        <v>14.56712778</v>
      </c>
      <c r="G981">
        <v>-90.735591670000005</v>
      </c>
      <c r="H981" t="str">
        <f t="shared" si="88"/>
        <v>14.56712778,-90.73559167</v>
      </c>
      <c r="I981">
        <v>14.536583329999999</v>
      </c>
      <c r="J981">
        <v>-90.720138890000001</v>
      </c>
      <c r="K981" t="str">
        <f t="shared" si="89"/>
        <v>14.53658333,-90.72013889</v>
      </c>
      <c r="L981" t="s">
        <v>1543</v>
      </c>
      <c r="M981">
        <v>1</v>
      </c>
      <c r="P981" t="s">
        <v>1549</v>
      </c>
      <c r="R981" s="1">
        <v>5.3499999999999999E-2</v>
      </c>
      <c r="T981" t="e">
        <f>VLOOKUP(S981,Hoja1!$A$1:$I$2284,1,FALSE)</f>
        <v>#N/A</v>
      </c>
      <c r="U981" t="e">
        <f t="shared" si="90"/>
        <v>#N/A</v>
      </c>
      <c r="X981" t="str">
        <f t="shared" si="91"/>
        <v>INSERT INTO switch (   Nombre, Tipo, Coordenadas_Punto, Coordenada_Inicio, Coordenada_Final,    Estilo, Visibilidad, Isla1, Isla2, Velocidad,   Id_Celda, Porcentaje, Nemonico, IP, EQUIPO ) VALUES (   'CELDA LA AZOTEA ANTIGUA COUBICADO - CELDA SAN CRISTOBAL EL ALTO', 'Ruta',',','14.56712778,-90.73559167','14.53658333,-90.72013889','#style_map_linea_verde','1','','','10,000Mbps','','0.0535','','','' );</v>
      </c>
    </row>
    <row r="982" spans="1:24" hidden="1" x14ac:dyDescent="0.35">
      <c r="A982" t="s">
        <v>2931</v>
      </c>
      <c r="B982" t="s">
        <v>1542</v>
      </c>
      <c r="E982" t="str">
        <f t="shared" si="87"/>
        <v>,</v>
      </c>
      <c r="F982">
        <v>14.85277778</v>
      </c>
      <c r="G982">
        <v>-90.070555560000003</v>
      </c>
      <c r="H982" t="str">
        <f t="shared" si="88"/>
        <v>14.85277778,-90.07055556</v>
      </c>
      <c r="I982">
        <v>14.86205556</v>
      </c>
      <c r="J982">
        <v>-90.017527779999995</v>
      </c>
      <c r="K982" t="str">
        <f t="shared" si="89"/>
        <v>14.86205556,-90.01752778</v>
      </c>
      <c r="L982" t="s">
        <v>1543</v>
      </c>
      <c r="M982">
        <v>1</v>
      </c>
      <c r="P982" t="s">
        <v>1549</v>
      </c>
      <c r="R982" s="1">
        <v>5.3499999999999999E-2</v>
      </c>
      <c r="T982" t="e">
        <f>VLOOKUP(S982,Hoja1!$A$1:$I$2284,1,FALSE)</f>
        <v>#N/A</v>
      </c>
      <c r="U982" t="e">
        <f t="shared" si="90"/>
        <v>#N/A</v>
      </c>
      <c r="X982" t="str">
        <f t="shared" si="91"/>
        <v>INSERT INTO switch (   Nombre, Tipo, Coordenadas_Punto, Coordenada_Inicio, Coordenada_Final,    Estilo, Visibilidad, Isla1, Isla2, Velocidad,   Id_Celda, Porcentaje, Nemonico, IP, EQUIPO ) VALUES (   'GUASTATOYA - CELDA SANTA RITA', 'Ruta',',','14.85277778,-90.07055556','14.86205556,-90.01752778','#style_map_linea_verde','1','','','10,000Mbps','','0.0535','','','' );</v>
      </c>
    </row>
    <row r="983" spans="1:24" hidden="1" x14ac:dyDescent="0.35">
      <c r="A983" t="s">
        <v>1750</v>
      </c>
      <c r="B983" t="s">
        <v>1542</v>
      </c>
      <c r="E983" t="str">
        <f t="shared" si="87"/>
        <v>,</v>
      </c>
      <c r="F983">
        <v>15.80561</v>
      </c>
      <c r="G983">
        <v>-91.477429999999998</v>
      </c>
      <c r="H983" t="str">
        <f t="shared" si="88"/>
        <v>15.80561,-91.47743</v>
      </c>
      <c r="I983">
        <v>15.80611111</v>
      </c>
      <c r="J983">
        <v>-91.477222220000002</v>
      </c>
      <c r="K983" t="str">
        <f t="shared" si="89"/>
        <v>15.80611111,-91.47722222</v>
      </c>
      <c r="L983" t="s">
        <v>1543</v>
      </c>
      <c r="M983">
        <v>1</v>
      </c>
      <c r="P983" t="s">
        <v>1549</v>
      </c>
      <c r="R983" s="1">
        <v>5.3400000000000003E-2</v>
      </c>
      <c r="T983" t="e">
        <f>VLOOKUP(S983,Hoja1!$A$1:$I$2284,1,FALSE)</f>
        <v>#N/A</v>
      </c>
      <c r="U983" t="e">
        <f t="shared" si="90"/>
        <v>#N/A</v>
      </c>
      <c r="X983" t="str">
        <f t="shared" si="91"/>
        <v>INSERT INTO switch (   Nombre, Tipo, Coordenadas_Punto, Coordenada_Inicio, Coordenada_Final,    Estilo, Visibilidad, Isla1, Isla2, Velocidad,   Id_Celda, Porcentaje, Nemonico, IP, EQUIPO ) VALUES (   'REP_ CERRO BOBI XT - CERRO LA CUMBRE', 'Ruta',',','15.80561,-91.47743','15.80611111,-91.47722222','#style_map_linea_verde','1','','','10,000Mbps','','0.0534','','','' );</v>
      </c>
    </row>
    <row r="984" spans="1:24" hidden="1" x14ac:dyDescent="0.35">
      <c r="A984" t="s">
        <v>1791</v>
      </c>
      <c r="B984" t="s">
        <v>1542</v>
      </c>
      <c r="E984" t="str">
        <f t="shared" si="87"/>
        <v>,</v>
      </c>
      <c r="F984">
        <v>14.71280556</v>
      </c>
      <c r="G984">
        <v>-91.876583330000003</v>
      </c>
      <c r="H984" t="str">
        <f t="shared" si="88"/>
        <v>14.71280556,-91.87658333</v>
      </c>
      <c r="I984">
        <v>14.70277778</v>
      </c>
      <c r="J984">
        <v>-91.861388890000001</v>
      </c>
      <c r="K984" t="str">
        <f t="shared" si="89"/>
        <v>14.70277778,-91.86138889</v>
      </c>
      <c r="L984" t="s">
        <v>1543</v>
      </c>
      <c r="M984">
        <v>1</v>
      </c>
      <c r="P984" t="s">
        <v>1549</v>
      </c>
      <c r="R984" s="1">
        <v>5.3199999999999997E-2</v>
      </c>
      <c r="T984" t="e">
        <f>VLOOKUP(S984,Hoja1!$A$1:$I$2284,1,FALSE)</f>
        <v>#N/A</v>
      </c>
      <c r="U984" t="e">
        <f t="shared" si="90"/>
        <v>#N/A</v>
      </c>
      <c r="X984" t="str">
        <f t="shared" si="91"/>
        <v>INSERT INTO switch (   Nombre, Tipo, Coordenadas_Punto, Coordenada_Inicio, Coordenada_Final,    Estilo, Visibilidad, Isla1, Isla2, Velocidad,   Id_Celda, Porcentaje, Nemonico, IP, EQUIPO ) VALUES (   'CELDA SAN ISIDRO COATEPEQUE - COATEPEQUE', 'Ruta',',','14.71280556,-91.87658333','14.70277778,-91.86138889','#style_map_linea_verde','1','','','10,000Mbps','','0.0532','','','' );</v>
      </c>
    </row>
    <row r="985" spans="1:24" hidden="1" x14ac:dyDescent="0.35">
      <c r="A985" t="s">
        <v>3172</v>
      </c>
      <c r="B985" t="s">
        <v>1542</v>
      </c>
      <c r="E985" t="str">
        <f t="shared" si="87"/>
        <v>,</v>
      </c>
      <c r="F985">
        <v>14.92188889</v>
      </c>
      <c r="G985">
        <v>-91.92922222</v>
      </c>
      <c r="H985" t="str">
        <f t="shared" si="88"/>
        <v>14.92188889,-91.92922222</v>
      </c>
      <c r="I985">
        <v>14.93055556</v>
      </c>
      <c r="J985">
        <v>-91.914444439999997</v>
      </c>
      <c r="K985" t="str">
        <f t="shared" si="89"/>
        <v>14.93055556,-91.91444444</v>
      </c>
      <c r="L985" t="s">
        <v>1543</v>
      </c>
      <c r="M985">
        <v>1</v>
      </c>
      <c r="P985" t="s">
        <v>1549</v>
      </c>
      <c r="R985" s="1">
        <v>5.3199999999999997E-2</v>
      </c>
      <c r="T985" t="e">
        <f>VLOOKUP(S985,Hoja1!$A$1:$I$2284,1,FALSE)</f>
        <v>#N/A</v>
      </c>
      <c r="U985" t="e">
        <f t="shared" si="90"/>
        <v>#N/A</v>
      </c>
      <c r="X985" t="str">
        <f t="shared" si="91"/>
        <v>INSERT INTO switch (   Nombre, Tipo, Coordenadas_Punto, Coordenada_Inicio, Coordenada_Final,    Estilo, Visibilidad, Isla1, Isla2, Velocidad,   Id_Celda, Porcentaje, Nemonico, IP, EQUIPO ) VALUES (   'CELDA CHAYEN - SAN RAFAEL PIE DE LA CUESTA', 'Ruta',',','14.92188889,-91.92922222','14.93055556,-91.91444444','#style_map_linea_verde','1','','','10,000Mbps','','0.0532','','','' );</v>
      </c>
    </row>
    <row r="986" spans="1:24" hidden="1" x14ac:dyDescent="0.35">
      <c r="A986" t="s">
        <v>3026</v>
      </c>
      <c r="B986" t="s">
        <v>1542</v>
      </c>
      <c r="E986" t="str">
        <f t="shared" si="87"/>
        <v>,</v>
      </c>
      <c r="F986">
        <v>15.6378</v>
      </c>
      <c r="G986">
        <v>-91.919997219999999</v>
      </c>
      <c r="H986" t="str">
        <f t="shared" si="88"/>
        <v>15.6378,-91.91999722</v>
      </c>
      <c r="I986">
        <v>15.63575</v>
      </c>
      <c r="J986">
        <v>-91.988416670000007</v>
      </c>
      <c r="K986" t="str">
        <f t="shared" si="89"/>
        <v>15.63575,-91.98841667</v>
      </c>
      <c r="L986" t="s">
        <v>1543</v>
      </c>
      <c r="M986">
        <v>1</v>
      </c>
      <c r="P986" t="s">
        <v>1549</v>
      </c>
      <c r="R986" s="1">
        <v>5.2600000000000001E-2</v>
      </c>
      <c r="T986" t="e">
        <f>VLOOKUP(S986,Hoja1!$A$1:$I$2284,1,FALSE)</f>
        <v>#N/A</v>
      </c>
      <c r="U986" t="e">
        <f t="shared" si="90"/>
        <v>#N/A</v>
      </c>
      <c r="X986" t="str">
        <f t="shared" si="91"/>
        <v>INSERT INTO switch (   Nombre, Tipo, Coordenadas_Punto, Coordenada_Inicio, Coordenada_Final,    Estilo, Visibilidad, Isla1, Isla2, Velocidad,   Id_Celda, Porcentaje, Nemonico, IP, EQUIPO ) VALUES (   'CELDA CAMOJA - CELDA LA MESILLA', 'Ruta',',','15.6378,-91.91999722','15.63575,-91.98841667','#style_map_linea_verde','1','','','10,000Mbps','','0.0526','','','' );</v>
      </c>
    </row>
    <row r="987" spans="1:24" hidden="1" x14ac:dyDescent="0.35">
      <c r="A987" t="s">
        <v>3071</v>
      </c>
      <c r="B987" t="s">
        <v>1542</v>
      </c>
      <c r="E987" t="str">
        <f t="shared" si="87"/>
        <v>,</v>
      </c>
      <c r="F987">
        <v>14.665027780000001</v>
      </c>
      <c r="G987">
        <v>-89.847083330000004</v>
      </c>
      <c r="H987" t="str">
        <f t="shared" si="88"/>
        <v>14.66502778,-89.84708333</v>
      </c>
      <c r="I987">
        <v>14.61965556</v>
      </c>
      <c r="J987">
        <v>-89.62451944</v>
      </c>
      <c r="K987" t="str">
        <f t="shared" si="89"/>
        <v>14.61965556,-89.62451944</v>
      </c>
      <c r="L987" t="s">
        <v>1543</v>
      </c>
      <c r="M987">
        <v>1</v>
      </c>
      <c r="P987" t="s">
        <v>1590</v>
      </c>
      <c r="R987" s="1">
        <v>5.2600000000000001E-2</v>
      </c>
      <c r="T987" t="e">
        <f>VLOOKUP(S987,Hoja1!$A$1:$I$2284,1,FALSE)</f>
        <v>#N/A</v>
      </c>
      <c r="U987" t="e">
        <f t="shared" si="90"/>
        <v>#N/A</v>
      </c>
      <c r="X987" t="str">
        <f t="shared" si="91"/>
        <v>INSERT INTO switch (   Nombre, Tipo, Coordenadas_Punto, Coordenada_Inicio, Coordenada_Final,    Estilo, Visibilidad, Isla1, Isla2, Velocidad,   Id_Celda, Porcentaje, Nemonico, IP, EQUIPO ) VALUES (   'SAN PEDRO PINULA - IPALA', 'Ruta',',','14.66502778,-89.84708333','14.61965556,-89.62451944','#style_map_linea_verde','1','','','50,000Mbps','','0.0526','','','' );</v>
      </c>
    </row>
    <row r="988" spans="1:24" hidden="1" x14ac:dyDescent="0.35">
      <c r="A988" t="s">
        <v>1891</v>
      </c>
      <c r="B988" t="s">
        <v>1542</v>
      </c>
      <c r="E988" t="str">
        <f t="shared" si="87"/>
        <v>,</v>
      </c>
      <c r="F988">
        <v>14.40598056</v>
      </c>
      <c r="G988">
        <v>-90.545011110000004</v>
      </c>
      <c r="H988" t="str">
        <f t="shared" si="88"/>
        <v>14.40598056,-90.54501111</v>
      </c>
      <c r="I988">
        <v>14.47043056</v>
      </c>
      <c r="J988">
        <v>-90.482422220000004</v>
      </c>
      <c r="K988" t="str">
        <f t="shared" si="89"/>
        <v>14.47043056,-90.48242222</v>
      </c>
      <c r="L988" t="s">
        <v>1543</v>
      </c>
      <c r="M988">
        <v>1</v>
      </c>
      <c r="P988" t="s">
        <v>1590</v>
      </c>
      <c r="R988" s="1">
        <v>5.2499999999999998E-2</v>
      </c>
      <c r="T988" t="e">
        <f>VLOOKUP(S988,Hoja1!$A$1:$I$2284,1,FALSE)</f>
        <v>#N/A</v>
      </c>
      <c r="U988" t="e">
        <f t="shared" si="90"/>
        <v>#N/A</v>
      </c>
      <c r="X988" t="str">
        <f t="shared" si="91"/>
        <v>INSERT INTO switch (   Nombre, Tipo, Coordenadas_Punto, Coordenada_Inicio, Coordenada_Final,    Estilo, Visibilidad, Isla1, Isla2, Velocidad,   Id_Celda, Porcentaje, Nemonico, IP, EQUIPO ) VALUES (   'SANTA ELENA BARILLAS - KILOMETRO 25.5', 'Ruta',',','14.40598056,-90.54501111','14.47043056,-90.48242222','#style_map_linea_verde','1','','','50,000Mbps','','0.0525','','','' );</v>
      </c>
    </row>
    <row r="989" spans="1:24" hidden="1" x14ac:dyDescent="0.35">
      <c r="A989" t="s">
        <v>2694</v>
      </c>
      <c r="B989" t="s">
        <v>1542</v>
      </c>
      <c r="E989" t="str">
        <f t="shared" si="87"/>
        <v>,</v>
      </c>
      <c r="F989">
        <v>14.5534</v>
      </c>
      <c r="G989">
        <v>-90.526397220000007</v>
      </c>
      <c r="H989" t="str">
        <f t="shared" si="88"/>
        <v>14.5534,-90.52639722</v>
      </c>
      <c r="I989">
        <v>14.553361110000001</v>
      </c>
      <c r="J989">
        <v>-90.526416670000003</v>
      </c>
      <c r="K989" t="str">
        <f t="shared" si="89"/>
        <v>14.55336111,-90.52641667</v>
      </c>
      <c r="L989" t="s">
        <v>1543</v>
      </c>
      <c r="M989">
        <v>1</v>
      </c>
      <c r="P989" t="s">
        <v>1549</v>
      </c>
      <c r="R989" s="1">
        <v>5.2299999999999999E-2</v>
      </c>
      <c r="T989" t="e">
        <f>VLOOKUP(S989,Hoja1!$A$1:$I$2284,1,FALSE)</f>
        <v>#N/A</v>
      </c>
      <c r="U989" t="e">
        <f t="shared" si="90"/>
        <v>#N/A</v>
      </c>
      <c r="X989" t="str">
        <f t="shared" si="91"/>
        <v>INSERT INTO switch (   Nombre, Tipo, Coordenadas_Punto, Coordenada_Inicio, Coordenada_Final,    Estilo, Visibilidad, Isla1, Isla2, Velocidad,   Id_Celda, Porcentaje, Nemonico, IP, EQUIPO ) VALUES (   'BOCA DEL MONTE - CELDA BOCA DEL MONTE', 'Ruta',',','14.5534,-90.52639722','14.55336111,-90.52641667','#style_map_linea_verde','1','','','10,000Mbps','','0.0523','','','' );</v>
      </c>
    </row>
    <row r="990" spans="1:24" hidden="1" x14ac:dyDescent="0.35">
      <c r="A990" t="s">
        <v>2748</v>
      </c>
      <c r="B990" t="s">
        <v>1542</v>
      </c>
      <c r="E990" t="str">
        <f t="shared" si="87"/>
        <v>,</v>
      </c>
      <c r="F990">
        <v>14.59847222</v>
      </c>
      <c r="G990">
        <v>-91.437611110000006</v>
      </c>
      <c r="H990" t="str">
        <f t="shared" si="88"/>
        <v>14.59847222,-91.43761111</v>
      </c>
      <c r="I990">
        <v>14.580555560000001</v>
      </c>
      <c r="J990">
        <v>-91.463888890000007</v>
      </c>
      <c r="K990" t="str">
        <f t="shared" si="89"/>
        <v>14.58055556,-91.46388889</v>
      </c>
      <c r="L990" t="s">
        <v>1543</v>
      </c>
      <c r="M990">
        <v>1</v>
      </c>
      <c r="P990" t="s">
        <v>1549</v>
      </c>
      <c r="R990" s="1">
        <v>5.2299999999999999E-2</v>
      </c>
      <c r="T990" t="e">
        <f>VLOOKUP(S990,Hoja1!$A$1:$I$2284,1,FALSE)</f>
        <v>#N/A</v>
      </c>
      <c r="U990" t="e">
        <f t="shared" si="90"/>
        <v>#N/A</v>
      </c>
      <c r="X990" t="str">
        <f t="shared" si="91"/>
        <v>INSERT INTO switch (   Nombre, Tipo, Coordenadas_Punto, Coordenada_Inicio, Coordenada_Final,    Estilo, Visibilidad, Isla1, Isla2, Velocidad,   Id_Celda, Porcentaje, Nemonico, IP, EQUIPO ) VALUES (   'CELDA MADRE MIA - CELDA SAMAYAC', 'Ruta',',','14.59847222,-91.43761111','14.58055556,-91.46388889','#style_map_linea_verde','1','','','10,000Mbps','','0.0523','','','' );</v>
      </c>
    </row>
    <row r="991" spans="1:24" hidden="1" x14ac:dyDescent="0.35">
      <c r="A991" t="s">
        <v>2737</v>
      </c>
      <c r="B991" t="s">
        <v>1542</v>
      </c>
      <c r="E991" t="str">
        <f t="shared" si="87"/>
        <v>,</v>
      </c>
      <c r="F991">
        <v>14.490938890000001</v>
      </c>
      <c r="G991">
        <v>-90.801830559999999</v>
      </c>
      <c r="H991" t="str">
        <f t="shared" si="88"/>
        <v>14.49093889,-90.80183056</v>
      </c>
      <c r="I991">
        <v>14.524929999999999</v>
      </c>
      <c r="J991">
        <v>-90.765000000000001</v>
      </c>
      <c r="K991" t="str">
        <f t="shared" si="89"/>
        <v>14.52493,-90.765</v>
      </c>
      <c r="L991" t="s">
        <v>1543</v>
      </c>
      <c r="M991">
        <v>1</v>
      </c>
      <c r="P991" t="s">
        <v>1590</v>
      </c>
      <c r="R991" s="1">
        <v>5.2200000000000003E-2</v>
      </c>
      <c r="T991" t="e">
        <f>VLOOKUP(S991,Hoja1!$A$1:$I$2284,1,FALSE)</f>
        <v>#N/A</v>
      </c>
      <c r="U991" t="e">
        <f t="shared" si="90"/>
        <v>#N/A</v>
      </c>
      <c r="X991" t="str">
        <f t="shared" si="91"/>
        <v>INSERT INTO switch (   Nombre, Tipo, Coordenadas_Punto, Coordenada_Inicio, Coordenada_Final,    Estilo, Visibilidad, Isla1, Isla2, Velocidad,   Id_Celda, Porcentaje, Nemonico, IP, EQUIPO ) VALUES (   'CELDA ALOTENANGO II - CIUDAD VIEJA', 'Ruta',',','14.49093889,-90.80183056','14.52493,-90.765','#style_map_linea_verde','1','','','50,000Mbps','','0.0522','','','' );</v>
      </c>
    </row>
    <row r="992" spans="1:24" hidden="1" x14ac:dyDescent="0.35">
      <c r="A992" t="s">
        <v>1972</v>
      </c>
      <c r="B992" t="s">
        <v>1542</v>
      </c>
      <c r="E992" t="str">
        <f t="shared" si="87"/>
        <v>,</v>
      </c>
      <c r="F992">
        <v>14.62063889</v>
      </c>
      <c r="G992">
        <v>-90.596838890000001</v>
      </c>
      <c r="H992" t="str">
        <f t="shared" si="88"/>
        <v>14.62063889,-90.59683889</v>
      </c>
      <c r="I992">
        <v>14.61561111</v>
      </c>
      <c r="J992">
        <v>-90.574638890000003</v>
      </c>
      <c r="K992" t="str">
        <f t="shared" si="89"/>
        <v>14.61561111,-90.57463889</v>
      </c>
      <c r="L992" t="s">
        <v>1543</v>
      </c>
      <c r="M992">
        <v>1</v>
      </c>
      <c r="P992" t="s">
        <v>1549</v>
      </c>
      <c r="R992" s="1">
        <v>5.21E-2</v>
      </c>
      <c r="T992" t="e">
        <f>VLOOKUP(S992,Hoja1!$A$1:$I$2284,1,FALSE)</f>
        <v>#N/A</v>
      </c>
      <c r="U992" t="e">
        <f t="shared" si="90"/>
        <v>#N/A</v>
      </c>
      <c r="X992" t="str">
        <f t="shared" si="91"/>
        <v>INSERT INTO switch (   Nombre, Tipo, Coordenadas_Punto, Coordenada_Inicio, Coordenada_Final,    Estilo, Visibilidad, Isla1, Isla2, Velocidad,   Id_Celda, Porcentaje, Nemonico, IP, EQUIPO ) VALUES (   'SAN JACINTO - CELDA LA BENDICION DE DIOS', 'Ruta',',','14.62063889,-90.59683889','14.61561111,-90.57463889','#style_map_linea_verde','1','','','10,000Mbps','','0.0521','','','' );</v>
      </c>
    </row>
    <row r="993" spans="1:24" hidden="1" x14ac:dyDescent="0.35">
      <c r="A993" t="s">
        <v>1951</v>
      </c>
      <c r="B993" t="s">
        <v>1542</v>
      </c>
      <c r="E993" t="str">
        <f t="shared" si="87"/>
        <v>,</v>
      </c>
      <c r="F993">
        <v>14.68997222</v>
      </c>
      <c r="G993">
        <v>-90.399997220000003</v>
      </c>
      <c r="H993" t="str">
        <f t="shared" si="88"/>
        <v>14.68997222,-90.39999722</v>
      </c>
      <c r="I993">
        <v>14.715963889999999</v>
      </c>
      <c r="J993">
        <v>-90.398519440000001</v>
      </c>
      <c r="K993" t="str">
        <f t="shared" si="89"/>
        <v>14.71596389,-90.39851944</v>
      </c>
      <c r="L993" t="s">
        <v>1543</v>
      </c>
      <c r="M993">
        <v>1</v>
      </c>
      <c r="P993" t="s">
        <v>1590</v>
      </c>
      <c r="R993" s="1">
        <v>5.1999999999999998E-2</v>
      </c>
      <c r="T993" t="e">
        <f>VLOOKUP(S993,Hoja1!$A$1:$I$2284,1,FALSE)</f>
        <v>#N/A</v>
      </c>
      <c r="U993" t="e">
        <f t="shared" si="90"/>
        <v>#N/A</v>
      </c>
      <c r="X993" t="str">
        <f t="shared" si="91"/>
        <v>INSERT INTO switch (   Nombre, Tipo, Coordenadas_Punto, Coordenada_Inicio, Coordenada_Final,    Estilo, Visibilidad, Isla1, Isla2, Velocidad,   Id_Celda, Porcentaje, Nemonico, IP, EQUIPO ) VALUES (   'LLANO LARGO - EL FISCAL', 'Ruta',',','14.68997222,-90.39999722','14.71596389,-90.39851944','#style_map_linea_verde','1','','','50,000Mbps','','0.052','','','' );</v>
      </c>
    </row>
    <row r="994" spans="1:24" hidden="1" x14ac:dyDescent="0.35">
      <c r="A994" t="s">
        <v>2233</v>
      </c>
      <c r="B994" t="s">
        <v>1542</v>
      </c>
      <c r="E994" t="str">
        <f t="shared" si="87"/>
        <v>,</v>
      </c>
      <c r="F994">
        <v>14.615</v>
      </c>
      <c r="G994">
        <v>-90.534166670000005</v>
      </c>
      <c r="H994" t="str">
        <f t="shared" si="88"/>
        <v>14.615,-90.53416667</v>
      </c>
      <c r="I994">
        <v>14.620777779999999</v>
      </c>
      <c r="J994">
        <v>-90.548749999999998</v>
      </c>
      <c r="K994" t="str">
        <f t="shared" si="89"/>
        <v>14.62077778,-90.54875</v>
      </c>
      <c r="L994" t="s">
        <v>1543</v>
      </c>
      <c r="M994">
        <v>1</v>
      </c>
      <c r="P994" t="s">
        <v>1590</v>
      </c>
      <c r="R994" s="1">
        <v>5.1999999999999998E-2</v>
      </c>
      <c r="T994" t="e">
        <f>VLOOKUP(S994,Hoja1!$A$1:$I$2284,1,FALSE)</f>
        <v>#N/A</v>
      </c>
      <c r="U994" t="e">
        <f t="shared" si="90"/>
        <v>#N/A</v>
      </c>
      <c r="X994" t="str">
        <f t="shared" si="91"/>
        <v>INSERT INTO switch (   Nombre, Tipo, Coordenadas_Punto, Coordenada_Inicio, Coordenada_Final,    Estilo, Visibilidad, Isla1, Isla2, Velocidad,   Id_Celda, Porcentaje, Nemonico, IP, EQUIPO ) VALUES (   'GUARDA VIEJO ARRIBA - MIRAFLORES', 'Ruta',',','14.615,-90.53416667','14.62077778,-90.54875','#style_map_linea_verde','1','','','50,000Mbps','','0.052','','','' );</v>
      </c>
    </row>
    <row r="995" spans="1:24" hidden="1" x14ac:dyDescent="0.35">
      <c r="A995" t="s">
        <v>2135</v>
      </c>
      <c r="B995" t="s">
        <v>1542</v>
      </c>
      <c r="E995" t="str">
        <f t="shared" si="87"/>
        <v>,</v>
      </c>
      <c r="F995">
        <v>14.556177780000001</v>
      </c>
      <c r="G995">
        <v>-90.742558329999994</v>
      </c>
      <c r="H995" t="str">
        <f t="shared" si="88"/>
        <v>14.55617778,-90.74255833</v>
      </c>
      <c r="I995">
        <v>14.55461111</v>
      </c>
      <c r="J995">
        <v>-90.722252780000005</v>
      </c>
      <c r="K995" t="str">
        <f t="shared" si="89"/>
        <v>14.55461111,-90.72225278</v>
      </c>
      <c r="L995" t="s">
        <v>1543</v>
      </c>
      <c r="M995">
        <v>1</v>
      </c>
      <c r="P995" t="s">
        <v>1549</v>
      </c>
      <c r="R995" s="1">
        <v>5.1900000000000002E-2</v>
      </c>
      <c r="T995" t="e">
        <f>VLOOKUP(S995,Hoja1!$A$1:$I$2284,1,FALSE)</f>
        <v>#N/A</v>
      </c>
      <c r="U995" t="e">
        <f t="shared" si="90"/>
        <v>#N/A</v>
      </c>
      <c r="X995" t="str">
        <f t="shared" si="91"/>
        <v>INSERT INTO switch (   Nombre, Tipo, Coordenadas_Punto, Coordenada_Inicio, Coordenada_Final,    Estilo, Visibilidad, Isla1, Isla2, Velocidad,   Id_Celda, Porcentaje, Nemonico, IP, EQUIPO ) VALUES (   'ANTIGUA GUATEMALA - ANTIGUA II_XT_SBA', 'Ruta',',','14.55617778,-90.74255833','14.55461111,-90.72225278','#style_map_linea_verde','1','','','10,000Mbps','','0.0519','','','' );</v>
      </c>
    </row>
    <row r="996" spans="1:24" hidden="1" x14ac:dyDescent="0.35">
      <c r="A996" t="s">
        <v>2354</v>
      </c>
      <c r="B996" t="s">
        <v>1542</v>
      </c>
      <c r="E996" t="str">
        <f t="shared" si="87"/>
        <v>,</v>
      </c>
      <c r="F996">
        <v>14.66196667</v>
      </c>
      <c r="G996">
        <v>-90.515938890000001</v>
      </c>
      <c r="H996" t="str">
        <f t="shared" si="88"/>
        <v>14.66196667,-90.51593889</v>
      </c>
      <c r="I996">
        <v>14.66196667</v>
      </c>
      <c r="J996">
        <v>-90.515938890000001</v>
      </c>
      <c r="K996" t="str">
        <f t="shared" si="89"/>
        <v>14.66196667,-90.51593889</v>
      </c>
      <c r="L996" t="s">
        <v>1543</v>
      </c>
      <c r="M996">
        <v>1</v>
      </c>
      <c r="P996" t="s">
        <v>1549</v>
      </c>
      <c r="R996" s="1">
        <v>5.1900000000000002E-2</v>
      </c>
      <c r="T996" t="e">
        <f>VLOOKUP(S996,Hoja1!$A$1:$I$2284,1,FALSE)</f>
        <v>#N/A</v>
      </c>
      <c r="U996" t="e">
        <f t="shared" si="90"/>
        <v>#N/A</v>
      </c>
      <c r="X996" t="str">
        <f t="shared" si="91"/>
        <v>INSERT INTO switch (   Nombre, Tipo, Coordenadas_Punto, Coordenada_Inicio, Coordenada_Final,    Estilo, Visibilidad, Isla1, Isla2, Velocidad,   Id_Celda, Porcentaje, Nemonico, IP, EQUIPO ) VALUES (   'ZAPOTE - ZAPOTE', 'Ruta',',','14.66196667,-90.51593889','14.66196667,-90.51593889','#style_map_linea_verde','1','','','10,000Mbps','','0.0519','','','' );</v>
      </c>
    </row>
    <row r="997" spans="1:24" hidden="1" x14ac:dyDescent="0.35">
      <c r="A997" t="s">
        <v>2663</v>
      </c>
      <c r="B997" t="s">
        <v>1542</v>
      </c>
      <c r="E997" t="str">
        <f t="shared" si="87"/>
        <v>,</v>
      </c>
      <c r="F997">
        <v>14.64872222</v>
      </c>
      <c r="G997">
        <v>-90.535166669999995</v>
      </c>
      <c r="H997" t="str">
        <f t="shared" si="88"/>
        <v>14.64872222,-90.53516667</v>
      </c>
      <c r="I997">
        <v>14.665311109999999</v>
      </c>
      <c r="J997">
        <v>-90.538238890000002</v>
      </c>
      <c r="K997" t="str">
        <f t="shared" si="89"/>
        <v>14.66531111,-90.53823889</v>
      </c>
      <c r="L997" t="s">
        <v>1543</v>
      </c>
      <c r="M997">
        <v>1</v>
      </c>
      <c r="P997" t="s">
        <v>1547</v>
      </c>
      <c r="R997" s="1">
        <v>5.1799999999999999E-2</v>
      </c>
      <c r="T997" t="e">
        <f>VLOOKUP(S997,Hoja1!$A$1:$I$2284,1,FALSE)</f>
        <v>#N/A</v>
      </c>
      <c r="U997" t="e">
        <f t="shared" si="90"/>
        <v>#N/A</v>
      </c>
      <c r="X997" t="str">
        <f t="shared" si="91"/>
        <v>INSERT INTO switch (   Nombre, Tipo, Coordenadas_Punto, Coordenada_Inicio, Coordenada_Final,    Estilo, Visibilidad, Isla1, Isla2, Velocidad,   Id_Celda, Porcentaje, Nemonico, IP, EQUIPO ) VALUES (   'BETHANIA - CELDA CONDADO EL NARANJO III', 'Ruta',',','14.64872222,-90.53516667','14.66531111,-90.53823889','#style_map_linea_verde','1','','','1,000Mbps','','0.0518','','','' );</v>
      </c>
    </row>
    <row r="998" spans="1:24" hidden="1" x14ac:dyDescent="0.35">
      <c r="A998" t="s">
        <v>2808</v>
      </c>
      <c r="B998" t="s">
        <v>1542</v>
      </c>
      <c r="E998" t="str">
        <f t="shared" si="87"/>
        <v>,</v>
      </c>
      <c r="F998">
        <v>14.210750000000001</v>
      </c>
      <c r="G998">
        <v>-90.151833330000002</v>
      </c>
      <c r="H998" t="str">
        <f t="shared" si="88"/>
        <v>14.21075,-90.15183333</v>
      </c>
      <c r="I998">
        <v>14.224500000000001</v>
      </c>
      <c r="J998">
        <v>-90.172944439999995</v>
      </c>
      <c r="K998" t="str">
        <f t="shared" si="89"/>
        <v>14.2245,-90.17294444</v>
      </c>
      <c r="L998" t="s">
        <v>1543</v>
      </c>
      <c r="M998">
        <v>1</v>
      </c>
      <c r="P998" t="s">
        <v>1547</v>
      </c>
      <c r="R998" s="1">
        <v>5.1799999999999999E-2</v>
      </c>
      <c r="T998" t="e">
        <f>VLOOKUP(S998,Hoja1!$A$1:$I$2284,1,FALSE)</f>
        <v>#N/A</v>
      </c>
      <c r="U998" t="e">
        <f t="shared" si="90"/>
        <v>#N/A</v>
      </c>
      <c r="X998" t="str">
        <f t="shared" si="91"/>
        <v>INSERT INTO switch (   Nombre, Tipo, Coordenadas_Punto, Coordenada_Inicio, Coordenada_Final,    Estilo, Visibilidad, Isla1, Isla2, Velocidad,   Id_Celda, Porcentaje, Nemonico, IP, EQUIPO ) VALUES (   'CELDA EL JOCOTILLO SANTA ROSA - CELDA ORATORIO II', 'Ruta',',','14.21075,-90.15183333','14.2245,-90.17294444','#style_map_linea_verde','1','','','1,000Mbps','','0.0518','','','' );</v>
      </c>
    </row>
    <row r="999" spans="1:24" hidden="1" x14ac:dyDescent="0.35">
      <c r="A999" t="s">
        <v>2390</v>
      </c>
      <c r="B999" t="s">
        <v>1542</v>
      </c>
      <c r="E999" t="str">
        <f t="shared" si="87"/>
        <v>,</v>
      </c>
      <c r="F999">
        <v>14.6441</v>
      </c>
      <c r="G999">
        <v>-90.540670000000006</v>
      </c>
      <c r="H999" t="str">
        <f t="shared" si="88"/>
        <v>14.6441,-90.54067</v>
      </c>
      <c r="I999">
        <v>14.64872222</v>
      </c>
      <c r="J999">
        <v>-90.535166669999995</v>
      </c>
      <c r="K999" t="str">
        <f t="shared" si="89"/>
        <v>14.64872222,-90.53516667</v>
      </c>
      <c r="L999" t="s">
        <v>1543</v>
      </c>
      <c r="M999">
        <v>1</v>
      </c>
      <c r="P999" t="s">
        <v>1549</v>
      </c>
      <c r="R999" s="1">
        <v>5.1400000000000001E-2</v>
      </c>
      <c r="S999" t="s">
        <v>3947</v>
      </c>
      <c r="T999" t="e">
        <f>VLOOKUP(S999,Hoja1!$A$1:$I$2284,1,FALSE)</f>
        <v>#N/A</v>
      </c>
      <c r="U999" t="e">
        <f t="shared" si="90"/>
        <v>#N/A</v>
      </c>
      <c r="X999" t="str">
        <f t="shared" si="91"/>
        <v>INSERT INTO switch (   Nombre, Tipo, Coordenadas_Punto, Coordenada_Inicio, Coordenada_Final,    Estilo, Visibilidad, Isla1, Isla2, Velocidad,   Id_Celda, Porcentaje, Nemonico, IP, EQUIPO ) VALUES (   'COLONIA 4 DE FEBRERO (GUA043)_XT - BETHANIA', 'Ruta',',','14.6441,-90.54067','14.64872222,-90.53516667','#style_map_linea_verde','1','','','10,000Mbps','','0.0514','GUA043','','' );</v>
      </c>
    </row>
    <row r="1000" spans="1:24" hidden="1" x14ac:dyDescent="0.35">
      <c r="A1000" t="s">
        <v>2239</v>
      </c>
      <c r="B1000" t="s">
        <v>1542</v>
      </c>
      <c r="E1000" t="str">
        <f t="shared" si="87"/>
        <v>,</v>
      </c>
      <c r="F1000">
        <v>14.84653333</v>
      </c>
      <c r="G1000">
        <v>-91.525733329999994</v>
      </c>
      <c r="H1000" t="str">
        <f t="shared" si="88"/>
        <v>14.84653333,-91.52573333</v>
      </c>
      <c r="I1000">
        <v>14.86681389</v>
      </c>
      <c r="J1000">
        <v>-91.523605559999993</v>
      </c>
      <c r="K1000" t="str">
        <f t="shared" si="89"/>
        <v>14.86681389,-91.52360556</v>
      </c>
      <c r="L1000" t="s">
        <v>1543</v>
      </c>
      <c r="M1000">
        <v>1</v>
      </c>
      <c r="P1000" t="s">
        <v>1549</v>
      </c>
      <c r="R1000" s="1">
        <v>5.1299999999999998E-2</v>
      </c>
      <c r="T1000" t="e">
        <f>VLOOKUP(S1000,Hoja1!$A$1:$I$2284,1,FALSE)</f>
        <v>#N/A</v>
      </c>
      <c r="U1000" t="e">
        <f t="shared" si="90"/>
        <v>#N/A</v>
      </c>
      <c r="X1000" t="str">
        <f t="shared" si="91"/>
        <v>INSERT INTO switch (   Nombre, Tipo, Coordenadas_Punto, Coordenada_Inicio, Coordenada_Final,    Estilo, Visibilidad, Isla1, Isla2, Velocidad,   Id_Celda, Porcentaje, Nemonico, IP, EQUIPO ) VALUES (   'LA FLORESTA - CONDOMINIO MARTA ELIZA', 'Ruta',',','14.84653333,-91.52573333','14.86681389,-91.52360556','#style_map_linea_verde','1','','','10,000Mbps','','0.0513','','','' );</v>
      </c>
    </row>
    <row r="1001" spans="1:24" hidden="1" x14ac:dyDescent="0.35">
      <c r="A1001" t="s">
        <v>2350</v>
      </c>
      <c r="B1001" t="s">
        <v>1542</v>
      </c>
      <c r="E1001" t="str">
        <f t="shared" si="87"/>
        <v>,</v>
      </c>
      <c r="F1001">
        <v>14.58595</v>
      </c>
      <c r="G1001">
        <v>-90.564619440000001</v>
      </c>
      <c r="H1001" t="str">
        <f t="shared" si="88"/>
        <v>14.58595,-90.56461944</v>
      </c>
      <c r="I1001">
        <v>14.66196667</v>
      </c>
      <c r="J1001">
        <v>-90.515938890000001</v>
      </c>
      <c r="K1001" t="str">
        <f t="shared" si="89"/>
        <v>14.66196667,-90.51593889</v>
      </c>
      <c r="L1001" t="s">
        <v>1543</v>
      </c>
      <c r="M1001">
        <v>1</v>
      </c>
      <c r="P1001" t="s">
        <v>1549</v>
      </c>
      <c r="R1001" s="1">
        <v>5.1299999999999998E-2</v>
      </c>
      <c r="S1001" t="s">
        <v>3905</v>
      </c>
      <c r="T1001" t="e">
        <f>VLOOKUP(S1001,Hoja1!$A$1:$I$2284,1,FALSE)</f>
        <v>#N/A</v>
      </c>
      <c r="U1001" t="e">
        <f t="shared" si="90"/>
        <v>#N/A</v>
      </c>
      <c r="X1001" t="str">
        <f t="shared" si="91"/>
        <v>INSERT INTO switch (   Nombre, Tipo, Coordenadas_Punto, Coordenada_Inicio, Coordenada_Final,    Estilo, Visibilidad, Isla1, Isla2, Velocidad,   Id_Celda, Porcentaje, Nemonico, IP, EQUIPO ) VALUES (   'MONTE MARIA (CT AGUILAR BATRES)_XT - ZAPOTE', 'Ruta',',','14.58595,-90.56461944','14.66196667,-90.51593889','#style_map_linea_verde','1','','','10,000Mbps','','0.0513','CT AGUILAR BATRES','','' );</v>
      </c>
    </row>
    <row r="1002" spans="1:24" hidden="1" x14ac:dyDescent="0.35">
      <c r="A1002" t="s">
        <v>2756</v>
      </c>
      <c r="B1002" t="s">
        <v>1542</v>
      </c>
      <c r="E1002" t="str">
        <f t="shared" si="87"/>
        <v>,</v>
      </c>
      <c r="F1002">
        <v>14.54018056</v>
      </c>
      <c r="G1002">
        <v>-91.416702779999994</v>
      </c>
      <c r="H1002" t="str">
        <f t="shared" si="88"/>
        <v>14.54018056,-91.41670278</v>
      </c>
      <c r="I1002">
        <v>14.51822222</v>
      </c>
      <c r="J1002">
        <v>-91.414916669999997</v>
      </c>
      <c r="K1002" t="str">
        <f t="shared" si="89"/>
        <v>14.51822222,-91.41491667</v>
      </c>
      <c r="L1002" t="s">
        <v>1543</v>
      </c>
      <c r="M1002">
        <v>1</v>
      </c>
      <c r="P1002" t="s">
        <v>1549</v>
      </c>
      <c r="R1002" s="1">
        <v>5.11E-2</v>
      </c>
      <c r="T1002" t="e">
        <f>VLOOKUP(S1002,Hoja1!$A$1:$I$2284,1,FALSE)</f>
        <v>#N/A</v>
      </c>
      <c r="U1002" t="e">
        <f t="shared" si="90"/>
        <v>#N/A</v>
      </c>
      <c r="X1002" t="str">
        <f t="shared" si="91"/>
        <v>INSERT INTO switch (   Nombre, Tipo, Coordenadas_Punto, Coordenada_Inicio, Coordenada_Final,    Estilo, Visibilidad, Isla1, Isla2, Velocidad,   Id_Celda, Porcentaje, Nemonico, IP, EQUIPO ) VALUES (   'SAN ANTONIO SUCHITEPEQUEZ - CELDA TONQUIN', 'Ruta',',','14.54018056,-91.41670278','14.51822222,-91.41491667','#style_map_linea_verde','1','','','10,000Mbps','','0.0511','','','' );</v>
      </c>
    </row>
    <row r="1003" spans="1:24" hidden="1" x14ac:dyDescent="0.35">
      <c r="A1003" t="s">
        <v>2127</v>
      </c>
      <c r="B1003" t="s">
        <v>1542</v>
      </c>
      <c r="E1003" t="str">
        <f t="shared" si="87"/>
        <v>,</v>
      </c>
      <c r="F1003">
        <v>14.650133329999999</v>
      </c>
      <c r="G1003">
        <v>-90.495711110000002</v>
      </c>
      <c r="H1003" t="str">
        <f t="shared" si="88"/>
        <v>14.65013333,-90.49571111</v>
      </c>
      <c r="I1003">
        <v>14.653269440000001</v>
      </c>
      <c r="J1003">
        <v>-90.489769440000003</v>
      </c>
      <c r="K1003" t="str">
        <f t="shared" si="89"/>
        <v>14.65326944,-90.48976944</v>
      </c>
      <c r="L1003" t="s">
        <v>1543</v>
      </c>
      <c r="M1003">
        <v>1</v>
      </c>
      <c r="P1003" t="s">
        <v>1547</v>
      </c>
      <c r="R1003" s="1">
        <v>5.0999999999999997E-2</v>
      </c>
      <c r="T1003" t="e">
        <f>VLOOKUP(S1003,Hoja1!$A$1:$I$2284,1,FALSE)</f>
        <v>#N/A</v>
      </c>
      <c r="U1003" t="e">
        <f t="shared" si="90"/>
        <v>#N/A</v>
      </c>
      <c r="X1003" t="str">
        <f t="shared" si="91"/>
        <v>INSERT INTO switch (   Nombre, Tipo, Coordenadas_Punto, Coordenada_Inicio, Coordenada_Final,    Estilo, Visibilidad, Isla1, Isla2, Velocidad,   Id_Celda, Porcentaje, Nemonico, IP, EQUIPO ) VALUES (   'PARROQUIA - EDIFICIO ZONA 6', 'Ruta',',','14.65013333,-90.49571111','14.65326944,-90.48976944','#style_map_linea_verde','1','','','1,000Mbps','','0.051','','','' );</v>
      </c>
    </row>
    <row r="1004" spans="1:24" hidden="1" x14ac:dyDescent="0.35">
      <c r="A1004" t="s">
        <v>2693</v>
      </c>
      <c r="B1004" t="s">
        <v>1542</v>
      </c>
      <c r="E1004" t="str">
        <f t="shared" si="87"/>
        <v>,</v>
      </c>
      <c r="F1004">
        <v>14.5534</v>
      </c>
      <c r="G1004">
        <v>-90.526397220000007</v>
      </c>
      <c r="H1004" t="str">
        <f t="shared" si="88"/>
        <v>14.5534,-90.52639722</v>
      </c>
      <c r="I1004">
        <v>14.538644440000001</v>
      </c>
      <c r="J1004">
        <v>-90.52152778</v>
      </c>
      <c r="K1004" t="str">
        <f t="shared" si="89"/>
        <v>14.53864444,-90.52152778</v>
      </c>
      <c r="L1004" t="s">
        <v>1543</v>
      </c>
      <c r="M1004">
        <v>1</v>
      </c>
      <c r="P1004" t="s">
        <v>1549</v>
      </c>
      <c r="R1004" s="1">
        <v>5.0799999999999998E-2</v>
      </c>
      <c r="T1004" t="e">
        <f>VLOOKUP(S1004,Hoja1!$A$1:$I$2284,1,FALSE)</f>
        <v>#N/A</v>
      </c>
      <c r="U1004" t="e">
        <f t="shared" si="90"/>
        <v>#N/A</v>
      </c>
      <c r="X1004" t="str">
        <f t="shared" si="91"/>
        <v>INSERT INTO switch (   Nombre, Tipo, Coordenadas_Punto, Coordenada_Inicio, Coordenada_Final,    Estilo, Visibilidad, Isla1, Isla2, Velocidad,   Id_Celda, Porcentaje, Nemonico, IP, EQUIPO ) VALUES (   'BOCA DEL MONTE - MSAN ALDEA EL PORVENIR', 'Ruta',',','14.5534,-90.52639722','14.53864444,-90.52152778','#style_map_linea_verde','1','','','10,000Mbps','','0.0508','','','' );</v>
      </c>
    </row>
    <row r="1005" spans="1:24" hidden="1" x14ac:dyDescent="0.35">
      <c r="A1005" t="s">
        <v>2364</v>
      </c>
      <c r="B1005" t="s">
        <v>1542</v>
      </c>
      <c r="E1005" t="str">
        <f t="shared" si="87"/>
        <v>,</v>
      </c>
      <c r="F1005">
        <v>14.58247222</v>
      </c>
      <c r="G1005">
        <v>-90.494641669999993</v>
      </c>
      <c r="H1005" t="str">
        <f t="shared" si="88"/>
        <v>14.58247222,-90.49464167</v>
      </c>
      <c r="I1005">
        <v>14.582469440000001</v>
      </c>
      <c r="J1005">
        <v>-90.494636110000002</v>
      </c>
      <c r="K1005" t="str">
        <f t="shared" si="89"/>
        <v>14.58246944,-90.49463611</v>
      </c>
      <c r="L1005" t="s">
        <v>1543</v>
      </c>
      <c r="M1005">
        <v>1</v>
      </c>
      <c r="P1005" t="s">
        <v>1547</v>
      </c>
      <c r="R1005" s="1">
        <v>5.0500000000000003E-2</v>
      </c>
      <c r="T1005" t="e">
        <f>VLOOKUP(S1005,Hoja1!$A$1:$I$2284,1,FALSE)</f>
        <v>#N/A</v>
      </c>
      <c r="U1005" t="e">
        <f t="shared" si="90"/>
        <v>#N/A</v>
      </c>
      <c r="X1005" t="str">
        <f t="shared" si="91"/>
        <v>INSERT INTO switch (   Nombre, Tipo, Coordenadas_Punto, Coordenada_Inicio, Coordenada_Final,    Estilo, Visibilidad, Isla1, Isla2, Velocidad,   Id_Celda, Porcentaje, Nemonico, IP, EQUIPO ) VALUES (   'GBM - GBM', 'Ruta',',','14.58247222,-90.49464167','14.58246944,-90.49463611','#style_map_linea_verde','1','','','1,000Mbps','','0.0505','','','' );</v>
      </c>
    </row>
    <row r="1006" spans="1:24" hidden="1" x14ac:dyDescent="0.35">
      <c r="A1006" t="s">
        <v>2606</v>
      </c>
      <c r="B1006" t="s">
        <v>1542</v>
      </c>
      <c r="E1006" t="str">
        <f t="shared" si="87"/>
        <v>,</v>
      </c>
      <c r="F1006">
        <v>14.5747</v>
      </c>
      <c r="G1006">
        <v>-91.775702780000003</v>
      </c>
      <c r="H1006" t="str">
        <f t="shared" si="88"/>
        <v>14.5747,-91.77570278</v>
      </c>
      <c r="I1006">
        <v>14.573888889999999</v>
      </c>
      <c r="J1006">
        <v>-91.775833329999998</v>
      </c>
      <c r="K1006" t="str">
        <f t="shared" si="89"/>
        <v>14.57388889,-91.77583333</v>
      </c>
      <c r="L1006" t="s">
        <v>1543</v>
      </c>
      <c r="M1006">
        <v>1</v>
      </c>
      <c r="P1006" t="s">
        <v>1549</v>
      </c>
      <c r="R1006" s="1">
        <v>5.0500000000000003E-2</v>
      </c>
      <c r="T1006" t="e">
        <f>VLOOKUP(S1006,Hoja1!$A$1:$I$2284,1,FALSE)</f>
        <v>#N/A</v>
      </c>
      <c r="U1006" t="e">
        <f t="shared" si="90"/>
        <v>#N/A</v>
      </c>
      <c r="X1006" t="str">
        <f t="shared" si="91"/>
        <v>INSERT INTO switch (   Nombre, Tipo, Coordenadas_Punto, Coordenada_Inicio, Coordenada_Final,    Estilo, Visibilidad, Isla1, Isla2, Velocidad,   Id_Celda, Porcentaje, Nemonico, IP, EQUIPO ) VALUES (   'SIBANA / EL XAB - CELDA EL XAB', 'Ruta',',','14.5747,-91.77570278','14.57388889,-91.77583333','#style_map_linea_verde','1','','','10,000Mbps','','0.0505','','','' );</v>
      </c>
    </row>
    <row r="1007" spans="1:24" hidden="1" x14ac:dyDescent="0.35">
      <c r="A1007" t="s">
        <v>3145</v>
      </c>
      <c r="B1007" t="s">
        <v>1542</v>
      </c>
      <c r="E1007" t="str">
        <f t="shared" si="87"/>
        <v>,</v>
      </c>
      <c r="F1007">
        <v>15.073888889999999</v>
      </c>
      <c r="G1007">
        <v>-91.648055560000003</v>
      </c>
      <c r="H1007" t="str">
        <f t="shared" si="88"/>
        <v>15.07388889,-91.64805556</v>
      </c>
      <c r="I1007">
        <v>15.049300000000001</v>
      </c>
      <c r="J1007">
        <v>-91.646102780000007</v>
      </c>
      <c r="K1007" t="str">
        <f t="shared" si="89"/>
        <v>15.0493,-91.64610278</v>
      </c>
      <c r="L1007" t="s">
        <v>1543</v>
      </c>
      <c r="M1007">
        <v>1</v>
      </c>
      <c r="P1007" t="s">
        <v>1549</v>
      </c>
      <c r="R1007" s="1">
        <v>5.04E-2</v>
      </c>
      <c r="T1007" t="e">
        <f>VLOOKUP(S1007,Hoja1!$A$1:$I$2284,1,FALSE)</f>
        <v>#N/A</v>
      </c>
      <c r="U1007" t="e">
        <f t="shared" si="90"/>
        <v>#N/A</v>
      </c>
      <c r="X1007" t="str">
        <f t="shared" si="91"/>
        <v>INSERT INTO switch (   Nombre, Tipo, Coordenadas_Punto, Coordenada_Inicio, Coordenada_Final,    Estilo, Visibilidad, Isla1, Isla2, Velocidad,   Id_Celda, Porcentaje, Nemonico, IP, EQUIPO ) VALUES (   'CABRICAN - HUITAN', 'Ruta',',','15.07388889,-91.64805556','15.0493,-91.64610278','#style_map_linea_verde','1','','','10,000Mbps','','0.0504','','','' );</v>
      </c>
    </row>
    <row r="1008" spans="1:24" hidden="1" x14ac:dyDescent="0.35">
      <c r="A1008" t="s">
        <v>2670</v>
      </c>
      <c r="B1008" t="s">
        <v>1542</v>
      </c>
      <c r="E1008" t="str">
        <f t="shared" si="87"/>
        <v>,</v>
      </c>
      <c r="F1008">
        <v>14.666980560000001</v>
      </c>
      <c r="G1008">
        <v>-90.353899999999996</v>
      </c>
      <c r="H1008" t="str">
        <f t="shared" si="88"/>
        <v>14.66698056,-90.3539</v>
      </c>
      <c r="I1008">
        <v>14.6791</v>
      </c>
      <c r="J1008">
        <v>-90.364097220000005</v>
      </c>
      <c r="K1008" t="str">
        <f t="shared" si="89"/>
        <v>14.6791,-90.36409722</v>
      </c>
      <c r="L1008" t="s">
        <v>1543</v>
      </c>
      <c r="M1008">
        <v>1</v>
      </c>
      <c r="P1008" t="s">
        <v>1549</v>
      </c>
      <c r="R1008" s="1">
        <v>5.0200000000000002E-2</v>
      </c>
      <c r="T1008" t="e">
        <f>VLOOKUP(S1008,Hoja1!$A$1:$I$2284,1,FALSE)</f>
        <v>#N/A</v>
      </c>
      <c r="U1008" t="e">
        <f t="shared" si="90"/>
        <v>#N/A</v>
      </c>
      <c r="X1008" t="str">
        <f t="shared" si="91"/>
        <v>INSERT INTO switch (   Nombre, Tipo, Coordenadas_Punto, Coordenada_Inicio, Coordenada_Final,    Estilo, Visibilidad, Isla1, Isla2, Velocidad,   Id_Celda, Porcentaje, Nemonico, IP, EQUIPO ) VALUES (   'CELDA PALENCIA - CELDA LA JOYA DE PALENCIA POSTE', 'Ruta',',','14.66698056,-90.3539','14.6791,-90.36409722','#style_map_linea_verde','1','','','10,000Mbps','','0.0502','','','' );</v>
      </c>
    </row>
    <row r="1009" spans="1:24" hidden="1" x14ac:dyDescent="0.35">
      <c r="A1009" t="s">
        <v>1814</v>
      </c>
      <c r="B1009" t="s">
        <v>1542</v>
      </c>
      <c r="E1009" t="str">
        <f t="shared" si="87"/>
        <v>,</v>
      </c>
      <c r="F1009">
        <v>14.60882222</v>
      </c>
      <c r="G1009">
        <v>-90.515472220000007</v>
      </c>
      <c r="H1009" t="str">
        <f t="shared" si="88"/>
        <v>14.60882222,-90.51547222</v>
      </c>
      <c r="I1009">
        <v>14.60882222</v>
      </c>
      <c r="J1009">
        <v>-90.515472220000007</v>
      </c>
      <c r="K1009" t="str">
        <f t="shared" si="89"/>
        <v>14.60882222,-90.51547222</v>
      </c>
      <c r="L1009" t="s">
        <v>1543</v>
      </c>
      <c r="M1009">
        <v>1</v>
      </c>
      <c r="P1009" t="s">
        <v>1547</v>
      </c>
      <c r="R1009" s="1">
        <v>5.0200000000000002E-2</v>
      </c>
      <c r="T1009" t="e">
        <f>VLOOKUP(S1009,Hoja1!$A$1:$I$2284,1,FALSE)</f>
        <v>#N/A</v>
      </c>
      <c r="U1009" t="e">
        <f t="shared" si="90"/>
        <v>#N/A</v>
      </c>
      <c r="X1009" t="str">
        <f t="shared" si="91"/>
        <v>INSERT INTO switch (   Nombre, Tipo, Coordenadas_Punto, Coordenada_Inicio, Coordenada_Final,    Estilo, Visibilidad, Isla1, Isla2, Velocidad,   Id_Celda, Porcentaje, Nemonico, IP, EQUIPO ) VALUES (   'TIVOLI - TIVOLI', 'Ruta',',','14.60882222,-90.51547222','14.60882222,-90.51547222','#style_map_linea_verde','1','','','1,000Mbps','','0.0502','','','' );</v>
      </c>
    </row>
    <row r="1010" spans="1:24" hidden="1" x14ac:dyDescent="0.35">
      <c r="A1010" t="s">
        <v>1845</v>
      </c>
      <c r="B1010" t="s">
        <v>1542</v>
      </c>
      <c r="E1010" t="str">
        <f t="shared" si="87"/>
        <v>,</v>
      </c>
      <c r="F1010">
        <v>14.6868</v>
      </c>
      <c r="G1010">
        <v>-90.642997219999998</v>
      </c>
      <c r="H1010" t="str">
        <f t="shared" si="88"/>
        <v>14.6868,-90.64299722</v>
      </c>
      <c r="I1010">
        <v>14.686666669999999</v>
      </c>
      <c r="J1010">
        <v>-90.640277780000005</v>
      </c>
      <c r="K1010" t="str">
        <f t="shared" si="89"/>
        <v>14.68666667,-90.64027778</v>
      </c>
      <c r="L1010" t="s">
        <v>1543</v>
      </c>
      <c r="M1010">
        <v>1</v>
      </c>
      <c r="P1010" t="s">
        <v>1549</v>
      </c>
      <c r="R1010" s="2">
        <v>0.05</v>
      </c>
      <c r="T1010" t="e">
        <f>VLOOKUP(S1010,Hoja1!$A$1:$I$2284,1,FALSE)</f>
        <v>#N/A</v>
      </c>
      <c r="U1010" t="e">
        <f t="shared" si="90"/>
        <v>#N/A</v>
      </c>
      <c r="X1010" t="str">
        <f t="shared" si="91"/>
        <v>INSERT INTO switch (   Nombre, Tipo, Coordenadas_Punto, Coordenada_Inicio, Coordenada_Final,    Estilo, Visibilidad, Isla1, Isla2, Velocidad,   Id_Celda, Porcentaje, Nemonico, IP, EQUIPO ) VALUES (   'SAN PEDRO SACATEPEQUEZ - CELDA SAN PEDRO SACATEPEQUEZ', 'Ruta',',','14.6868,-90.64299722','14.68666667,-90.64027778','#style_map_linea_verde','1','','','10,000Mbps','','0.05','','','' );</v>
      </c>
    </row>
    <row r="1011" spans="1:24" hidden="1" x14ac:dyDescent="0.35">
      <c r="A1011" t="s">
        <v>1996</v>
      </c>
      <c r="B1011" t="s">
        <v>1542</v>
      </c>
      <c r="E1011" t="str">
        <f t="shared" si="87"/>
        <v>,</v>
      </c>
      <c r="F1011">
        <v>14.63705556</v>
      </c>
      <c r="G1011">
        <v>-90.512722220000001</v>
      </c>
      <c r="H1011" t="str">
        <f t="shared" si="88"/>
        <v>14.63705556,-90.51272222</v>
      </c>
      <c r="I1011">
        <v>14.47043056</v>
      </c>
      <c r="J1011">
        <v>-90.482422220000004</v>
      </c>
      <c r="K1011" t="str">
        <f t="shared" si="89"/>
        <v>14.47043056,-90.48242222</v>
      </c>
      <c r="L1011" t="s">
        <v>1543</v>
      </c>
      <c r="M1011">
        <v>1</v>
      </c>
      <c r="P1011" t="s">
        <v>1586</v>
      </c>
      <c r="R1011" s="2">
        <v>0.05</v>
      </c>
      <c r="T1011" t="e">
        <f>VLOOKUP(S1011,Hoja1!$A$1:$I$2284,1,FALSE)</f>
        <v>#N/A</v>
      </c>
      <c r="U1011" t="e">
        <f t="shared" si="90"/>
        <v>#N/A</v>
      </c>
      <c r="X1011" t="str">
        <f t="shared" si="91"/>
        <v>INSERT INTO switch (   Nombre, Tipo, Coordenadas_Punto, Coordenada_Inicio, Coordenada_Final,    Estilo, Visibilidad, Isla1, Isla2, Velocidad,   Id_Celda, Porcentaje, Nemonico, IP, EQUIPO ) VALUES (   'CENTRO - KILOMETRO 25.5', 'Ruta',',','14.63705556,-90.51272222','14.47043056,-90.48242222','#style_map_linea_verde','1','','','100,000Mbps','','0.05','','','' );</v>
      </c>
    </row>
    <row r="1012" spans="1:24" hidden="1" x14ac:dyDescent="0.35">
      <c r="A1012" t="s">
        <v>2353</v>
      </c>
      <c r="B1012" t="s">
        <v>1542</v>
      </c>
      <c r="E1012" t="str">
        <f t="shared" si="87"/>
        <v>,</v>
      </c>
      <c r="F1012">
        <v>14.58595</v>
      </c>
      <c r="G1012">
        <v>-90.564619440000001</v>
      </c>
      <c r="H1012" t="str">
        <f t="shared" si="88"/>
        <v>14.58595,-90.56461944</v>
      </c>
      <c r="I1012">
        <v>14.615555560000001</v>
      </c>
      <c r="J1012">
        <v>-90.53388889</v>
      </c>
      <c r="K1012" t="str">
        <f t="shared" si="89"/>
        <v>14.61555556,-90.53388889</v>
      </c>
      <c r="L1012" t="s">
        <v>1543</v>
      </c>
      <c r="M1012">
        <v>1</v>
      </c>
      <c r="P1012" t="s">
        <v>1549</v>
      </c>
      <c r="R1012" s="2">
        <v>0.05</v>
      </c>
      <c r="S1012" t="s">
        <v>3905</v>
      </c>
      <c r="T1012" t="e">
        <f>VLOOKUP(S1012,Hoja1!$A$1:$I$2284,1,FALSE)</f>
        <v>#N/A</v>
      </c>
      <c r="U1012" t="e">
        <f t="shared" si="90"/>
        <v>#N/A</v>
      </c>
      <c r="X1012" t="str">
        <f t="shared" si="91"/>
        <v>INSERT INTO switch (   Nombre, Tipo, Coordenadas_Punto, Coordenada_Inicio, Coordenada_Final,    Estilo, Visibilidad, Isla1, Isla2, Velocidad,   Id_Celda, Porcentaje, Nemonico, IP, EQUIPO ) VALUES (   'MONTE MARIA (CT AGUILAR BATRES)_XT - GUARDA VIEJO ABAJO', 'Ruta',',','14.58595,-90.56461944','14.61555556,-90.53388889','#style_map_linea_verde','1','','','10,000Mbps','','0.05','CT AGUILAR BATRES','','' );</v>
      </c>
    </row>
    <row r="1013" spans="1:24" hidden="1" x14ac:dyDescent="0.35">
      <c r="A1013" t="s">
        <v>1939</v>
      </c>
      <c r="B1013" t="s">
        <v>1542</v>
      </c>
      <c r="E1013" t="str">
        <f t="shared" ref="E1013:E1076" si="92">+CONCATENATE(C1013,",",D1013)</f>
        <v>,</v>
      </c>
      <c r="F1013">
        <v>14.563549999999999</v>
      </c>
      <c r="G1013">
        <v>-90.488419440000001</v>
      </c>
      <c r="H1013" t="str">
        <f t="shared" ref="H1013:H1076" si="93">+CONCATENATE(F1013,",",G1013)</f>
        <v>14.56355,-90.48841944</v>
      </c>
      <c r="I1013">
        <v>14.572388889999999</v>
      </c>
      <c r="J1013">
        <v>-90.497500000000002</v>
      </c>
      <c r="K1013" t="str">
        <f t="shared" ref="K1013:K1076" si="94">+CONCATENATE(I1013,",",J1013)</f>
        <v>14.57238889,-90.4975</v>
      </c>
      <c r="L1013" t="s">
        <v>1543</v>
      </c>
      <c r="M1013">
        <v>1</v>
      </c>
      <c r="P1013" t="s">
        <v>1549</v>
      </c>
      <c r="R1013" s="1">
        <v>4.9700000000000001E-2</v>
      </c>
      <c r="T1013" t="e">
        <f>VLOOKUP(S1013,Hoja1!$A$1:$I$2284,1,FALSE)</f>
        <v>#N/A</v>
      </c>
      <c r="U1013" t="e">
        <f t="shared" si="90"/>
        <v>#N/A</v>
      </c>
      <c r="X1013" t="str">
        <f t="shared" si="91"/>
        <v>INSERT INTO switch (   Nombre, Tipo, Coordenadas_Punto, Coordenada_Inicio, Coordenada_Final,    Estilo, Visibilidad, Isla1, Isla2, Velocidad,   Id_Celda, Porcentaje, Nemonico, IP, EQUIPO ) VALUES (   'EL PUEBLITO - CELDA SANTA CATARINA PINULA', 'Ruta',',','14.56355,-90.48841944','14.57238889,-90.4975','#style_map_linea_verde','1','','','10,000Mbps','','0.0497','','','' );</v>
      </c>
    </row>
    <row r="1014" spans="1:24" hidden="1" x14ac:dyDescent="0.35">
      <c r="A1014" t="s">
        <v>2260</v>
      </c>
      <c r="B1014" t="s">
        <v>1542</v>
      </c>
      <c r="E1014" t="str">
        <f t="shared" si="92"/>
        <v>,</v>
      </c>
      <c r="F1014">
        <v>14.535833330000001</v>
      </c>
      <c r="G1014">
        <v>-91.678055560000004</v>
      </c>
      <c r="H1014" t="str">
        <f t="shared" si="93"/>
        <v>14.53583333,-91.67805556</v>
      </c>
      <c r="I1014">
        <v>14.559900000000001</v>
      </c>
      <c r="J1014">
        <v>-91.648002779999999</v>
      </c>
      <c r="K1014" t="str">
        <f t="shared" si="94"/>
        <v>14.5599,-91.64800278</v>
      </c>
      <c r="L1014" t="s">
        <v>1543</v>
      </c>
      <c r="M1014">
        <v>1</v>
      </c>
      <c r="P1014" t="s">
        <v>1590</v>
      </c>
      <c r="R1014" s="1">
        <v>4.9599999999999998E-2</v>
      </c>
      <c r="T1014" t="e">
        <f>VLOOKUP(S1014,Hoja1!$A$1:$I$2284,1,FALSE)</f>
        <v>#N/A</v>
      </c>
      <c r="U1014" t="e">
        <f t="shared" si="90"/>
        <v>#N/A</v>
      </c>
      <c r="X1014" t="str">
        <f t="shared" si="91"/>
        <v>INSERT INTO switch (   Nombre, Tipo, Coordenadas_Punto, Coordenada_Inicio, Coordenada_Final,    Estilo, Visibilidad, Isla1, Isla2, Velocidad,   Id_Celda, Porcentaje, Nemonico, IP, EQUIPO ) VALUES (   'RETALHULEU - SAN SEBASTIAN RETALHULEU', 'Ruta',',','14.53583333,-91.67805556','14.5599,-91.64800278','#style_map_linea_verde','1','','','50,000Mbps','','0.0496','','','' );</v>
      </c>
    </row>
    <row r="1015" spans="1:24" hidden="1" x14ac:dyDescent="0.35">
      <c r="A1015" t="s">
        <v>2601</v>
      </c>
      <c r="B1015" t="s">
        <v>1542</v>
      </c>
      <c r="E1015" t="str">
        <f t="shared" si="92"/>
        <v>,</v>
      </c>
      <c r="F1015">
        <v>14.92583333</v>
      </c>
      <c r="G1015">
        <v>-89.715555559999999</v>
      </c>
      <c r="H1015" t="str">
        <f t="shared" si="93"/>
        <v>14.92583333,-89.71555556</v>
      </c>
      <c r="I1015">
        <v>14.95447222</v>
      </c>
      <c r="J1015">
        <v>-89.712055559999996</v>
      </c>
      <c r="K1015" t="str">
        <f t="shared" si="94"/>
        <v>14.95447222,-89.71205556</v>
      </c>
      <c r="L1015" t="s">
        <v>1543</v>
      </c>
      <c r="M1015">
        <v>1</v>
      </c>
      <c r="P1015" t="s">
        <v>1549</v>
      </c>
      <c r="R1015" s="1">
        <v>4.9599999999999998E-2</v>
      </c>
      <c r="T1015" t="e">
        <f>VLOOKUP(S1015,Hoja1!$A$1:$I$2284,1,FALSE)</f>
        <v>#N/A</v>
      </c>
      <c r="U1015" t="e">
        <f t="shared" si="90"/>
        <v>#N/A</v>
      </c>
      <c r="X1015" t="str">
        <f t="shared" si="91"/>
        <v>INSERT INTO switch (   Nombre, Tipo, Coordenadas_Punto, Coordenada_Inicio, Coordenada_Final,    Estilo, Visibilidad, Isla1, Isla2, Velocidad,   Id_Celda, Porcentaje, Nemonico, IP, EQUIPO ) VALUES (   'HUITE - CELDA LA REFORMA ZACAPA', 'Ruta',',','14.92583333,-89.71555556','14.95447222,-89.71205556','#style_map_linea_verde','1','','','10,000Mbps','','0.0496','','','' );</v>
      </c>
    </row>
    <row r="1016" spans="1:24" hidden="1" x14ac:dyDescent="0.35">
      <c r="A1016" t="s">
        <v>2764</v>
      </c>
      <c r="B1016" t="s">
        <v>1542</v>
      </c>
      <c r="E1016" t="str">
        <f t="shared" si="92"/>
        <v>,</v>
      </c>
      <c r="F1016">
        <v>14.5296</v>
      </c>
      <c r="G1016">
        <v>-91.367099999999994</v>
      </c>
      <c r="H1016" t="str">
        <f t="shared" si="93"/>
        <v>14.5296,-91.3671</v>
      </c>
      <c r="I1016">
        <v>14.5504</v>
      </c>
      <c r="J1016">
        <v>-91.355199999999996</v>
      </c>
      <c r="K1016" t="str">
        <f t="shared" si="94"/>
        <v>14.5504,-91.3552</v>
      </c>
      <c r="L1016" t="s">
        <v>1543</v>
      </c>
      <c r="M1016">
        <v>1</v>
      </c>
      <c r="P1016" t="s">
        <v>1549</v>
      </c>
      <c r="R1016" s="1">
        <v>4.9500000000000002E-2</v>
      </c>
      <c r="T1016" t="e">
        <f>VLOOKUP(S1016,Hoja1!$A$1:$I$2284,1,FALSE)</f>
        <v>#N/A</v>
      </c>
      <c r="U1016" t="e">
        <f t="shared" si="90"/>
        <v>#N/A</v>
      </c>
      <c r="X1016" t="str">
        <f t="shared" si="91"/>
        <v>INSERT INTO switch (   Nombre, Tipo, Coordenadas_Punto, Coordenada_Inicio, Coordenada_Final,    Estilo, Visibilidad, Isla1, Isla2, Velocidad,   Id_Celda, Porcentaje, Nemonico, IP, EQUIPO ) VALUES (   'CELDA SAN MIGUEL PANAN - CELDA CONCEPCION CHINAN', 'Ruta',',','14.5296,-91.3671','14.5504,-91.3552','#style_map_linea_verde','1','','','10,000Mbps','','0.0495','','','' );</v>
      </c>
    </row>
    <row r="1017" spans="1:24" hidden="1" x14ac:dyDescent="0.35">
      <c r="A1017" t="s">
        <v>2658</v>
      </c>
      <c r="B1017" t="s">
        <v>1542</v>
      </c>
      <c r="E1017" t="str">
        <f t="shared" si="92"/>
        <v>,</v>
      </c>
      <c r="F1017">
        <v>14.62826944</v>
      </c>
      <c r="G1017">
        <v>-90.547938889999998</v>
      </c>
      <c r="H1017" t="str">
        <f t="shared" si="93"/>
        <v>14.62826944,-90.54793889</v>
      </c>
      <c r="I1017">
        <v>14.620777779999999</v>
      </c>
      <c r="J1017">
        <v>-90.548749999999998</v>
      </c>
      <c r="K1017" t="str">
        <f t="shared" si="94"/>
        <v>14.62077778,-90.54875</v>
      </c>
      <c r="L1017" t="s">
        <v>1543</v>
      </c>
      <c r="M1017">
        <v>1</v>
      </c>
      <c r="P1017" t="s">
        <v>1547</v>
      </c>
      <c r="R1017" s="1">
        <v>4.9399999999999999E-2</v>
      </c>
      <c r="T1017" t="e">
        <f>VLOOKUP(S1017,Hoja1!$A$1:$I$2284,1,FALSE)</f>
        <v>#N/A</v>
      </c>
      <c r="U1017" t="e">
        <f t="shared" si="90"/>
        <v>#N/A</v>
      </c>
      <c r="X1017" t="str">
        <f t="shared" si="91"/>
        <v>INSERT INTO switch (   Nombre, Tipo, Coordenadas_Punto, Coordenada_Inicio, Coordenada_Final,    Estilo, Visibilidad, Isla1, Isla2, Velocidad,   Id_Celda, Porcentaje, Nemonico, IP, EQUIPO ) VALUES (   'CELDA KAMINAL JUYU I - MIRAFLORES', 'Ruta',',','14.62826944,-90.54793889','14.62077778,-90.54875','#style_map_linea_verde','1','','','1,000Mbps','','0.0494','','','' );</v>
      </c>
    </row>
    <row r="1018" spans="1:24" hidden="1" x14ac:dyDescent="0.35">
      <c r="A1018" t="s">
        <v>3170</v>
      </c>
      <c r="B1018" t="s">
        <v>1542</v>
      </c>
      <c r="E1018" t="str">
        <f t="shared" si="92"/>
        <v>,</v>
      </c>
      <c r="F1018">
        <v>15.28908333</v>
      </c>
      <c r="G1018">
        <v>-91.808638889999997</v>
      </c>
      <c r="H1018" t="str">
        <f t="shared" si="93"/>
        <v>15.28908333,-91.80863889</v>
      </c>
      <c r="I1018">
        <v>15.24716667</v>
      </c>
      <c r="J1018">
        <v>-91.843055559999996</v>
      </c>
      <c r="K1018" t="str">
        <f t="shared" si="94"/>
        <v>15.24716667,-91.84305556</v>
      </c>
      <c r="L1018" t="s">
        <v>1543</v>
      </c>
      <c r="M1018">
        <v>1</v>
      </c>
      <c r="P1018" t="s">
        <v>1549</v>
      </c>
      <c r="R1018" s="1">
        <v>4.9299999999999997E-2</v>
      </c>
      <c r="T1018" t="e">
        <f>VLOOKUP(S1018,Hoja1!$A$1:$I$2284,1,FALSE)</f>
        <v>#N/A</v>
      </c>
      <c r="U1018" t="e">
        <f t="shared" si="90"/>
        <v>#N/A</v>
      </c>
      <c r="X1018" t="str">
        <f t="shared" si="91"/>
        <v>INSERT INTO switch (   Nombre, Tipo, Coordenadas_Punto, Coordenada_Inicio, Coordenada_Final,    Estilo, Visibilidad, Isla1, Isla2, Velocidad,   Id_Celda, Porcentaje, Nemonico, IP, EQUIPO ) VALUES (   'CELDA ALDEA TUTUAPA - CELDA CONCEPCION TUTUAPA', 'Ruta',',','15.28908333,-91.80863889','15.24716667,-91.84305556','#style_map_linea_verde','1','','','10,000Mbps','','0.0493','','','' );</v>
      </c>
    </row>
    <row r="1019" spans="1:24" hidden="1" x14ac:dyDescent="0.35">
      <c r="A1019" t="s">
        <v>2544</v>
      </c>
      <c r="B1019" t="s">
        <v>1542</v>
      </c>
      <c r="E1019" t="str">
        <f t="shared" si="92"/>
        <v>,</v>
      </c>
      <c r="F1019">
        <v>14.778866669999999</v>
      </c>
      <c r="G1019">
        <v>-91.269016669999999</v>
      </c>
      <c r="H1019" t="str">
        <f t="shared" si="93"/>
        <v>14.77886667,-91.26901667</v>
      </c>
      <c r="I1019">
        <v>14.6953</v>
      </c>
      <c r="J1019">
        <v>-91.278702780000003</v>
      </c>
      <c r="K1019" t="str">
        <f t="shared" si="94"/>
        <v>14.6953,-91.27870278</v>
      </c>
      <c r="L1019" t="s">
        <v>1543</v>
      </c>
      <c r="M1019">
        <v>1</v>
      </c>
      <c r="P1019" t="s">
        <v>1590</v>
      </c>
      <c r="R1019" s="1">
        <v>4.9200000000000001E-2</v>
      </c>
      <c r="T1019" t="e">
        <f>VLOOKUP(S1019,Hoja1!$A$1:$I$2284,1,FALSE)</f>
        <v>#N/A</v>
      </c>
      <c r="U1019" t="e">
        <f t="shared" si="90"/>
        <v>#N/A</v>
      </c>
      <c r="X1019" t="str">
        <f t="shared" si="91"/>
        <v>INSERT INTO switch (   Nombre, Tipo, Coordenadas_Punto, Coordenada_Inicio, Coordenada_Final,    Estilo, Visibilidad, Isla1, Isla2, Velocidad,   Id_Celda, Porcentaje, Nemonico, IP, EQUIPO ) VALUES (   'SANTA LUCIA UTATLAN - CELDA SAN PEDRO LA LAGUNA', 'Ruta',',','14.77886667,-91.26901667','14.6953,-91.27870278','#style_map_linea_verde','1','','','50,000Mbps','','0.0492','','','' );</v>
      </c>
    </row>
    <row r="1020" spans="1:24" hidden="1" x14ac:dyDescent="0.35">
      <c r="A1020" t="s">
        <v>2573</v>
      </c>
      <c r="B1020" t="s">
        <v>1542</v>
      </c>
      <c r="E1020" t="str">
        <f t="shared" si="92"/>
        <v>,</v>
      </c>
      <c r="F1020">
        <v>15.864699999999999</v>
      </c>
      <c r="G1020">
        <v>-90.04060278</v>
      </c>
      <c r="H1020" t="str">
        <f t="shared" si="93"/>
        <v>15.8647,-90.04060278</v>
      </c>
      <c r="I1020">
        <v>15.89005556</v>
      </c>
      <c r="J1020">
        <v>-90.259777779999993</v>
      </c>
      <c r="K1020" t="str">
        <f t="shared" si="94"/>
        <v>15.89005556,-90.25977778</v>
      </c>
      <c r="L1020" t="s">
        <v>1543</v>
      </c>
      <c r="M1020">
        <v>1</v>
      </c>
      <c r="P1020" t="s">
        <v>1590</v>
      </c>
      <c r="R1020" s="1">
        <v>4.9000000000000002E-2</v>
      </c>
      <c r="T1020" t="e">
        <f>VLOOKUP(S1020,Hoja1!$A$1:$I$2284,1,FALSE)</f>
        <v>#N/A</v>
      </c>
      <c r="U1020" t="e">
        <f t="shared" si="90"/>
        <v>#N/A</v>
      </c>
      <c r="X1020" t="str">
        <f t="shared" si="91"/>
        <v>INSERT INTO switch (   Nombre, Tipo, Coordenadas_Punto, Coordenada_Inicio, Coordenada_Final,    Estilo, Visibilidad, Isla1, Isla2, Velocidad,   Id_Celda, Porcentaje, Nemonico, IP, EQUIPO ) VALUES (   'RAXRUJA - CELDA CRUCE A LACHUA', 'Ruta',',','15.8647,-90.04060278','15.89005556,-90.25977778','#style_map_linea_verde','1','','','50,000Mbps','','0.049','','','' );</v>
      </c>
    </row>
    <row r="1021" spans="1:24" hidden="1" x14ac:dyDescent="0.35">
      <c r="A1021" t="s">
        <v>1562</v>
      </c>
      <c r="B1021" t="s">
        <v>1542</v>
      </c>
      <c r="E1021" t="str">
        <f t="shared" si="92"/>
        <v>,</v>
      </c>
      <c r="F1021">
        <v>13.924300000000001</v>
      </c>
      <c r="G1021">
        <v>-90.851299999999995</v>
      </c>
      <c r="H1021" t="str">
        <f t="shared" si="93"/>
        <v>13.9243,-90.8513</v>
      </c>
      <c r="I1021">
        <v>13.92694444</v>
      </c>
      <c r="J1021">
        <v>-90.819166670000001</v>
      </c>
      <c r="K1021" t="str">
        <f t="shared" si="94"/>
        <v>13.92694444,-90.81916667</v>
      </c>
      <c r="L1021" t="s">
        <v>1543</v>
      </c>
      <c r="M1021">
        <v>1</v>
      </c>
      <c r="P1021" t="s">
        <v>1549</v>
      </c>
      <c r="R1021" s="1">
        <v>4.8800000000000003E-2</v>
      </c>
      <c r="T1021" t="e">
        <f>VLOOKUP(S1021,Hoja1!$A$1:$I$2284,1,FALSE)</f>
        <v>#N/A</v>
      </c>
      <c r="U1021" t="e">
        <f t="shared" si="90"/>
        <v>#N/A</v>
      </c>
      <c r="X1021" t="str">
        <f t="shared" si="91"/>
        <v>INSERT INTO switch (   Nombre, Tipo, Coordenadas_Punto, Coordenada_Inicio, Coordenada_Final,    Estilo, Visibilidad, Isla1, Isla2, Velocidad,   Id_Celda, Porcentaje, Nemonico, IP, EQUIPO ) VALUES (   'CELDA EL MODELO SAN JOSE - PUERTO DE SAN JOSE', 'Ruta',',','13.9243,-90.8513','13.92694444,-90.81916667','#style_map_linea_verde','1','','','10,000Mbps','','0.0488','','','' );</v>
      </c>
    </row>
    <row r="1022" spans="1:24" hidden="1" x14ac:dyDescent="0.35">
      <c r="A1022" t="s">
        <v>2725</v>
      </c>
      <c r="B1022" t="s">
        <v>1542</v>
      </c>
      <c r="E1022" t="str">
        <f t="shared" si="92"/>
        <v>,</v>
      </c>
      <c r="F1022">
        <v>14.79944444</v>
      </c>
      <c r="G1022">
        <v>-89.545694440000005</v>
      </c>
      <c r="H1022" t="str">
        <f t="shared" si="93"/>
        <v>14.79944444,-89.54569444</v>
      </c>
      <c r="I1022">
        <v>14.81133333</v>
      </c>
      <c r="J1022">
        <v>-89.548305560000003</v>
      </c>
      <c r="K1022" t="str">
        <f t="shared" si="94"/>
        <v>14.81133333,-89.54830556</v>
      </c>
      <c r="L1022" t="s">
        <v>1543</v>
      </c>
      <c r="M1022">
        <v>1</v>
      </c>
      <c r="P1022" t="s">
        <v>1549</v>
      </c>
      <c r="R1022" s="1">
        <v>4.8800000000000003E-2</v>
      </c>
      <c r="T1022" t="e">
        <f>VLOOKUP(S1022,Hoja1!$A$1:$I$2284,1,FALSE)</f>
        <v>#N/A</v>
      </c>
      <c r="U1022" t="e">
        <f t="shared" si="90"/>
        <v>#N/A</v>
      </c>
      <c r="X1022" t="str">
        <f t="shared" si="91"/>
        <v>INSERT INTO switch (   Nombre, Tipo, Coordenadas_Punto, Coordenada_Inicio, Coordenada_Final,    Estilo, Visibilidad, Isla1, Isla2, Velocidad,   Id_Celda, Porcentaje, Nemonico, IP, EQUIPO ) VALUES (   'CHIQUIMULA - CELDA ALDEA SHUSHO ABAJO', 'Ruta',',','14.79944444,-89.54569444','14.81133333,-89.54830556','#style_map_linea_verde','1','','','10,000Mbps','','0.0488','','','' );</v>
      </c>
    </row>
    <row r="1023" spans="1:24" hidden="1" x14ac:dyDescent="0.35">
      <c r="A1023" t="s">
        <v>3033</v>
      </c>
      <c r="B1023" t="s">
        <v>1542</v>
      </c>
      <c r="E1023" t="str">
        <f t="shared" si="92"/>
        <v>,</v>
      </c>
      <c r="F1023">
        <v>15.32380556</v>
      </c>
      <c r="G1023">
        <v>-91.635958329999994</v>
      </c>
      <c r="H1023" t="str">
        <f t="shared" si="93"/>
        <v>15.32380556,-91.63595833</v>
      </c>
      <c r="I1023">
        <v>15.4293</v>
      </c>
      <c r="J1023">
        <v>-91.615402779999997</v>
      </c>
      <c r="K1023" t="str">
        <f t="shared" si="94"/>
        <v>15.4293,-91.61540278</v>
      </c>
      <c r="L1023" t="s">
        <v>1543</v>
      </c>
      <c r="M1023">
        <v>1</v>
      </c>
      <c r="P1023" t="s">
        <v>1579</v>
      </c>
      <c r="R1023" s="1">
        <v>4.87E-2</v>
      </c>
      <c r="T1023" t="e">
        <f>VLOOKUP(S1023,Hoja1!$A$1:$I$2284,1,FALSE)</f>
        <v>#N/A</v>
      </c>
      <c r="U1023" t="e">
        <f t="shared" si="90"/>
        <v>#N/A</v>
      </c>
      <c r="X1023" t="str">
        <f t="shared" si="91"/>
        <v>INSERT INTO switch (   Nombre, Tipo, Coordenadas_Punto, Coordenada_Inicio, Coordenada_Final,    Estilo, Visibilidad, Isla1, Isla2, Velocidad,   Id_Celda, Porcentaje, Nemonico, IP, EQUIPO ) VALUES (   'CELDA SANTA BARBARA HUEHUETENANGO - CELDA SAN JUAN ATITAN', 'Ruta',',','15.32380556,-91.63595833','15.4293,-91.61540278','#style_map_linea_verde','1','','','924Mbps','','0.0487','','','' );</v>
      </c>
    </row>
    <row r="1024" spans="1:24" hidden="1" x14ac:dyDescent="0.35">
      <c r="A1024" t="s">
        <v>3190</v>
      </c>
      <c r="B1024" t="s">
        <v>1542</v>
      </c>
      <c r="E1024" t="str">
        <f t="shared" si="92"/>
        <v>,</v>
      </c>
      <c r="F1024">
        <v>14.915725</v>
      </c>
      <c r="G1024">
        <v>-91.442300000000003</v>
      </c>
      <c r="H1024" t="str">
        <f t="shared" si="93"/>
        <v>14.915725,-91.4423</v>
      </c>
      <c r="I1024">
        <v>14.9094</v>
      </c>
      <c r="J1024">
        <v>-91.443497219999998</v>
      </c>
      <c r="K1024" t="str">
        <f t="shared" si="94"/>
        <v>14.9094,-91.44349722</v>
      </c>
      <c r="L1024" t="s">
        <v>1543</v>
      </c>
      <c r="M1024">
        <v>1</v>
      </c>
      <c r="P1024" t="s">
        <v>1549</v>
      </c>
      <c r="R1024" s="1">
        <v>4.8500000000000001E-2</v>
      </c>
      <c r="T1024" t="e">
        <f>VLOOKUP(S1024,Hoja1!$A$1:$I$2284,1,FALSE)</f>
        <v>#N/A</v>
      </c>
      <c r="U1024" t="e">
        <f t="shared" si="90"/>
        <v>#N/A</v>
      </c>
      <c r="X1024" t="str">
        <f t="shared" si="91"/>
        <v>INSERT INTO switch (   Nombre, Tipo, Coordenadas_Punto, Coordenada_Inicio, Coordenada_Final,    Estilo, Visibilidad, Isla1, Isla2, Velocidad,   Id_Celda, Porcentaje, Nemonico, IP, EQUIPO ) VALUES (   'SAN CRISTOBAL TOTONICAPAN - CELDA CUATRO CAMINOS', 'Ruta',',','14.915725,-91.4423','14.9094,-91.44349722','#style_map_linea_verde','1','','','10,000Mbps','','0.0485','','','' );</v>
      </c>
    </row>
    <row r="1025" spans="1:24" hidden="1" x14ac:dyDescent="0.35">
      <c r="A1025" t="s">
        <v>2476</v>
      </c>
      <c r="B1025" t="s">
        <v>1542</v>
      </c>
      <c r="E1025" t="str">
        <f t="shared" si="92"/>
        <v>,</v>
      </c>
      <c r="F1025">
        <v>14.862500000000001</v>
      </c>
      <c r="G1025">
        <v>-91.935000000000002</v>
      </c>
      <c r="H1025" t="str">
        <f t="shared" si="93"/>
        <v>14.8625,-91.935</v>
      </c>
      <c r="I1025">
        <v>14.877805560000001</v>
      </c>
      <c r="J1025">
        <v>-91.960722219999994</v>
      </c>
      <c r="K1025" t="str">
        <f t="shared" si="94"/>
        <v>14.87780556,-91.96072222</v>
      </c>
      <c r="L1025" t="s">
        <v>1543</v>
      </c>
      <c r="M1025">
        <v>1</v>
      </c>
      <c r="P1025" t="s">
        <v>1549</v>
      </c>
      <c r="R1025" s="1">
        <v>4.8399999999999999E-2</v>
      </c>
      <c r="T1025" t="e">
        <f>VLOOKUP(S1025,Hoja1!$A$1:$I$2284,1,FALSE)</f>
        <v>#N/A</v>
      </c>
      <c r="U1025" t="e">
        <f t="shared" si="90"/>
        <v>#N/A</v>
      </c>
      <c r="X1025" t="str">
        <f t="shared" si="91"/>
        <v>INSERT INTO switch (   Nombre, Tipo, Coordenadas_Punto, Coordenada_Inicio, Coordenada_Final,    Estilo, Visibilidad, Isla1, Isla2, Velocidad,   Id_Celda, Porcentaje, Nemonico, IP, EQUIPO ) VALUES (   'EL TUMBADOR - CELDA RODEO TUMBADOR', 'Ruta',',','14.8625,-91.935','14.87780556,-91.96072222','#style_map_linea_verde','1','','','10,000Mbps','','0.0484','','','' );</v>
      </c>
    </row>
    <row r="1026" spans="1:24" hidden="1" x14ac:dyDescent="0.35">
      <c r="A1026" t="s">
        <v>2246</v>
      </c>
      <c r="B1026" t="s">
        <v>1542</v>
      </c>
      <c r="E1026" t="str">
        <f t="shared" si="92"/>
        <v>,</v>
      </c>
      <c r="F1026">
        <v>14.615</v>
      </c>
      <c r="G1026">
        <v>-90.534166670000005</v>
      </c>
      <c r="H1026" t="str">
        <f t="shared" si="93"/>
        <v>14.615,-90.53416667</v>
      </c>
      <c r="I1026">
        <v>14.59745556</v>
      </c>
      <c r="J1026">
        <v>-90.539530560000003</v>
      </c>
      <c r="K1026" t="str">
        <f t="shared" si="94"/>
        <v>14.59745556,-90.53953056</v>
      </c>
      <c r="L1026" t="s">
        <v>1543</v>
      </c>
      <c r="M1026">
        <v>1</v>
      </c>
      <c r="P1026" t="s">
        <v>1549</v>
      </c>
      <c r="R1026" s="1">
        <v>4.8099999999999997E-2</v>
      </c>
      <c r="T1026" t="e">
        <f>VLOOKUP(S1026,Hoja1!$A$1:$I$2284,1,FALSE)</f>
        <v>#N/A</v>
      </c>
      <c r="U1026" t="e">
        <f t="shared" ref="U1026:U1089" si="95">+S1026=T1026</f>
        <v>#N/A</v>
      </c>
      <c r="X1026" t="str">
        <f t="shared" ref="X1026:X1089" si="96">CONCATENATE("INSERT INTO switch (   Nombre, Tipo, Coordenadas_Punto, Coordenada_Inicio, Coordenada_Final,    Estilo, Visibilidad, Isla1, Isla2, Velocidad,   Id_Celda, Porcentaje, Nemonico, IP, EQUIPO ) VALUES (   '",A1026,"', '",B1026,"','",E1026,"','",H1026,"','",K1026,"','",L1026,"','",M1026,,,"','",N1026,"','",O1026,"','",P1026,"','",Q1026,"','",R1026,"','",S1026,"','",V1026,"','",W1026,"' );")</f>
        <v>INSERT INTO switch (   Nombre, Tipo, Coordenadas_Punto, Coordenada_Inicio, Coordenada_Final,    Estilo, Visibilidad, Isla1, Isla2, Velocidad,   Id_Celda, Porcentaje, Nemonico, IP, EQUIPO ) VALUES (   'GUARDA VIEJO ARRIBA - MSAN MADERO', 'Ruta',',','14.615,-90.53416667','14.59745556,-90.53953056','#style_map_linea_verde','1','','','10,000Mbps','','0.0481','','','' );</v>
      </c>
    </row>
    <row r="1027" spans="1:24" hidden="1" x14ac:dyDescent="0.35">
      <c r="A1027" t="s">
        <v>2902</v>
      </c>
      <c r="B1027" t="s">
        <v>1542</v>
      </c>
      <c r="E1027" t="str">
        <f t="shared" si="92"/>
        <v>,</v>
      </c>
      <c r="F1027">
        <v>14.76033333</v>
      </c>
      <c r="G1027">
        <v>-90.788988889999999</v>
      </c>
      <c r="H1027" t="str">
        <f t="shared" si="93"/>
        <v>14.76033333,-90.78898889</v>
      </c>
      <c r="I1027">
        <v>14.78</v>
      </c>
      <c r="J1027">
        <v>-90.793055559999999</v>
      </c>
      <c r="K1027" t="str">
        <f t="shared" si="94"/>
        <v>14.78,-90.79305556</v>
      </c>
      <c r="L1027" t="s">
        <v>1543</v>
      </c>
      <c r="M1027">
        <v>1</v>
      </c>
      <c r="P1027" t="s">
        <v>1549</v>
      </c>
      <c r="R1027" s="1">
        <v>4.7899999999999998E-2</v>
      </c>
      <c r="T1027" t="e">
        <f>VLOOKUP(S1027,Hoja1!$A$1:$I$2284,1,FALSE)</f>
        <v>#N/A</v>
      </c>
      <c r="U1027" t="e">
        <f t="shared" si="95"/>
        <v>#N/A</v>
      </c>
      <c r="X1027" t="str">
        <f t="shared" si="96"/>
        <v>INSERT INTO switch (   Nombre, Tipo, Coordenadas_Punto, Coordenada_Inicio, Coordenada_Final,    Estilo, Visibilidad, Isla1, Isla2, Velocidad,   Id_Celda, Porcentaje, Nemonico, IP, EQUIPO ) VALUES (   'CELDA LOS SAUCES XEJUJ - SAN MARTIN JILOTEPEQUE', 'Ruta',',','14.76033333,-90.78898889','14.78,-90.79305556','#style_map_linea_verde','1','','','10,000Mbps','','0.0479','','','' );</v>
      </c>
    </row>
    <row r="1028" spans="1:24" hidden="1" x14ac:dyDescent="0.35">
      <c r="A1028" t="s">
        <v>2780</v>
      </c>
      <c r="B1028" t="s">
        <v>1542</v>
      </c>
      <c r="E1028" t="str">
        <f t="shared" si="92"/>
        <v>,</v>
      </c>
      <c r="F1028">
        <v>14.343277779999999</v>
      </c>
      <c r="G1028">
        <v>-90.449416670000005</v>
      </c>
      <c r="H1028" t="str">
        <f t="shared" si="93"/>
        <v>14.34327778,-90.44941667</v>
      </c>
      <c r="I1028">
        <v>14.3323</v>
      </c>
      <c r="J1028">
        <v>-90.398600000000002</v>
      </c>
      <c r="K1028" t="str">
        <f t="shared" si="94"/>
        <v>14.3323,-90.3986</v>
      </c>
      <c r="L1028" t="s">
        <v>1543</v>
      </c>
      <c r="M1028">
        <v>1</v>
      </c>
      <c r="P1028" t="s">
        <v>1549</v>
      </c>
      <c r="R1028" s="1">
        <v>4.7800000000000002E-2</v>
      </c>
      <c r="S1028" t="s">
        <v>4282</v>
      </c>
      <c r="T1028" t="e">
        <f>VLOOKUP(S1028,Hoja1!$A$1:$I$2284,1,FALSE)</f>
        <v>#N/A</v>
      </c>
      <c r="U1028" t="e">
        <f t="shared" si="95"/>
        <v>#N/A</v>
      </c>
      <c r="X1028" t="str">
        <f t="shared" si="96"/>
        <v>INSERT INTO switch (   Nombre, Tipo, Coordenadas_Punto, Coordenada_Inicio, Coordenada_Final,    Estilo, Visibilidad, Isla1, Isla2, Velocidad,   Id_Celda, Porcentaje, Nemonico, IP, EQUIPO ) VALUES (   'CELDA FINCA LA VEGA I (LAS ACACIAS - EL CERINAL) - EL CERINAL', 'Ruta',',','14.34327778,-90.44941667','14.3323,-90.3986','#style_map_linea_verde','1','','','10,000Mbps','','0.0478','LAS ACACIAS - EL CERINAL','','' );</v>
      </c>
    </row>
    <row r="1029" spans="1:24" hidden="1" x14ac:dyDescent="0.35">
      <c r="A1029" t="s">
        <v>2719</v>
      </c>
      <c r="B1029" t="s">
        <v>1542</v>
      </c>
      <c r="E1029" t="str">
        <f t="shared" si="92"/>
        <v>,</v>
      </c>
      <c r="F1029">
        <v>14.792899999999999</v>
      </c>
      <c r="G1029">
        <v>-89.550399999999996</v>
      </c>
      <c r="H1029" t="str">
        <f t="shared" si="93"/>
        <v>14.7929,-89.5504</v>
      </c>
      <c r="I1029">
        <v>14.7453</v>
      </c>
      <c r="J1029">
        <v>-89.460599999999999</v>
      </c>
      <c r="K1029" t="str">
        <f t="shared" si="94"/>
        <v>14.7453,-89.4606</v>
      </c>
      <c r="L1029" t="s">
        <v>1543</v>
      </c>
      <c r="M1029">
        <v>1</v>
      </c>
      <c r="P1029" t="s">
        <v>2720</v>
      </c>
      <c r="R1029" s="1">
        <v>4.7399999999999998E-2</v>
      </c>
      <c r="T1029" t="e">
        <f>VLOOKUP(S1029,Hoja1!$A$1:$I$2284,1,FALSE)</f>
        <v>#N/A</v>
      </c>
      <c r="U1029" t="e">
        <f t="shared" si="95"/>
        <v>#N/A</v>
      </c>
      <c r="X1029" t="str">
        <f t="shared" si="96"/>
        <v>INSERT INTO switch (   Nombre, Tipo, Coordenadas_Punto, Coordenada_Inicio, Coordenada_Final,    Estilo, Visibilidad, Isla1, Isla2, Velocidad,   Id_Celda, Porcentaje, Nemonico, IP, EQUIPO ) VALUES (   'CELDA CHIQUIMULA II - CELDA LAS VEGUITAS', 'Ruta',',','14.7929,-89.5504','14.7453,-89.4606','#style_map_linea_verde','1','','','1,600Mbps','','0.0474','','','' );</v>
      </c>
    </row>
    <row r="1030" spans="1:24" hidden="1" x14ac:dyDescent="0.35">
      <c r="A1030" t="s">
        <v>2229</v>
      </c>
      <c r="B1030" t="s">
        <v>1542</v>
      </c>
      <c r="E1030" t="str">
        <f t="shared" si="92"/>
        <v>,</v>
      </c>
      <c r="F1030">
        <v>14.48777778</v>
      </c>
      <c r="G1030">
        <v>-90.613333330000003</v>
      </c>
      <c r="H1030" t="str">
        <f t="shared" si="93"/>
        <v>14.48777778,-90.61333333</v>
      </c>
      <c r="I1030">
        <v>14.481580559999999</v>
      </c>
      <c r="J1030">
        <v>-90.611805559999993</v>
      </c>
      <c r="K1030" t="str">
        <f t="shared" si="94"/>
        <v>14.48158056,-90.61180556</v>
      </c>
      <c r="L1030" t="s">
        <v>1543</v>
      </c>
      <c r="M1030">
        <v>1</v>
      </c>
      <c r="P1030" t="s">
        <v>1549</v>
      </c>
      <c r="R1030" s="1">
        <v>4.7300000000000002E-2</v>
      </c>
      <c r="T1030" t="e">
        <f>VLOOKUP(S1030,Hoja1!$A$1:$I$2284,1,FALSE)</f>
        <v>#N/A</v>
      </c>
      <c r="U1030" t="e">
        <f t="shared" si="95"/>
        <v>#N/A</v>
      </c>
      <c r="X1030" t="str">
        <f t="shared" si="96"/>
        <v>INSERT INTO switch (   Nombre, Tipo, Coordenadas_Punto, Coordenada_Inicio, Coordenada_Final,    Estilo, Visibilidad, Isla1, Isla2, Velocidad,   Id_Celda, Porcentaje, Nemonico, IP, EQUIPO ) VALUES (   'AMATITLAN - CELDA PUENTE LA GLORIA AMATITLAN COUBICADO', 'Ruta',',','14.48777778,-90.61333333','14.48158056,-90.61180556','#style_map_linea_verde','1','','','10,000Mbps','','0.0473','','','' );</v>
      </c>
    </row>
    <row r="1031" spans="1:24" hidden="1" x14ac:dyDescent="0.35">
      <c r="A1031" t="s">
        <v>2435</v>
      </c>
      <c r="B1031" t="s">
        <v>1542</v>
      </c>
      <c r="E1031" t="str">
        <f t="shared" si="92"/>
        <v>,</v>
      </c>
      <c r="F1031">
        <v>14.591222220000001</v>
      </c>
      <c r="G1031">
        <v>-90.508222219999993</v>
      </c>
      <c r="H1031" t="str">
        <f t="shared" si="93"/>
        <v>14.59122222,-90.50822222</v>
      </c>
      <c r="I1031">
        <v>14.60675</v>
      </c>
      <c r="J1031">
        <v>-90.506530560000002</v>
      </c>
      <c r="K1031" t="str">
        <f t="shared" si="94"/>
        <v>14.60675,-90.50653056</v>
      </c>
      <c r="L1031" t="s">
        <v>1543</v>
      </c>
      <c r="M1031">
        <v>1</v>
      </c>
      <c r="P1031" t="s">
        <v>1549</v>
      </c>
      <c r="R1031" s="1">
        <v>4.7300000000000002E-2</v>
      </c>
      <c r="T1031" t="e">
        <f>VLOOKUP(S1031,Hoja1!$A$1:$I$2284,1,FALSE)</f>
        <v>#N/A</v>
      </c>
      <c r="U1031" t="e">
        <f t="shared" si="95"/>
        <v>#N/A</v>
      </c>
      <c r="X1031" t="str">
        <f t="shared" si="96"/>
        <v>INSERT INTO switch (   Nombre, Tipo, Coordenadas_Punto, Coordenada_Inicio, Coordenada_Final,    Estilo, Visibilidad, Isla1, Isla2, Velocidad,   Id_Celda, Porcentaje, Nemonico, IP, EQUIPO ) VALUES (   'VILLA DE GUADALUPE - LAS MARGARITAS', 'Ruta',',','14.59122222,-90.50822222','14.60675,-90.50653056','#style_map_linea_verde','1','','','10,000Mbps','','0.0473','','','' );</v>
      </c>
    </row>
    <row r="1032" spans="1:24" hidden="1" x14ac:dyDescent="0.35">
      <c r="A1032" t="s">
        <v>1652</v>
      </c>
      <c r="B1032" t="s">
        <v>1542</v>
      </c>
      <c r="E1032" t="str">
        <f t="shared" si="92"/>
        <v>,</v>
      </c>
      <c r="F1032">
        <v>14.06472222</v>
      </c>
      <c r="G1032">
        <v>-91.514916670000005</v>
      </c>
      <c r="H1032" t="str">
        <f t="shared" si="93"/>
        <v>14.06472222,-91.51491667</v>
      </c>
      <c r="I1032">
        <v>14.052300000000001</v>
      </c>
      <c r="J1032">
        <v>-91.346000000000004</v>
      </c>
      <c r="K1032" t="str">
        <f t="shared" si="94"/>
        <v>14.0523,-91.346</v>
      </c>
      <c r="L1032" t="s">
        <v>1543</v>
      </c>
      <c r="M1032">
        <v>1</v>
      </c>
      <c r="P1032" t="s">
        <v>1568</v>
      </c>
      <c r="R1032" s="1">
        <v>4.7199999999999999E-2</v>
      </c>
      <c r="T1032" t="e">
        <f>VLOOKUP(S1032,Hoja1!$A$1:$I$2284,1,FALSE)</f>
        <v>#N/A</v>
      </c>
      <c r="U1032" t="e">
        <f t="shared" si="95"/>
        <v>#N/A</v>
      </c>
      <c r="X1032" t="str">
        <f t="shared" si="96"/>
        <v>INSERT INTO switch (   Nombre, Tipo, Coordenadas_Punto, Coordenada_Inicio, Coordenada_Final,    Estilo, Visibilidad, Isla1, Isla2, Velocidad,   Id_Celda, Porcentaje, Nemonico, IP, EQUIPO ) VALUES (   'CELDA SEMILLERO - CELDA LA TROCHA VII', 'Ruta',',','14.06472222,-91.51491667','14.0523,-91.346','#style_map_linea_verde','1','','','1,400Mbps','','0.0472','','','' );</v>
      </c>
    </row>
    <row r="1033" spans="1:24" hidden="1" x14ac:dyDescent="0.35">
      <c r="A1033" t="s">
        <v>2285</v>
      </c>
      <c r="B1033" t="s">
        <v>1542</v>
      </c>
      <c r="E1033" t="str">
        <f t="shared" si="92"/>
        <v>,</v>
      </c>
      <c r="F1033">
        <v>14.972777779999999</v>
      </c>
      <c r="G1033">
        <v>-89.532777780000004</v>
      </c>
      <c r="H1033" t="str">
        <f t="shared" si="93"/>
        <v>14.97277778,-89.53277778</v>
      </c>
      <c r="I1033">
        <v>14.98438889</v>
      </c>
      <c r="J1033">
        <v>-89.53388889</v>
      </c>
      <c r="K1033" t="str">
        <f t="shared" si="94"/>
        <v>14.98438889,-89.53388889</v>
      </c>
      <c r="L1033" t="s">
        <v>1543</v>
      </c>
      <c r="M1033">
        <v>1</v>
      </c>
      <c r="P1033" t="s">
        <v>1549</v>
      </c>
      <c r="R1033" s="1">
        <v>4.7E-2</v>
      </c>
      <c r="T1033" t="e">
        <f>VLOOKUP(S1033,Hoja1!$A$1:$I$2284,1,FALSE)</f>
        <v>#N/A</v>
      </c>
      <c r="U1033" t="e">
        <f t="shared" si="95"/>
        <v>#N/A</v>
      </c>
      <c r="X1033" t="str">
        <f t="shared" si="96"/>
        <v>INSERT INTO switch (   Nombre, Tipo, Coordenadas_Punto, Coordenada_Inicio, Coordenada_Final,    Estilo, Visibilidad, Isla1, Isla2, Velocidad,   Id_Celda, Porcentaje, Nemonico, IP, EQUIPO ) VALUES (   'ZACAPA - CELDA LA MAJADA ZACAPA', 'Ruta',',','14.97277778,-89.53277778','14.98438889,-89.53388889','#style_map_linea_verde','1','','','10,000Mbps','','0.047','','','' );</v>
      </c>
    </row>
    <row r="1034" spans="1:24" hidden="1" x14ac:dyDescent="0.35">
      <c r="A1034" t="s">
        <v>3057</v>
      </c>
      <c r="B1034" t="s">
        <v>1542</v>
      </c>
      <c r="E1034" t="str">
        <f t="shared" si="92"/>
        <v>,</v>
      </c>
      <c r="F1034">
        <v>16.038472219999999</v>
      </c>
      <c r="G1034">
        <v>-91.745388890000001</v>
      </c>
      <c r="H1034" t="str">
        <f t="shared" si="93"/>
        <v>16.03847222,-91.74538889</v>
      </c>
      <c r="I1034">
        <v>16.015972219999998</v>
      </c>
      <c r="J1034">
        <v>-91.687444439999993</v>
      </c>
      <c r="K1034" t="str">
        <f t="shared" si="94"/>
        <v>16.01597222,-91.68744444</v>
      </c>
      <c r="L1034" t="s">
        <v>1543</v>
      </c>
      <c r="M1034">
        <v>1</v>
      </c>
      <c r="P1034" t="s">
        <v>1549</v>
      </c>
      <c r="R1034" s="1">
        <v>4.7E-2</v>
      </c>
      <c r="T1034" t="e">
        <f>VLOOKUP(S1034,Hoja1!$A$1:$I$2284,1,FALSE)</f>
        <v>#N/A</v>
      </c>
      <c r="U1034" t="e">
        <f t="shared" si="95"/>
        <v>#N/A</v>
      </c>
      <c r="X1034" t="str">
        <f t="shared" si="96"/>
        <v>INSERT INTO switch (   Nombre, Tipo, Coordenadas_Punto, Coordenada_Inicio, Coordenada_Final,    Estilo, Visibilidad, Isla1, Isla2, Velocidad,   Id_Celda, Porcentaje, Nemonico, IP, EQUIPO ) VALUES (   'CELDA GRACIAS A DIOS - CELDA TRINIDAD', 'Ruta',',','16.03847222,-91.74538889','16.01597222,-91.68744444','#style_map_linea_verde','1','','','10,000Mbps','','0.047','','','' );</v>
      </c>
    </row>
    <row r="1035" spans="1:24" hidden="1" x14ac:dyDescent="0.35">
      <c r="A1035" t="s">
        <v>2382</v>
      </c>
      <c r="B1035" t="s">
        <v>1542</v>
      </c>
      <c r="E1035" t="str">
        <f t="shared" si="92"/>
        <v>,</v>
      </c>
      <c r="F1035">
        <v>14.40397222</v>
      </c>
      <c r="G1035">
        <v>-90.698805559999997</v>
      </c>
      <c r="H1035" t="str">
        <f t="shared" si="93"/>
        <v>14.40397222,-90.69880556</v>
      </c>
      <c r="I1035">
        <v>14.41176944</v>
      </c>
      <c r="J1035">
        <v>-90.695330560000002</v>
      </c>
      <c r="K1035" t="str">
        <f t="shared" si="94"/>
        <v>14.41176944,-90.69533056</v>
      </c>
      <c r="L1035" t="s">
        <v>1543</v>
      </c>
      <c r="M1035">
        <v>1</v>
      </c>
      <c r="P1035" t="s">
        <v>1549</v>
      </c>
      <c r="R1035" s="1">
        <v>4.6899999999999997E-2</v>
      </c>
      <c r="T1035" t="e">
        <f>VLOOKUP(S1035,Hoja1!$A$1:$I$2284,1,FALSE)</f>
        <v>#N/A</v>
      </c>
      <c r="U1035" t="e">
        <f t="shared" si="95"/>
        <v>#N/A</v>
      </c>
      <c r="X1035" t="str">
        <f t="shared" si="96"/>
        <v>INSERT INTO switch (   Nombre, Tipo, Coordenadas_Punto, Coordenada_Inicio, Coordenada_Final,    Estilo, Visibilidad, Isla1, Isla2, Velocidad,   Id_Celda, Porcentaje, Nemonico, IP, EQUIPO ) VALUES (   'PALIN - CELDA PALIN', 'Ruta',',','14.40397222,-90.69880556','14.41176944,-90.69533056','#style_map_linea_verde','1','','','10,000Mbps','','0.0469','','','' );</v>
      </c>
    </row>
    <row r="1036" spans="1:24" hidden="1" x14ac:dyDescent="0.35">
      <c r="A1036" t="s">
        <v>2093</v>
      </c>
      <c r="B1036" t="s">
        <v>1542</v>
      </c>
      <c r="E1036" t="str">
        <f t="shared" si="92"/>
        <v>,</v>
      </c>
      <c r="F1036">
        <v>14.648194439999999</v>
      </c>
      <c r="G1036">
        <v>-90.474138890000006</v>
      </c>
      <c r="H1036" t="str">
        <f t="shared" si="93"/>
        <v>14.64819444,-90.47413889</v>
      </c>
      <c r="I1036">
        <v>14.756111110000001</v>
      </c>
      <c r="J1036">
        <v>-90.285555560000006</v>
      </c>
      <c r="K1036" t="str">
        <f t="shared" si="94"/>
        <v>14.75611111,-90.28555556</v>
      </c>
      <c r="L1036" t="s">
        <v>1543</v>
      </c>
      <c r="M1036">
        <v>1</v>
      </c>
      <c r="P1036" t="s">
        <v>1590</v>
      </c>
      <c r="R1036" s="1">
        <v>4.6800000000000001E-2</v>
      </c>
      <c r="T1036" t="e">
        <f>VLOOKUP(S1036,Hoja1!$A$1:$I$2284,1,FALSE)</f>
        <v>#N/A</v>
      </c>
      <c r="U1036" t="e">
        <f t="shared" si="95"/>
        <v>#N/A</v>
      </c>
      <c r="X1036" t="str">
        <f t="shared" si="96"/>
        <v>INSERT INTO switch (   Nombre, Tipo, Coordenadas_Punto, Coordenada_Inicio, Coordenada_Final,    Estilo, Visibilidad, Isla1, Isla2, Velocidad,   Id_Celda, Porcentaje, Nemonico, IP, EQUIPO ) VALUES (   'LOURDES - CELDA SAN ANTONIO LA PAZ', 'Ruta',',','14.64819444,-90.47413889','14.75611111,-90.28555556','#style_map_linea_verde','1','','','50,000Mbps','','0.0468','','','' );</v>
      </c>
    </row>
    <row r="1037" spans="1:24" hidden="1" x14ac:dyDescent="0.35">
      <c r="A1037" t="s">
        <v>2892</v>
      </c>
      <c r="B1037" t="s">
        <v>1542</v>
      </c>
      <c r="E1037" t="str">
        <f t="shared" si="92"/>
        <v>,</v>
      </c>
      <c r="F1037">
        <v>14.67972222</v>
      </c>
      <c r="G1037">
        <v>-91.016388890000002</v>
      </c>
      <c r="H1037" t="str">
        <f t="shared" si="93"/>
        <v>14.67972222,-91.01638889</v>
      </c>
      <c r="I1037">
        <v>14.6797</v>
      </c>
      <c r="J1037">
        <v>-91.016400000000004</v>
      </c>
      <c r="K1037" t="str">
        <f t="shared" si="94"/>
        <v>14.6797,-91.0164</v>
      </c>
      <c r="L1037" t="s">
        <v>1543</v>
      </c>
      <c r="M1037">
        <v>1</v>
      </c>
      <c r="P1037" t="s">
        <v>1549</v>
      </c>
      <c r="R1037" s="1">
        <v>4.6800000000000001E-2</v>
      </c>
      <c r="T1037" t="e">
        <f>VLOOKUP(S1037,Hoja1!$A$1:$I$2284,1,FALSE)</f>
        <v>#N/A</v>
      </c>
      <c r="U1037" t="e">
        <f t="shared" si="95"/>
        <v>#N/A</v>
      </c>
      <c r="X1037" t="str">
        <f t="shared" si="96"/>
        <v>INSERT INTO switch (   Nombre, Tipo, Coordenadas_Punto, Coordenada_Inicio, Coordenada_Final,    Estilo, Visibilidad, Isla1, Isla2, Velocidad,   Id_Celda, Porcentaje, Nemonico, IP, EQUIPO ) VALUES (   'PATZUN - CELDA PATZUN', 'Ruta',',','14.67972222,-91.01638889','14.6797,-91.0164','#style_map_linea_verde','1','','','10,000Mbps','','0.0468','','','' );</v>
      </c>
    </row>
    <row r="1038" spans="1:24" hidden="1" x14ac:dyDescent="0.35">
      <c r="A1038" t="s">
        <v>2268</v>
      </c>
      <c r="B1038" t="s">
        <v>1542</v>
      </c>
      <c r="E1038" t="str">
        <f t="shared" si="92"/>
        <v>,</v>
      </c>
      <c r="F1038">
        <v>14.659233329999999</v>
      </c>
      <c r="G1038">
        <v>-90.588525000000004</v>
      </c>
      <c r="H1038" t="str">
        <f t="shared" si="93"/>
        <v>14.65923333,-90.588525</v>
      </c>
      <c r="I1038">
        <v>14.66483333</v>
      </c>
      <c r="J1038">
        <v>-90.571083329999993</v>
      </c>
      <c r="K1038" t="str">
        <f t="shared" si="94"/>
        <v>14.66483333,-90.57108333</v>
      </c>
      <c r="L1038" t="s">
        <v>1543</v>
      </c>
      <c r="M1038">
        <v>1</v>
      </c>
      <c r="P1038" t="s">
        <v>1549</v>
      </c>
      <c r="R1038" s="1">
        <v>4.6699999999999998E-2</v>
      </c>
      <c r="T1038" t="e">
        <f>VLOOKUP(S1038,Hoja1!$A$1:$I$2284,1,FALSE)</f>
        <v>#N/A</v>
      </c>
      <c r="U1038" t="e">
        <f t="shared" si="95"/>
        <v>#N/A</v>
      </c>
      <c r="X1038" t="str">
        <f t="shared" si="96"/>
        <v>INSERT INTO switch (   Nombre, Tipo, Coordenadas_Punto, Coordenada_Inicio, Coordenada_Final,    Estilo, Visibilidad, Isla1, Isla2, Velocidad,   Id_Celda, Porcentaje, Nemonico, IP, EQUIPO ) VALUES (   'EL CAMINERO - PRIMERO DE JULIO', 'Ruta',',','14.65923333,-90.588525','14.66483333,-90.57108333','#style_map_linea_verde','1','','','10,000Mbps','','0.0467','','','' );</v>
      </c>
    </row>
    <row r="1039" spans="1:24" hidden="1" x14ac:dyDescent="0.35">
      <c r="A1039" t="s">
        <v>1934</v>
      </c>
      <c r="B1039" t="s">
        <v>1542</v>
      </c>
      <c r="E1039" t="str">
        <f t="shared" si="92"/>
        <v>,</v>
      </c>
      <c r="F1039">
        <v>14.58247222</v>
      </c>
      <c r="G1039">
        <v>-90.494641669999993</v>
      </c>
      <c r="H1039" t="str">
        <f t="shared" si="93"/>
        <v>14.58247222,-90.49464167</v>
      </c>
      <c r="I1039">
        <v>14.591222220000001</v>
      </c>
      <c r="J1039">
        <v>-90.508222219999993</v>
      </c>
      <c r="K1039" t="str">
        <f t="shared" si="94"/>
        <v>14.59122222,-90.50822222</v>
      </c>
      <c r="L1039" t="s">
        <v>1543</v>
      </c>
      <c r="M1039">
        <v>1</v>
      </c>
      <c r="P1039" t="s">
        <v>1549</v>
      </c>
      <c r="R1039" s="1">
        <v>4.65E-2</v>
      </c>
      <c r="T1039" t="e">
        <f>VLOOKUP(S1039,Hoja1!$A$1:$I$2284,1,FALSE)</f>
        <v>#N/A</v>
      </c>
      <c r="U1039" t="e">
        <f t="shared" si="95"/>
        <v>#N/A</v>
      </c>
      <c r="X1039" t="str">
        <f t="shared" si="96"/>
        <v>INSERT INTO switch (   Nombre, Tipo, Coordenadas_Punto, Coordenada_Inicio, Coordenada_Final,    Estilo, Visibilidad, Isla1, Isla2, Velocidad,   Id_Celda, Porcentaje, Nemonico, IP, EQUIPO ) VALUES (   'GBM - VILLA DE GUADALUPE', 'Ruta',',','14.58247222,-90.49464167','14.59122222,-90.50822222','#style_map_linea_verde','1','','','10,000Mbps','','0.0465','','','' );</v>
      </c>
    </row>
    <row r="1040" spans="1:24" hidden="1" x14ac:dyDescent="0.35">
      <c r="A1040" t="s">
        <v>2224</v>
      </c>
      <c r="B1040" t="s">
        <v>1542</v>
      </c>
      <c r="E1040" t="str">
        <f t="shared" si="92"/>
        <v>,</v>
      </c>
      <c r="F1040">
        <v>14.596299999999999</v>
      </c>
      <c r="G1040">
        <v>-90.494797219999995</v>
      </c>
      <c r="H1040" t="str">
        <f t="shared" si="93"/>
        <v>14.5963,-90.49479722</v>
      </c>
      <c r="I1040">
        <v>14.582469440000001</v>
      </c>
      <c r="J1040">
        <v>-90.494636110000002</v>
      </c>
      <c r="K1040" t="str">
        <f t="shared" si="94"/>
        <v>14.58246944,-90.49463611</v>
      </c>
      <c r="L1040" t="s">
        <v>1543</v>
      </c>
      <c r="M1040">
        <v>1</v>
      </c>
      <c r="P1040" t="s">
        <v>1547</v>
      </c>
      <c r="R1040" s="1">
        <v>4.6399999999999997E-2</v>
      </c>
      <c r="T1040" t="e">
        <f>VLOOKUP(S1040,Hoja1!$A$1:$I$2284,1,FALSE)</f>
        <v>#N/A</v>
      </c>
      <c r="U1040" t="e">
        <f t="shared" si="95"/>
        <v>#N/A</v>
      </c>
      <c r="X1040" t="str">
        <f t="shared" si="96"/>
        <v>INSERT INTO switch (   Nombre, Tipo, Coordenadas_Punto, Coordenada_Inicio, Coordenada_Final,    Estilo, Visibilidad, Isla1, Isla2, Velocidad,   Id_Celda, Porcentaje, Nemonico, IP, EQUIPO ) VALUES (   'VISTA HERMOSA - GBM', 'Ruta',',','14.5963,-90.49479722','14.58246944,-90.49463611','#style_map_linea_verde','1','','','1,000Mbps','','0.0464','','','' );</v>
      </c>
    </row>
    <row r="1041" spans="1:24" hidden="1" x14ac:dyDescent="0.35">
      <c r="A1041" t="s">
        <v>2933</v>
      </c>
      <c r="B1041" t="s">
        <v>1542</v>
      </c>
      <c r="E1041" t="str">
        <f t="shared" si="92"/>
        <v>,</v>
      </c>
      <c r="F1041">
        <v>14.810700000000001</v>
      </c>
      <c r="G1041">
        <v>-90.166399999999996</v>
      </c>
      <c r="H1041" t="str">
        <f t="shared" si="93"/>
        <v>14.8107,-90.1664</v>
      </c>
      <c r="I1041">
        <v>14.79833333</v>
      </c>
      <c r="J1041">
        <v>-90.204166670000006</v>
      </c>
      <c r="K1041" t="str">
        <f t="shared" si="94"/>
        <v>14.79833333,-90.20416667</v>
      </c>
      <c r="L1041" t="s">
        <v>1543</v>
      </c>
      <c r="M1041">
        <v>1</v>
      </c>
      <c r="P1041" t="s">
        <v>1549</v>
      </c>
      <c r="R1041" s="1">
        <v>4.6399999999999997E-2</v>
      </c>
      <c r="T1041" t="e">
        <f>VLOOKUP(S1041,Hoja1!$A$1:$I$2284,1,FALSE)</f>
        <v>#N/A</v>
      </c>
      <c r="U1041" t="e">
        <f t="shared" si="95"/>
        <v>#N/A</v>
      </c>
      <c r="X1041" t="str">
        <f t="shared" si="96"/>
        <v>INSERT INTO switch (   Nombre, Tipo, Coordenadas_Punto, Coordenada_Inicio, Coordenada_Final,    Estilo, Visibilidad, Isla1, Isla2, Velocidad,   Id_Celda, Porcentaje, Nemonico, IP, EQUIPO ) VALUES (   'CELDA AGUA SALOBREGA - SANARATE', 'Ruta',',','14.8107,-90.1664','14.79833333,-90.20416667','#style_map_linea_verde','1','','','10,000Mbps','','0.0464','','','' );</v>
      </c>
    </row>
    <row r="1042" spans="1:24" hidden="1" x14ac:dyDescent="0.35">
      <c r="A1042" t="s">
        <v>2561</v>
      </c>
      <c r="B1042" t="s">
        <v>1542</v>
      </c>
      <c r="E1042" t="str">
        <f t="shared" si="92"/>
        <v>,</v>
      </c>
      <c r="F1042">
        <v>15.93055556</v>
      </c>
      <c r="G1042">
        <v>-90.738888889999998</v>
      </c>
      <c r="H1042" t="str">
        <f t="shared" si="93"/>
        <v>15.93055556,-90.73888889</v>
      </c>
      <c r="I1042">
        <v>15.945527780000001</v>
      </c>
      <c r="J1042">
        <v>-91.086583329999996</v>
      </c>
      <c r="K1042" t="str">
        <f t="shared" si="94"/>
        <v>15.94552778,-91.08658333</v>
      </c>
      <c r="L1042" t="s">
        <v>1543</v>
      </c>
      <c r="M1042">
        <v>1</v>
      </c>
      <c r="P1042" t="s">
        <v>1549</v>
      </c>
      <c r="R1042" s="1">
        <v>4.5999999999999999E-2</v>
      </c>
      <c r="T1042" t="e">
        <f>VLOOKUP(S1042,Hoja1!$A$1:$I$2284,1,FALSE)</f>
        <v>#N/A</v>
      </c>
      <c r="U1042" t="e">
        <f t="shared" si="95"/>
        <v>#N/A</v>
      </c>
      <c r="X1042" t="str">
        <f t="shared" si="96"/>
        <v>INSERT INTO switch (   Nombre, Tipo, Coordenadas_Punto, Coordenada_Inicio, Coordenada_Final,    Estilo, Visibilidad, Isla1, Isla2, Velocidad,   Id_Celda, Porcentaje, Nemonico, IP, EQUIPO ) VALUES (   'PLAYA GRANDE - CELDA MAYALAN', 'Ruta',',','15.93055556,-90.73888889','15.94552778,-91.08658333','#style_map_linea_verde','1','','','10,000Mbps','','0.046','','','' );</v>
      </c>
    </row>
    <row r="1043" spans="1:24" hidden="1" x14ac:dyDescent="0.35">
      <c r="A1043" t="s">
        <v>2399</v>
      </c>
      <c r="B1043" t="s">
        <v>1542</v>
      </c>
      <c r="E1043" t="str">
        <f t="shared" si="92"/>
        <v>,</v>
      </c>
      <c r="F1043">
        <v>14.665388889999999</v>
      </c>
      <c r="G1043">
        <v>-90.486833329999996</v>
      </c>
      <c r="H1043" t="str">
        <f t="shared" si="93"/>
        <v>14.66538889,-90.48683333</v>
      </c>
      <c r="I1043">
        <v>14.650133329999999</v>
      </c>
      <c r="J1043">
        <v>-90.495711110000002</v>
      </c>
      <c r="K1043" t="str">
        <f t="shared" si="94"/>
        <v>14.65013333,-90.49571111</v>
      </c>
      <c r="L1043" t="s">
        <v>1543</v>
      </c>
      <c r="M1043">
        <v>1</v>
      </c>
      <c r="P1043" t="s">
        <v>1549</v>
      </c>
      <c r="R1043" s="1">
        <v>4.5699999999999998E-2</v>
      </c>
      <c r="T1043" t="e">
        <f>VLOOKUP(S1043,Hoja1!$A$1:$I$2284,1,FALSE)</f>
        <v>#N/A</v>
      </c>
      <c r="U1043" t="e">
        <f t="shared" si="95"/>
        <v>#N/A</v>
      </c>
      <c r="X1043" t="str">
        <f t="shared" si="96"/>
        <v>INSERT INTO switch (   Nombre, Tipo, Coordenadas_Punto, Coordenada_Inicio, Coordenada_Final,    Estilo, Visibilidad, Isla1, Isla2, Velocidad,   Id_Celda, Porcentaje, Nemonico, IP, EQUIPO ) VALUES (   'CELDA LA REINITA - PARROQUIA', 'Ruta',',','14.66538889,-90.48683333','14.65013333,-90.49571111','#style_map_linea_verde','1','','','10,000Mbps','','0.0457','','','' );</v>
      </c>
    </row>
    <row r="1044" spans="1:24" hidden="1" x14ac:dyDescent="0.35">
      <c r="A1044" t="s">
        <v>2807</v>
      </c>
      <c r="B1044" t="s">
        <v>1542</v>
      </c>
      <c r="E1044" t="str">
        <f t="shared" si="92"/>
        <v>,</v>
      </c>
      <c r="F1044">
        <v>14.210750000000001</v>
      </c>
      <c r="G1044">
        <v>-90.151833330000002</v>
      </c>
      <c r="H1044" t="str">
        <f t="shared" si="93"/>
        <v>14.21075,-90.15183333</v>
      </c>
      <c r="I1044">
        <v>14.197144440000001</v>
      </c>
      <c r="J1044">
        <v>-90.119194440000001</v>
      </c>
      <c r="K1044" t="str">
        <f t="shared" si="94"/>
        <v>14.19714444,-90.11919444</v>
      </c>
      <c r="L1044" t="s">
        <v>1543</v>
      </c>
      <c r="M1044">
        <v>1</v>
      </c>
      <c r="P1044" t="s">
        <v>1549</v>
      </c>
      <c r="R1044" s="1">
        <v>4.5699999999999998E-2</v>
      </c>
      <c r="T1044" t="e">
        <f>VLOOKUP(S1044,Hoja1!$A$1:$I$2284,1,FALSE)</f>
        <v>#N/A</v>
      </c>
      <c r="U1044" t="e">
        <f t="shared" si="95"/>
        <v>#N/A</v>
      </c>
      <c r="X1044" t="str">
        <f t="shared" si="96"/>
        <v>INSERT INTO switch (   Nombre, Tipo, Coordenadas_Punto, Coordenada_Inicio, Coordenada_Final,    Estilo, Visibilidad, Isla1, Isla2, Velocidad,   Id_Celda, Porcentaje, Nemonico, IP, EQUIPO ) VALUES (   'CELDA EL JOCOTILLO SANTA ROSA - CELDA LAS CABEZAS ORATORIO', 'Ruta',',','14.21075,-90.15183333','14.19714444,-90.11919444','#style_map_linea_verde','1','','','10,000Mbps','','0.0457','','','' );</v>
      </c>
    </row>
    <row r="1045" spans="1:24" hidden="1" x14ac:dyDescent="0.35">
      <c r="A1045" t="s">
        <v>3066</v>
      </c>
      <c r="B1045" t="s">
        <v>1542</v>
      </c>
      <c r="E1045" t="str">
        <f t="shared" si="92"/>
        <v>,</v>
      </c>
      <c r="F1045">
        <v>14.52675</v>
      </c>
      <c r="G1045">
        <v>-90.188861110000005</v>
      </c>
      <c r="H1045" t="str">
        <f t="shared" si="93"/>
        <v>14.52675,-90.18886111</v>
      </c>
      <c r="I1045">
        <v>14.518888889999999</v>
      </c>
      <c r="J1045">
        <v>-90.148055560000003</v>
      </c>
      <c r="K1045" t="str">
        <f t="shared" si="94"/>
        <v>14.51888889,-90.14805556</v>
      </c>
      <c r="L1045" t="s">
        <v>1543</v>
      </c>
      <c r="M1045">
        <v>1</v>
      </c>
      <c r="P1045" t="s">
        <v>1648</v>
      </c>
      <c r="R1045" s="1">
        <v>4.5600000000000002E-2</v>
      </c>
      <c r="T1045" t="e">
        <f>VLOOKUP(S1045,Hoja1!$A$1:$I$2284,1,FALSE)</f>
        <v>#N/A</v>
      </c>
      <c r="U1045" t="e">
        <f t="shared" si="95"/>
        <v>#N/A</v>
      </c>
      <c r="X1045" t="str">
        <f t="shared" si="96"/>
        <v>INSERT INTO switch (   Nombre, Tipo, Coordenadas_Punto, Coordenada_Inicio, Coordenada_Final,    Estilo, Visibilidad, Isla1, Isla2, Velocidad,   Id_Celda, Porcentaje, Nemonico, IP, EQUIPO ) VALUES (   'MATAQUESCUINTLA - CERRO FINCA CAÃ‘ALES', 'Ruta',',','14.52675,-90.18886111','14.51888889,-90.14805556','#style_map_linea_verde','1','','','1,800Mbps','','0.0456','','','' );</v>
      </c>
    </row>
    <row r="1046" spans="1:24" hidden="1" x14ac:dyDescent="0.35">
      <c r="A1046" t="s">
        <v>2114</v>
      </c>
      <c r="B1046" t="s">
        <v>1542</v>
      </c>
      <c r="E1046" t="str">
        <f t="shared" si="92"/>
        <v>,</v>
      </c>
      <c r="F1046">
        <v>14.522861109999999</v>
      </c>
      <c r="G1046">
        <v>-90.535944439999994</v>
      </c>
      <c r="H1046" t="str">
        <f t="shared" si="93"/>
        <v>14.52286111,-90.53594444</v>
      </c>
      <c r="I1046">
        <v>14.53422222</v>
      </c>
      <c r="J1046">
        <v>-90.545888890000001</v>
      </c>
      <c r="K1046" t="str">
        <f t="shared" si="94"/>
        <v>14.53422222,-90.54588889</v>
      </c>
      <c r="L1046" t="s">
        <v>1543</v>
      </c>
      <c r="M1046">
        <v>1</v>
      </c>
      <c r="P1046" t="s">
        <v>1549</v>
      </c>
      <c r="R1046" s="1">
        <v>4.5400000000000003E-2</v>
      </c>
      <c r="T1046" t="e">
        <f>VLOOKUP(S1046,Hoja1!$A$1:$I$2284,1,FALSE)</f>
        <v>#N/A</v>
      </c>
      <c r="U1046" t="e">
        <f t="shared" si="95"/>
        <v>#N/A</v>
      </c>
      <c r="X1046" t="str">
        <f t="shared" si="96"/>
        <v>INSERT INTO switch (   Nombre, Tipo, Coordenadas_Punto, Coordenada_Inicio, Coordenada_Final,    Estilo, Visibilidad, Isla1, Isla2, Velocidad,   Id_Celda, Porcentaje, Nemonico, IP, EQUIPO ) VALUES (   'VILLA HERMOSA - CELDA PRADOS DE VILLA HERMOSA', 'Ruta',',','14.52286111,-90.53594444','14.53422222,-90.54588889','#style_map_linea_verde','1','','','10,000Mbps','','0.0454','','','' );</v>
      </c>
    </row>
    <row r="1047" spans="1:24" hidden="1" x14ac:dyDescent="0.35">
      <c r="A1047" t="s">
        <v>1803</v>
      </c>
      <c r="B1047" t="s">
        <v>1542</v>
      </c>
      <c r="E1047" t="str">
        <f t="shared" si="92"/>
        <v>,</v>
      </c>
      <c r="F1047">
        <v>15.364722220000001</v>
      </c>
      <c r="G1047">
        <v>-90.479166669999998</v>
      </c>
      <c r="H1047" t="str">
        <f t="shared" si="93"/>
        <v>15.36472222,-90.47916667</v>
      </c>
      <c r="I1047">
        <v>15.39361111</v>
      </c>
      <c r="J1047">
        <v>-90.563888890000001</v>
      </c>
      <c r="K1047" t="str">
        <f t="shared" si="94"/>
        <v>15.39361111,-90.56388889</v>
      </c>
      <c r="L1047" t="s">
        <v>1543</v>
      </c>
      <c r="M1047">
        <v>1</v>
      </c>
      <c r="P1047" t="s">
        <v>1590</v>
      </c>
      <c r="R1047" s="1">
        <v>4.5100000000000001E-2</v>
      </c>
      <c r="T1047" t="e">
        <f>VLOOKUP(S1047,Hoja1!$A$1:$I$2284,1,FALSE)</f>
        <v>#N/A</v>
      </c>
      <c r="U1047" t="e">
        <f t="shared" si="95"/>
        <v>#N/A</v>
      </c>
      <c r="X1047" t="str">
        <f t="shared" si="96"/>
        <v>INSERT INTO switch (   Nombre, Tipo, Coordenadas_Punto, Coordenada_Inicio, Coordenada_Final,    Estilo, Visibilidad, Isla1, Isla2, Velocidad,   Id_Celda, Porcentaje, Nemonico, IP, EQUIPO ) VALUES (   'SAN CRISTOBAL VERAPAZ - CERRO CHIKUT', 'Ruta',',','15.36472222,-90.47916667','15.39361111,-90.56388889','#style_map_linea_verde','1','','','50,000Mbps','','0.0451','','','' );</v>
      </c>
    </row>
    <row r="1048" spans="1:24" hidden="1" x14ac:dyDescent="0.35">
      <c r="A1048" t="s">
        <v>2586</v>
      </c>
      <c r="B1048" t="s">
        <v>1542</v>
      </c>
      <c r="E1048" t="str">
        <f t="shared" si="92"/>
        <v>,</v>
      </c>
      <c r="F1048">
        <v>15.13797222</v>
      </c>
      <c r="G1048">
        <v>-90.177499999999995</v>
      </c>
      <c r="H1048" t="str">
        <f t="shared" si="93"/>
        <v>15.13797222,-90.1775</v>
      </c>
      <c r="I1048">
        <v>15.238</v>
      </c>
      <c r="J1048">
        <v>-90.234399999999994</v>
      </c>
      <c r="K1048" t="str">
        <f t="shared" si="94"/>
        <v>15.238,-90.2344</v>
      </c>
      <c r="L1048" t="s">
        <v>1543</v>
      </c>
      <c r="M1048">
        <v>1</v>
      </c>
      <c r="P1048" t="s">
        <v>1544</v>
      </c>
      <c r="R1048" s="1">
        <v>4.4999999999999998E-2</v>
      </c>
      <c r="T1048" t="e">
        <f>VLOOKUP(S1048,Hoja1!$A$1:$I$2284,1,FALSE)</f>
        <v>#N/A</v>
      </c>
      <c r="U1048" t="e">
        <f t="shared" si="95"/>
        <v>#N/A</v>
      </c>
      <c r="X1048" t="str">
        <f t="shared" si="96"/>
        <v>INSERT INTO switch (   Nombre, Tipo, Coordenadas_Punto, Coordenada_Inicio, Coordenada_Final,    Estilo, Visibilidad, Isla1, Isla2, Velocidad,   Id_Celda, Porcentaje, Nemonico, IP, EQUIPO ) VALUES (   'CELDA NIÃ‘O PERDIDO - CELDA PURULHA', 'Ruta',',','15.13797222,-90.1775','15.238,-90.2344','#style_map_linea_verde','1','','','100Mbps','','0.045','','','' );</v>
      </c>
    </row>
    <row r="1049" spans="1:24" hidden="1" x14ac:dyDescent="0.35">
      <c r="A1049" t="s">
        <v>2558</v>
      </c>
      <c r="B1049" t="s">
        <v>1542</v>
      </c>
      <c r="E1049" t="str">
        <f t="shared" si="92"/>
        <v>,</v>
      </c>
      <c r="F1049">
        <v>15.664386110000001</v>
      </c>
      <c r="G1049">
        <v>-90.427222220000004</v>
      </c>
      <c r="H1049" t="str">
        <f t="shared" si="93"/>
        <v>15.66438611,-90.42722222</v>
      </c>
      <c r="I1049">
        <v>15.752599999999999</v>
      </c>
      <c r="J1049">
        <v>-90.428200000000004</v>
      </c>
      <c r="K1049" t="str">
        <f t="shared" si="94"/>
        <v>15.7526,-90.4282</v>
      </c>
      <c r="L1049" t="s">
        <v>1543</v>
      </c>
      <c r="M1049">
        <v>1</v>
      </c>
      <c r="P1049" t="s">
        <v>1549</v>
      </c>
      <c r="R1049" s="1">
        <v>4.4900000000000002E-2</v>
      </c>
      <c r="T1049" t="e">
        <f>VLOOKUP(S1049,Hoja1!$A$1:$I$2284,1,FALSE)</f>
        <v>#N/A</v>
      </c>
      <c r="U1049" t="e">
        <f t="shared" si="95"/>
        <v>#N/A</v>
      </c>
      <c r="X1049" t="str">
        <f t="shared" si="96"/>
        <v>INSERT INTO switch (   Nombre, Tipo, Coordenadas_Punto, Coordenada_Inicio, Coordenada_Final,    Estilo, Visibilidad, Isla1, Isla2, Velocidad,   Id_Celda, Porcentaje, Nemonico, IP, EQUIPO ) VALUES (   'CELDA CHISEC PLAYA GRANDE - CELDA SAMOCOCH', 'Ruta',',','15.66438611,-90.42722222','15.7526,-90.4282','#style_map_linea_verde','1','','','10,000Mbps','','0.0449','','','' );</v>
      </c>
    </row>
    <row r="1050" spans="1:24" hidden="1" x14ac:dyDescent="0.35">
      <c r="A1050" t="s">
        <v>2938</v>
      </c>
      <c r="B1050" t="s">
        <v>1542</v>
      </c>
      <c r="E1050" t="str">
        <f t="shared" si="92"/>
        <v>,</v>
      </c>
      <c r="F1050">
        <v>15.0862</v>
      </c>
      <c r="G1050">
        <v>-90.490600000000001</v>
      </c>
      <c r="H1050" t="str">
        <f t="shared" si="93"/>
        <v>15.0862,-90.4906</v>
      </c>
      <c r="I1050">
        <v>14.962</v>
      </c>
      <c r="J1050">
        <v>-90.488399999999999</v>
      </c>
      <c r="K1050" t="str">
        <f t="shared" si="94"/>
        <v>14.962,-90.4884</v>
      </c>
      <c r="L1050" t="s">
        <v>1543</v>
      </c>
      <c r="M1050">
        <v>1</v>
      </c>
      <c r="P1050" t="s">
        <v>1549</v>
      </c>
      <c r="R1050" s="1">
        <v>4.4900000000000002E-2</v>
      </c>
      <c r="T1050" t="e">
        <f>VLOOKUP(S1050,Hoja1!$A$1:$I$2284,1,FALSE)</f>
        <v>#N/A</v>
      </c>
      <c r="U1050" t="e">
        <f t="shared" si="95"/>
        <v>#N/A</v>
      </c>
      <c r="X1050" t="str">
        <f t="shared" si="96"/>
        <v>INSERT INTO switch (   Nombre, Tipo, Coordenadas_Punto, Coordenada_Inicio, Coordenada_Final,    Estilo, Visibilidad, Isla1, Isla2, Velocidad,   Id_Celda, Porcentaje, Nemonico, IP, EQUIPO ) VALUES (   'RABINAL - CELDA EL CHOL', 'Ruta',',','15.0862,-90.4906','14.962,-90.4884','#style_map_linea_verde','1','','','10,000Mbps','','0.0449','','','' );</v>
      </c>
    </row>
    <row r="1051" spans="1:24" hidden="1" x14ac:dyDescent="0.35">
      <c r="A1051" t="s">
        <v>2350</v>
      </c>
      <c r="B1051" t="s">
        <v>1542</v>
      </c>
      <c r="E1051" t="str">
        <f t="shared" si="92"/>
        <v>,</v>
      </c>
      <c r="F1051">
        <v>14.58595</v>
      </c>
      <c r="G1051">
        <v>-90.564619440000001</v>
      </c>
      <c r="H1051" t="str">
        <f t="shared" si="93"/>
        <v>14.58595,-90.56461944</v>
      </c>
      <c r="I1051">
        <v>14.66196667</v>
      </c>
      <c r="J1051">
        <v>-90.515938890000001</v>
      </c>
      <c r="K1051" t="str">
        <f t="shared" si="94"/>
        <v>14.66196667,-90.51593889</v>
      </c>
      <c r="L1051" t="s">
        <v>1543</v>
      </c>
      <c r="M1051">
        <v>1</v>
      </c>
      <c r="P1051" t="s">
        <v>1549</v>
      </c>
      <c r="R1051" s="1">
        <v>4.48E-2</v>
      </c>
      <c r="S1051" t="s">
        <v>3905</v>
      </c>
      <c r="T1051" t="e">
        <f>VLOOKUP(S1051,Hoja1!$A$1:$I$2284,1,FALSE)</f>
        <v>#N/A</v>
      </c>
      <c r="U1051" t="e">
        <f t="shared" si="95"/>
        <v>#N/A</v>
      </c>
      <c r="X1051" t="str">
        <f t="shared" si="96"/>
        <v>INSERT INTO switch (   Nombre, Tipo, Coordenadas_Punto, Coordenada_Inicio, Coordenada_Final,    Estilo, Visibilidad, Isla1, Isla2, Velocidad,   Id_Celda, Porcentaje, Nemonico, IP, EQUIPO ) VALUES (   'MONTE MARIA (CT AGUILAR BATRES)_XT - ZAPOTE', 'Ruta',',','14.58595,-90.56461944','14.66196667,-90.51593889','#style_map_linea_verde','1','','','10,000Mbps','','0.0448','CT AGUILAR BATRES','','' );</v>
      </c>
    </row>
    <row r="1052" spans="1:24" hidden="1" x14ac:dyDescent="0.35">
      <c r="A1052" t="s">
        <v>3035</v>
      </c>
      <c r="B1052" t="s">
        <v>1542</v>
      </c>
      <c r="E1052" t="str">
        <f t="shared" si="92"/>
        <v>,</v>
      </c>
      <c r="F1052">
        <v>15.6</v>
      </c>
      <c r="G1052">
        <v>-91.710400000000007</v>
      </c>
      <c r="H1052" t="str">
        <f t="shared" si="93"/>
        <v>15.6,-91.7104</v>
      </c>
      <c r="I1052">
        <v>15.577222219999999</v>
      </c>
      <c r="J1052">
        <v>-91.670138890000004</v>
      </c>
      <c r="K1052" t="str">
        <f t="shared" si="94"/>
        <v>15.57722222,-91.67013889</v>
      </c>
      <c r="L1052" t="s">
        <v>1543</v>
      </c>
      <c r="M1052">
        <v>1</v>
      </c>
      <c r="P1052" t="s">
        <v>1547</v>
      </c>
      <c r="R1052" s="1">
        <v>4.48E-2</v>
      </c>
      <c r="T1052" t="e">
        <f>VLOOKUP(S1052,Hoja1!$A$1:$I$2284,1,FALSE)</f>
        <v>#N/A</v>
      </c>
      <c r="U1052" t="e">
        <f t="shared" si="95"/>
        <v>#N/A</v>
      </c>
      <c r="X1052" t="str">
        <f t="shared" si="96"/>
        <v>INSERT INTO switch (   Nombre, Tipo, Coordenadas_Punto, Coordenada_Inicio, Coordenada_Final,    Estilo, Visibilidad, Isla1, Isla2, Velocidad,   Id_Celda, Porcentaje, Nemonico, IP, EQUIPO ) VALUES (   'CELDA CANTINIL - CELDA SAN MARTIN CUCHUMATAN', 'Ruta',',','15.6,-91.7104','15.57722222,-91.67013889','#style_map_linea_verde','1','','','1,000Mbps','','0.0448','','','' );</v>
      </c>
    </row>
    <row r="1053" spans="1:24" hidden="1" x14ac:dyDescent="0.35">
      <c r="A1053" t="s">
        <v>1940</v>
      </c>
      <c r="B1053" t="s">
        <v>1542</v>
      </c>
      <c r="E1053" t="str">
        <f t="shared" si="92"/>
        <v>,</v>
      </c>
      <c r="F1053">
        <v>14.587497219999999</v>
      </c>
      <c r="G1053">
        <v>-90.513922219999998</v>
      </c>
      <c r="H1053" t="str">
        <f t="shared" si="93"/>
        <v>14.58749722,-90.51392222</v>
      </c>
      <c r="I1053">
        <v>14.591222220000001</v>
      </c>
      <c r="J1053">
        <v>-90.508222219999993</v>
      </c>
      <c r="K1053" t="str">
        <f t="shared" si="94"/>
        <v>14.59122222,-90.50822222</v>
      </c>
      <c r="L1053" t="s">
        <v>1543</v>
      </c>
      <c r="M1053">
        <v>1</v>
      </c>
      <c r="P1053" t="s">
        <v>1549</v>
      </c>
      <c r="R1053" s="1">
        <v>4.4699999999999997E-2</v>
      </c>
      <c r="T1053" t="e">
        <f>VLOOKUP(S1053,Hoja1!$A$1:$I$2284,1,FALSE)</f>
        <v>#N/A</v>
      </c>
      <c r="U1053" t="e">
        <f t="shared" si="95"/>
        <v>#N/A</v>
      </c>
      <c r="X1053" t="str">
        <f t="shared" si="96"/>
        <v>INSERT INTO switch (   Nombre, Tipo, Coordenadas_Punto, Coordenada_Inicio, Coordenada_Final,    Estilo, Visibilidad, Isla1, Isla2, Velocidad,   Id_Celda, Porcentaje, Nemonico, IP, EQUIPO ) VALUES (   'EUROPLAZA - VILLA DE GUADALUPE', 'Ruta',',','14.58749722,-90.51392222','14.59122222,-90.50822222','#style_map_linea_verde','1','','','10,000Mbps','','0.0447','','','' );</v>
      </c>
    </row>
    <row r="1054" spans="1:24" hidden="1" x14ac:dyDescent="0.35">
      <c r="A1054" t="s">
        <v>2387</v>
      </c>
      <c r="B1054" t="s">
        <v>1542</v>
      </c>
      <c r="E1054" t="str">
        <f t="shared" si="92"/>
        <v>,</v>
      </c>
      <c r="F1054">
        <v>14.48777778</v>
      </c>
      <c r="G1054">
        <v>-90.613333330000003</v>
      </c>
      <c r="H1054" t="str">
        <f t="shared" si="93"/>
        <v>14.48777778,-90.61333333</v>
      </c>
      <c r="I1054">
        <v>14.42186111</v>
      </c>
      <c r="J1054">
        <v>-90.656861109999994</v>
      </c>
      <c r="K1054" t="str">
        <f t="shared" si="94"/>
        <v>14.42186111,-90.65686111</v>
      </c>
      <c r="L1054" t="s">
        <v>1543</v>
      </c>
      <c r="M1054">
        <v>1</v>
      </c>
      <c r="P1054" t="s">
        <v>1549</v>
      </c>
      <c r="R1054" s="1">
        <v>4.4699999999999997E-2</v>
      </c>
      <c r="T1054" t="e">
        <f>VLOOKUP(S1054,Hoja1!$A$1:$I$2284,1,FALSE)</f>
        <v>#N/A</v>
      </c>
      <c r="U1054" t="e">
        <f t="shared" si="95"/>
        <v>#N/A</v>
      </c>
      <c r="X1054" t="str">
        <f t="shared" si="96"/>
        <v>INSERT INTO switch (   Nombre, Tipo, Coordenadas_Punto, Coordenada_Inicio, Coordenada_Final,    Estilo, Visibilidad, Isla1, Isla2, Velocidad,   Id_Celda, Porcentaje, Nemonico, IP, EQUIPO ) VALUES (   'AMATITLAN - CELDA PALIN - AMATITLAN', 'Ruta',',','14.48777778,-90.61333333','14.42186111,-90.65686111','#style_map_linea_verde','1','','','10,000Mbps','','0.0447','','','' );</v>
      </c>
    </row>
    <row r="1055" spans="1:24" hidden="1" x14ac:dyDescent="0.35">
      <c r="A1055" t="s">
        <v>2897</v>
      </c>
      <c r="B1055" t="s">
        <v>1542</v>
      </c>
      <c r="E1055" t="str">
        <f t="shared" si="92"/>
        <v>,</v>
      </c>
      <c r="F1055">
        <v>14.6426</v>
      </c>
      <c r="G1055">
        <v>-90.782200000000003</v>
      </c>
      <c r="H1055" t="str">
        <f t="shared" si="93"/>
        <v>14.6426,-90.7822</v>
      </c>
      <c r="I1055">
        <v>14.63480556</v>
      </c>
      <c r="J1055">
        <v>-90.761888889999994</v>
      </c>
      <c r="K1055" t="str">
        <f t="shared" si="94"/>
        <v>14.63480556,-90.76188889</v>
      </c>
      <c r="L1055" t="s">
        <v>1543</v>
      </c>
      <c r="M1055">
        <v>1</v>
      </c>
      <c r="P1055" t="s">
        <v>1549</v>
      </c>
      <c r="R1055" s="1">
        <v>4.4600000000000001E-2</v>
      </c>
      <c r="T1055" t="e">
        <f>VLOOKUP(S1055,Hoja1!$A$1:$I$2284,1,FALSE)</f>
        <v>#N/A</v>
      </c>
      <c r="U1055" t="e">
        <f t="shared" si="95"/>
        <v>#N/A</v>
      </c>
      <c r="X1055" t="str">
        <f t="shared" si="96"/>
        <v>INSERT INTO switch (   Nombre, Tipo, Coordenadas_Punto, Coordenada_Inicio, Coordenada_Final,    Estilo, Visibilidad, Isla1, Isla2, Velocidad,   Id_Celda, Porcentaje, Nemonico, IP, EQUIPO ) VALUES (   'CELDA EL TEJAR - CELDA QUINTAS DEL TEJAR', 'Ruta',',','14.6426,-90.7822','14.63480556,-90.76188889','#style_map_linea_verde','1','','','10,000Mbps','','0.0446','','','' );</v>
      </c>
    </row>
    <row r="1056" spans="1:24" hidden="1" x14ac:dyDescent="0.35">
      <c r="A1056" t="s">
        <v>2563</v>
      </c>
      <c r="B1056" t="s">
        <v>1542</v>
      </c>
      <c r="E1056" t="str">
        <f t="shared" si="92"/>
        <v>,</v>
      </c>
      <c r="F1056">
        <v>15.9528</v>
      </c>
      <c r="G1056">
        <v>-90.809100000000001</v>
      </c>
      <c r="H1056" t="str">
        <f t="shared" si="93"/>
        <v>15.9528,-90.8091</v>
      </c>
      <c r="I1056">
        <v>15.90986111</v>
      </c>
      <c r="J1056">
        <v>-90.836583329999996</v>
      </c>
      <c r="K1056" t="str">
        <f t="shared" si="94"/>
        <v>15.90986111,-90.83658333</v>
      </c>
      <c r="L1056" t="s">
        <v>1543</v>
      </c>
      <c r="M1056">
        <v>1</v>
      </c>
      <c r="P1056" t="s">
        <v>1549</v>
      </c>
      <c r="R1056" s="1">
        <v>4.4400000000000002E-2</v>
      </c>
      <c r="T1056" t="e">
        <f>VLOOKUP(S1056,Hoja1!$A$1:$I$2284,1,FALSE)</f>
        <v>#N/A</v>
      </c>
      <c r="U1056" t="e">
        <f t="shared" si="95"/>
        <v>#N/A</v>
      </c>
      <c r="X1056" t="str">
        <f t="shared" si="96"/>
        <v>INSERT INTO switch (   Nombre, Tipo, Coordenadas_Punto, Coordenada_Inicio, Coordenada_Final,    Estilo, Visibilidad, Isla1, Isla2, Velocidad,   Id_Celda, Porcentaje, Nemonico, IP, EQUIPO ) VALUES (   'CELDA LA TRINITARIA IXCAN - CELDA SAN JOSE LA VEINTE', 'Ruta',',','15.9528,-90.8091','15.90986111,-90.83658333','#style_map_linea_verde','1','','','10,000Mbps','','0.0444','','','' );</v>
      </c>
    </row>
    <row r="1057" spans="1:24" hidden="1" x14ac:dyDescent="0.35">
      <c r="A1057" t="s">
        <v>2218</v>
      </c>
      <c r="B1057" t="s">
        <v>1542</v>
      </c>
      <c r="E1057" t="str">
        <f t="shared" si="92"/>
        <v>,</v>
      </c>
      <c r="F1057">
        <v>14.84653333</v>
      </c>
      <c r="G1057">
        <v>-91.525733329999994</v>
      </c>
      <c r="H1057" t="str">
        <f t="shared" si="93"/>
        <v>14.84653333,-91.52573333</v>
      </c>
      <c r="I1057">
        <v>14.855613890000001</v>
      </c>
      <c r="J1057">
        <v>-91.53665556</v>
      </c>
      <c r="K1057" t="str">
        <f t="shared" si="94"/>
        <v>14.85561389,-91.53665556</v>
      </c>
      <c r="L1057" t="s">
        <v>1543</v>
      </c>
      <c r="M1057">
        <v>1</v>
      </c>
      <c r="P1057" t="s">
        <v>1549</v>
      </c>
      <c r="R1057" s="1">
        <v>4.41E-2</v>
      </c>
      <c r="T1057" t="e">
        <f>VLOOKUP(S1057,Hoja1!$A$1:$I$2284,1,FALSE)</f>
        <v>#N/A</v>
      </c>
      <c r="U1057" t="e">
        <f t="shared" si="95"/>
        <v>#N/A</v>
      </c>
      <c r="X1057" t="str">
        <f t="shared" si="96"/>
        <v>INSERT INTO switch (   Nombre, Tipo, Coordenadas_Punto, Coordenada_Inicio, Coordenada_Final,    Estilo, Visibilidad, Isla1, Isla2, Velocidad,   Id_Celda, Porcentaje, Nemonico, IP, EQUIPO ) VALUES (   'LA FLORESTA - HOSPITAL DE QUETZALTENANGO', 'Ruta',',','14.84653333,-91.52573333','14.85561389,-91.53665556','#style_map_linea_verde','1','','','10,000Mbps','','0.0441','','','' );</v>
      </c>
    </row>
    <row r="1058" spans="1:24" hidden="1" x14ac:dyDescent="0.35">
      <c r="A1058" t="s">
        <v>2290</v>
      </c>
      <c r="B1058" t="s">
        <v>1542</v>
      </c>
      <c r="E1058" t="str">
        <f t="shared" si="92"/>
        <v>,</v>
      </c>
      <c r="F1058">
        <v>14.972777779999999</v>
      </c>
      <c r="G1058">
        <v>-89.532777780000004</v>
      </c>
      <c r="H1058" t="str">
        <f t="shared" si="93"/>
        <v>14.97277778,-89.53277778</v>
      </c>
      <c r="I1058">
        <v>14.78944444</v>
      </c>
      <c r="J1058">
        <v>-89.776388890000007</v>
      </c>
      <c r="K1058" t="str">
        <f t="shared" si="94"/>
        <v>14.78944444,-89.77638889</v>
      </c>
      <c r="L1058" t="s">
        <v>1543</v>
      </c>
      <c r="M1058">
        <v>1</v>
      </c>
      <c r="P1058" t="s">
        <v>1549</v>
      </c>
      <c r="R1058" s="1">
        <v>4.41E-2</v>
      </c>
      <c r="T1058" t="e">
        <f>VLOOKUP(S1058,Hoja1!$A$1:$I$2284,1,FALSE)</f>
        <v>#N/A</v>
      </c>
      <c r="U1058" t="e">
        <f t="shared" si="95"/>
        <v>#N/A</v>
      </c>
      <c r="X1058" t="str">
        <f t="shared" si="96"/>
        <v>INSERT INTO switch (   Nombre, Tipo, Coordenadas_Punto, Coordenada_Inicio, Coordenada_Final,    Estilo, Visibilidad, Isla1, Isla2, Velocidad,   Id_Celda, Porcentaje, Nemonico, IP, EQUIPO ) VALUES (   'ZACAPA - SAN DIEGO', 'Ruta',',','14.97277778,-89.53277778','14.78944444,-89.77638889','#style_map_linea_verde','1','','','10,000Mbps','','0.0441','','','' );</v>
      </c>
    </row>
    <row r="1059" spans="1:24" hidden="1" x14ac:dyDescent="0.35">
      <c r="A1059" t="s">
        <v>3201</v>
      </c>
      <c r="B1059" t="s">
        <v>1542</v>
      </c>
      <c r="E1059" t="str">
        <f t="shared" si="92"/>
        <v>,</v>
      </c>
      <c r="F1059">
        <v>14.87771667</v>
      </c>
      <c r="G1059">
        <v>-91.513649999999998</v>
      </c>
      <c r="H1059" t="str">
        <f t="shared" si="93"/>
        <v>14.87771667,-91.51365</v>
      </c>
      <c r="I1059">
        <v>14.92305556</v>
      </c>
      <c r="J1059">
        <v>-91.543055559999999</v>
      </c>
      <c r="K1059" t="str">
        <f t="shared" si="94"/>
        <v>14.92305556,-91.54305556</v>
      </c>
      <c r="L1059" t="s">
        <v>1543</v>
      </c>
      <c r="M1059">
        <v>1</v>
      </c>
      <c r="P1059" t="s">
        <v>1549</v>
      </c>
      <c r="R1059" s="1">
        <v>4.3999999999999997E-2</v>
      </c>
      <c r="T1059" t="e">
        <f>VLOOKUP(S1059,Hoja1!$A$1:$I$2284,1,FALSE)</f>
        <v>#N/A</v>
      </c>
      <c r="U1059" t="e">
        <f t="shared" si="95"/>
        <v>#N/A</v>
      </c>
      <c r="X1059" t="str">
        <f t="shared" si="96"/>
        <v>INSERT INTO switch (   Nombre, Tipo, Coordenadas_Punto, Coordenada_Inicio, Coordenada_Final,    Estilo, Visibilidad, Isla1, Isla2, Velocidad,   Id_Celda, Porcentaje, Nemonico, IP, EQUIPO ) VALUES (   'OLINTEPEQUE - SAN FRANCISCO LA UNION', 'Ruta',',','14.87771667,-91.51365','14.92305556,-91.54305556','#style_map_linea_verde','1','','','10,000Mbps','','0.044','','','' );</v>
      </c>
    </row>
    <row r="1060" spans="1:24" hidden="1" x14ac:dyDescent="0.35">
      <c r="A1060" t="s">
        <v>2219</v>
      </c>
      <c r="B1060" t="s">
        <v>1542</v>
      </c>
      <c r="E1060" t="str">
        <f t="shared" si="92"/>
        <v>,</v>
      </c>
      <c r="F1060">
        <v>14.84653333</v>
      </c>
      <c r="G1060">
        <v>-91.525733329999994</v>
      </c>
      <c r="H1060" t="str">
        <f t="shared" si="93"/>
        <v>14.84653333,-91.52573333</v>
      </c>
      <c r="I1060">
        <v>14.85885</v>
      </c>
      <c r="J1060">
        <v>-91.546488890000006</v>
      </c>
      <c r="K1060" t="str">
        <f t="shared" si="94"/>
        <v>14.85885,-91.54648889</v>
      </c>
      <c r="L1060" t="s">
        <v>1543</v>
      </c>
      <c r="M1060">
        <v>1</v>
      </c>
      <c r="P1060" t="s">
        <v>1549</v>
      </c>
      <c r="R1060" s="1">
        <v>4.3900000000000002E-2</v>
      </c>
      <c r="T1060" t="e">
        <f>VLOOKUP(S1060,Hoja1!$A$1:$I$2284,1,FALSE)</f>
        <v>#N/A</v>
      </c>
      <c r="U1060" t="e">
        <f t="shared" si="95"/>
        <v>#N/A</v>
      </c>
      <c r="X1060" t="str">
        <f t="shared" si="96"/>
        <v>INSERT INTO switch (   Nombre, Tipo, Coordenadas_Punto, Coordenada_Inicio, Coordenada_Final,    Estilo, Visibilidad, Isla1, Isla2, Velocidad,   Id_Celda, Porcentaje, Nemonico, IP, EQUIPO ) VALUES (   'LA FLORESTA - COLONIA EL MAESTRO QUETZALTENANGO', 'Ruta',',','14.84653333,-91.52573333','14.85885,-91.54648889','#style_map_linea_verde','1','','','10,000Mbps','','0.0439','','','' );</v>
      </c>
    </row>
    <row r="1061" spans="1:24" hidden="1" x14ac:dyDescent="0.35">
      <c r="A1061" t="s">
        <v>2906</v>
      </c>
      <c r="B1061" t="s">
        <v>1542</v>
      </c>
      <c r="E1061" t="str">
        <f t="shared" si="92"/>
        <v>,</v>
      </c>
      <c r="F1061">
        <v>15.105499999999999</v>
      </c>
      <c r="G1061">
        <v>-90.447699999999998</v>
      </c>
      <c r="H1061" t="str">
        <f t="shared" si="93"/>
        <v>15.1055,-90.4477</v>
      </c>
      <c r="I1061">
        <v>15.0968</v>
      </c>
      <c r="J1061">
        <v>-90.479897219999998</v>
      </c>
      <c r="K1061" t="str">
        <f t="shared" si="94"/>
        <v>15.0968,-90.47989722</v>
      </c>
      <c r="L1061" t="s">
        <v>1543</v>
      </c>
      <c r="M1061">
        <v>1</v>
      </c>
      <c r="P1061" t="s">
        <v>1549</v>
      </c>
      <c r="R1061" s="1">
        <v>4.3900000000000002E-2</v>
      </c>
      <c r="T1061" t="e">
        <f>VLOOKUP(S1061,Hoja1!$A$1:$I$2284,1,FALSE)</f>
        <v>#N/A</v>
      </c>
      <c r="U1061" t="e">
        <f t="shared" si="95"/>
        <v>#N/A</v>
      </c>
      <c r="X1061" t="str">
        <f t="shared" si="96"/>
        <v>INSERT INTO switch (   Nombre, Tipo, Coordenadas_Punto, Coordenada_Inicio, Coordenada_Final,    Estilo, Visibilidad, Isla1, Isla2, Velocidad,   Id_Celda, Porcentaje, Nemonico, IP, EQUIPO ) VALUES (   'CELDA CERRO CUXBALAM - CELDA SAN PABLO BAJA VERAPAZ', 'Ruta',',','15.1055,-90.4477','15.0968,-90.47989722','#style_map_linea_verde','1','','','10,000Mbps','','0.0439','','','' );</v>
      </c>
    </row>
    <row r="1062" spans="1:24" hidden="1" x14ac:dyDescent="0.35">
      <c r="A1062" t="s">
        <v>2262</v>
      </c>
      <c r="B1062" t="s">
        <v>1542</v>
      </c>
      <c r="E1062" t="str">
        <f t="shared" si="92"/>
        <v>,</v>
      </c>
      <c r="F1062">
        <v>14.535833330000001</v>
      </c>
      <c r="G1062">
        <v>-91.678055560000004</v>
      </c>
      <c r="H1062" t="str">
        <f t="shared" si="93"/>
        <v>14.53583333,-91.67805556</v>
      </c>
      <c r="I1062">
        <v>14.597638890000001</v>
      </c>
      <c r="J1062">
        <v>-91.636388890000006</v>
      </c>
      <c r="K1062" t="str">
        <f t="shared" si="94"/>
        <v>14.59763889,-91.63638889</v>
      </c>
      <c r="L1062" t="s">
        <v>1543</v>
      </c>
      <c r="M1062">
        <v>1</v>
      </c>
      <c r="P1062" t="s">
        <v>1549</v>
      </c>
      <c r="R1062" s="1">
        <v>4.3700000000000003E-2</v>
      </c>
      <c r="T1062" t="e">
        <f>VLOOKUP(S1062,Hoja1!$A$1:$I$2284,1,FALSE)</f>
        <v>#N/A</v>
      </c>
      <c r="U1062" t="e">
        <f t="shared" si="95"/>
        <v>#N/A</v>
      </c>
      <c r="X1062" t="str">
        <f t="shared" si="96"/>
        <v>INSERT INTO switch (   Nombre, Tipo, Coordenadas_Punto, Coordenada_Inicio, Coordenada_Final,    Estilo, Visibilidad, Isla1, Isla2, Velocidad,   Id_Celda, Porcentaje, Nemonico, IP, EQUIPO ) VALUES (   'RETALHULEU - CELDA ALDEA SAN LUIS', 'Ruta',',','14.53583333,-91.67805556','14.59763889,-91.63638889','#style_map_linea_verde','1','','','10,000Mbps','','0.0437','','','' );</v>
      </c>
    </row>
    <row r="1063" spans="1:24" hidden="1" x14ac:dyDescent="0.35">
      <c r="A1063" t="s">
        <v>2511</v>
      </c>
      <c r="B1063" t="s">
        <v>1542</v>
      </c>
      <c r="E1063" t="str">
        <f t="shared" si="92"/>
        <v>,</v>
      </c>
      <c r="F1063">
        <v>14.37441667</v>
      </c>
      <c r="G1063">
        <v>-91.459000000000003</v>
      </c>
      <c r="H1063" t="str">
        <f t="shared" si="93"/>
        <v>14.37441667,-91.459</v>
      </c>
      <c r="I1063">
        <v>14.43222222</v>
      </c>
      <c r="J1063">
        <v>-91.44277778</v>
      </c>
      <c r="K1063" t="str">
        <f t="shared" si="94"/>
        <v>14.43222222,-91.44277778</v>
      </c>
      <c r="L1063" t="s">
        <v>1543</v>
      </c>
      <c r="M1063">
        <v>1</v>
      </c>
      <c r="P1063" t="s">
        <v>1549</v>
      </c>
      <c r="R1063" s="1">
        <v>4.36E-2</v>
      </c>
      <c r="T1063" t="e">
        <f>VLOOKUP(S1063,Hoja1!$A$1:$I$2284,1,FALSE)</f>
        <v>#N/A</v>
      </c>
      <c r="U1063" t="e">
        <f t="shared" si="95"/>
        <v>#N/A</v>
      </c>
      <c r="X1063" t="str">
        <f t="shared" si="96"/>
        <v>INSERT INTO switch (   Nombre, Tipo, Coordenadas_Punto, Coordenada_Inicio, Coordenada_Final,    Estilo, Visibilidad, Isla1, Isla2, Velocidad,   Id_Celda, Porcentaje, Nemonico, IP, EQUIPO ) VALUES (   'CELDA MONTERREY - CELDA FINCA LA ESPERANZA', 'Ruta',',','14.37441667,-91.459','14.43222222,-91.44277778','#style_map_linea_verde','1','','','10,000Mbps','','0.0436','','','' );</v>
      </c>
    </row>
    <row r="1064" spans="1:24" hidden="1" x14ac:dyDescent="0.35">
      <c r="A1064" t="s">
        <v>2616</v>
      </c>
      <c r="B1064" t="s">
        <v>1542</v>
      </c>
      <c r="E1064" t="str">
        <f t="shared" si="92"/>
        <v>,</v>
      </c>
      <c r="F1064">
        <v>14.595700000000001</v>
      </c>
      <c r="G1064">
        <v>-91.608199999999997</v>
      </c>
      <c r="H1064" t="str">
        <f t="shared" si="93"/>
        <v>14.5957,-91.6082</v>
      </c>
      <c r="I1064">
        <v>14.60605</v>
      </c>
      <c r="J1064">
        <v>-91.604288890000007</v>
      </c>
      <c r="K1064" t="str">
        <f t="shared" si="94"/>
        <v>14.60605,-91.60428889</v>
      </c>
      <c r="L1064" t="s">
        <v>1543</v>
      </c>
      <c r="M1064">
        <v>1</v>
      </c>
      <c r="P1064" t="s">
        <v>1549</v>
      </c>
      <c r="R1064" s="1">
        <v>4.36E-2</v>
      </c>
      <c r="S1064" t="s">
        <v>4149</v>
      </c>
      <c r="T1064" t="e">
        <f>VLOOKUP(S1064,Hoja1!$A$1:$I$2284,1,FALSE)</f>
        <v>#N/A</v>
      </c>
      <c r="U1064" t="e">
        <f t="shared" si="95"/>
        <v>#N/A</v>
      </c>
      <c r="X1064" t="str">
        <f t="shared" si="96"/>
        <v>INSERT INTO switch (   Nombre, Tipo, Coordenadas_Punto, Coordenada_Inicio, Coordenada_Final,    Estilo, Visibilidad, Isla1, Isla2, Velocidad,   Id_Celda, Porcentaje, Nemonico, IP, EQUIPO ) VALUES (   'CELDA CANGREJO DE ORO - CELDA SAN MARTIN ZAPOTITLAN (IRTRA RETALHULEU)', 'Ruta',',','14.5957,-91.6082','14.60605,-91.60428889','#style_map_linea_verde','1','','','10,000Mbps','','0.0436','IRTRA RETALHULEU','','' );</v>
      </c>
    </row>
    <row r="1065" spans="1:24" hidden="1" x14ac:dyDescent="0.35">
      <c r="A1065" t="s">
        <v>3006</v>
      </c>
      <c r="B1065" t="s">
        <v>1542</v>
      </c>
      <c r="E1065" t="str">
        <f t="shared" si="92"/>
        <v>,</v>
      </c>
      <c r="F1065">
        <v>15.19369444</v>
      </c>
      <c r="G1065">
        <v>-91.534861109999994</v>
      </c>
      <c r="H1065" t="str">
        <f t="shared" si="93"/>
        <v>15.19369444,-91.53486111</v>
      </c>
      <c r="I1065">
        <v>15.244583329999999</v>
      </c>
      <c r="J1065">
        <v>-91.494444439999995</v>
      </c>
      <c r="K1065" t="str">
        <f t="shared" si="94"/>
        <v>15.24458333,-91.49444444</v>
      </c>
      <c r="L1065" t="s">
        <v>1543</v>
      </c>
      <c r="M1065">
        <v>1</v>
      </c>
      <c r="P1065" t="s">
        <v>1590</v>
      </c>
      <c r="R1065" s="1">
        <v>4.3499999999999997E-2</v>
      </c>
      <c r="T1065" t="e">
        <f>VLOOKUP(S1065,Hoja1!$A$1:$I$2284,1,FALSE)</f>
        <v>#N/A</v>
      </c>
      <c r="U1065" t="e">
        <f t="shared" si="95"/>
        <v>#N/A</v>
      </c>
      <c r="X1065" t="str">
        <f t="shared" si="96"/>
        <v>INSERT INTO switch (   Nombre, Tipo, Coordenadas_Punto, Coordenada_Inicio, Coordenada_Final,    Estilo, Visibilidad, Isla1, Isla2, Velocidad,   Id_Celda, Porcentaje, Nemonico, IP, EQUIPO ) VALUES (   'CELDA MALACATANCITO II - MALACATANCITO', 'Ruta',',','15.19369444,-91.53486111','15.24458333,-91.49444444','#style_map_linea_verde','1','','','50,000Mbps','','0.0435','','','' );</v>
      </c>
    </row>
    <row r="1066" spans="1:24" hidden="1" x14ac:dyDescent="0.35">
      <c r="A1066" t="s">
        <v>2508</v>
      </c>
      <c r="B1066" t="s">
        <v>1542</v>
      </c>
      <c r="E1066" t="str">
        <f t="shared" si="92"/>
        <v>,</v>
      </c>
      <c r="F1066">
        <v>14.3774</v>
      </c>
      <c r="G1066">
        <v>-91.553397219999994</v>
      </c>
      <c r="H1066" t="str">
        <f t="shared" si="93"/>
        <v>14.3774,-91.55339722</v>
      </c>
      <c r="I1066">
        <v>14.4732</v>
      </c>
      <c r="J1066">
        <v>-91.573997219999995</v>
      </c>
      <c r="K1066" t="str">
        <f t="shared" si="94"/>
        <v>14.4732,-91.57399722</v>
      </c>
      <c r="L1066" t="s">
        <v>1543</v>
      </c>
      <c r="M1066">
        <v>1</v>
      </c>
      <c r="P1066" t="s">
        <v>1549</v>
      </c>
      <c r="R1066" s="1">
        <v>4.3400000000000001E-2</v>
      </c>
      <c r="T1066" t="e">
        <f>VLOOKUP(S1066,Hoja1!$A$1:$I$2284,1,FALSE)</f>
        <v>#N/A</v>
      </c>
      <c r="U1066" t="e">
        <f t="shared" si="95"/>
        <v>#N/A</v>
      </c>
      <c r="X1066" t="str">
        <f t="shared" si="96"/>
        <v>INSERT INTO switch (   Nombre, Tipo, Coordenadas_Punto, Coordenada_Inicio, Coordenada_Final,    Estilo, Visibilidad, Isla1, Isla2, Velocidad,   Id_Celda, Porcentaje, Nemonico, IP, EQUIPO ) VALUES (   'CELDA PATUT - CELDA FINCA ENTRE RIOS', 'Ruta',',','14.3774,-91.55339722','14.4732,-91.57399722','#style_map_linea_verde','1','','','10,000Mbps','','0.0434','','','' );</v>
      </c>
    </row>
    <row r="1067" spans="1:24" hidden="1" x14ac:dyDescent="0.35">
      <c r="A1067" t="s">
        <v>1905</v>
      </c>
      <c r="B1067" t="s">
        <v>1542</v>
      </c>
      <c r="E1067" t="str">
        <f t="shared" si="92"/>
        <v>,</v>
      </c>
      <c r="F1067">
        <v>14.51191667</v>
      </c>
      <c r="G1067">
        <v>-90.605972219999998</v>
      </c>
      <c r="H1067" t="str">
        <f t="shared" si="93"/>
        <v>14.51191667,-90.60597222</v>
      </c>
      <c r="I1067">
        <v>14.52</v>
      </c>
      <c r="J1067">
        <v>-90.624399999999994</v>
      </c>
      <c r="K1067" t="str">
        <f t="shared" si="94"/>
        <v>14.52,-90.6244</v>
      </c>
      <c r="L1067" t="s">
        <v>1543</v>
      </c>
      <c r="M1067">
        <v>1</v>
      </c>
      <c r="P1067" t="s">
        <v>1549</v>
      </c>
      <c r="R1067" s="1">
        <v>4.3200000000000002E-2</v>
      </c>
      <c r="T1067" t="e">
        <f>VLOOKUP(S1067,Hoja1!$A$1:$I$2284,1,FALSE)</f>
        <v>#N/A</v>
      </c>
      <c r="U1067" t="e">
        <f t="shared" si="95"/>
        <v>#N/A</v>
      </c>
      <c r="X1067" t="str">
        <f t="shared" si="96"/>
        <v>INSERT INTO switch (   Nombre, Tipo, Coordenadas_Punto, Coordenada_Inicio, Coordenada_Final,    Estilo, Visibilidad, Isla1, Isla2, Velocidad,   Id_Celda, Porcentaje, Nemonico, IP, EQUIPO ) VALUES (   'CELDA NACIONES UNIDAS - CELDA PLANES DE BARCENAS', 'Ruta',',','14.51191667,-90.60597222','14.52,-90.6244','#style_map_linea_verde','1','','','10,000Mbps','','0.0432','','','' );</v>
      </c>
    </row>
    <row r="1068" spans="1:24" hidden="1" x14ac:dyDescent="0.35">
      <c r="A1068" t="s">
        <v>2929</v>
      </c>
      <c r="B1068" t="s">
        <v>1542</v>
      </c>
      <c r="E1068" t="str">
        <f t="shared" si="92"/>
        <v>,</v>
      </c>
      <c r="F1068">
        <v>14.79833333</v>
      </c>
      <c r="G1068">
        <v>-90.204166670000006</v>
      </c>
      <c r="H1068" t="str">
        <f t="shared" si="93"/>
        <v>14.79833333,-90.20416667</v>
      </c>
      <c r="I1068">
        <v>14.80777778</v>
      </c>
      <c r="J1068">
        <v>-90.182861110000005</v>
      </c>
      <c r="K1068" t="str">
        <f t="shared" si="94"/>
        <v>14.80777778,-90.18286111</v>
      </c>
      <c r="L1068" t="s">
        <v>1543</v>
      </c>
      <c r="M1068">
        <v>1</v>
      </c>
      <c r="P1068" t="s">
        <v>1549</v>
      </c>
      <c r="R1068" s="1">
        <v>4.3200000000000002E-2</v>
      </c>
      <c r="T1068" t="e">
        <f>VLOOKUP(S1068,Hoja1!$A$1:$I$2284,1,FALSE)</f>
        <v>#N/A</v>
      </c>
      <c r="U1068" t="e">
        <f t="shared" si="95"/>
        <v>#N/A</v>
      </c>
      <c r="X1068" t="str">
        <f t="shared" si="96"/>
        <v>INSERT INTO switch (   Nombre, Tipo, Coordenadas_Punto, Coordenada_Inicio, Coordenada_Final,    Estilo, Visibilidad, Isla1, Isla2, Velocidad,   Id_Celda, Porcentaje, Nemonico, IP, EQUIPO ) VALUES (   'SANARATE - CELDA LAS PALMAS SANARATE', 'Ruta',',','14.79833333,-90.20416667','14.80777778,-90.18286111','#style_map_linea_verde','1','','','10,000Mbps','','0.0432','','','' );</v>
      </c>
    </row>
    <row r="1069" spans="1:24" hidden="1" x14ac:dyDescent="0.35">
      <c r="A1069" t="s">
        <v>2461</v>
      </c>
      <c r="B1069" t="s">
        <v>1542</v>
      </c>
      <c r="E1069" t="str">
        <f t="shared" si="92"/>
        <v>,</v>
      </c>
      <c r="F1069">
        <v>14.90875</v>
      </c>
      <c r="G1069">
        <v>-91.508805559999999</v>
      </c>
      <c r="H1069" t="str">
        <f t="shared" si="93"/>
        <v>14.90875,-91.50880556</v>
      </c>
      <c r="I1069">
        <v>14.87771667</v>
      </c>
      <c r="J1069">
        <v>-91.513649999999998</v>
      </c>
      <c r="K1069" t="str">
        <f t="shared" si="94"/>
        <v>14.87771667,-91.51365</v>
      </c>
      <c r="L1069" t="s">
        <v>1543</v>
      </c>
      <c r="M1069">
        <v>1</v>
      </c>
      <c r="P1069" t="s">
        <v>1549</v>
      </c>
      <c r="R1069" s="1">
        <v>4.3099999999999999E-2</v>
      </c>
      <c r="T1069" t="e">
        <f>VLOOKUP(S1069,Hoja1!$A$1:$I$2284,1,FALSE)</f>
        <v>#N/A</v>
      </c>
      <c r="U1069" t="e">
        <f t="shared" si="95"/>
        <v>#N/A</v>
      </c>
      <c r="X1069" t="str">
        <f t="shared" si="96"/>
        <v>INSERT INTO switch (   Nombre, Tipo, Coordenadas_Punto, Coordenada_Inicio, Coordenada_Final,    Estilo, Visibilidad, Isla1, Isla2, Velocidad,   Id_Celda, Porcentaje, Nemonico, IP, EQUIPO ) VALUES (   'CELDA CHAJABAL - OLINTEPEQUE', 'Ruta',',','14.90875,-91.50880556','14.87771667,-91.51365','#style_map_linea_verde','1','','','10,000Mbps','','0.0431','','','' );</v>
      </c>
    </row>
    <row r="1070" spans="1:24" hidden="1" x14ac:dyDescent="0.35">
      <c r="A1070" t="s">
        <v>2786</v>
      </c>
      <c r="B1070" t="s">
        <v>1542</v>
      </c>
      <c r="E1070" t="str">
        <f t="shared" si="92"/>
        <v>,</v>
      </c>
      <c r="F1070">
        <v>14.076083329999999</v>
      </c>
      <c r="G1070">
        <v>-90.458972220000007</v>
      </c>
      <c r="H1070" t="str">
        <f t="shared" si="93"/>
        <v>14.07608333,-90.45897222</v>
      </c>
      <c r="I1070">
        <v>14.0703</v>
      </c>
      <c r="J1070">
        <v>-90.460999999999999</v>
      </c>
      <c r="K1070" t="str">
        <f t="shared" si="94"/>
        <v>14.0703,-90.461</v>
      </c>
      <c r="L1070" t="s">
        <v>1543</v>
      </c>
      <c r="M1070">
        <v>1</v>
      </c>
      <c r="P1070" t="s">
        <v>1549</v>
      </c>
      <c r="R1070" s="1">
        <v>4.3099999999999999E-2</v>
      </c>
      <c r="T1070" t="e">
        <f>VLOOKUP(S1070,Hoja1!$A$1:$I$2284,1,FALSE)</f>
        <v>#N/A</v>
      </c>
      <c r="U1070" t="e">
        <f t="shared" si="95"/>
        <v>#N/A</v>
      </c>
      <c r="X1070" t="str">
        <f t="shared" si="96"/>
        <v>INSERT INTO switch (   Nombre, Tipo, Coordenadas_Punto, Coordenada_Inicio, Coordenada_Final,    Estilo, Visibilidad, Isla1, Isla2, Velocidad,   Id_Celda, Porcentaje, Nemonico, IP, EQUIPO ) VALUES (   'CELDA TAXISCO II - TAXISCO', 'Ruta',',','14.07608333,-90.45897222','14.0703,-90.461','#style_map_linea_verde','1','','','10,000Mbps','','0.0431','','','' );</v>
      </c>
    </row>
    <row r="1071" spans="1:24" hidden="1" x14ac:dyDescent="0.35">
      <c r="A1071" t="s">
        <v>1655</v>
      </c>
      <c r="B1071" t="s">
        <v>1542</v>
      </c>
      <c r="E1071" t="str">
        <f t="shared" si="92"/>
        <v>,</v>
      </c>
      <c r="F1071">
        <v>14.329000000000001</v>
      </c>
      <c r="G1071">
        <v>-91.032899999999998</v>
      </c>
      <c r="H1071" t="str">
        <f t="shared" si="93"/>
        <v>14.329,-91.0329</v>
      </c>
      <c r="I1071">
        <v>14.330500000000001</v>
      </c>
      <c r="J1071">
        <v>-91.02</v>
      </c>
      <c r="K1071" t="str">
        <f t="shared" si="94"/>
        <v>14.3305,-91.02</v>
      </c>
      <c r="L1071" t="s">
        <v>1543</v>
      </c>
      <c r="M1071">
        <v>1</v>
      </c>
      <c r="P1071" t="s">
        <v>1549</v>
      </c>
      <c r="R1071" s="1">
        <v>4.2999999999999997E-2</v>
      </c>
      <c r="T1071" t="e">
        <f>VLOOKUP(S1071,Hoja1!$A$1:$I$2284,1,FALSE)</f>
        <v>#N/A</v>
      </c>
      <c r="U1071" t="e">
        <f t="shared" si="95"/>
        <v>#N/A</v>
      </c>
      <c r="X1071" t="str">
        <f t="shared" si="96"/>
        <v>INSERT INTO switch (   Nombre, Tipo, Coordenadas_Punto, Coordenada_Inicio, Coordenada_Final,    Estilo, Visibilidad, Isla1, Isla2, Velocidad,   Id_Celda, Porcentaje, Nemonico, IP, EQUIPO ) VALUES (   'CELDA SANTA LUCIA COTZUMALGUAPA III - SANTA LUCIA COTZUMALGUAPA', 'Ruta',',','14.329,-91.0329','14.3305,-91.02','#style_map_linea_verde','1','','','10,000Mbps','','0.043','','','' );</v>
      </c>
    </row>
    <row r="1072" spans="1:24" hidden="1" x14ac:dyDescent="0.35">
      <c r="A1072" t="s">
        <v>2321</v>
      </c>
      <c r="B1072" t="s">
        <v>1542</v>
      </c>
      <c r="E1072" t="str">
        <f t="shared" si="92"/>
        <v>,</v>
      </c>
      <c r="F1072">
        <v>14.2875</v>
      </c>
      <c r="G1072">
        <v>-89.894444440000001</v>
      </c>
      <c r="H1072" t="str">
        <f t="shared" si="93"/>
        <v>14.2875,-89.89444444</v>
      </c>
      <c r="I1072">
        <v>14.2094</v>
      </c>
      <c r="J1072">
        <v>-89.799499999999995</v>
      </c>
      <c r="K1072" t="str">
        <f t="shared" si="94"/>
        <v>14.2094,-89.7995</v>
      </c>
      <c r="L1072" t="s">
        <v>1543</v>
      </c>
      <c r="M1072">
        <v>1</v>
      </c>
      <c r="P1072" t="s">
        <v>1544</v>
      </c>
      <c r="R1072" s="1">
        <v>4.2999999999999997E-2</v>
      </c>
      <c r="T1072" t="e">
        <f>VLOOKUP(S1072,Hoja1!$A$1:$I$2284,1,FALSE)</f>
        <v>#N/A</v>
      </c>
      <c r="U1072" t="e">
        <f t="shared" si="95"/>
        <v>#N/A</v>
      </c>
      <c r="X1072" t="str">
        <f t="shared" si="96"/>
        <v>INSERT INTO switch (   Nombre, Tipo, Coordenadas_Punto, Coordenada_Inicio, Coordenada_Final,    Estilo, Visibilidad, Isla1, Isla2, Velocidad,   Id_Celda, Porcentaje, Nemonico, IP, EQUIPO ) VALUES (   'JUTIAPA - CERRO YUPILTEPEQUE', 'Ruta',',','14.2875,-89.89444444','14.2094,-89.7995','#style_map_linea_verde','1','','','100Mbps','','0.043','','','' );</v>
      </c>
    </row>
    <row r="1073" spans="1:24" hidden="1" x14ac:dyDescent="0.35">
      <c r="A1073" t="s">
        <v>2111</v>
      </c>
      <c r="B1073" t="s">
        <v>1542</v>
      </c>
      <c r="E1073" t="str">
        <f t="shared" si="92"/>
        <v>,</v>
      </c>
      <c r="F1073">
        <v>14.522861109999999</v>
      </c>
      <c r="G1073">
        <v>-90.535944439999994</v>
      </c>
      <c r="H1073" t="str">
        <f t="shared" si="93"/>
        <v>14.52286111,-90.53594444</v>
      </c>
      <c r="I1073">
        <v>14.504194439999999</v>
      </c>
      <c r="J1073">
        <v>-90.543499999999995</v>
      </c>
      <c r="K1073" t="str">
        <f t="shared" si="94"/>
        <v>14.50419444,-90.5435</v>
      </c>
      <c r="L1073" t="s">
        <v>1543</v>
      </c>
      <c r="M1073">
        <v>1</v>
      </c>
      <c r="P1073" t="s">
        <v>1549</v>
      </c>
      <c r="R1073" s="1">
        <v>4.2700000000000002E-2</v>
      </c>
      <c r="T1073" t="e">
        <f>VLOOKUP(S1073,Hoja1!$A$1:$I$2284,1,FALSE)</f>
        <v>#N/A</v>
      </c>
      <c r="U1073" t="e">
        <f t="shared" si="95"/>
        <v>#N/A</v>
      </c>
      <c r="X1073" t="str">
        <f t="shared" si="96"/>
        <v>INSERT INTO switch (   Nombre, Tipo, Coordenadas_Punto, Coordenada_Inicio, Coordenada_Final,    Estilo, Visibilidad, Isla1, Isla2, Velocidad,   Id_Celda, Porcentaje, Nemonico, IP, EQUIPO ) VALUES (   'VILLA HERMOSA - RIBERA DEL RIO', 'Ruta',',','14.52286111,-90.53594444','14.50419444,-90.5435','#style_map_linea_verde','1','','','10,000Mbps','','0.0427','','','' );</v>
      </c>
    </row>
    <row r="1074" spans="1:24" hidden="1" x14ac:dyDescent="0.35">
      <c r="A1074" t="s">
        <v>3185</v>
      </c>
      <c r="B1074" t="s">
        <v>1542</v>
      </c>
      <c r="E1074" t="str">
        <f t="shared" si="92"/>
        <v>,</v>
      </c>
      <c r="F1074">
        <v>14.8132</v>
      </c>
      <c r="G1074">
        <v>-91.455200000000005</v>
      </c>
      <c r="H1074" t="str">
        <f t="shared" si="93"/>
        <v>14.8132,-91.4552</v>
      </c>
      <c r="I1074">
        <v>14.825055559999999</v>
      </c>
      <c r="J1074">
        <v>-91.458722219999999</v>
      </c>
      <c r="K1074" t="str">
        <f t="shared" si="94"/>
        <v>14.82505556,-91.45872222</v>
      </c>
      <c r="L1074" t="s">
        <v>1543</v>
      </c>
      <c r="M1074">
        <v>1</v>
      </c>
      <c r="P1074" t="s">
        <v>1549</v>
      </c>
      <c r="R1074" s="1">
        <v>4.2500000000000003E-2</v>
      </c>
      <c r="T1074" t="e">
        <f>VLOOKUP(S1074,Hoja1!$A$1:$I$2284,1,FALSE)</f>
        <v>#N/A</v>
      </c>
      <c r="U1074" t="e">
        <f t="shared" si="95"/>
        <v>#N/A</v>
      </c>
      <c r="X1074" t="str">
        <f t="shared" si="96"/>
        <v>INSERT INTO switch (   Nombre, Tipo, Coordenadas_Punto, Coordenada_Inicio, Coordenada_Final,    Estilo, Visibilidad, Isla1, Isla2, Velocidad,   Id_Celda, Porcentaje, Nemonico, IP, EQUIPO ) VALUES (   'CANTEL - CELDA CANTEL CARRETERA', 'Ruta',',','14.8132,-91.4552','14.82505556,-91.45872222','#style_map_linea_verde','1','','','10,000Mbps','','0.0425','','','' );</v>
      </c>
    </row>
    <row r="1075" spans="1:24" hidden="1" x14ac:dyDescent="0.35">
      <c r="A1075" t="s">
        <v>1823</v>
      </c>
      <c r="B1075" t="s">
        <v>1542</v>
      </c>
      <c r="E1075" t="str">
        <f t="shared" si="92"/>
        <v>,</v>
      </c>
      <c r="F1075">
        <v>14.912055560000001</v>
      </c>
      <c r="G1075">
        <v>-90.537499999999994</v>
      </c>
      <c r="H1075" t="str">
        <f t="shared" si="93"/>
        <v>14.91205556,-90.5375</v>
      </c>
      <c r="I1075">
        <v>14.81719444</v>
      </c>
      <c r="J1075">
        <v>-90.528166670000005</v>
      </c>
      <c r="K1075" t="str">
        <f t="shared" si="94"/>
        <v>14.81719444,-90.52816667</v>
      </c>
      <c r="L1075" t="s">
        <v>1543</v>
      </c>
      <c r="M1075">
        <v>1</v>
      </c>
      <c r="P1075" t="s">
        <v>1606</v>
      </c>
      <c r="R1075" s="1">
        <v>4.24E-2</v>
      </c>
      <c r="T1075" t="e">
        <f>VLOOKUP(S1075,Hoja1!$A$1:$I$2284,1,FALSE)</f>
        <v>#N/A</v>
      </c>
      <c r="U1075" t="e">
        <f t="shared" si="95"/>
        <v>#N/A</v>
      </c>
      <c r="X1075" t="str">
        <f t="shared" si="96"/>
        <v>INSERT INTO switch (   Nombre, Tipo, Coordenadas_Punto, Coordenada_Inicio, Coordenada_Final,    Estilo, Visibilidad, Isla1, Isla2, Velocidad,   Id_Celda, Porcentaje, Nemonico, IP, EQUIPO ) VALUES (   'CELDA GRANADOS - CELDA CHUARRANCHO', 'Ruta',',','14.91205556,-90.5375','14.81719444,-90.52816667','#style_map_linea_verde','1','','','728Mbps','','0.0424','','','' );</v>
      </c>
    </row>
    <row r="1076" spans="1:24" hidden="1" x14ac:dyDescent="0.35">
      <c r="A1076" t="s">
        <v>2258</v>
      </c>
      <c r="B1076" t="s">
        <v>1542</v>
      </c>
      <c r="E1076" t="str">
        <f t="shared" si="92"/>
        <v>,</v>
      </c>
      <c r="F1076">
        <v>14.535833330000001</v>
      </c>
      <c r="G1076">
        <v>-91.678055560000004</v>
      </c>
      <c r="H1076" t="str">
        <f t="shared" si="93"/>
        <v>14.53583333,-91.67805556</v>
      </c>
      <c r="I1076">
        <v>14.566388890000001</v>
      </c>
      <c r="J1076">
        <v>-91.706027779999999</v>
      </c>
      <c r="K1076" t="str">
        <f t="shared" si="94"/>
        <v>14.56638889,-91.70602778</v>
      </c>
      <c r="L1076" t="s">
        <v>1543</v>
      </c>
      <c r="M1076">
        <v>1</v>
      </c>
      <c r="P1076" t="s">
        <v>1590</v>
      </c>
      <c r="R1076" s="1">
        <v>4.24E-2</v>
      </c>
      <c r="T1076" t="e">
        <f>VLOOKUP(S1076,Hoja1!$A$1:$I$2284,1,FALSE)</f>
        <v>#N/A</v>
      </c>
      <c r="U1076" t="e">
        <f t="shared" si="95"/>
        <v>#N/A</v>
      </c>
      <c r="X1076" t="str">
        <f t="shared" si="96"/>
        <v>INSERT INTO switch (   Nombre, Tipo, Coordenadas_Punto, Coordenada_Inicio, Coordenada_Final,    Estilo, Visibilidad, Isla1, Isla2, Velocidad,   Id_Celda, Porcentaje, Nemonico, IP, EQUIPO ) VALUES (   'RETALHULEU - CELDA CONCEPCION PITAL', 'Ruta',',','14.53583333,-91.67805556','14.56638889,-91.70602778','#style_map_linea_verde','1','','','50,000Mbps','','0.0424','','','' );</v>
      </c>
    </row>
    <row r="1077" spans="1:24" hidden="1" x14ac:dyDescent="0.35">
      <c r="A1077" t="s">
        <v>2908</v>
      </c>
      <c r="B1077" t="s">
        <v>1542</v>
      </c>
      <c r="E1077" t="str">
        <f t="shared" ref="E1077:E1140" si="97">+CONCATENATE(C1077,",",D1077)</f>
        <v>,</v>
      </c>
      <c r="F1077">
        <v>15.1043</v>
      </c>
      <c r="G1077">
        <v>-90.628</v>
      </c>
      <c r="H1077" t="str">
        <f t="shared" ref="H1077:H1140" si="98">+CONCATENATE(F1077,",",G1077)</f>
        <v>15.1043,-90.628</v>
      </c>
      <c r="I1077">
        <v>15.105833329999999</v>
      </c>
      <c r="J1077">
        <v>-90.628611109999994</v>
      </c>
      <c r="K1077" t="str">
        <f t="shared" ref="K1077:K1140" si="99">+CONCATENATE(I1077,",",J1077)</f>
        <v>15.10583333,-90.62861111</v>
      </c>
      <c r="L1077" t="s">
        <v>1543</v>
      </c>
      <c r="M1077">
        <v>1</v>
      </c>
      <c r="P1077" t="s">
        <v>1549</v>
      </c>
      <c r="R1077" s="1">
        <v>4.24E-2</v>
      </c>
      <c r="T1077" t="e">
        <f>VLOOKUP(S1077,Hoja1!$A$1:$I$2284,1,FALSE)</f>
        <v>#N/A</v>
      </c>
      <c r="U1077" t="e">
        <f t="shared" si="95"/>
        <v>#N/A</v>
      </c>
      <c r="X1077" t="str">
        <f t="shared" si="96"/>
        <v>INSERT INTO switch (   Nombre, Tipo, Coordenadas_Punto, Coordenada_Inicio, Coordenada_Final,    Estilo, Visibilidad, Isla1, Isla2, Velocidad,   Id_Celda, Porcentaje, Nemonico, IP, EQUIPO ) VALUES (   'CELDA CUBULCO - CUBULCO', 'Ruta',',','15.1043,-90.628','15.10583333,-90.62861111','#style_map_linea_verde','1','','','10,000Mbps','','0.0424','','','' );</v>
      </c>
    </row>
    <row r="1078" spans="1:24" hidden="1" x14ac:dyDescent="0.35">
      <c r="A1078" t="s">
        <v>2115</v>
      </c>
      <c r="B1078" t="s">
        <v>1542</v>
      </c>
      <c r="E1078" t="str">
        <f t="shared" si="97"/>
        <v>,</v>
      </c>
      <c r="F1078">
        <v>14.522861109999999</v>
      </c>
      <c r="G1078">
        <v>-90.535944439999994</v>
      </c>
      <c r="H1078" t="str">
        <f t="shared" si="98"/>
        <v>14.52286111,-90.53594444</v>
      </c>
      <c r="I1078">
        <v>14.519</v>
      </c>
      <c r="J1078">
        <v>-90.548102779999994</v>
      </c>
      <c r="K1078" t="str">
        <f t="shared" si="99"/>
        <v>14.519,-90.54810278</v>
      </c>
      <c r="L1078" t="s">
        <v>1543</v>
      </c>
      <c r="M1078">
        <v>1</v>
      </c>
      <c r="P1078" t="s">
        <v>1549</v>
      </c>
      <c r="R1078" s="1">
        <v>4.2200000000000001E-2</v>
      </c>
      <c r="T1078" t="e">
        <f>VLOOKUP(S1078,Hoja1!$A$1:$I$2284,1,FALSE)</f>
        <v>#N/A</v>
      </c>
      <c r="U1078" t="e">
        <f t="shared" si="95"/>
        <v>#N/A</v>
      </c>
      <c r="X1078" t="str">
        <f t="shared" si="96"/>
        <v>INSERT INTO switch (   Nombre, Tipo, Coordenadas_Punto, Coordenada_Inicio, Coordenada_Final,    Estilo, Visibilidad, Isla1, Isla2, Velocidad,   Id_Celda, Porcentaje, Nemonico, IP, EQUIPO ) VALUES (   'VILLA HERMOSA - CELDA VILLA HERMOSA II', 'Ruta',',','14.52286111,-90.53594444','14.519,-90.54810278','#style_map_linea_verde','1','','','10,000Mbps','','0.0422','','','' );</v>
      </c>
    </row>
    <row r="1079" spans="1:24" hidden="1" x14ac:dyDescent="0.35">
      <c r="A1079" t="s">
        <v>3179</v>
      </c>
      <c r="B1079" t="s">
        <v>1542</v>
      </c>
      <c r="E1079" t="str">
        <f t="shared" si="97"/>
        <v>,</v>
      </c>
      <c r="F1079">
        <v>14.981</v>
      </c>
      <c r="G1079">
        <v>-91.548100000000005</v>
      </c>
      <c r="H1079" t="str">
        <f t="shared" si="98"/>
        <v>14.981,-91.5481</v>
      </c>
      <c r="I1079">
        <v>14.87771667</v>
      </c>
      <c r="J1079">
        <v>-91.513649999999998</v>
      </c>
      <c r="K1079" t="str">
        <f t="shared" si="99"/>
        <v>14.87771667,-91.51365</v>
      </c>
      <c r="L1079" t="s">
        <v>1543</v>
      </c>
      <c r="M1079">
        <v>1</v>
      </c>
      <c r="P1079" t="s">
        <v>1586</v>
      </c>
      <c r="R1079" s="1">
        <v>4.2200000000000001E-2</v>
      </c>
      <c r="T1079" t="e">
        <f>VLOOKUP(S1079,Hoja1!$A$1:$I$2284,1,FALSE)</f>
        <v>#N/A</v>
      </c>
      <c r="U1079" t="e">
        <f t="shared" si="95"/>
        <v>#N/A</v>
      </c>
      <c r="X1079" t="str">
        <f t="shared" si="96"/>
        <v>INSERT INTO switch (   Nombre, Tipo, Coordenadas_Punto, Coordenada_Inicio, Coordenada_Final,    Estilo, Visibilidad, Isla1, Isla2, Velocidad,   Id_Celda, Porcentaje, Nemonico, IP, EQUIPO ) VALUES (   'SAN CARLOS SIJA - OLINTEPEQUE', 'Ruta',',','14.981,-91.5481','14.87771667,-91.51365','#style_map_linea_verde','1','','','100,000Mbps','','0.0422','','','' );</v>
      </c>
    </row>
    <row r="1080" spans="1:24" hidden="1" x14ac:dyDescent="0.35">
      <c r="A1080" t="s">
        <v>1628</v>
      </c>
      <c r="B1080" t="s">
        <v>1542</v>
      </c>
      <c r="E1080" t="str">
        <f t="shared" si="97"/>
        <v>,</v>
      </c>
      <c r="F1080">
        <v>14.2067</v>
      </c>
      <c r="G1080">
        <v>-90.717699999999994</v>
      </c>
      <c r="H1080" t="str">
        <f t="shared" si="98"/>
        <v>14.2067,-90.7177</v>
      </c>
      <c r="I1080">
        <v>14.22763889</v>
      </c>
      <c r="J1080">
        <v>-90.734994439999994</v>
      </c>
      <c r="K1080" t="str">
        <f t="shared" si="99"/>
        <v>14.22763889,-90.73499444</v>
      </c>
      <c r="L1080" t="s">
        <v>1543</v>
      </c>
      <c r="M1080">
        <v>1</v>
      </c>
      <c r="P1080" t="s">
        <v>1549</v>
      </c>
      <c r="R1080" s="1">
        <v>4.2000000000000003E-2</v>
      </c>
      <c r="T1080" t="e">
        <f>VLOOKUP(S1080,Hoja1!$A$1:$I$2284,1,FALSE)</f>
        <v>#N/A</v>
      </c>
      <c r="U1080" t="e">
        <f t="shared" si="95"/>
        <v>#N/A</v>
      </c>
      <c r="X1080" t="str">
        <f t="shared" si="96"/>
        <v>INSERT INTO switch (   Nombre, Tipo, Coordenadas_Punto, Coordenada_Inicio, Coordenada_Final,    Estilo, Visibilidad, Isla1, Isla2, Velocidad,   Id_Celda, Porcentaje, Nemonico, IP, EQUIPO ) VALUES (   'CELDA EL MANANTIAL - CELDA TECNO PARK', 'Ruta',',','14.2067,-90.7177','14.22763889,-90.73499444','#style_map_linea_verde','1','','','10,000Mbps','','0.042','','','' );</v>
      </c>
    </row>
    <row r="1081" spans="1:24" hidden="1" x14ac:dyDescent="0.35">
      <c r="A1081" t="s">
        <v>2097</v>
      </c>
      <c r="B1081" t="s">
        <v>1542</v>
      </c>
      <c r="E1081" t="str">
        <f t="shared" si="97"/>
        <v>,</v>
      </c>
      <c r="F1081">
        <v>14.648194439999999</v>
      </c>
      <c r="G1081">
        <v>-90.474138890000006</v>
      </c>
      <c r="H1081" t="str">
        <f t="shared" si="98"/>
        <v>14.64819444,-90.47413889</v>
      </c>
      <c r="I1081">
        <v>14.650024999999999</v>
      </c>
      <c r="J1081">
        <v>-90.472700000000003</v>
      </c>
      <c r="K1081" t="str">
        <f t="shared" si="99"/>
        <v>14.650025,-90.4727</v>
      </c>
      <c r="L1081" t="s">
        <v>1543</v>
      </c>
      <c r="M1081">
        <v>1</v>
      </c>
      <c r="P1081" t="s">
        <v>1549</v>
      </c>
      <c r="R1081" s="1">
        <v>4.2000000000000003E-2</v>
      </c>
      <c r="T1081" t="e">
        <f>VLOOKUP(S1081,Hoja1!$A$1:$I$2284,1,FALSE)</f>
        <v>#N/A</v>
      </c>
      <c r="U1081" t="e">
        <f t="shared" si="95"/>
        <v>#N/A</v>
      </c>
      <c r="X1081" t="str">
        <f t="shared" si="96"/>
        <v>INSERT INTO switch (   Nombre, Tipo, Coordenadas_Punto, Coordenada_Inicio, Coordenada_Final,    Estilo, Visibilidad, Isla1, Isla2, Velocidad,   Id_Celda, Porcentaje, Nemonico, IP, EQUIPO ) VALUES (   'LOURDES - LANCASCO_XT', 'Ruta',',','14.64819444,-90.47413889','14.650025,-90.4727','#style_map_linea_verde','1','','','10,000Mbps','','0.042','','','' );</v>
      </c>
    </row>
    <row r="1082" spans="1:24" hidden="1" x14ac:dyDescent="0.35">
      <c r="A1082" t="s">
        <v>2471</v>
      </c>
      <c r="B1082" t="s">
        <v>1542</v>
      </c>
      <c r="E1082" t="str">
        <f t="shared" si="97"/>
        <v>,</v>
      </c>
      <c r="F1082">
        <v>14.8161</v>
      </c>
      <c r="G1082">
        <v>-92.092399999999998</v>
      </c>
      <c r="H1082" t="str">
        <f t="shared" si="98"/>
        <v>14.8161,-92.0924</v>
      </c>
      <c r="I1082">
        <v>14.775700000000001</v>
      </c>
      <c r="J1082">
        <v>-92.103800000000007</v>
      </c>
      <c r="K1082" t="str">
        <f t="shared" si="99"/>
        <v>14.7757,-92.1038</v>
      </c>
      <c r="L1082" t="s">
        <v>1543</v>
      </c>
      <c r="M1082">
        <v>1</v>
      </c>
      <c r="P1082" t="s">
        <v>1549</v>
      </c>
      <c r="R1082" s="1">
        <v>4.19E-2</v>
      </c>
      <c r="T1082" t="e">
        <f>VLOOKUP(S1082,Hoja1!$A$1:$I$2284,1,FALSE)</f>
        <v>#N/A</v>
      </c>
      <c r="U1082" t="e">
        <f t="shared" si="95"/>
        <v>#N/A</v>
      </c>
      <c r="X1082" t="str">
        <f t="shared" si="96"/>
        <v>INSERT INTO switch (   Nombre, Tipo, Coordenadas_Punto, Coordenada_Inicio, Coordenada_Final,    Estilo, Visibilidad, Isla1, Isla2, Velocidad,   Id_Celda, Porcentaje, Nemonico, IP, EQUIPO ) VALUES (   'CELDA ALDEA EL SITIO - CELDA ZANJON SAN LORENZO', 'Ruta',',','14.8161,-92.0924','14.7757,-92.1038','#style_map_linea_verde','1','','','10,000Mbps','','0.0419','','','' );</v>
      </c>
    </row>
    <row r="1083" spans="1:24" hidden="1" x14ac:dyDescent="0.35">
      <c r="A1083" t="s">
        <v>2626</v>
      </c>
      <c r="B1083" t="s">
        <v>1542</v>
      </c>
      <c r="E1083" t="str">
        <f t="shared" si="97"/>
        <v>,</v>
      </c>
      <c r="F1083">
        <v>14.62427778</v>
      </c>
      <c r="G1083">
        <v>-91.596691669999998</v>
      </c>
      <c r="H1083" t="str">
        <f t="shared" si="98"/>
        <v>14.62427778,-91.59669167</v>
      </c>
      <c r="I1083">
        <v>14.619444440000001</v>
      </c>
      <c r="J1083">
        <v>-91.589611110000007</v>
      </c>
      <c r="K1083" t="str">
        <f t="shared" si="99"/>
        <v>14.61944444,-91.58961111</v>
      </c>
      <c r="L1083" t="s">
        <v>1543</v>
      </c>
      <c r="M1083">
        <v>1</v>
      </c>
      <c r="P1083" t="s">
        <v>1549</v>
      </c>
      <c r="R1083" s="1">
        <v>4.19E-2</v>
      </c>
      <c r="T1083" t="e">
        <f>VLOOKUP(S1083,Hoja1!$A$1:$I$2284,1,FALSE)</f>
        <v>#N/A</v>
      </c>
      <c r="U1083" t="e">
        <f t="shared" si="95"/>
        <v>#N/A</v>
      </c>
      <c r="X1083" t="str">
        <f t="shared" si="96"/>
        <v>INSERT INTO switch (   Nombre, Tipo, Coordenadas_Punto, Coordenada_Inicio, Coordenada_Final,    Estilo, Visibilidad, Isla1, Isla2, Velocidad,   Id_Celda, Porcentaje, Nemonico, IP, EQUIPO ) VALUES (   'SAN FELIPE - CELDA COLONIA FRATERNIDAD', 'Ruta',',','14.62427778,-91.59669167','14.61944444,-91.58961111','#style_map_linea_verde','1','','','10,000Mbps','','0.0419','','','' );</v>
      </c>
    </row>
    <row r="1084" spans="1:24" hidden="1" x14ac:dyDescent="0.35">
      <c r="A1084" t="s">
        <v>3075</v>
      </c>
      <c r="B1084" t="s">
        <v>1542</v>
      </c>
      <c r="E1084" t="str">
        <f t="shared" si="97"/>
        <v>,</v>
      </c>
      <c r="F1084">
        <v>14.31359</v>
      </c>
      <c r="G1084">
        <v>-89.909419999999997</v>
      </c>
      <c r="H1084" t="str">
        <f t="shared" si="98"/>
        <v>14.31359,-89.90942</v>
      </c>
      <c r="I1084">
        <v>14.29027778</v>
      </c>
      <c r="J1084">
        <v>-89.895555560000005</v>
      </c>
      <c r="K1084" t="str">
        <f t="shared" si="99"/>
        <v>14.29027778,-89.89555556</v>
      </c>
      <c r="L1084" t="s">
        <v>1543</v>
      </c>
      <c r="M1084">
        <v>1</v>
      </c>
      <c r="P1084" t="s">
        <v>1549</v>
      </c>
      <c r="R1084" s="1">
        <v>4.19E-2</v>
      </c>
      <c r="T1084" t="e">
        <f>VLOOKUP(S1084,Hoja1!$A$1:$I$2284,1,FALSE)</f>
        <v>#N/A</v>
      </c>
      <c r="U1084" t="e">
        <f t="shared" si="95"/>
        <v>#N/A</v>
      </c>
      <c r="X1084" t="str">
        <f t="shared" si="96"/>
        <v>INSERT INTO switch (   Nombre, Tipo, Coordenadas_Punto, Coordenada_Inicio, Coordenada_Final,    Estilo, Visibilidad, Isla1, Isla2, Velocidad,   Id_Celda, Porcentaje, Nemonico, IP, EQUIPO ) VALUES (   'LA CUESTA JUTIAPA_XT_SBA - CELDA JUTIAPA', 'Ruta',',','14.31359,-89.90942','14.29027778,-89.89555556','#style_map_linea_verde','1','','','10,000Mbps','','0.0419','','','' );</v>
      </c>
    </row>
    <row r="1085" spans="1:24" hidden="1" x14ac:dyDescent="0.35">
      <c r="A1085" t="s">
        <v>2357</v>
      </c>
      <c r="B1085" t="s">
        <v>1542</v>
      </c>
      <c r="E1085" t="str">
        <f t="shared" si="97"/>
        <v>,</v>
      </c>
      <c r="F1085">
        <v>14.60466667</v>
      </c>
      <c r="G1085">
        <v>-90.53931111</v>
      </c>
      <c r="H1085" t="str">
        <f t="shared" si="98"/>
        <v>14.60466667,-90.53931111</v>
      </c>
      <c r="I1085">
        <v>14.592130559999999</v>
      </c>
      <c r="J1085">
        <v>-90.512050000000002</v>
      </c>
      <c r="K1085" t="str">
        <f t="shared" si="99"/>
        <v>14.59213056,-90.51205</v>
      </c>
      <c r="L1085" t="s">
        <v>1543</v>
      </c>
      <c r="M1085">
        <v>1</v>
      </c>
      <c r="P1085" t="s">
        <v>1549</v>
      </c>
      <c r="R1085" s="1">
        <v>4.1300000000000003E-2</v>
      </c>
      <c r="T1085" t="e">
        <f>VLOOKUP(S1085,Hoja1!$A$1:$I$2284,1,FALSE)</f>
        <v>#N/A</v>
      </c>
      <c r="U1085" t="e">
        <f t="shared" si="95"/>
        <v>#N/A</v>
      </c>
      <c r="X1085" t="str">
        <f t="shared" si="96"/>
        <v>INSERT INTO switch (   Nombre, Tipo, Coordenadas_Punto, Coordenada_Inicio, Coordenada_Final,    Estilo, Visibilidad, Isla1, Isla2, Velocidad,   Id_Celda, Porcentaje, Nemonico, IP, EQUIPO ) VALUES (   'PETAPA - UNICENTRO', 'Ruta',',','14.60466667,-90.53931111','14.59213056,-90.51205','#style_map_linea_verde','1','','','10,000Mbps','','0.0413','','','' );</v>
      </c>
    </row>
    <row r="1086" spans="1:24" hidden="1" x14ac:dyDescent="0.35">
      <c r="A1086" t="s">
        <v>2465</v>
      </c>
      <c r="B1086" t="s">
        <v>1542</v>
      </c>
      <c r="E1086" t="str">
        <f t="shared" si="97"/>
        <v>,</v>
      </c>
      <c r="F1086">
        <v>14.920500000000001</v>
      </c>
      <c r="G1086">
        <v>-92.061750000000004</v>
      </c>
      <c r="H1086" t="str">
        <f t="shared" si="98"/>
        <v>14.9205,-92.06175</v>
      </c>
      <c r="I1086">
        <v>14.90072222</v>
      </c>
      <c r="J1086">
        <v>-92.076444440000003</v>
      </c>
      <c r="K1086" t="str">
        <f t="shared" si="99"/>
        <v>14.90072222,-92.07644444</v>
      </c>
      <c r="L1086" t="s">
        <v>1543</v>
      </c>
      <c r="M1086">
        <v>1</v>
      </c>
      <c r="P1086" t="s">
        <v>1549</v>
      </c>
      <c r="R1086" s="1">
        <v>4.1099999999999998E-2</v>
      </c>
      <c r="T1086" t="e">
        <f>VLOOKUP(S1086,Hoja1!$A$1:$I$2284,1,FALSE)</f>
        <v>#N/A</v>
      </c>
      <c r="U1086" t="e">
        <f t="shared" si="95"/>
        <v>#N/A</v>
      </c>
      <c r="X1086" t="str">
        <f t="shared" si="96"/>
        <v>INSERT INTO switch (   Nombre, Tipo, Coordenadas_Punto, Coordenada_Inicio, Coordenada_Final,    Estilo, Visibilidad, Isla1, Isla2, Velocidad,   Id_Celda, Porcentaje, Nemonico, IP, EQUIPO ) VALUES (   'MALACATAN - CELDA LOS CERRITOS MALACATAN', 'Ruta',',','14.9205,-92.06175','14.90072222,-92.07644444','#style_map_linea_verde','1','','','10,000Mbps','','0.0411','','','' );</v>
      </c>
    </row>
    <row r="1087" spans="1:24" hidden="1" x14ac:dyDescent="0.35">
      <c r="A1087" t="s">
        <v>2252</v>
      </c>
      <c r="B1087" t="s">
        <v>1542</v>
      </c>
      <c r="E1087" t="str">
        <f t="shared" si="97"/>
        <v>,</v>
      </c>
      <c r="F1087">
        <v>14.79944444</v>
      </c>
      <c r="G1087">
        <v>-89.545694440000005</v>
      </c>
      <c r="H1087" t="str">
        <f t="shared" si="98"/>
        <v>14.79944444,-89.54569444</v>
      </c>
      <c r="I1087">
        <v>14.52083333</v>
      </c>
      <c r="J1087">
        <v>-89.457222220000006</v>
      </c>
      <c r="K1087" t="str">
        <f t="shared" si="99"/>
        <v>14.52083333,-89.45722222</v>
      </c>
      <c r="L1087" t="s">
        <v>1543</v>
      </c>
      <c r="M1087">
        <v>1</v>
      </c>
      <c r="P1087" t="s">
        <v>1590</v>
      </c>
      <c r="R1087" s="1">
        <v>4.0899999999999999E-2</v>
      </c>
      <c r="T1087" t="e">
        <f>VLOOKUP(S1087,Hoja1!$A$1:$I$2284,1,FALSE)</f>
        <v>#N/A</v>
      </c>
      <c r="U1087" t="e">
        <f t="shared" si="95"/>
        <v>#N/A</v>
      </c>
      <c r="X1087" t="str">
        <f t="shared" si="96"/>
        <v>INSERT INTO switch (   Nombre, Tipo, Coordenadas_Punto, Coordenada_Inicio, Coordenada_Final,    Estilo, Visibilidad, Isla1, Isla2, Velocidad,   Id_Celda, Porcentaje, Nemonico, IP, EQUIPO ) VALUES (   'CHIQUIMULA - CONCEPCION LAS MINAS', 'Ruta',',','14.79944444,-89.54569444','14.52083333,-89.45722222','#style_map_linea_verde','1','','','50,000Mbps','','0.0409','','','' );</v>
      </c>
    </row>
    <row r="1088" spans="1:24" hidden="1" x14ac:dyDescent="0.35">
      <c r="A1088" t="s">
        <v>2783</v>
      </c>
      <c r="B1088" t="s">
        <v>1542</v>
      </c>
      <c r="E1088" t="str">
        <f t="shared" si="97"/>
        <v>,</v>
      </c>
      <c r="F1088">
        <v>13.97833333</v>
      </c>
      <c r="G1088">
        <v>-90.204999999999998</v>
      </c>
      <c r="H1088" t="str">
        <f t="shared" si="98"/>
        <v>13.97833333,-90.205</v>
      </c>
      <c r="I1088">
        <v>13.94302778</v>
      </c>
      <c r="J1088">
        <v>-90.21611111</v>
      </c>
      <c r="K1088" t="str">
        <f t="shared" si="99"/>
        <v>13.94302778,-90.21611111</v>
      </c>
      <c r="L1088" t="s">
        <v>1543</v>
      </c>
      <c r="M1088">
        <v>1</v>
      </c>
      <c r="P1088" t="s">
        <v>1549</v>
      </c>
      <c r="R1088" s="1">
        <v>4.0899999999999999E-2</v>
      </c>
      <c r="T1088" t="e">
        <f>VLOOKUP(S1088,Hoja1!$A$1:$I$2284,1,FALSE)</f>
        <v>#N/A</v>
      </c>
      <c r="U1088" t="e">
        <f t="shared" si="95"/>
        <v>#N/A</v>
      </c>
      <c r="X1088" t="str">
        <f t="shared" si="96"/>
        <v>INSERT INTO switch (   Nombre, Tipo, Coordenadas_Punto, Coordenada_Inicio, Coordenada_Final,    Estilo, Visibilidad, Isla1, Isla2, Velocidad,   Id_Celda, Porcentaje, Nemonico, IP, EQUIPO ) VALUES (   'PASACO - CELDA CRUCE A LAS LISAS', 'Ruta',',','13.97833333,-90.205','13.94302778,-90.21611111','#style_map_linea_verde','1','','','10,000Mbps','','0.0409','','','' );</v>
      </c>
    </row>
    <row r="1089" spans="1:24" hidden="1" x14ac:dyDescent="0.35">
      <c r="A1089" t="s">
        <v>1759</v>
      </c>
      <c r="B1089" t="s">
        <v>1542</v>
      </c>
      <c r="E1089" t="str">
        <f t="shared" si="97"/>
        <v>,</v>
      </c>
      <c r="F1089">
        <v>14.977166670000001</v>
      </c>
      <c r="G1089">
        <v>-91.16788889</v>
      </c>
      <c r="H1089" t="str">
        <f t="shared" si="98"/>
        <v>14.97716667,-91.16788889</v>
      </c>
      <c r="I1089">
        <v>15.0318</v>
      </c>
      <c r="J1089">
        <v>-91.147599999999997</v>
      </c>
      <c r="K1089" t="str">
        <f t="shared" si="99"/>
        <v>15.0318,-91.1476</v>
      </c>
      <c r="L1089" t="s">
        <v>1543</v>
      </c>
      <c r="M1089">
        <v>1</v>
      </c>
      <c r="P1089" t="s">
        <v>1590</v>
      </c>
      <c r="R1089" s="1">
        <v>4.0800000000000003E-2</v>
      </c>
      <c r="T1089" t="e">
        <f>VLOOKUP(S1089,Hoja1!$A$1:$I$2284,1,FALSE)</f>
        <v>#N/A</v>
      </c>
      <c r="U1089" t="e">
        <f t="shared" si="95"/>
        <v>#N/A</v>
      </c>
      <c r="X1089" t="str">
        <f t="shared" si="96"/>
        <v>INSERT INTO switch (   Nombre, Tipo, Coordenadas_Punto, Coordenada_Inicio, Coordenada_Final,    Estilo, Visibilidad, Isla1, Isla2, Velocidad,   Id_Celda, Porcentaje, Nemonico, IP, EQUIPO ) VALUES (   'CELDA CHICALTE - SANTA CRUZ DEL QUICHE', 'Ruta',',','14.97716667,-91.16788889','15.0318,-91.1476','#style_map_linea_verde','1','','','50,000Mbps','','0.0408','','','' );</v>
      </c>
    </row>
    <row r="1090" spans="1:24" hidden="1" x14ac:dyDescent="0.35">
      <c r="A1090" t="s">
        <v>2818</v>
      </c>
      <c r="B1090" t="s">
        <v>1542</v>
      </c>
      <c r="E1090" t="str">
        <f t="shared" si="97"/>
        <v>,</v>
      </c>
      <c r="F1090">
        <v>14.08302778</v>
      </c>
      <c r="G1090">
        <v>-90.040666669999993</v>
      </c>
      <c r="H1090" t="str">
        <f t="shared" si="98"/>
        <v>14.08302778,-90.04066667</v>
      </c>
      <c r="I1090">
        <v>14.052805559999999</v>
      </c>
      <c r="J1090">
        <v>-90.051416669999995</v>
      </c>
      <c r="K1090" t="str">
        <f t="shared" si="99"/>
        <v>14.05280556,-90.05141667</v>
      </c>
      <c r="L1090" t="s">
        <v>1543</v>
      </c>
      <c r="M1090">
        <v>1</v>
      </c>
      <c r="P1090" t="s">
        <v>1549</v>
      </c>
      <c r="R1090" s="1">
        <v>4.07E-2</v>
      </c>
      <c r="T1090" t="e">
        <f>VLOOKUP(S1090,Hoja1!$A$1:$I$2284,1,FALSE)</f>
        <v>#N/A</v>
      </c>
      <c r="U1090" t="e">
        <f t="shared" ref="U1090:U1153" si="100">+S1090=T1090</f>
        <v>#N/A</v>
      </c>
      <c r="X1090" t="str">
        <f t="shared" ref="X1090:X1153" si="101">CONCATENATE("INSERT INTO switch (   Nombre, Tipo, Coordenadas_Punto, Coordenada_Inicio, Coordenada_Final,    Estilo, Visibilidad, Isla1, Isla2, Velocidad,   Id_Celda, Porcentaje, Nemonico, IP, EQUIPO ) VALUES (   '",A1090,"', '",B1090,"','",E1090,"','",H1090,"','",K1090,"','",L1090,"','",M1090,,,"','",N1090,"','",O1090,"','",P1090,"','",Q1090,"','",R1090,"','",S1090,"','",V1090,"','",W1090,"' );")</f>
        <v>INSERT INTO switch (   Nombre, Tipo, Coordenadas_Punto, Coordenada_Inicio, Coordenada_Final,    Estilo, Visibilidad, Isla1, Isla2, Velocidad,   Id_Celda, Porcentaje, Nemonico, IP, EQUIPO ) VALUES (   'CELDA AZULCO - CELDA CRUCE A CONGUACO', 'Ruta',',','14.08302778,-90.04066667','14.05280556,-90.05141667','#style_map_linea_verde','1','','','10,000Mbps','','0.0407','','','' );</v>
      </c>
    </row>
    <row r="1091" spans="1:24" hidden="1" x14ac:dyDescent="0.35">
      <c r="A1091" t="s">
        <v>1554</v>
      </c>
      <c r="B1091" t="s">
        <v>1542</v>
      </c>
      <c r="E1091" t="str">
        <f t="shared" si="97"/>
        <v>,</v>
      </c>
      <c r="F1091">
        <v>14.188280560000001</v>
      </c>
      <c r="G1091">
        <v>-91.298749999999998</v>
      </c>
      <c r="H1091" t="str">
        <f t="shared" si="98"/>
        <v>14.18828056,-91.29875</v>
      </c>
      <c r="I1091">
        <v>14.18444444</v>
      </c>
      <c r="J1091">
        <v>-91.3</v>
      </c>
      <c r="K1091" t="str">
        <f t="shared" si="99"/>
        <v>14.18444444,-91.3</v>
      </c>
      <c r="L1091" t="s">
        <v>1543</v>
      </c>
      <c r="M1091">
        <v>1</v>
      </c>
      <c r="P1091" t="s">
        <v>1549</v>
      </c>
      <c r="R1091" s="1">
        <v>4.0599999999999997E-2</v>
      </c>
      <c r="T1091" t="e">
        <f>VLOOKUP(S1091,Hoja1!$A$1:$I$2284,1,FALSE)</f>
        <v>#N/A</v>
      </c>
      <c r="U1091" t="e">
        <f t="shared" si="100"/>
        <v>#N/A</v>
      </c>
      <c r="X1091" t="str">
        <f t="shared" si="101"/>
        <v>INSERT INTO switch (   Nombre, Tipo, Coordenadas_Punto, Coordenada_Inicio, Coordenada_Final,    Estilo, Visibilidad, Isla1, Isla2, Velocidad,   Id_Celda, Porcentaje, Nemonico, IP, EQUIPO ) VALUES (   'NUEVA CONCEPCION_XT - NUEVA CONCEPCION', 'Ruta',',','14.18828056,-91.29875','14.18444444,-91.3','#style_map_linea_verde','1','','','10,000Mbps','','0.0406','','','' );</v>
      </c>
    </row>
    <row r="1092" spans="1:24" hidden="1" x14ac:dyDescent="0.35">
      <c r="A1092" t="s">
        <v>2359</v>
      </c>
      <c r="B1092" t="s">
        <v>1542</v>
      </c>
      <c r="E1092" t="str">
        <f t="shared" si="97"/>
        <v>,</v>
      </c>
      <c r="F1092">
        <v>14.60840278</v>
      </c>
      <c r="G1092">
        <v>-90.515430559999999</v>
      </c>
      <c r="H1092" t="str">
        <f t="shared" si="98"/>
        <v>14.60840278,-90.51543056</v>
      </c>
      <c r="I1092">
        <v>14.624694440000001</v>
      </c>
      <c r="J1092">
        <v>-90.514449999999997</v>
      </c>
      <c r="K1092" t="str">
        <f t="shared" si="99"/>
        <v>14.62469444,-90.51445</v>
      </c>
      <c r="L1092" t="s">
        <v>1543</v>
      </c>
      <c r="M1092">
        <v>1</v>
      </c>
      <c r="P1092" t="s">
        <v>1549</v>
      </c>
      <c r="R1092" s="1">
        <v>4.0599999999999997E-2</v>
      </c>
      <c r="T1092" t="e">
        <f>VLOOKUP(S1092,Hoja1!$A$1:$I$2284,1,FALSE)</f>
        <v>#N/A</v>
      </c>
      <c r="U1092" t="e">
        <f t="shared" si="100"/>
        <v>#N/A</v>
      </c>
      <c r="X1092" t="str">
        <f t="shared" si="101"/>
        <v>INSERT INTO switch (   Nombre, Tipo, Coordenadas_Punto, Coordenada_Inicio, Coordenada_Final,    Estilo, Visibilidad, Isla1, Isla2, Velocidad,   Id_Celda, Porcentaje, Nemonico, IP, EQUIPO ) VALUES (   'Reforma - TORRE CAFE', 'Ruta',',','14.60840278,-90.51543056','14.62469444,-90.51445','#style_map_linea_verde','1','','','10,000Mbps','','0.0406','','','' );</v>
      </c>
    </row>
    <row r="1093" spans="1:24" hidden="1" x14ac:dyDescent="0.35">
      <c r="A1093" t="s">
        <v>2676</v>
      </c>
      <c r="B1093" t="s">
        <v>1542</v>
      </c>
      <c r="E1093" t="str">
        <f t="shared" si="97"/>
        <v>,</v>
      </c>
      <c r="F1093">
        <v>14.66888889</v>
      </c>
      <c r="G1093">
        <v>-90.46383333</v>
      </c>
      <c r="H1093" t="str">
        <f t="shared" si="98"/>
        <v>14.66888889,-90.46383333</v>
      </c>
      <c r="I1093">
        <v>14.671944440000001</v>
      </c>
      <c r="J1093">
        <v>-90.459500000000006</v>
      </c>
      <c r="K1093" t="str">
        <f t="shared" si="99"/>
        <v>14.67194444,-90.4595</v>
      </c>
      <c r="L1093" t="s">
        <v>1543</v>
      </c>
      <c r="M1093">
        <v>1</v>
      </c>
      <c r="P1093" t="s">
        <v>1549</v>
      </c>
      <c r="R1093" s="1">
        <v>4.0599999999999997E-2</v>
      </c>
      <c r="T1093" t="e">
        <f>VLOOKUP(S1093,Hoja1!$A$1:$I$2284,1,FALSE)</f>
        <v>#N/A</v>
      </c>
      <c r="U1093" t="e">
        <f t="shared" si="100"/>
        <v>#N/A</v>
      </c>
      <c r="X1093" t="str">
        <f t="shared" si="101"/>
        <v>INSERT INTO switch (   Nombre, Tipo, Coordenadas_Punto, Coordenada_Inicio, Coordenada_Final,    Estilo, Visibilidad, Isla1, Isla2, Velocidad,   Id_Celda, Porcentaje, Nemonico, IP, EQUIPO ) VALUES (   'COLONIA MAYA - CELDA COLONIA MAYA II', 'Ruta',',','14.66888889,-90.46383333','14.67194444,-90.4595','#style_map_linea_verde','1','','','10,000Mbps','','0.0406','','','' );</v>
      </c>
    </row>
    <row r="1094" spans="1:24" hidden="1" x14ac:dyDescent="0.35">
      <c r="A1094" t="s">
        <v>2177</v>
      </c>
      <c r="B1094" t="s">
        <v>1542</v>
      </c>
      <c r="E1094" t="str">
        <f t="shared" si="97"/>
        <v>,</v>
      </c>
      <c r="F1094">
        <v>15.32638889</v>
      </c>
      <c r="G1094">
        <v>-91.465833329999995</v>
      </c>
      <c r="H1094" t="str">
        <f t="shared" si="98"/>
        <v>15.32638889,-91.46583333</v>
      </c>
      <c r="I1094">
        <v>15.321666670000001</v>
      </c>
      <c r="J1094">
        <v>-91.474444439999999</v>
      </c>
      <c r="K1094" t="str">
        <f t="shared" si="99"/>
        <v>15.32166667,-91.47444444</v>
      </c>
      <c r="L1094" t="s">
        <v>1543</v>
      </c>
      <c r="M1094">
        <v>1</v>
      </c>
      <c r="P1094" t="s">
        <v>1549</v>
      </c>
      <c r="R1094" s="1">
        <v>4.0500000000000001E-2</v>
      </c>
      <c r="T1094" t="e">
        <f>VLOOKUP(S1094,Hoja1!$A$1:$I$2284,1,FALSE)</f>
        <v>#N/A</v>
      </c>
      <c r="U1094" t="e">
        <f t="shared" si="100"/>
        <v>#N/A</v>
      </c>
      <c r="X1094" t="str">
        <f t="shared" si="101"/>
        <v>INSERT INTO switch (   Nombre, Tipo, Coordenadas_Punto, Coordenada_Inicio, Coordenada_Final,    Estilo, Visibilidad, Isla1, Isla2, Velocidad,   Id_Celda, Porcentaje, Nemonico, IP, EQUIPO ) VALUES (   'HUEHUETENANGO - COLONIA SAN SEBASTIAN', 'Ruta',',','15.32638889,-91.46583333','15.32166667,-91.47444444','#style_map_linea_verde','1','','','10,000Mbps','','0.0405','','','' );</v>
      </c>
    </row>
    <row r="1095" spans="1:24" hidden="1" x14ac:dyDescent="0.35">
      <c r="A1095" t="s">
        <v>2153</v>
      </c>
      <c r="B1095" t="s">
        <v>1542</v>
      </c>
      <c r="E1095" t="str">
        <f t="shared" si="97"/>
        <v>,</v>
      </c>
      <c r="F1095">
        <v>14.532500000000001</v>
      </c>
      <c r="G1095">
        <v>-91.503888889999999</v>
      </c>
      <c r="H1095" t="str">
        <f t="shared" si="98"/>
        <v>14.5325,-91.50388889</v>
      </c>
      <c r="I1095">
        <v>14.534722220000001</v>
      </c>
      <c r="J1095">
        <v>-91.484722219999995</v>
      </c>
      <c r="K1095" t="str">
        <f t="shared" si="99"/>
        <v>14.53472222,-91.48472222</v>
      </c>
      <c r="L1095" t="s">
        <v>1543</v>
      </c>
      <c r="M1095">
        <v>1</v>
      </c>
      <c r="P1095" t="s">
        <v>1549</v>
      </c>
      <c r="R1095" s="1">
        <v>4.0300000000000002E-2</v>
      </c>
      <c r="T1095" t="e">
        <f>VLOOKUP(S1095,Hoja1!$A$1:$I$2284,1,FALSE)</f>
        <v>#N/A</v>
      </c>
      <c r="U1095" t="e">
        <f t="shared" si="100"/>
        <v>#N/A</v>
      </c>
      <c r="X1095" t="str">
        <f t="shared" si="101"/>
        <v>INSERT INTO switch (   Nombre, Tipo, Coordenadas_Punto, Coordenada_Inicio, Coordenada_Final,    Estilo, Visibilidad, Isla1, Isla2, Velocidad,   Id_Celda, Porcentaje, Nemonico, IP, EQUIPO ) VALUES (   'MAZATENANGO - COLONIA JARDINES', 'Ruta',',','14.5325,-91.50388889','14.53472222,-91.48472222','#style_map_linea_verde','1','','','10,000Mbps','','0.0403','','','' );</v>
      </c>
    </row>
    <row r="1096" spans="1:24" hidden="1" x14ac:dyDescent="0.35">
      <c r="A1096" t="s">
        <v>1826</v>
      </c>
      <c r="B1096" t="s">
        <v>1542</v>
      </c>
      <c r="E1096" t="str">
        <f t="shared" si="97"/>
        <v>,</v>
      </c>
      <c r="F1096">
        <v>14.63102778</v>
      </c>
      <c r="G1096">
        <v>-90.583355560000001</v>
      </c>
      <c r="H1096" t="str">
        <f t="shared" si="98"/>
        <v>14.63102778,-90.58335556</v>
      </c>
      <c r="I1096">
        <v>14.63477778</v>
      </c>
      <c r="J1096">
        <v>-90.592444439999994</v>
      </c>
      <c r="K1096" t="str">
        <f t="shared" si="99"/>
        <v>14.63477778,-90.59244444</v>
      </c>
      <c r="L1096" t="s">
        <v>1543</v>
      </c>
      <c r="M1096">
        <v>1</v>
      </c>
      <c r="P1096" t="s">
        <v>1549</v>
      </c>
      <c r="R1096" s="1">
        <v>4.0099999999999997E-2</v>
      </c>
      <c r="T1096" t="e">
        <f>VLOOKUP(S1096,Hoja1!$A$1:$I$2284,1,FALSE)</f>
        <v>#N/A</v>
      </c>
      <c r="U1096" t="e">
        <f t="shared" si="100"/>
        <v>#N/A</v>
      </c>
      <c r="X1096" t="str">
        <f t="shared" si="101"/>
        <v>INSERT INTO switch (   Nombre, Tipo, Coordenadas_Punto, Coordenada_Inicio, Coordenada_Final,    Estilo, Visibilidad, Isla1, Isla2, Velocidad,   Id_Celda, Porcentaje, Nemonico, IP, EQUIPO ) VALUES (   'CELDA EL PERIODISTA II - MOLINO DE LAS FLORES', 'Ruta',',','14.63102778,-90.58335556','14.63477778,-90.59244444','#style_map_linea_verde','1','','','10,000Mbps','','0.0401','','','' );</v>
      </c>
    </row>
    <row r="1097" spans="1:24" hidden="1" x14ac:dyDescent="0.35">
      <c r="A1097" t="s">
        <v>1956</v>
      </c>
      <c r="B1097" t="s">
        <v>1542</v>
      </c>
      <c r="E1097" t="str">
        <f t="shared" si="97"/>
        <v>,</v>
      </c>
      <c r="F1097">
        <v>14.68997222</v>
      </c>
      <c r="G1097">
        <v>-90.399997220000003</v>
      </c>
      <c r="H1097" t="str">
        <f t="shared" si="98"/>
        <v>14.68997222,-90.39999722</v>
      </c>
      <c r="I1097">
        <v>14.7517</v>
      </c>
      <c r="J1097">
        <v>-90.332800000000006</v>
      </c>
      <c r="K1097" t="str">
        <f t="shared" si="99"/>
        <v>14.7517,-90.3328</v>
      </c>
      <c r="L1097" t="s">
        <v>1543</v>
      </c>
      <c r="M1097">
        <v>1</v>
      </c>
      <c r="P1097" t="s">
        <v>1549</v>
      </c>
      <c r="R1097" s="1">
        <v>3.9899999999999998E-2</v>
      </c>
      <c r="T1097" t="e">
        <f>VLOOKUP(S1097,Hoja1!$A$1:$I$2284,1,FALSE)</f>
        <v>#N/A</v>
      </c>
      <c r="U1097" t="e">
        <f t="shared" si="100"/>
        <v>#N/A</v>
      </c>
      <c r="X1097" t="str">
        <f t="shared" si="101"/>
        <v>INSERT INTO switch (   Nombre, Tipo, Coordenadas_Punto, Coordenada_Inicio, Coordenada_Final,    Estilo, Visibilidad, Isla1, Isla2, Velocidad,   Id_Celda, Porcentaje, Nemonico, IP, EQUIPO ) VALUES (   'LLANO LARGO - CELDA AGUA CALIENTE II', 'Ruta',',','14.68997222,-90.39999722','14.7517,-90.3328','#style_map_linea_verde','1','','','10,000Mbps','','0.0399','','','' );</v>
      </c>
    </row>
    <row r="1098" spans="1:24" hidden="1" x14ac:dyDescent="0.35">
      <c r="A1098" t="s">
        <v>2668</v>
      </c>
      <c r="B1098" t="s">
        <v>1542</v>
      </c>
      <c r="E1098" t="str">
        <f t="shared" si="97"/>
        <v>,</v>
      </c>
      <c r="F1098">
        <v>14.62644444</v>
      </c>
      <c r="G1098">
        <v>-90.384694440000004</v>
      </c>
      <c r="H1098" t="str">
        <f t="shared" si="98"/>
        <v>14.62644444,-90.38469444</v>
      </c>
      <c r="I1098">
        <v>14.632569439999999</v>
      </c>
      <c r="J1098">
        <v>-90.377527779999994</v>
      </c>
      <c r="K1098" t="str">
        <f t="shared" si="99"/>
        <v>14.63256944,-90.37752778</v>
      </c>
      <c r="L1098" t="s">
        <v>1543</v>
      </c>
      <c r="M1098">
        <v>1</v>
      </c>
      <c r="P1098" t="s">
        <v>1549</v>
      </c>
      <c r="R1098" s="1">
        <v>3.9899999999999998E-2</v>
      </c>
      <c r="T1098" t="e">
        <f>VLOOKUP(S1098,Hoja1!$A$1:$I$2284,1,FALSE)</f>
        <v>#N/A</v>
      </c>
      <c r="U1098" t="e">
        <f t="shared" si="100"/>
        <v>#N/A</v>
      </c>
      <c r="X1098" t="str">
        <f t="shared" si="101"/>
        <v>INSERT INTO switch (   Nombre, Tipo, Coordenadas_Punto, Coordenada_Inicio, Coordenada_Final,    Estilo, Visibilidad, Isla1, Isla2, Velocidad,   Id_Celda, Porcentaje, Nemonico, IP, EQUIPO ) VALUES (   'LOS MIXCOS_XT_SBA - CELDA LOS TECOMATES', 'Ruta',',','14.62644444,-90.38469444','14.63256944,-90.37752778','#style_map_linea_verde','1','','','10,000Mbps','','0.0399','','','' );</v>
      </c>
    </row>
    <row r="1099" spans="1:24" hidden="1" x14ac:dyDescent="0.35">
      <c r="A1099" t="s">
        <v>1609</v>
      </c>
      <c r="B1099" t="s">
        <v>1542</v>
      </c>
      <c r="E1099" t="str">
        <f t="shared" si="97"/>
        <v>,</v>
      </c>
      <c r="F1099">
        <v>14.092499999999999</v>
      </c>
      <c r="G1099">
        <v>-90.881900000000002</v>
      </c>
      <c r="H1099" t="str">
        <f t="shared" si="98"/>
        <v>14.0925,-90.8819</v>
      </c>
      <c r="I1099">
        <v>14.1991</v>
      </c>
      <c r="J1099">
        <v>-90.852099999999993</v>
      </c>
      <c r="K1099" t="str">
        <f t="shared" si="99"/>
        <v>14.1991,-90.8521</v>
      </c>
      <c r="L1099" t="s">
        <v>1543</v>
      </c>
      <c r="M1099">
        <v>1</v>
      </c>
      <c r="P1099" t="s">
        <v>1590</v>
      </c>
      <c r="R1099" s="1">
        <v>3.9800000000000002E-2</v>
      </c>
      <c r="T1099" t="e">
        <f>VLOOKUP(S1099,Hoja1!$A$1:$I$2284,1,FALSE)</f>
        <v>#N/A</v>
      </c>
      <c r="U1099" t="e">
        <f t="shared" si="100"/>
        <v>#N/A</v>
      </c>
      <c r="X1099" t="str">
        <f t="shared" si="101"/>
        <v>INSERT INTO switch (   Nombre, Tipo, Coordenadas_Punto, Coordenada_Inicio, Coordenada_Final,    Estilo, Visibilidad, Isla1, Isla2, Velocidad,   Id_Celda, Porcentaje, Nemonico, IP, EQUIPO ) VALUES (   'CELDA CUYUTA - CELDA MASAGUA', 'Ruta',',','14.0925,-90.8819','14.1991,-90.8521','#style_map_linea_verde','1','','','50,000Mbps','','0.0398','','','' );</v>
      </c>
    </row>
    <row r="1100" spans="1:24" hidden="1" x14ac:dyDescent="0.35">
      <c r="A1100" t="s">
        <v>1746</v>
      </c>
      <c r="B1100" t="s">
        <v>1542</v>
      </c>
      <c r="E1100" t="str">
        <f t="shared" si="97"/>
        <v>,</v>
      </c>
      <c r="F1100">
        <v>14.608888889999999</v>
      </c>
      <c r="G1100">
        <v>-90.655555559999996</v>
      </c>
      <c r="H1100" t="str">
        <f t="shared" si="98"/>
        <v>14.60888889,-90.65555556</v>
      </c>
      <c r="I1100">
        <v>14.635833330000001</v>
      </c>
      <c r="J1100">
        <v>-90.644444440000001</v>
      </c>
      <c r="K1100" t="str">
        <f t="shared" si="99"/>
        <v>14.63583333,-90.64444444</v>
      </c>
      <c r="L1100" t="s">
        <v>1543</v>
      </c>
      <c r="M1100">
        <v>1</v>
      </c>
      <c r="P1100" t="s">
        <v>1549</v>
      </c>
      <c r="R1100" s="1">
        <v>3.9800000000000002E-2</v>
      </c>
      <c r="T1100" t="e">
        <f>VLOOKUP(S1100,Hoja1!$A$1:$I$2284,1,FALSE)</f>
        <v>#N/A</v>
      </c>
      <c r="U1100" t="e">
        <f t="shared" si="100"/>
        <v>#N/A</v>
      </c>
      <c r="X1100" t="str">
        <f t="shared" si="101"/>
        <v>INSERT INTO switch (   Nombre, Tipo, Coordenadas_Punto, Coordenada_Inicio, Coordenada_Final,    Estilo, Visibilidad, Isla1, Isla2, Velocidad,   Id_Celda, Porcentaje, Nemonico, IP, EQUIPO ) VALUES (   'SAN LUCAS SACATEPEQUEZ - CERRO EL JARDIN', 'Ruta',',','14.60888889,-90.65555556','14.63583333,-90.64444444','#style_map_linea_verde','1','','','10,000Mbps','','0.0398','','','' );</v>
      </c>
    </row>
    <row r="1101" spans="1:24" hidden="1" x14ac:dyDescent="0.35">
      <c r="A1101" t="s">
        <v>2951</v>
      </c>
      <c r="B1101" t="s">
        <v>1542</v>
      </c>
      <c r="E1101" t="str">
        <f t="shared" si="97"/>
        <v>,</v>
      </c>
      <c r="F1101">
        <v>15.629055559999999</v>
      </c>
      <c r="G1101">
        <v>-91.664111109999993</v>
      </c>
      <c r="H1101" t="str">
        <f t="shared" si="98"/>
        <v>15.62905556,-91.66411111</v>
      </c>
      <c r="I1101">
        <v>15.647375</v>
      </c>
      <c r="J1101">
        <v>-91.684333330000001</v>
      </c>
      <c r="K1101" t="str">
        <f t="shared" si="99"/>
        <v>15.647375,-91.68433333</v>
      </c>
      <c r="L1101" t="s">
        <v>1543</v>
      </c>
      <c r="M1101">
        <v>1</v>
      </c>
      <c r="P1101" t="s">
        <v>1549</v>
      </c>
      <c r="R1101" s="1">
        <v>3.9800000000000002E-2</v>
      </c>
      <c r="T1101" t="e">
        <f>VLOOKUP(S1101,Hoja1!$A$1:$I$2284,1,FALSE)</f>
        <v>#N/A</v>
      </c>
      <c r="U1101" t="e">
        <f t="shared" si="100"/>
        <v>#N/A</v>
      </c>
      <c r="X1101" t="str">
        <f t="shared" si="101"/>
        <v>INSERT INTO switch (   Nombre, Tipo, Coordenadas_Punto, Coordenada_Inicio, Coordenada_Final,    Estilo, Visibilidad, Isla1, Isla2, Velocidad,   Id_Celda, Porcentaje, Nemonico, IP, EQUIPO ) VALUES (   'CELDA CONCEPCION HUISTA - CELDA JACALTENANGO - CONCEPCION HUISTA', 'Ruta',',','15.62905556,-91.66411111','15.647375,-91.68433333','#style_map_linea_verde','1','','','10,000Mbps','','0.0398','','','' );</v>
      </c>
    </row>
    <row r="1102" spans="1:24" hidden="1" x14ac:dyDescent="0.35">
      <c r="A1102" t="s">
        <v>3024</v>
      </c>
      <c r="B1102" t="s">
        <v>1542</v>
      </c>
      <c r="E1102" t="str">
        <f t="shared" si="97"/>
        <v>,</v>
      </c>
      <c r="F1102">
        <v>15.80777778</v>
      </c>
      <c r="G1102">
        <v>-91.31</v>
      </c>
      <c r="H1102" t="str">
        <f t="shared" si="98"/>
        <v>15.80777778,-91.31</v>
      </c>
      <c r="I1102">
        <v>15.80611111</v>
      </c>
      <c r="J1102">
        <v>-91.477222220000002</v>
      </c>
      <c r="K1102" t="str">
        <f t="shared" si="99"/>
        <v>15.80611111,-91.47722222</v>
      </c>
      <c r="L1102" t="s">
        <v>1543</v>
      </c>
      <c r="M1102">
        <v>1</v>
      </c>
      <c r="P1102" t="s">
        <v>1547</v>
      </c>
      <c r="R1102" s="1">
        <v>3.9600000000000003E-2</v>
      </c>
      <c r="T1102" t="e">
        <f>VLOOKUP(S1102,Hoja1!$A$1:$I$2284,1,FALSE)</f>
        <v>#N/A</v>
      </c>
      <c r="U1102" t="e">
        <f t="shared" si="100"/>
        <v>#N/A</v>
      </c>
      <c r="X1102" t="str">
        <f t="shared" si="101"/>
        <v>INSERT INTO switch (   Nombre, Tipo, Coordenadas_Punto, Coordenada_Inicio, Coordenada_Final,    Estilo, Visibilidad, Isla1, Isla2, Velocidad,   Id_Celda, Porcentaje, Nemonico, IP, EQUIPO ) VALUES (   'SANTA CRUZ BARILLAS - CERRO LA CUMBRE', 'Ruta',',','15.80777778,-91.31','15.80611111,-91.47722222','#style_map_linea_verde','1','','','1,000Mbps','','0.0396','','','' );</v>
      </c>
    </row>
    <row r="1103" spans="1:24" hidden="1" x14ac:dyDescent="0.35">
      <c r="A1103" t="s">
        <v>1743</v>
      </c>
      <c r="B1103" t="s">
        <v>1542</v>
      </c>
      <c r="E1103" t="str">
        <f t="shared" si="97"/>
        <v>,</v>
      </c>
      <c r="F1103">
        <v>14.578222220000001</v>
      </c>
      <c r="G1103">
        <v>-90.652916669999996</v>
      </c>
      <c r="H1103" t="str">
        <f t="shared" si="98"/>
        <v>14.57822222,-90.65291667</v>
      </c>
      <c r="I1103">
        <v>14.608888889999999</v>
      </c>
      <c r="J1103">
        <v>-90.655555559999996</v>
      </c>
      <c r="K1103" t="str">
        <f t="shared" si="99"/>
        <v>14.60888889,-90.65555556</v>
      </c>
      <c r="L1103" t="s">
        <v>1543</v>
      </c>
      <c r="M1103">
        <v>1</v>
      </c>
      <c r="P1103" t="s">
        <v>1549</v>
      </c>
      <c r="R1103" s="1">
        <v>3.9300000000000002E-2</v>
      </c>
      <c r="S1103" t="s">
        <v>3380</v>
      </c>
      <c r="T1103" t="e">
        <f>VLOOKUP(S1103,Hoja1!$A$1:$I$2284,1,FALSE)</f>
        <v>#N/A</v>
      </c>
      <c r="U1103" t="e">
        <f t="shared" si="100"/>
        <v>#N/A</v>
      </c>
      <c r="X1103" t="str">
        <f t="shared" si="101"/>
        <v>INSERT INTO switch (   Nombre, Tipo, Coordenadas_Punto, Coordenada_Inicio, Coordenada_Final,    Estilo, Visibilidad, Isla1, Isla2, Velocidad,   Id_Celda, Porcentaje, Nemonico, IP, EQUIPO ) VALUES (   'CELDA FINCA LA LABOR (BARCENAS -  ANTIGUA) - SAN LUCAS SACATEPEQUEZ', 'Ruta',',','14.57822222,-90.65291667','14.60888889,-90.65555556','#style_map_linea_verde','1','','','10,000Mbps','','0.0393','BARCENAS -  ANTIGUA','','' );</v>
      </c>
    </row>
    <row r="1104" spans="1:24" hidden="1" x14ac:dyDescent="0.35">
      <c r="A1104" t="s">
        <v>2408</v>
      </c>
      <c r="B1104" t="s">
        <v>1542</v>
      </c>
      <c r="E1104" t="str">
        <f t="shared" si="97"/>
        <v>,</v>
      </c>
      <c r="F1104">
        <v>14.52805556</v>
      </c>
      <c r="G1104">
        <v>-90.449444439999994</v>
      </c>
      <c r="H1104" t="str">
        <f t="shared" si="98"/>
        <v>14.52805556,-90.44944444</v>
      </c>
      <c r="I1104">
        <v>14.51902778</v>
      </c>
      <c r="J1104">
        <v>-90.432444439999998</v>
      </c>
      <c r="K1104" t="str">
        <f t="shared" si="99"/>
        <v>14.51902778,-90.43244444</v>
      </c>
      <c r="L1104" t="s">
        <v>1543</v>
      </c>
      <c r="M1104">
        <v>1</v>
      </c>
      <c r="P1104" t="s">
        <v>1549</v>
      </c>
      <c r="R1104" s="1">
        <v>3.9100000000000003E-2</v>
      </c>
      <c r="T1104" t="e">
        <f>VLOOKUP(S1104,Hoja1!$A$1:$I$2284,1,FALSE)</f>
        <v>#N/A</v>
      </c>
      <c r="U1104" t="e">
        <f t="shared" si="100"/>
        <v>#N/A</v>
      </c>
      <c r="X1104" t="str">
        <f t="shared" si="101"/>
        <v>INSERT INTO switch (   Nombre, Tipo, Coordenadas_Punto, Coordenada_Inicio, Coordenada_Final,    Estilo, Visibilidad, Isla1, Isla2, Velocidad,   Id_Celda, Porcentaje, Nemonico, IP, EQUIPO ) VALUES (   'CELDA ALTAMURA - CELDA LO DE DIEGUEZ', 'Ruta',',','14.52805556,-90.44944444','14.51902778,-90.43244444','#style_map_linea_verde','1','','','10,000Mbps','','0.0391','','','' );</v>
      </c>
    </row>
    <row r="1105" spans="1:24" hidden="1" x14ac:dyDescent="0.35">
      <c r="A1105" t="s">
        <v>2943</v>
      </c>
      <c r="B1105" t="s">
        <v>1542</v>
      </c>
      <c r="E1105" t="str">
        <f t="shared" si="97"/>
        <v>,</v>
      </c>
      <c r="F1105">
        <v>14.94311111</v>
      </c>
      <c r="G1105">
        <v>-89.972200000000001</v>
      </c>
      <c r="H1105" t="str">
        <f t="shared" si="98"/>
        <v>14.94311111,-89.9722</v>
      </c>
      <c r="I1105">
        <v>14.9527</v>
      </c>
      <c r="J1105">
        <v>-89.971702780000001</v>
      </c>
      <c r="K1105" t="str">
        <f t="shared" si="99"/>
        <v>14.9527,-89.97170278</v>
      </c>
      <c r="L1105" t="s">
        <v>1543</v>
      </c>
      <c r="M1105">
        <v>1</v>
      </c>
      <c r="P1105" t="s">
        <v>1549</v>
      </c>
      <c r="R1105" s="1">
        <v>3.9100000000000003E-2</v>
      </c>
      <c r="T1105" t="e">
        <f>VLOOKUP(S1105,Hoja1!$A$1:$I$2284,1,FALSE)</f>
        <v>#N/A</v>
      </c>
      <c r="U1105" t="e">
        <f t="shared" si="100"/>
        <v>#N/A</v>
      </c>
      <c r="X1105" t="str">
        <f t="shared" si="101"/>
        <v>INSERT INTO switch (   Nombre, Tipo, Coordenadas_Punto, Coordenada_Inicio, Coordenada_Final,    Estilo, Visibilidad, Isla1, Isla2, Velocidad,   Id_Celda, Porcentaje, Nemonico, IP, EQUIPO ) VALUES (   'SAN AGUSTIN ACASAGUASTLAN - CELDA SAN AGUSTIN ACASAGUASTLAN', 'Ruta',',','14.94311111,-89.9722','14.9527,-89.97170278','#style_map_linea_verde','1','','','10,000Mbps','','0.0391','','','' );</v>
      </c>
    </row>
    <row r="1106" spans="1:24" hidden="1" x14ac:dyDescent="0.35">
      <c r="A1106" t="s">
        <v>2462</v>
      </c>
      <c r="B1106" t="s">
        <v>1542</v>
      </c>
      <c r="E1106" t="str">
        <f t="shared" si="97"/>
        <v>,</v>
      </c>
      <c r="F1106">
        <v>14.84321944</v>
      </c>
      <c r="G1106">
        <v>-91.624122220000004</v>
      </c>
      <c r="H1106" t="str">
        <f t="shared" si="98"/>
        <v>14.84321944,-91.62412222</v>
      </c>
      <c r="I1106">
        <v>14.86895</v>
      </c>
      <c r="J1106">
        <v>-91.619838889999997</v>
      </c>
      <c r="K1106" t="str">
        <f t="shared" si="99"/>
        <v>14.86895,-91.61983889</v>
      </c>
      <c r="L1106" t="s">
        <v>1543</v>
      </c>
      <c r="M1106">
        <v>1</v>
      </c>
      <c r="P1106" t="s">
        <v>1549</v>
      </c>
      <c r="R1106" s="1">
        <v>3.8800000000000001E-2</v>
      </c>
      <c r="T1106" t="e">
        <f>VLOOKUP(S1106,Hoja1!$A$1:$I$2284,1,FALSE)</f>
        <v>#N/A</v>
      </c>
      <c r="U1106" t="e">
        <f t="shared" si="100"/>
        <v>#N/A</v>
      </c>
      <c r="X1106" t="str">
        <f t="shared" si="101"/>
        <v>INSERT INTO switch (   Nombre, Tipo, Coordenadas_Punto, Coordenada_Inicio, Coordenada_Final,    Estilo, Visibilidad, Isla1, Isla2, Velocidad,   Id_Celda, Porcentaje, Nemonico, IP, EQUIPO ) VALUES (   'CELDA CONCEPCION CHIQUIRICHAPA - SAN JUAN OSTUNCALCO', 'Ruta',',','14.84321944,-91.62412222','14.86895,-91.61983889','#style_map_linea_verde','1','','','10,000Mbps','','0.0388','','','' );</v>
      </c>
    </row>
    <row r="1107" spans="1:24" hidden="1" x14ac:dyDescent="0.35">
      <c r="A1107" t="s">
        <v>2915</v>
      </c>
      <c r="B1107" t="s">
        <v>1542</v>
      </c>
      <c r="E1107" t="str">
        <f t="shared" si="97"/>
        <v>,</v>
      </c>
      <c r="F1107">
        <v>15.00638889</v>
      </c>
      <c r="G1107">
        <v>-90.263055559999998</v>
      </c>
      <c r="H1107" t="str">
        <f t="shared" si="98"/>
        <v>15.00638889,-90.26305556</v>
      </c>
      <c r="I1107">
        <v>14.666980560000001</v>
      </c>
      <c r="J1107">
        <v>-90.353899999999996</v>
      </c>
      <c r="K1107" t="str">
        <f t="shared" si="99"/>
        <v>14.66698056,-90.3539</v>
      </c>
      <c r="L1107" t="s">
        <v>1543</v>
      </c>
      <c r="M1107">
        <v>1</v>
      </c>
      <c r="P1107" t="s">
        <v>1544</v>
      </c>
      <c r="R1107" s="1">
        <v>3.8399999999999997E-2</v>
      </c>
      <c r="T1107" t="e">
        <f>VLOOKUP(S1107,Hoja1!$A$1:$I$2284,1,FALSE)</f>
        <v>#N/A</v>
      </c>
      <c r="U1107" t="e">
        <f t="shared" si="100"/>
        <v>#N/A</v>
      </c>
      <c r="X1107" t="str">
        <f t="shared" si="101"/>
        <v>INSERT INTO switch (   Nombre, Tipo, Coordenadas_Punto, Coordenada_Inicio, Coordenada_Final,    Estilo, Visibilidad, Isla1, Isla2, Velocidad,   Id_Celda, Porcentaje, Nemonico, IP, EQUIPO ) VALUES (   'CERRO EL DURAZNO - CELDA PALENCIA', 'Ruta',',','15.00638889,-90.26305556','14.66698056,-90.3539','#style_map_linea_verde','1','','','100Mbps','','0.0384','','','' );</v>
      </c>
    </row>
    <row r="1108" spans="1:24" hidden="1" x14ac:dyDescent="0.35">
      <c r="A1108" t="s">
        <v>1938</v>
      </c>
      <c r="B1108" t="s">
        <v>1542</v>
      </c>
      <c r="E1108" t="str">
        <f t="shared" si="97"/>
        <v>,</v>
      </c>
      <c r="F1108">
        <v>14.563549999999999</v>
      </c>
      <c r="G1108">
        <v>-90.488419440000001</v>
      </c>
      <c r="H1108" t="str">
        <f t="shared" si="98"/>
        <v>14.56355,-90.48841944</v>
      </c>
      <c r="I1108">
        <v>14.55736111</v>
      </c>
      <c r="J1108">
        <v>-90.50314444</v>
      </c>
      <c r="K1108" t="str">
        <f t="shared" si="99"/>
        <v>14.55736111,-90.50314444</v>
      </c>
      <c r="L1108" t="s">
        <v>1543</v>
      </c>
      <c r="M1108">
        <v>1</v>
      </c>
      <c r="P1108" t="s">
        <v>1549</v>
      </c>
      <c r="R1108" s="1">
        <v>3.8300000000000001E-2</v>
      </c>
      <c r="T1108" t="e">
        <f>VLOOKUP(S1108,Hoja1!$A$1:$I$2284,1,FALSE)</f>
        <v>#N/A</v>
      </c>
      <c r="U1108" t="e">
        <f t="shared" si="100"/>
        <v>#N/A</v>
      </c>
      <c r="X1108" t="str">
        <f t="shared" si="101"/>
        <v>INSERT INTO switch (   Nombre, Tipo, Coordenadas_Punto, Coordenada_Inicio, Coordenada_Final,    Estilo, Visibilidad, Isla1, Isla2, Velocidad,   Id_Celda, Porcentaje, Nemonico, IP, EQUIPO ) VALUES (   'EL PUEBLITO - CELDA CUCHILLA EL CARMEN', 'Ruta',',','14.56355,-90.48841944','14.55736111,-90.50314444','#style_map_linea_verde','1','','','10,000Mbps','','0.0383','','','' );</v>
      </c>
    </row>
    <row r="1109" spans="1:24" hidden="1" x14ac:dyDescent="0.35">
      <c r="A1109" t="s">
        <v>2220</v>
      </c>
      <c r="B1109" t="s">
        <v>1542</v>
      </c>
      <c r="E1109" t="str">
        <f t="shared" si="97"/>
        <v>,</v>
      </c>
      <c r="F1109">
        <v>14.84653333</v>
      </c>
      <c r="G1109">
        <v>-91.525733329999994</v>
      </c>
      <c r="H1109" t="str">
        <f t="shared" si="98"/>
        <v>14.84653333,-91.52573333</v>
      </c>
      <c r="I1109">
        <v>14.85652778</v>
      </c>
      <c r="J1109">
        <v>-91.50744444</v>
      </c>
      <c r="K1109" t="str">
        <f t="shared" si="99"/>
        <v>14.85652778,-91.50744444</v>
      </c>
      <c r="L1109" t="s">
        <v>1543</v>
      </c>
      <c r="M1109">
        <v>1</v>
      </c>
      <c r="P1109" t="s">
        <v>1549</v>
      </c>
      <c r="R1109" s="1">
        <v>3.8199999999999998E-2</v>
      </c>
      <c r="S1109" t="s">
        <v>3785</v>
      </c>
      <c r="T1109" t="e">
        <f>VLOOKUP(S1109,Hoja1!$A$1:$I$2284,1,FALSE)</f>
        <v>#N/A</v>
      </c>
      <c r="U1109" t="e">
        <f t="shared" si="100"/>
        <v>#N/A</v>
      </c>
      <c r="X1109" t="str">
        <f t="shared" si="101"/>
        <v>INSERT INTO switch (   Nombre, Tipo, Coordenadas_Punto, Coordenada_Inicio, Coordenada_Final,    Estilo, Visibilidad, Isla1, Isla2, Velocidad,   Id_Celda, Porcentaje, Nemonico, IP, EQUIPO ) VALUES (   'LA FLORESTA - CELDA QUETZALTENANGO III (CARRETERA LOS ALTOS)', 'Ruta',',','14.84653333,-91.52573333','14.85652778,-91.50744444','#style_map_linea_verde','1','','','10,000Mbps','','0.0382','CARRETERA LOS ALTOS','','' );</v>
      </c>
    </row>
    <row r="1110" spans="1:24" hidden="1" x14ac:dyDescent="0.35">
      <c r="A1110" t="s">
        <v>2730</v>
      </c>
      <c r="B1110" t="s">
        <v>1542</v>
      </c>
      <c r="E1110" t="str">
        <f t="shared" si="97"/>
        <v>,</v>
      </c>
      <c r="F1110">
        <v>14.85844444</v>
      </c>
      <c r="G1110">
        <v>-89.340527780000002</v>
      </c>
      <c r="H1110" t="str">
        <f t="shared" si="98"/>
        <v>14.85844444,-89.34052778</v>
      </c>
      <c r="I1110">
        <v>14.87011111</v>
      </c>
      <c r="J1110">
        <v>-89.265972219999995</v>
      </c>
      <c r="K1110" t="str">
        <f t="shared" si="99"/>
        <v>14.87011111,-89.26597222</v>
      </c>
      <c r="L1110" t="s">
        <v>1543</v>
      </c>
      <c r="M1110">
        <v>1</v>
      </c>
      <c r="P1110" t="s">
        <v>1549</v>
      </c>
      <c r="R1110" s="1">
        <v>3.8199999999999998E-2</v>
      </c>
      <c r="T1110" t="e">
        <f>VLOOKUP(S1110,Hoja1!$A$1:$I$2284,1,FALSE)</f>
        <v>#N/A</v>
      </c>
      <c r="U1110" t="e">
        <f t="shared" si="100"/>
        <v>#N/A</v>
      </c>
      <c r="X1110" t="str">
        <f t="shared" si="101"/>
        <v>INSERT INTO switch (   Nombre, Tipo, Coordenadas_Punto, Coordenada_Inicio, Coordenada_Final,    Estilo, Visibilidad, Isla1, Isla2, Velocidad,   Id_Celda, Porcentaje, Nemonico, IP, EQUIPO ) VALUES (   'CELDA LELA OBRAJE - CELDA SAN ANTONIO FLORIDO', 'Ruta',',','14.85844444,-89.34052778','14.87011111,-89.26597222','#style_map_linea_verde','1','','','10,000Mbps','','0.0382','','','' );</v>
      </c>
    </row>
    <row r="1111" spans="1:24" hidden="1" x14ac:dyDescent="0.35">
      <c r="A1111" t="s">
        <v>1634</v>
      </c>
      <c r="B1111" t="s">
        <v>1542</v>
      </c>
      <c r="E1111" t="str">
        <f t="shared" si="97"/>
        <v>,</v>
      </c>
      <c r="F1111">
        <v>14.23071944</v>
      </c>
      <c r="G1111">
        <v>-90.825330559999998</v>
      </c>
      <c r="H1111" t="str">
        <f t="shared" si="98"/>
        <v>14.23071944,-90.82533056</v>
      </c>
      <c r="I1111">
        <v>14.1991</v>
      </c>
      <c r="J1111">
        <v>-90.852099999999993</v>
      </c>
      <c r="K1111" t="str">
        <f t="shared" si="99"/>
        <v>14.1991,-90.8521</v>
      </c>
      <c r="L1111" t="s">
        <v>1543</v>
      </c>
      <c r="M1111">
        <v>1</v>
      </c>
      <c r="P1111" t="s">
        <v>1549</v>
      </c>
      <c r="R1111" s="1">
        <v>3.8100000000000002E-2</v>
      </c>
      <c r="T1111" t="e">
        <f>VLOOKUP(S1111,Hoja1!$A$1:$I$2284,1,FALSE)</f>
        <v>#N/A</v>
      </c>
      <c r="U1111" t="e">
        <f t="shared" si="100"/>
        <v>#N/A</v>
      </c>
      <c r="X1111" t="str">
        <f t="shared" si="101"/>
        <v>INSERT INTO switch (   Nombre, Tipo, Coordenadas_Punto, Coordenada_Inicio, Coordenada_Final,    Estilo, Visibilidad, Isla1, Isla2, Velocidad,   Id_Celda, Porcentaje, Nemonico, IP, EQUIPO ) VALUES (   'CELDA SAN JUAN MIXTAN - CELDA MASAGUA', 'Ruta',',','14.23071944,-90.82533056','14.1991,-90.8521','#style_map_linea_verde','1','','','10,000Mbps','','0.0381','','','' );</v>
      </c>
    </row>
    <row r="1112" spans="1:24" hidden="1" x14ac:dyDescent="0.35">
      <c r="A1112" t="s">
        <v>1968</v>
      </c>
      <c r="B1112" t="s">
        <v>1542</v>
      </c>
      <c r="E1112" t="str">
        <f t="shared" si="97"/>
        <v>,</v>
      </c>
      <c r="F1112">
        <v>14.723694439999999</v>
      </c>
      <c r="G1112">
        <v>-90.464561110000005</v>
      </c>
      <c r="H1112" t="str">
        <f t="shared" si="98"/>
        <v>14.72369444,-90.46456111</v>
      </c>
      <c r="I1112">
        <v>14.75733333</v>
      </c>
      <c r="J1112">
        <v>-90.475222220000006</v>
      </c>
      <c r="K1112" t="str">
        <f t="shared" si="99"/>
        <v>14.75733333,-90.47522222</v>
      </c>
      <c r="L1112" t="s">
        <v>1543</v>
      </c>
      <c r="M1112">
        <v>1</v>
      </c>
      <c r="P1112" t="s">
        <v>1549</v>
      </c>
      <c r="R1112" s="1">
        <v>3.8100000000000002E-2</v>
      </c>
      <c r="T1112" t="e">
        <f>VLOOKUP(S1112,Hoja1!$A$1:$I$2284,1,FALSE)</f>
        <v>#N/A</v>
      </c>
      <c r="U1112" t="e">
        <f t="shared" si="100"/>
        <v>#N/A</v>
      </c>
      <c r="X1112" t="str">
        <f t="shared" si="101"/>
        <v>INSERT INTO switch (   Nombre, Tipo, Coordenadas_Punto, Coordenada_Inicio, Coordenada_Final,    Estilo, Visibilidad, Isla1, Isla2, Velocidad,   Id_Celda, Porcentaje, Nemonico, IP, EQUIPO ) VALUES (   'CELDA FAMILIAS DE ESPERANZA CHINAUTLA - SAN JOSE NACAHUIL_XT_SBA', 'Ruta',',','14.72369444,-90.46456111','14.75733333,-90.47522222','#style_map_linea_verde','1','','','10,000Mbps','','0.0381','','','' );</v>
      </c>
    </row>
    <row r="1113" spans="1:24" hidden="1" x14ac:dyDescent="0.35">
      <c r="A1113" t="s">
        <v>2541</v>
      </c>
      <c r="B1113" t="s">
        <v>1542</v>
      </c>
      <c r="E1113" t="str">
        <f t="shared" si="97"/>
        <v>,</v>
      </c>
      <c r="F1113">
        <v>14.75777778</v>
      </c>
      <c r="G1113">
        <v>-91.21083333</v>
      </c>
      <c r="H1113" t="str">
        <f t="shared" si="98"/>
        <v>14.75777778,-91.21083333</v>
      </c>
      <c r="I1113">
        <v>14.75716111</v>
      </c>
      <c r="J1113">
        <v>-91.210830560000005</v>
      </c>
      <c r="K1113" t="str">
        <f t="shared" si="99"/>
        <v>14.75716111,-91.21083056</v>
      </c>
      <c r="L1113" t="s">
        <v>1543</v>
      </c>
      <c r="M1113">
        <v>1</v>
      </c>
      <c r="P1113" t="s">
        <v>1549</v>
      </c>
      <c r="R1113" s="1">
        <v>3.8100000000000002E-2</v>
      </c>
      <c r="S1113" t="s">
        <v>4085</v>
      </c>
      <c r="T1113" t="e">
        <f>VLOOKUP(S1113,Hoja1!$A$1:$I$2284,1,FALSE)</f>
        <v>#N/A</v>
      </c>
      <c r="U1113" t="e">
        <f t="shared" si="100"/>
        <v>#N/A</v>
      </c>
      <c r="X1113" t="str">
        <f t="shared" si="101"/>
        <v>INSERT INTO switch (   Nombre, Tipo, Coordenadas_Punto, Coordenada_Inicio, Coordenada_Final,    Estilo, Visibilidad, Isla1, Isla2, Velocidad,   Id_Celda, Porcentaje, Nemonico, IP, EQUIPO ) VALUES (   'CERRO LINDA VISTA - CHUEMINIX (SOL706)_XT', 'Ruta',',','14.75777778,-91.21083333','14.75716111,-91.21083056','#style_map_linea_verde','1','','','10,000Mbps','','0.0381','SOL706','','' );</v>
      </c>
    </row>
    <row r="1114" spans="1:24" hidden="1" x14ac:dyDescent="0.35">
      <c r="A1114" t="s">
        <v>3202</v>
      </c>
      <c r="B1114" t="s">
        <v>1542</v>
      </c>
      <c r="E1114" t="str">
        <f t="shared" si="97"/>
        <v>,</v>
      </c>
      <c r="F1114">
        <v>14.861961109999999</v>
      </c>
      <c r="G1114">
        <v>-91.53903889</v>
      </c>
      <c r="H1114" t="str">
        <f t="shared" si="98"/>
        <v>14.86196111,-91.53903889</v>
      </c>
      <c r="I1114">
        <v>14.86258333</v>
      </c>
      <c r="J1114">
        <v>-91.527055559999994</v>
      </c>
      <c r="K1114" t="str">
        <f t="shared" si="99"/>
        <v>14.86258333,-91.52705556</v>
      </c>
      <c r="L1114" t="s">
        <v>1543</v>
      </c>
      <c r="M1114">
        <v>1</v>
      </c>
      <c r="P1114" t="s">
        <v>1549</v>
      </c>
      <c r="R1114" s="1">
        <v>3.7999999999999999E-2</v>
      </c>
      <c r="S1114" t="s">
        <v>3797</v>
      </c>
      <c r="T1114" t="e">
        <f>VLOOKUP(S1114,Hoja1!$A$1:$I$2284,1,FALSE)</f>
        <v>#N/A</v>
      </c>
      <c r="U1114" t="e">
        <f t="shared" si="100"/>
        <v>#N/A</v>
      </c>
      <c r="X1114" t="str">
        <f t="shared" si="101"/>
        <v>INSERT INTO switch (   Nombre, Tipo, Coordenadas_Punto, Coordenada_Inicio, Coordenada_Final,    Estilo, Visibilidad, Isla1, Isla2, Velocidad,   Id_Celda, Porcentaje, Nemonico, IP, EQUIPO ) VALUES (   'CELDA QUETZALTENANGO VI (SHELTER HOSPITAL) - CELDA OLINTEPEQUE COUBICADO', 'Ruta',',','14.86196111,-91.53903889','14.86258333,-91.52705556','#style_map_linea_verde','1','','','10,000Mbps','','0.038','SHELTER HOSPITAL','','' );</v>
      </c>
    </row>
    <row r="1115" spans="1:24" hidden="1" x14ac:dyDescent="0.35">
      <c r="A1115" t="s">
        <v>2635</v>
      </c>
      <c r="B1115" t="s">
        <v>1542</v>
      </c>
      <c r="E1115" t="str">
        <f t="shared" si="97"/>
        <v>,</v>
      </c>
      <c r="F1115">
        <v>14.535833330000001</v>
      </c>
      <c r="G1115">
        <v>-91.678055560000004</v>
      </c>
      <c r="H1115" t="str">
        <f t="shared" si="98"/>
        <v>14.53583333,-91.67805556</v>
      </c>
      <c r="I1115">
        <v>14.530055559999999</v>
      </c>
      <c r="J1115">
        <v>-91.665944440000004</v>
      </c>
      <c r="K1115" t="str">
        <f t="shared" si="99"/>
        <v>14.53005556,-91.66594444</v>
      </c>
      <c r="L1115" t="s">
        <v>1543</v>
      </c>
      <c r="M1115">
        <v>1</v>
      </c>
      <c r="P1115" t="s">
        <v>1549</v>
      </c>
      <c r="R1115" s="1">
        <v>3.7900000000000003E-2</v>
      </c>
      <c r="T1115" t="e">
        <f>VLOOKUP(S1115,Hoja1!$A$1:$I$2284,1,FALSE)</f>
        <v>#N/A</v>
      </c>
      <c r="U1115" t="e">
        <f t="shared" si="100"/>
        <v>#N/A</v>
      </c>
      <c r="X1115" t="str">
        <f t="shared" si="101"/>
        <v>INSERT INTO switch (   Nombre, Tipo, Coordenadas_Punto, Coordenada_Inicio, Coordenada_Final,    Estilo, Visibilidad, Isla1, Isla2, Velocidad,   Id_Celda, Porcentaje, Nemonico, IP, EQUIPO ) VALUES (   'RETALHULEU - CELDA EL PEDREGAL', 'Ruta',',','14.53583333,-91.67805556','14.53005556,-91.66594444','#style_map_linea_verde','1','','','10,000Mbps','','0.0379','','','' );</v>
      </c>
    </row>
    <row r="1116" spans="1:24" hidden="1" x14ac:dyDescent="0.35">
      <c r="A1116" t="s">
        <v>3036</v>
      </c>
      <c r="B1116" t="s">
        <v>1542</v>
      </c>
      <c r="E1116" t="str">
        <f t="shared" si="97"/>
        <v>,</v>
      </c>
      <c r="F1116">
        <v>15.4497</v>
      </c>
      <c r="G1116">
        <v>-90.967699999999994</v>
      </c>
      <c r="H1116" t="str">
        <f t="shared" si="98"/>
        <v>15.4497,-90.9677</v>
      </c>
      <c r="I1116">
        <v>15.43333333</v>
      </c>
      <c r="J1116">
        <v>-91.038055560000004</v>
      </c>
      <c r="K1116" t="str">
        <f t="shared" si="99"/>
        <v>15.43333333,-91.03805556</v>
      </c>
      <c r="L1116" t="s">
        <v>1543</v>
      </c>
      <c r="M1116">
        <v>1</v>
      </c>
      <c r="P1116" t="s">
        <v>1549</v>
      </c>
      <c r="R1116" s="1">
        <v>3.7900000000000003E-2</v>
      </c>
      <c r="T1116" t="e">
        <f>VLOOKUP(S1116,Hoja1!$A$1:$I$2284,1,FALSE)</f>
        <v>#N/A</v>
      </c>
      <c r="U1116" t="e">
        <f t="shared" si="100"/>
        <v>#N/A</v>
      </c>
      <c r="X1116" t="str">
        <f t="shared" si="101"/>
        <v>INSERT INTO switch (   Nombre, Tipo, Coordenadas_Punto, Coordenada_Inicio, Coordenada_Final,    Estilo, Visibilidad, Isla1, Isla2, Velocidad,   Id_Celda, Porcentaje, Nemonico, IP, EQUIPO ) VALUES (   'CELDA SANTA AVELINA - CELDA SAN JUAN COTZAL', 'Ruta',',','15.4497,-90.9677','15.43333333,-91.03805556','#style_map_linea_verde','1','','','10,000Mbps','','0.0379','','','' );</v>
      </c>
    </row>
    <row r="1117" spans="1:24" hidden="1" x14ac:dyDescent="0.35">
      <c r="A1117" t="s">
        <v>1765</v>
      </c>
      <c r="B1117" t="s">
        <v>1542</v>
      </c>
      <c r="E1117" t="str">
        <f t="shared" si="97"/>
        <v>,</v>
      </c>
      <c r="F1117">
        <v>14.86655556</v>
      </c>
      <c r="G1117">
        <v>-91.498305560000006</v>
      </c>
      <c r="H1117" t="str">
        <f t="shared" si="98"/>
        <v>14.86655556,-91.49830556</v>
      </c>
      <c r="I1117">
        <v>14.876669440000001</v>
      </c>
      <c r="J1117">
        <v>-91.484549999999999</v>
      </c>
      <c r="K1117" t="str">
        <f t="shared" si="99"/>
        <v>14.87666944,-91.48455</v>
      </c>
      <c r="L1117" t="s">
        <v>1543</v>
      </c>
      <c r="M1117">
        <v>1</v>
      </c>
      <c r="P1117" t="s">
        <v>1549</v>
      </c>
      <c r="R1117" s="1">
        <v>3.78E-2</v>
      </c>
      <c r="T1117" t="e">
        <f>VLOOKUP(S1117,Hoja1!$A$1:$I$2284,1,FALSE)</f>
        <v>#N/A</v>
      </c>
      <c r="U1117" t="e">
        <f t="shared" si="100"/>
        <v>#N/A</v>
      </c>
      <c r="X1117" t="str">
        <f t="shared" si="101"/>
        <v>INSERT INTO switch (   Nombre, Tipo, Coordenadas_Punto, Coordenada_Inicio, Coordenada_Final,    Estilo, Visibilidad, Isla1, Isla2, Velocidad,   Id_Celda, Porcentaje, Nemonico, IP, EQUIPO ) VALUES (   'CELDA AEREOPUERTO QUETZALTENANGO - CELDA SAN JOSE CHIQUILAJA', 'Ruta',',','14.86655556,-91.49830556','14.87666944,-91.48455','#style_map_linea_verde','1','','','10,000Mbps','','0.0378','','','' );</v>
      </c>
    </row>
    <row r="1118" spans="1:24" hidden="1" x14ac:dyDescent="0.35">
      <c r="A1118" t="s">
        <v>1794</v>
      </c>
      <c r="B1118" t="s">
        <v>1542</v>
      </c>
      <c r="E1118" t="str">
        <f t="shared" si="97"/>
        <v>,</v>
      </c>
      <c r="F1118">
        <v>14.724916670000001</v>
      </c>
      <c r="G1118">
        <v>-91.869777780000007</v>
      </c>
      <c r="H1118" t="str">
        <f t="shared" si="98"/>
        <v>14.72491667,-91.86977778</v>
      </c>
      <c r="I1118">
        <v>14.70277778</v>
      </c>
      <c r="J1118">
        <v>-91.861388890000001</v>
      </c>
      <c r="K1118" t="str">
        <f t="shared" si="99"/>
        <v>14.70277778,-91.86138889</v>
      </c>
      <c r="L1118" t="s">
        <v>1543</v>
      </c>
      <c r="M1118">
        <v>1</v>
      </c>
      <c r="P1118" t="s">
        <v>1549</v>
      </c>
      <c r="R1118" s="1">
        <v>3.7699999999999997E-2</v>
      </c>
      <c r="T1118" t="e">
        <f>VLOOKUP(S1118,Hoja1!$A$1:$I$2284,1,FALSE)</f>
        <v>#N/A</v>
      </c>
      <c r="U1118" t="e">
        <f t="shared" si="100"/>
        <v>#N/A</v>
      </c>
      <c r="X1118" t="str">
        <f t="shared" si="101"/>
        <v>INSERT INTO switch (   Nombre, Tipo, Coordenadas_Punto, Coordenada_Inicio, Coordenada_Final,    Estilo, Visibilidad, Isla1, Isla2, Velocidad,   Id_Celda, Porcentaje, Nemonico, IP, EQUIPO ) VALUES (   'CELDA SINTANA - COATEPEQUE', 'Ruta',',','14.72491667,-91.86977778','14.70277778,-91.86138889','#style_map_linea_verde','1','','','10,000Mbps','','0.0377','','','' );</v>
      </c>
    </row>
    <row r="1119" spans="1:24" hidden="1" x14ac:dyDescent="0.35">
      <c r="A1119" t="s">
        <v>1864</v>
      </c>
      <c r="B1119" t="s">
        <v>1542</v>
      </c>
      <c r="E1119" t="str">
        <f t="shared" si="97"/>
        <v>,</v>
      </c>
      <c r="F1119">
        <v>14.47043056</v>
      </c>
      <c r="G1119">
        <v>-90.482422220000004</v>
      </c>
      <c r="H1119" t="str">
        <f t="shared" si="98"/>
        <v>14.47043056,-90.48242222</v>
      </c>
      <c r="I1119">
        <v>14.461</v>
      </c>
      <c r="J1119">
        <v>-90.482002780000002</v>
      </c>
      <c r="K1119" t="str">
        <f t="shared" si="99"/>
        <v>14.461,-90.48200278</v>
      </c>
      <c r="L1119" t="s">
        <v>1543</v>
      </c>
      <c r="M1119">
        <v>1</v>
      </c>
      <c r="P1119" t="s">
        <v>1549</v>
      </c>
      <c r="R1119" s="1">
        <v>3.73E-2</v>
      </c>
      <c r="T1119" t="e">
        <f>VLOOKUP(S1119,Hoja1!$A$1:$I$2284,1,FALSE)</f>
        <v>#N/A</v>
      </c>
      <c r="U1119" t="e">
        <f t="shared" si="100"/>
        <v>#N/A</v>
      </c>
      <c r="X1119" t="str">
        <f t="shared" si="101"/>
        <v>INSERT INTO switch (   Nombre, Tipo, Coordenadas_Punto, Coordenada_Inicio, Coordenada_Final,    Estilo, Visibilidad, Isla1, Isla2, Velocidad,   Id_Celda, Porcentaje, Nemonico, IP, EQUIPO ) VALUES (   'KILOMETRO 25.5 - CELDA LAS FLORES COUBICADO', 'Ruta',',','14.47043056,-90.48242222','14.461,-90.48200278','#style_map_linea_verde','1','','','10,000Mbps','','0.0373','','','' );</v>
      </c>
    </row>
    <row r="1120" spans="1:24" hidden="1" x14ac:dyDescent="0.35">
      <c r="A1120" t="s">
        <v>2292</v>
      </c>
      <c r="B1120" t="s">
        <v>1542</v>
      </c>
      <c r="E1120" t="str">
        <f t="shared" si="97"/>
        <v>,</v>
      </c>
      <c r="F1120">
        <v>16.335000000000001</v>
      </c>
      <c r="G1120">
        <v>-89.422222219999995</v>
      </c>
      <c r="H1120" t="str">
        <f t="shared" si="98"/>
        <v>16.335,-89.42222222</v>
      </c>
      <c r="I1120">
        <v>16.24027778</v>
      </c>
      <c r="J1120">
        <v>-89.430277779999997</v>
      </c>
      <c r="K1120" t="str">
        <f t="shared" si="99"/>
        <v>16.24027778,-89.43027778</v>
      </c>
      <c r="L1120" t="s">
        <v>1543</v>
      </c>
      <c r="M1120">
        <v>1</v>
      </c>
      <c r="P1120" t="s">
        <v>1590</v>
      </c>
      <c r="R1120" s="1">
        <v>3.73E-2</v>
      </c>
      <c r="T1120" t="e">
        <f>VLOOKUP(S1120,Hoja1!$A$1:$I$2284,1,FALSE)</f>
        <v>#N/A</v>
      </c>
      <c r="U1120" t="e">
        <f t="shared" si="100"/>
        <v>#N/A</v>
      </c>
      <c r="X1120" t="str">
        <f t="shared" si="101"/>
        <v>INSERT INTO switch (   Nombre, Tipo, Coordenadas_Punto, Coordenada_Inicio, Coordenada_Final,    Estilo, Visibilidad, Isla1, Isla2, Velocidad,   Id_Celda, Porcentaje, Nemonico, IP, EQUIPO ) VALUES (   'POPTUN - CERRO CANCHACAN', 'Ruta',',','16.335,-89.42222222','16.24027778,-89.43027778','#style_map_linea_verde','1','','','50,000Mbps','','0.0373','','','' );</v>
      </c>
    </row>
    <row r="1121" spans="1:24" hidden="1" x14ac:dyDescent="0.35">
      <c r="A1121" t="s">
        <v>2826</v>
      </c>
      <c r="B1121" t="s">
        <v>1542</v>
      </c>
      <c r="E1121" t="str">
        <f t="shared" si="97"/>
        <v>,</v>
      </c>
      <c r="F1121">
        <v>13.86388889</v>
      </c>
      <c r="G1121">
        <v>-90.088888890000007</v>
      </c>
      <c r="H1121" t="str">
        <f t="shared" si="98"/>
        <v>13.86388889,-90.08888889</v>
      </c>
      <c r="I1121">
        <v>13.84847222</v>
      </c>
      <c r="J1121">
        <v>-90.115444440000005</v>
      </c>
      <c r="K1121" t="str">
        <f t="shared" si="99"/>
        <v>13.84847222,-90.11544444</v>
      </c>
      <c r="L1121" t="s">
        <v>1543</v>
      </c>
      <c r="M1121">
        <v>1</v>
      </c>
      <c r="P1121" t="s">
        <v>1549</v>
      </c>
      <c r="R1121" s="1">
        <v>3.73E-2</v>
      </c>
      <c r="T1121" t="e">
        <f>VLOOKUP(S1121,Hoja1!$A$1:$I$2284,1,FALSE)</f>
        <v>#N/A</v>
      </c>
      <c r="U1121" t="e">
        <f t="shared" si="100"/>
        <v>#N/A</v>
      </c>
      <c r="X1121" t="str">
        <f t="shared" si="101"/>
        <v>INSERT INTO switch (   Nombre, Tipo, Coordenadas_Punto, Coordenada_Inicio, Coordenada_Final,    Estilo, Visibilidad, Isla1, Isla2, Velocidad,   Id_Celda, Porcentaje, Nemonico, IP, EQUIPO ) VALUES (   'CIUDAD PEDRO DE ALVARADO - CELDA EL SALAMAR', 'Ruta',',','13.86388889,-90.08888889','13.84847222,-90.11544444','#style_map_linea_verde','1','','','10,000Mbps','','0.0373','','','' );</v>
      </c>
    </row>
    <row r="1122" spans="1:24" hidden="1" x14ac:dyDescent="0.35">
      <c r="A1122" t="s">
        <v>1752</v>
      </c>
      <c r="B1122" t="s">
        <v>1542</v>
      </c>
      <c r="E1122" t="str">
        <f t="shared" si="97"/>
        <v>,</v>
      </c>
      <c r="F1122">
        <v>15.349299999999999</v>
      </c>
      <c r="G1122">
        <v>-90.802802779999993</v>
      </c>
      <c r="H1122" t="str">
        <f t="shared" si="98"/>
        <v>15.3493,-90.80280278</v>
      </c>
      <c r="I1122">
        <v>15.3475</v>
      </c>
      <c r="J1122">
        <v>-90.872777780000007</v>
      </c>
      <c r="K1122" t="str">
        <f t="shared" si="99"/>
        <v>15.3475,-90.87277778</v>
      </c>
      <c r="L1122" t="s">
        <v>1543</v>
      </c>
      <c r="M1122">
        <v>1</v>
      </c>
      <c r="P1122" t="s">
        <v>1549</v>
      </c>
      <c r="R1122" s="1">
        <v>3.7100000000000001E-2</v>
      </c>
      <c r="T1122" t="e">
        <f>VLOOKUP(S1122,Hoja1!$A$1:$I$2284,1,FALSE)</f>
        <v>#N/A</v>
      </c>
      <c r="U1122" t="e">
        <f t="shared" si="100"/>
        <v>#N/A</v>
      </c>
      <c r="X1122" t="str">
        <f t="shared" si="101"/>
        <v>INSERT INTO switch (   Nombre, Tipo, Coordenadas_Punto, Coordenada_Inicio, Coordenada_Final,    Estilo, Visibilidad, Isla1, Isla2, Velocidad,   Id_Celda, Porcentaje, Nemonico, IP, EQUIPO ) VALUES (   'CELDA CHICAMAN - USPANTAN', 'Ruta',',','15.3493,-90.80280278','15.3475,-90.87277778','#style_map_linea_verde','1','','','10,000Mbps','','0.0371','','','' );</v>
      </c>
    </row>
    <row r="1123" spans="1:24" hidden="1" x14ac:dyDescent="0.35">
      <c r="A1123" t="s">
        <v>2517</v>
      </c>
      <c r="B1123" t="s">
        <v>1542</v>
      </c>
      <c r="E1123" t="str">
        <f t="shared" si="97"/>
        <v>,</v>
      </c>
      <c r="F1123">
        <v>14.5906</v>
      </c>
      <c r="G1123">
        <v>-91.451400000000007</v>
      </c>
      <c r="H1123" t="str">
        <f t="shared" si="98"/>
        <v>14.5906,-91.4514</v>
      </c>
      <c r="I1123">
        <v>14.580555560000001</v>
      </c>
      <c r="J1123">
        <v>-91.463888890000007</v>
      </c>
      <c r="K1123" t="str">
        <f t="shared" si="99"/>
        <v>14.58055556,-91.46388889</v>
      </c>
      <c r="L1123" t="s">
        <v>1543</v>
      </c>
      <c r="M1123">
        <v>1</v>
      </c>
      <c r="P1123" t="s">
        <v>1549</v>
      </c>
      <c r="R1123" s="1">
        <v>3.6700000000000003E-2</v>
      </c>
      <c r="T1123" t="e">
        <f>VLOOKUP(S1123,Hoja1!$A$1:$I$2284,1,FALSE)</f>
        <v>#N/A</v>
      </c>
      <c r="U1123" t="e">
        <f t="shared" si="100"/>
        <v>#N/A</v>
      </c>
      <c r="X1123" t="str">
        <f t="shared" si="101"/>
        <v>INSERT INTO switch (   Nombre, Tipo, Coordenadas_Punto, Coordenada_Inicio, Coordenada_Final,    Estilo, Visibilidad, Isla1, Isla2, Velocidad,   Id_Celda, Porcentaje, Nemonico, IP, EQUIPO ) VALUES (   'SAN PABLO JOCOPILAS - CELDA SAMAYAC', 'Ruta',',','14.5906,-91.4514','14.58055556,-91.46388889','#style_map_linea_verde','1','','','10,000Mbps','','0.0367','','','' );</v>
      </c>
    </row>
    <row r="1124" spans="1:24" hidden="1" x14ac:dyDescent="0.35">
      <c r="A1124" t="s">
        <v>1618</v>
      </c>
      <c r="B1124" t="s">
        <v>1542</v>
      </c>
      <c r="E1124" t="str">
        <f t="shared" si="97"/>
        <v>,</v>
      </c>
      <c r="F1124">
        <v>14.300555559999999</v>
      </c>
      <c r="G1124">
        <v>-90.786388889999998</v>
      </c>
      <c r="H1124" t="str">
        <f t="shared" si="98"/>
        <v>14.30055556,-90.78638889</v>
      </c>
      <c r="I1124">
        <v>14.2935</v>
      </c>
      <c r="J1124">
        <v>-90.78761111</v>
      </c>
      <c r="K1124" t="str">
        <f t="shared" si="99"/>
        <v>14.2935,-90.78761111</v>
      </c>
      <c r="L1124" t="s">
        <v>1543</v>
      </c>
      <c r="M1124">
        <v>1</v>
      </c>
      <c r="P1124" t="s">
        <v>1549</v>
      </c>
      <c r="R1124" s="1">
        <v>3.6499999999999998E-2</v>
      </c>
      <c r="T1124" t="e">
        <f>VLOOKUP(S1124,Hoja1!$A$1:$I$2284,1,FALSE)</f>
        <v>#N/A</v>
      </c>
      <c r="U1124" t="e">
        <f t="shared" si="100"/>
        <v>#N/A</v>
      </c>
      <c r="X1124" t="str">
        <f t="shared" si="101"/>
        <v>INSERT INTO switch (   Nombre, Tipo, Coordenadas_Punto, Coordenada_Inicio, Coordenada_Final,    Estilo, Visibilidad, Isla1, Isla2, Velocidad,   Id_Celda, Porcentaje, Nemonico, IP, EQUIPO ) VALUES (   'ESCUINTLA - CELDA SANTA CECILIA ESCUINTLA', 'Ruta',',','14.30055556,-90.78638889','14.2935,-90.78761111','#style_map_linea_verde','1','','','10,000Mbps','','0.0365','','','' );</v>
      </c>
    </row>
    <row r="1125" spans="1:24" hidden="1" x14ac:dyDescent="0.35">
      <c r="A1125" t="s">
        <v>2140</v>
      </c>
      <c r="B1125" t="s">
        <v>1542</v>
      </c>
      <c r="E1125" t="str">
        <f t="shared" si="97"/>
        <v>,</v>
      </c>
      <c r="F1125">
        <v>14.65944444</v>
      </c>
      <c r="G1125">
        <v>-90.818888889999997</v>
      </c>
      <c r="H1125" t="str">
        <f t="shared" si="98"/>
        <v>14.65944444,-90.81888889</v>
      </c>
      <c r="I1125">
        <v>14.64642778</v>
      </c>
      <c r="J1125">
        <v>-90.791238890000002</v>
      </c>
      <c r="K1125" t="str">
        <f t="shared" si="99"/>
        <v>14.64642778,-90.79123889</v>
      </c>
      <c r="L1125" t="s">
        <v>1543</v>
      </c>
      <c r="M1125">
        <v>1</v>
      </c>
      <c r="P1125" t="s">
        <v>1590</v>
      </c>
      <c r="R1125" s="1">
        <v>3.6400000000000002E-2</v>
      </c>
      <c r="T1125" t="e">
        <f>VLOOKUP(S1125,Hoja1!$A$1:$I$2284,1,FALSE)</f>
        <v>#N/A</v>
      </c>
      <c r="U1125" t="e">
        <f t="shared" si="100"/>
        <v>#N/A</v>
      </c>
      <c r="X1125" t="str">
        <f t="shared" si="101"/>
        <v>INSERT INTO switch (   Nombre, Tipo, Coordenadas_Punto, Coordenada_Inicio, Coordenada_Final,    Estilo, Visibilidad, Isla1, Isla2, Velocidad,   Id_Celda, Porcentaje, Nemonico, IP, EQUIPO ) VALUES (   'CHIMALTENANGO - EL TEJAR', 'Ruta',',','14.65944444,-90.81888889','14.64642778,-90.79123889','#style_map_linea_verde','1','','','50,000Mbps','','0.0364','','','' );</v>
      </c>
    </row>
    <row r="1126" spans="1:24" hidden="1" x14ac:dyDescent="0.35">
      <c r="A1126" t="s">
        <v>2248</v>
      </c>
      <c r="B1126" t="s">
        <v>1542</v>
      </c>
      <c r="E1126" t="str">
        <f t="shared" si="97"/>
        <v>,</v>
      </c>
      <c r="F1126">
        <v>15.25444444</v>
      </c>
      <c r="G1126">
        <v>-89.096666670000005</v>
      </c>
      <c r="H1126" t="str">
        <f t="shared" si="98"/>
        <v>15.25444444,-89.09666667</v>
      </c>
      <c r="I1126">
        <v>15.29969444</v>
      </c>
      <c r="J1126">
        <v>-89.032166669999995</v>
      </c>
      <c r="K1126" t="str">
        <f t="shared" si="99"/>
        <v>15.29969444,-89.03216667</v>
      </c>
      <c r="L1126" t="s">
        <v>1543</v>
      </c>
      <c r="M1126">
        <v>1</v>
      </c>
      <c r="P1126" t="s">
        <v>1549</v>
      </c>
      <c r="R1126" s="1">
        <v>3.6400000000000002E-2</v>
      </c>
      <c r="T1126" t="e">
        <f>VLOOKUP(S1126,Hoja1!$A$1:$I$2284,1,FALSE)</f>
        <v>#N/A</v>
      </c>
      <c r="U1126" t="e">
        <f t="shared" si="100"/>
        <v>#N/A</v>
      </c>
      <c r="X1126" t="str">
        <f t="shared" si="101"/>
        <v>INSERT INTO switch (   Nombre, Tipo, Coordenadas_Punto, Coordenada_Inicio, Coordenada_Final,    Estilo, Visibilidad, Isla1, Isla2, Velocidad,   Id_Celda, Porcentaje, Nemonico, IP, EQUIPO ) VALUES (   'LOS AMATES - CELDA DAKOTA', 'Ruta',',','15.25444444,-89.09666667','15.29969444,-89.03216667','#style_map_linea_verde','1','','','10,000Mbps','','0.0364','','','' );</v>
      </c>
    </row>
    <row r="1127" spans="1:24" hidden="1" x14ac:dyDescent="0.35">
      <c r="A1127" t="s">
        <v>2275</v>
      </c>
      <c r="B1127" t="s">
        <v>1542</v>
      </c>
      <c r="E1127" t="str">
        <f t="shared" si="97"/>
        <v>,</v>
      </c>
      <c r="F1127">
        <v>14.50198056</v>
      </c>
      <c r="G1127">
        <v>-90.561380560000003</v>
      </c>
      <c r="H1127" t="str">
        <f t="shared" si="98"/>
        <v>14.50198056,-90.56138056</v>
      </c>
      <c r="I1127">
        <v>14.5167</v>
      </c>
      <c r="J1127">
        <v>-90.571700000000007</v>
      </c>
      <c r="K1127" t="str">
        <f t="shared" si="99"/>
        <v>14.5167,-90.5717</v>
      </c>
      <c r="L1127" t="s">
        <v>1543</v>
      </c>
      <c r="M1127">
        <v>1</v>
      </c>
      <c r="P1127" t="s">
        <v>1549</v>
      </c>
      <c r="R1127" s="1">
        <v>3.6299999999999999E-2</v>
      </c>
      <c r="T1127" t="e">
        <f>VLOOKUP(S1127,Hoja1!$A$1:$I$2284,1,FALSE)</f>
        <v>#N/A</v>
      </c>
      <c r="U1127" t="e">
        <f t="shared" si="100"/>
        <v>#N/A</v>
      </c>
      <c r="X1127" t="str">
        <f t="shared" si="101"/>
        <v>INSERT INTO switch (   Nombre, Tipo, Coordenadas_Punto, Coordenada_Inicio, Coordenada_Final,    Estilo, Visibilidad, Isla1, Isla2, Velocidad,   Id_Celda, Porcentaje, Nemonico, IP, EQUIPO ) VALUES (   'EL FRUTAL - CELDA PLANES DE VILLA NUEVA', 'Ruta',',','14.50198056,-90.56138056','14.5167,-90.5717','#style_map_linea_verde','1','','','10,000Mbps','','0.0363','','','' );</v>
      </c>
    </row>
    <row r="1128" spans="1:24" hidden="1" x14ac:dyDescent="0.35">
      <c r="A1128" t="s">
        <v>2939</v>
      </c>
      <c r="B1128" t="s">
        <v>1542</v>
      </c>
      <c r="E1128" t="str">
        <f t="shared" si="97"/>
        <v>,</v>
      </c>
      <c r="F1128">
        <v>14.93222222</v>
      </c>
      <c r="G1128">
        <v>-90.143333330000004</v>
      </c>
      <c r="H1128" t="str">
        <f t="shared" si="98"/>
        <v>14.93222222,-90.14333333</v>
      </c>
      <c r="I1128">
        <v>14.93333333</v>
      </c>
      <c r="J1128">
        <v>-90.142222219999994</v>
      </c>
      <c r="K1128" t="str">
        <f t="shared" si="99"/>
        <v>14.93333333,-90.14222222</v>
      </c>
      <c r="L1128" t="s">
        <v>1543</v>
      </c>
      <c r="M1128">
        <v>1</v>
      </c>
      <c r="P1128" t="s">
        <v>1549</v>
      </c>
      <c r="R1128" s="1">
        <v>3.6200000000000003E-2</v>
      </c>
      <c r="T1128" t="e">
        <f>VLOOKUP(S1128,Hoja1!$A$1:$I$2284,1,FALSE)</f>
        <v>#N/A</v>
      </c>
      <c r="U1128" t="e">
        <f t="shared" si="100"/>
        <v>#N/A</v>
      </c>
      <c r="X1128" t="str">
        <f t="shared" si="101"/>
        <v>INSERT INTO switch (   Nombre, Tipo, Coordenadas_Punto, Coordenada_Inicio, Coordenada_Final,    Estilo, Visibilidad, Isla1, Isla2, Velocidad,   Id_Celda, Porcentaje, Nemonico, IP, EQUIPO ) VALUES (   'MORAZAN - CELDA MORAZAN', 'Ruta',',','14.93222222,-90.14333333','14.93333333,-90.14222222','#style_map_linea_verde','1','','','10,000Mbps','','0.0362','','','' );</v>
      </c>
    </row>
    <row r="1129" spans="1:24" hidden="1" x14ac:dyDescent="0.35">
      <c r="A1129" t="s">
        <v>3118</v>
      </c>
      <c r="B1129" t="s">
        <v>1542</v>
      </c>
      <c r="E1129" t="str">
        <f t="shared" si="97"/>
        <v>,</v>
      </c>
      <c r="F1129">
        <v>14.4506</v>
      </c>
      <c r="G1129">
        <v>-89.746099999999998</v>
      </c>
      <c r="H1129" t="str">
        <f t="shared" si="98"/>
        <v>14.4506,-89.7461</v>
      </c>
      <c r="I1129">
        <v>14.47533333</v>
      </c>
      <c r="J1129">
        <v>-89.709555559999998</v>
      </c>
      <c r="K1129" t="str">
        <f t="shared" si="99"/>
        <v>14.47533333,-89.70955556</v>
      </c>
      <c r="L1129" t="s">
        <v>1543</v>
      </c>
      <c r="M1129">
        <v>1</v>
      </c>
      <c r="P1129" t="s">
        <v>1549</v>
      </c>
      <c r="R1129" s="1">
        <v>3.6200000000000003E-2</v>
      </c>
      <c r="T1129" t="e">
        <f>VLOOKUP(S1129,Hoja1!$A$1:$I$2284,1,FALSE)</f>
        <v>#N/A</v>
      </c>
      <c r="U1129" t="e">
        <f t="shared" si="100"/>
        <v>#N/A</v>
      </c>
      <c r="X1129" t="str">
        <f t="shared" si="101"/>
        <v>INSERT INTO switch (   Nombre, Tipo, Coordenadas_Punto, Coordenada_Inicio, Coordenada_Final,    Estilo, Visibilidad, Isla1, Isla2, Velocidad,   Id_Celda, Porcentaje, Nemonico, IP, EQUIPO ) VALUES (   'SANTA CATARINA MITA - CELDA CERRO EL RODEO', 'Ruta',',','14.4506,-89.7461','14.47533333,-89.70955556','#style_map_linea_verde','1','','','10,000Mbps','','0.0362','','','' );</v>
      </c>
    </row>
    <row r="1130" spans="1:24" hidden="1" x14ac:dyDescent="0.35">
      <c r="A1130" t="s">
        <v>1863</v>
      </c>
      <c r="B1130" t="s">
        <v>1542</v>
      </c>
      <c r="E1130" t="str">
        <f t="shared" si="97"/>
        <v>,</v>
      </c>
      <c r="F1130">
        <v>14.4315</v>
      </c>
      <c r="G1130">
        <v>-90.450694440000007</v>
      </c>
      <c r="H1130" t="str">
        <f t="shared" si="98"/>
        <v>14.4315,-90.45069444</v>
      </c>
      <c r="I1130">
        <v>14.456388889999999</v>
      </c>
      <c r="J1130">
        <v>-90.441000000000003</v>
      </c>
      <c r="K1130" t="str">
        <f t="shared" si="99"/>
        <v>14.45638889,-90.441</v>
      </c>
      <c r="L1130" t="s">
        <v>1543</v>
      </c>
      <c r="M1130">
        <v>1</v>
      </c>
      <c r="P1130" t="s">
        <v>1549</v>
      </c>
      <c r="R1130" s="1">
        <v>3.61E-2</v>
      </c>
      <c r="T1130" t="e">
        <f>VLOOKUP(S1130,Hoja1!$A$1:$I$2284,1,FALSE)</f>
        <v>#N/A</v>
      </c>
      <c r="U1130" t="e">
        <f t="shared" si="100"/>
        <v>#N/A</v>
      </c>
      <c r="X1130" t="str">
        <f t="shared" si="101"/>
        <v>INSERT INTO switch (   Nombre, Tipo, Coordenadas_Punto, Coordenada_Inicio, Coordenada_Final,    Estilo, Visibilidad, Isla1, Isla2, Velocidad,   Id_Celda, Porcentaje, Nemonico, IP, EQUIPO ) VALUES (   'CELDA ALDEA EL CERRITO - CELDA FRAIJANES II', 'Ruta',',','14.4315,-90.45069444','14.45638889,-90.441','#style_map_linea_verde','1','','','10,000Mbps','','0.0361','','','' );</v>
      </c>
    </row>
    <row r="1131" spans="1:24" hidden="1" x14ac:dyDescent="0.35">
      <c r="A1131" t="s">
        <v>2710</v>
      </c>
      <c r="B1131" t="s">
        <v>1542</v>
      </c>
      <c r="E1131" t="str">
        <f t="shared" si="97"/>
        <v>,</v>
      </c>
      <c r="F1131">
        <v>14.5304</v>
      </c>
      <c r="G1131">
        <v>-89.4619</v>
      </c>
      <c r="H1131" t="str">
        <f t="shared" si="98"/>
        <v>14.5304,-89.4619</v>
      </c>
      <c r="I1131">
        <v>14.52083333</v>
      </c>
      <c r="J1131">
        <v>-89.457222220000006</v>
      </c>
      <c r="K1131" t="str">
        <f t="shared" si="99"/>
        <v>14.52083333,-89.45722222</v>
      </c>
      <c r="L1131" t="s">
        <v>1543</v>
      </c>
      <c r="M1131">
        <v>1</v>
      </c>
      <c r="P1131" t="s">
        <v>1549</v>
      </c>
      <c r="R1131" s="1">
        <v>3.61E-2</v>
      </c>
      <c r="T1131" t="e">
        <f>VLOOKUP(S1131,Hoja1!$A$1:$I$2284,1,FALSE)</f>
        <v>#N/A</v>
      </c>
      <c r="U1131" t="e">
        <f t="shared" si="100"/>
        <v>#N/A</v>
      </c>
      <c r="X1131" t="str">
        <f t="shared" si="101"/>
        <v>INSERT INTO switch (   Nombre, Tipo, Coordenadas_Punto, Coordenada_Inicio, Coordenada_Final,    Estilo, Visibilidad, Isla1, Isla2, Velocidad,   Id_Celda, Porcentaje, Nemonico, IP, EQUIPO ) VALUES (   'CELDA LA QUESERA - CONCEPCION LAS MINAS', 'Ruta',',','14.5304,-89.4619','14.52083333,-89.45722222','#style_map_linea_verde','1','','','10,000Mbps','','0.0361','','','' );</v>
      </c>
    </row>
    <row r="1132" spans="1:24" hidden="1" x14ac:dyDescent="0.35">
      <c r="A1132" t="s">
        <v>1760</v>
      </c>
      <c r="B1132" t="s">
        <v>1542</v>
      </c>
      <c r="E1132" t="str">
        <f t="shared" si="97"/>
        <v>,</v>
      </c>
      <c r="F1132">
        <v>14.83444444</v>
      </c>
      <c r="G1132">
        <v>-91.521111110000007</v>
      </c>
      <c r="H1132" t="str">
        <f t="shared" si="98"/>
        <v>14.83444444,-91.52111111</v>
      </c>
      <c r="I1132">
        <v>14.826361110000001</v>
      </c>
      <c r="J1132">
        <v>-91.513111109999997</v>
      </c>
      <c r="K1132" t="str">
        <f t="shared" si="99"/>
        <v>14.82636111,-91.51311111</v>
      </c>
      <c r="L1132" t="s">
        <v>1543</v>
      </c>
      <c r="M1132">
        <v>1</v>
      </c>
      <c r="P1132" t="s">
        <v>1547</v>
      </c>
      <c r="R1132" s="1">
        <v>3.5999999999999997E-2</v>
      </c>
      <c r="S1132" t="s">
        <v>3403</v>
      </c>
      <c r="T1132" t="e">
        <f>VLOOKUP(S1132,Hoja1!$A$1:$I$2284,1,FALSE)</f>
        <v>#N/A</v>
      </c>
      <c r="U1132" t="e">
        <f t="shared" si="100"/>
        <v>#N/A</v>
      </c>
      <c r="X1132" t="str">
        <f t="shared" si="101"/>
        <v>INSERT INTO switch (   Nombre, Tipo, Coordenadas_Punto, Coordenada_Inicio, Coordenada_Final,    Estilo, Visibilidad, Isla1, Isla2, Velocidad,   Id_Celda, Porcentaje, Nemonico, IP, EQUIPO ) VALUES (   'QUETZALTENANGO - CELDA QUETZALTENANGO X (SALIDA A ALMOLONGA)', 'Ruta',',','14.83444444,-91.52111111','14.82636111,-91.51311111','#style_map_linea_verde','1','','','1,000Mbps','','0.036','SALIDA A ALMOLONGA','','' );</v>
      </c>
    </row>
    <row r="1133" spans="1:24" hidden="1" x14ac:dyDescent="0.35">
      <c r="A1133" t="s">
        <v>2550</v>
      </c>
      <c r="B1133" t="s">
        <v>1542</v>
      </c>
      <c r="E1133" t="str">
        <f t="shared" si="97"/>
        <v>,</v>
      </c>
      <c r="F1133">
        <v>15.40405556</v>
      </c>
      <c r="G1133">
        <v>-88.863777780000007</v>
      </c>
      <c r="H1133" t="str">
        <f t="shared" si="98"/>
        <v>15.40405556,-88.86377778</v>
      </c>
      <c r="I1133">
        <v>15.46402778</v>
      </c>
      <c r="J1133">
        <v>-88.834166670000002</v>
      </c>
      <c r="K1133" t="str">
        <f t="shared" si="99"/>
        <v>15.46402778,-88.83416667</v>
      </c>
      <c r="L1133" t="s">
        <v>1543</v>
      </c>
      <c r="M1133">
        <v>1</v>
      </c>
      <c r="P1133" t="s">
        <v>1549</v>
      </c>
      <c r="R1133" s="1">
        <v>3.5999999999999997E-2</v>
      </c>
      <c r="T1133" t="e">
        <f>VLOOKUP(S1133,Hoja1!$A$1:$I$2284,1,FALSE)</f>
        <v>#N/A</v>
      </c>
      <c r="U1133" t="e">
        <f t="shared" si="100"/>
        <v>#N/A</v>
      </c>
      <c r="X1133" t="str">
        <f t="shared" si="101"/>
        <v>INSERT INTO switch (   Nombre, Tipo, Coordenadas_Punto, Coordenada_Inicio, Coordenada_Final,    Estilo, Visibilidad, Isla1, Isla2, Velocidad,   Id_Celda, Porcentaje, Nemonico, IP, EQUIPO ) VALUES (   'CELDA LA LIBERTAD MORALES - CELDA MORALES II', 'Ruta',',','15.40405556,-88.86377778','15.46402778,-88.83416667','#style_map_linea_verde','1','','','10,000Mbps','','0.036','','','' );</v>
      </c>
    </row>
    <row r="1134" spans="1:24" hidden="1" x14ac:dyDescent="0.35">
      <c r="A1134" t="s">
        <v>2647</v>
      </c>
      <c r="B1134" t="s">
        <v>1542</v>
      </c>
      <c r="E1134" t="str">
        <f t="shared" si="97"/>
        <v>,</v>
      </c>
      <c r="F1134">
        <v>14.55484167</v>
      </c>
      <c r="G1134">
        <v>-90.571805560000001</v>
      </c>
      <c r="H1134" t="str">
        <f t="shared" si="98"/>
        <v>14.55484167,-90.57180556</v>
      </c>
      <c r="I1134">
        <v>14.577400000000001</v>
      </c>
      <c r="J1134">
        <v>-90.564797220000003</v>
      </c>
      <c r="K1134" t="str">
        <f t="shared" si="99"/>
        <v>14.5774,-90.56479722</v>
      </c>
      <c r="L1134" t="s">
        <v>1543</v>
      </c>
      <c r="M1134">
        <v>1</v>
      </c>
      <c r="P1134" t="s">
        <v>1549</v>
      </c>
      <c r="R1134" s="1">
        <v>3.5999999999999997E-2</v>
      </c>
      <c r="T1134" t="e">
        <f>VLOOKUP(S1134,Hoja1!$A$1:$I$2284,1,FALSE)</f>
        <v>#N/A</v>
      </c>
      <c r="U1134" t="e">
        <f t="shared" si="100"/>
        <v>#N/A</v>
      </c>
      <c r="X1134" t="str">
        <f t="shared" si="101"/>
        <v>INSERT INTO switch (   Nombre, Tipo, Coordenadas_Punto, Coordenada_Inicio, Coordenada_Final,    Estilo, Visibilidad, Isla1, Isla2, Velocidad,   Id_Celda, Porcentaje, Nemonico, IP, EQUIPO ) VALUES (   'COLINAS DE MONTE MARIA - MONTE MARIA', 'Ruta',',','14.55484167,-90.57180556','14.5774,-90.56479722','#style_map_linea_verde','1','','','10,000Mbps','','0.036','','','' );</v>
      </c>
    </row>
    <row r="1135" spans="1:24" hidden="1" x14ac:dyDescent="0.35">
      <c r="A1135" t="s">
        <v>3005</v>
      </c>
      <c r="B1135" t="s">
        <v>1542</v>
      </c>
      <c r="E1135" t="str">
        <f t="shared" si="97"/>
        <v>,</v>
      </c>
      <c r="F1135">
        <v>15.19369444</v>
      </c>
      <c r="G1135">
        <v>-91.534861109999994</v>
      </c>
      <c r="H1135" t="str">
        <f t="shared" si="98"/>
        <v>15.19369444,-91.53486111</v>
      </c>
      <c r="I1135">
        <v>15.155805559999999</v>
      </c>
      <c r="J1135">
        <v>-91.536138890000004</v>
      </c>
      <c r="K1135" t="str">
        <f t="shared" si="99"/>
        <v>15.15580556,-91.53613889</v>
      </c>
      <c r="L1135" t="s">
        <v>1543</v>
      </c>
      <c r="M1135">
        <v>1</v>
      </c>
      <c r="P1135" t="s">
        <v>1590</v>
      </c>
      <c r="R1135" s="1">
        <v>3.5999999999999997E-2</v>
      </c>
      <c r="T1135" t="e">
        <f>VLOOKUP(S1135,Hoja1!$A$1:$I$2284,1,FALSE)</f>
        <v>#N/A</v>
      </c>
      <c r="U1135" t="e">
        <f t="shared" si="100"/>
        <v>#N/A</v>
      </c>
      <c r="X1135" t="str">
        <f t="shared" si="101"/>
        <v>INSERT INTO switch (   Nombre, Tipo, Coordenadas_Punto, Coordenada_Inicio, Coordenada_Final,    Estilo, Visibilidad, Isla1, Isla2, Velocidad,   Id_Celda, Porcentaje, Nemonico, IP, EQUIPO ) VALUES (   'CELDA MALACATANCITO II - CELDA DOS MARIAS', 'Ruta',',','15.19369444,-91.53486111','15.15580556,-91.53613889','#style_map_linea_verde','1','','','50,000Mbps','','0.036','','','' );</v>
      </c>
    </row>
    <row r="1136" spans="1:24" hidden="1" x14ac:dyDescent="0.35">
      <c r="A1136" t="s">
        <v>1552</v>
      </c>
      <c r="B1136" t="s">
        <v>1542</v>
      </c>
      <c r="E1136" t="str">
        <f t="shared" si="97"/>
        <v>,</v>
      </c>
      <c r="F1136">
        <v>14.861388890000001</v>
      </c>
      <c r="G1136">
        <v>-91.395399999999995</v>
      </c>
      <c r="H1136" t="str">
        <f t="shared" si="98"/>
        <v>14.86138889,-91.3954</v>
      </c>
      <c r="I1136">
        <v>14.910555560000001</v>
      </c>
      <c r="J1136">
        <v>-91.358333329999994</v>
      </c>
      <c r="K1136" t="str">
        <f t="shared" si="99"/>
        <v>14.91055556,-91.35833333</v>
      </c>
      <c r="L1136" t="s">
        <v>1543</v>
      </c>
      <c r="M1136">
        <v>1</v>
      </c>
      <c r="P1136" t="s">
        <v>1549</v>
      </c>
      <c r="R1136" s="1">
        <v>3.5900000000000001E-2</v>
      </c>
      <c r="T1136" t="e">
        <f>VLOOKUP(S1136,Hoja1!$A$1:$I$2284,1,FALSE)</f>
        <v>#N/A</v>
      </c>
      <c r="U1136" t="e">
        <f t="shared" si="100"/>
        <v>#N/A</v>
      </c>
      <c r="X1136" t="str">
        <f t="shared" si="101"/>
        <v>INSERT INTO switch (   Nombre, Tipo, Coordenadas_Punto, Coordenada_Inicio, Coordenada_Final,    Estilo, Visibilidad, Isla1, Isla2, Velocidad,   Id_Celda, Porcentaje, Nemonico, IP, EQUIPO ) VALUES (   'CELDA LOS VASQUEZ - TOTONICAPAN', 'Ruta',',','14.86138889,-91.3954','14.91055556,-91.35833333','#style_map_linea_verde','1','','','10,000Mbps','','0.0359','','','' );</v>
      </c>
    </row>
    <row r="1137" spans="1:24" hidden="1" x14ac:dyDescent="0.35">
      <c r="A1137" t="s">
        <v>2113</v>
      </c>
      <c r="B1137" t="s">
        <v>1542</v>
      </c>
      <c r="E1137" t="str">
        <f t="shared" si="97"/>
        <v>,</v>
      </c>
      <c r="F1137">
        <v>14.522861109999999</v>
      </c>
      <c r="G1137">
        <v>-90.535944439999994</v>
      </c>
      <c r="H1137" t="str">
        <f t="shared" si="98"/>
        <v>14.52286111,-90.53594444</v>
      </c>
      <c r="I1137">
        <v>14.525938999999999</v>
      </c>
      <c r="J1137">
        <v>-90.553461999999996</v>
      </c>
      <c r="K1137" t="str">
        <f t="shared" si="99"/>
        <v>14.525939,-90.553462</v>
      </c>
      <c r="L1137" t="s">
        <v>1543</v>
      </c>
      <c r="M1137">
        <v>1</v>
      </c>
      <c r="P1137" t="s">
        <v>1549</v>
      </c>
      <c r="R1137" s="1">
        <v>3.5900000000000001E-2</v>
      </c>
      <c r="T1137" t="e">
        <f>VLOOKUP(S1137,Hoja1!$A$1:$I$2284,1,FALSE)</f>
        <v>#N/A</v>
      </c>
      <c r="U1137" t="e">
        <f t="shared" si="100"/>
        <v>#N/A</v>
      </c>
      <c r="X1137" t="str">
        <f t="shared" si="101"/>
        <v>INSERT INTO switch (   Nombre, Tipo, Coordenadas_Punto, Coordenada_Inicio, Coordenada_Final,    Estilo, Visibilidad, Isla1, Isla2, Velocidad,   Id_Celda, Porcentaje, Nemonico, IP, EQUIPO ) VALUES (   'VILLA HERMOSA - EL FRUTAL_XT', 'Ruta',',','14.52286111,-90.53594444','14.525939,-90.553462','#style_map_linea_verde','1','','','10,000Mbps','','0.0359','','','' );</v>
      </c>
    </row>
    <row r="1138" spans="1:24" hidden="1" x14ac:dyDescent="0.35">
      <c r="A1138" t="s">
        <v>2488</v>
      </c>
      <c r="B1138" t="s">
        <v>1542</v>
      </c>
      <c r="E1138" t="str">
        <f t="shared" si="97"/>
        <v>,</v>
      </c>
      <c r="F1138">
        <v>14.972300000000001</v>
      </c>
      <c r="G1138">
        <v>-89.539088890000002</v>
      </c>
      <c r="H1138" t="str">
        <f t="shared" si="98"/>
        <v>14.9723,-89.53908889</v>
      </c>
      <c r="I1138">
        <v>14.972777779999999</v>
      </c>
      <c r="J1138">
        <v>-89.532777780000004</v>
      </c>
      <c r="K1138" t="str">
        <f t="shared" si="99"/>
        <v>14.97277778,-89.53277778</v>
      </c>
      <c r="L1138" t="s">
        <v>1543</v>
      </c>
      <c r="M1138">
        <v>1</v>
      </c>
      <c r="P1138" t="s">
        <v>1547</v>
      </c>
      <c r="R1138" s="1">
        <v>3.5799999999999998E-2</v>
      </c>
      <c r="T1138" t="e">
        <f>VLOOKUP(S1138,Hoja1!$A$1:$I$2284,1,FALSE)</f>
        <v>#N/A</v>
      </c>
      <c r="U1138" t="e">
        <f t="shared" si="100"/>
        <v>#N/A</v>
      </c>
      <c r="X1138" t="str">
        <f t="shared" si="101"/>
        <v>INSERT INTO switch (   Nombre, Tipo, Coordenadas_Punto, Coordenada_Inicio, Coordenada_Final,    Estilo, Visibilidad, Isla1, Isla2, Velocidad,   Id_Celda, Porcentaje, Nemonico, IP, EQUIPO ) VALUES (   'CELDA COLONIA BUENOS AIRES ZACAPA - ZACAPA', 'Ruta',',','14.9723,-89.53908889','14.97277778,-89.53277778','#style_map_linea_verde','1','','','1,000Mbps','','0.0358','','','' );</v>
      </c>
    </row>
    <row r="1139" spans="1:24" hidden="1" x14ac:dyDescent="0.35">
      <c r="A1139" t="s">
        <v>2963</v>
      </c>
      <c r="B1139" t="s">
        <v>1542</v>
      </c>
      <c r="E1139" t="str">
        <f t="shared" si="97"/>
        <v>,</v>
      </c>
      <c r="F1139">
        <v>15.29872778</v>
      </c>
      <c r="G1139">
        <v>-91.495400000000004</v>
      </c>
      <c r="H1139" t="str">
        <f t="shared" si="98"/>
        <v>15.29872778,-91.4954</v>
      </c>
      <c r="I1139">
        <v>15.3078</v>
      </c>
      <c r="J1139">
        <v>-91.494399999999999</v>
      </c>
      <c r="K1139" t="str">
        <f t="shared" si="99"/>
        <v>15.3078,-91.4944</v>
      </c>
      <c r="L1139" t="s">
        <v>1543</v>
      </c>
      <c r="M1139">
        <v>1</v>
      </c>
      <c r="P1139" t="s">
        <v>1549</v>
      </c>
      <c r="R1139" s="1">
        <v>3.5799999999999998E-2</v>
      </c>
      <c r="T1139" t="e">
        <f>VLOOKUP(S1139,Hoja1!$A$1:$I$2284,1,FALSE)</f>
        <v>#N/A</v>
      </c>
      <c r="U1139" t="e">
        <f t="shared" si="100"/>
        <v>#N/A</v>
      </c>
      <c r="X1139" t="str">
        <f t="shared" si="101"/>
        <v>INSERT INTO switch (   Nombre, Tipo, Coordenadas_Punto, Coordenada_Inicio, Coordenada_Final,    Estilo, Visibilidad, Isla1, Isla2, Velocidad,   Id_Celda, Porcentaje, Nemonico, IP, EQUIPO ) VALUES (   'CELDA LAS VEGAS - CAMBOTE', 'Ruta',',','15.29872778,-91.4954','15.3078,-91.4944','#style_map_linea_verde','1','','','10,000Mbps','','0.0358','','','' );</v>
      </c>
    </row>
    <row r="1140" spans="1:24" hidden="1" x14ac:dyDescent="0.35">
      <c r="A1140" t="s">
        <v>2232</v>
      </c>
      <c r="B1140" t="s">
        <v>1542</v>
      </c>
      <c r="E1140" t="str">
        <f t="shared" si="97"/>
        <v>,</v>
      </c>
      <c r="F1140">
        <v>14.618280560000001</v>
      </c>
      <c r="G1140">
        <v>-90.459313890000004</v>
      </c>
      <c r="H1140" t="str">
        <f t="shared" si="98"/>
        <v>14.61828056,-90.45931389</v>
      </c>
      <c r="I1140">
        <v>14.602499999999999</v>
      </c>
      <c r="J1140">
        <v>-90.462800000000001</v>
      </c>
      <c r="K1140" t="str">
        <f t="shared" si="99"/>
        <v>14.6025,-90.4628</v>
      </c>
      <c r="L1140" t="s">
        <v>1543</v>
      </c>
      <c r="M1140">
        <v>1</v>
      </c>
      <c r="P1140" t="s">
        <v>1549</v>
      </c>
      <c r="R1140" s="1">
        <v>3.5700000000000003E-2</v>
      </c>
      <c r="T1140" t="e">
        <f>VLOOKUP(S1140,Hoja1!$A$1:$I$2284,1,FALSE)</f>
        <v>#N/A</v>
      </c>
      <c r="U1140" t="e">
        <f t="shared" si="100"/>
        <v>#N/A</v>
      </c>
      <c r="X1140" t="str">
        <f t="shared" si="101"/>
        <v>INSERT INTO switch (   Nombre, Tipo, Coordenadas_Punto, Coordenada_Inicio, Coordenada_Final,    Estilo, Visibilidad, Isla1, Isla2, Velocidad,   Id_Celda, Porcentaje, Nemonico, IP, EQUIPO ) VALUES (   'SAN ISIDRO - CELDA VISTA HERMOSA IV', 'Ruta',',','14.61828056,-90.45931389','14.6025,-90.4628','#style_map_linea_verde','1','','','10,000Mbps','','0.0357','','','' );</v>
      </c>
    </row>
    <row r="1141" spans="1:24" hidden="1" x14ac:dyDescent="0.35">
      <c r="A1141" t="s">
        <v>1772</v>
      </c>
      <c r="B1141" t="s">
        <v>1542</v>
      </c>
      <c r="E1141" t="str">
        <f t="shared" ref="E1141:E1204" si="102">+CONCATENATE(C1141,",",D1141)</f>
        <v>,</v>
      </c>
      <c r="F1141">
        <v>14.70138889</v>
      </c>
      <c r="G1141">
        <v>-91.995833329999996</v>
      </c>
      <c r="H1141" t="str">
        <f t="shared" ref="H1141:H1204" si="103">+CONCATENATE(F1141,",",G1141)</f>
        <v>14.70138889,-91.99583333</v>
      </c>
      <c r="I1141">
        <v>14.709099999999999</v>
      </c>
      <c r="J1141">
        <v>-92.014269440000007</v>
      </c>
      <c r="K1141" t="str">
        <f t="shared" ref="K1141:K1204" si="104">+CONCATENATE(I1141,",",J1141)</f>
        <v>14.7091,-92.01426944</v>
      </c>
      <c r="L1141" t="s">
        <v>1543</v>
      </c>
      <c r="M1141">
        <v>1</v>
      </c>
      <c r="P1141" t="s">
        <v>1549</v>
      </c>
      <c r="R1141" s="1">
        <v>3.56E-2</v>
      </c>
      <c r="T1141" t="e">
        <f>VLOOKUP(S1141,Hoja1!$A$1:$I$2284,1,FALSE)</f>
        <v>#N/A</v>
      </c>
      <c r="U1141" t="e">
        <f t="shared" si="100"/>
        <v>#N/A</v>
      </c>
      <c r="X1141" t="str">
        <f t="shared" si="101"/>
        <v>INSERT INTO switch (   Nombre, Tipo, Coordenadas_Punto, Coordenada_Inicio, Coordenada_Final,    Estilo, Visibilidad, Isla1, Isla2, Velocidad,   Id_Celda, Porcentaje, Nemonico, IP, EQUIPO ) VALUES (   'LAS PALMAS - CELDA MIRANDIA', 'Ruta',',','14.70138889,-91.99583333','14.7091,-92.01426944','#style_map_linea_verde','1','','','10,000Mbps','','0.0356','','','' );</v>
      </c>
    </row>
    <row r="1142" spans="1:24" hidden="1" x14ac:dyDescent="0.35">
      <c r="A1142" t="s">
        <v>2276</v>
      </c>
      <c r="B1142" t="s">
        <v>1542</v>
      </c>
      <c r="E1142" t="str">
        <f t="shared" si="102"/>
        <v>,</v>
      </c>
      <c r="F1142">
        <v>14.50198056</v>
      </c>
      <c r="G1142">
        <v>-90.561380560000003</v>
      </c>
      <c r="H1142" t="str">
        <f t="shared" si="103"/>
        <v>14.50198056,-90.56138056</v>
      </c>
      <c r="I1142">
        <v>14.501899999999999</v>
      </c>
      <c r="J1142">
        <v>-90.564099999999996</v>
      </c>
      <c r="K1142" t="str">
        <f t="shared" si="104"/>
        <v>14.5019,-90.5641</v>
      </c>
      <c r="L1142" t="s">
        <v>1543</v>
      </c>
      <c r="M1142">
        <v>1</v>
      </c>
      <c r="P1142" t="s">
        <v>1549</v>
      </c>
      <c r="R1142" s="1">
        <v>3.56E-2</v>
      </c>
      <c r="T1142" t="e">
        <f>VLOOKUP(S1142,Hoja1!$A$1:$I$2284,1,FALSE)</f>
        <v>#N/A</v>
      </c>
      <c r="U1142" t="e">
        <f t="shared" si="100"/>
        <v>#N/A</v>
      </c>
      <c r="X1142" t="str">
        <f t="shared" si="101"/>
        <v>INSERT INTO switch (   Nombre, Tipo, Coordenadas_Punto, Coordenada_Inicio, Coordenada_Final,    Estilo, Visibilidad, Isla1, Isla2, Velocidad,   Id_Celda, Porcentaje, Nemonico, IP, EQUIPO ) VALUES (   'EL FRUTAL - CELDA SAN MIGUEL PETAPA', 'Ruta',',','14.50198056,-90.56138056','14.5019,-90.5641','#style_map_linea_verde','1','','','10,000Mbps','','0.0356','','','' );</v>
      </c>
    </row>
    <row r="1143" spans="1:24" hidden="1" x14ac:dyDescent="0.35">
      <c r="A1143" t="s">
        <v>3086</v>
      </c>
      <c r="B1143" t="s">
        <v>1542</v>
      </c>
      <c r="E1143" t="str">
        <f t="shared" si="102"/>
        <v>,</v>
      </c>
      <c r="F1143">
        <v>14.566800000000001</v>
      </c>
      <c r="G1143">
        <v>-89.657777780000004</v>
      </c>
      <c r="H1143" t="str">
        <f t="shared" si="103"/>
        <v>14.5668,-89.65777778</v>
      </c>
      <c r="I1143">
        <v>14.516111110000001</v>
      </c>
      <c r="J1143">
        <v>-89.69805556</v>
      </c>
      <c r="K1143" t="str">
        <f t="shared" si="104"/>
        <v>14.51611111,-89.69805556</v>
      </c>
      <c r="L1143" t="s">
        <v>1543</v>
      </c>
      <c r="M1143">
        <v>1</v>
      </c>
      <c r="P1143" t="s">
        <v>1606</v>
      </c>
      <c r="R1143" s="1">
        <v>3.5499999999999997E-2</v>
      </c>
      <c r="T1143" t="e">
        <f>VLOOKUP(S1143,Hoja1!$A$1:$I$2284,1,FALSE)</f>
        <v>#N/A</v>
      </c>
      <c r="U1143" t="e">
        <f t="shared" si="100"/>
        <v>#N/A</v>
      </c>
      <c r="X1143" t="str">
        <f t="shared" si="101"/>
        <v>INSERT INTO switch (   Nombre, Tipo, Coordenadas_Punto, Coordenada_Inicio, Coordenada_Final,    Estilo, Visibilidad, Isla1, Isla2, Velocidad,   Id_Celda, Porcentaje, Nemonico, IP, EQUIPO ) VALUES (   'CELDA CHAPARRONCITO - POZA VERDE', 'Ruta',',','14.5668,-89.65777778','14.51611111,-89.69805556','#style_map_linea_verde','1','','','728Mbps','','0.0355','','','' );</v>
      </c>
    </row>
    <row r="1144" spans="1:24" hidden="1" x14ac:dyDescent="0.35">
      <c r="A1144" t="s">
        <v>2711</v>
      </c>
      <c r="B1144" t="s">
        <v>1542</v>
      </c>
      <c r="E1144" t="str">
        <f t="shared" si="102"/>
        <v>,</v>
      </c>
      <c r="F1144">
        <v>14.5304</v>
      </c>
      <c r="G1144">
        <v>-89.4619</v>
      </c>
      <c r="H1144" t="str">
        <f t="shared" si="103"/>
        <v>14.5304,-89.4619</v>
      </c>
      <c r="I1144">
        <v>14.56361111</v>
      </c>
      <c r="J1144">
        <v>-89.350555560000004</v>
      </c>
      <c r="K1144" t="str">
        <f t="shared" si="104"/>
        <v>14.56361111,-89.35055556</v>
      </c>
      <c r="L1144" t="s">
        <v>1543</v>
      </c>
      <c r="M1144">
        <v>1</v>
      </c>
      <c r="P1144" t="s">
        <v>1544</v>
      </c>
      <c r="R1144" s="1">
        <v>3.5200000000000002E-2</v>
      </c>
      <c r="T1144" t="e">
        <f>VLOOKUP(S1144,Hoja1!$A$1:$I$2284,1,FALSE)</f>
        <v>#N/A</v>
      </c>
      <c r="U1144" t="e">
        <f t="shared" si="100"/>
        <v>#N/A</v>
      </c>
      <c r="X1144" t="str">
        <f t="shared" si="101"/>
        <v>INSERT INTO switch (   Nombre, Tipo, Coordenadas_Punto, Coordenada_Inicio, Coordenada_Final,    Estilo, Visibilidad, Isla1, Isla2, Velocidad,   Id_Celda, Porcentaje, Nemonico, IP, EQUIPO ) VALUES (   'CELDA LA QUESERA - ESQUIPULAS', 'Ruta',',','14.5304,-89.4619','14.56361111,-89.35055556','#style_map_linea_verde','1','','','100Mbps','','0.0352','','','' );</v>
      </c>
    </row>
    <row r="1145" spans="1:24" hidden="1" x14ac:dyDescent="0.35">
      <c r="A1145" t="s">
        <v>2617</v>
      </c>
      <c r="B1145" t="s">
        <v>1542</v>
      </c>
      <c r="E1145" t="str">
        <f t="shared" si="102"/>
        <v>,</v>
      </c>
      <c r="F1145">
        <v>14.5854</v>
      </c>
      <c r="G1145">
        <v>-91.622902780000004</v>
      </c>
      <c r="H1145" t="str">
        <f t="shared" si="103"/>
        <v>14.5854,-91.62290278</v>
      </c>
      <c r="I1145">
        <v>14.535833330000001</v>
      </c>
      <c r="J1145">
        <v>-91.678055560000004</v>
      </c>
      <c r="K1145" t="str">
        <f t="shared" si="104"/>
        <v>14.53583333,-91.67805556</v>
      </c>
      <c r="L1145" t="s">
        <v>1543</v>
      </c>
      <c r="M1145">
        <v>1</v>
      </c>
      <c r="P1145" t="s">
        <v>1590</v>
      </c>
      <c r="R1145" s="1">
        <v>3.4799999999999998E-2</v>
      </c>
      <c r="T1145" t="e">
        <f>VLOOKUP(S1145,Hoja1!$A$1:$I$2284,1,FALSE)</f>
        <v>#N/A</v>
      </c>
      <c r="U1145" t="e">
        <f t="shared" si="100"/>
        <v>#N/A</v>
      </c>
      <c r="X1145" t="str">
        <f t="shared" si="101"/>
        <v>INSERT INTO switch (   Nombre, Tipo, Coordenadas_Punto, Coordenada_Inicio, Coordenada_Final,    Estilo, Visibilidad, Isla1, Isla2, Velocidad,   Id_Celda, Porcentaje, Nemonico, IP, EQUIPO ) VALUES (   'CELDA SANTA CRUZ MULUA - RETALHULEU', 'Ruta',',','14.5854,-91.62290278','14.53583333,-91.67805556','#style_map_linea_verde','1','','','50,000Mbps','','0.0348','','','' );</v>
      </c>
    </row>
    <row r="1146" spans="1:24" hidden="1" x14ac:dyDescent="0.35">
      <c r="A1146" t="s">
        <v>2922</v>
      </c>
      <c r="B1146" t="s">
        <v>1542</v>
      </c>
      <c r="E1146" t="str">
        <f t="shared" si="102"/>
        <v>,</v>
      </c>
      <c r="F1146">
        <v>14.926500000000001</v>
      </c>
      <c r="G1146">
        <v>-90.014602780000004</v>
      </c>
      <c r="H1146" t="str">
        <f t="shared" si="103"/>
        <v>14.9265,-90.01460278</v>
      </c>
      <c r="I1146">
        <v>14.92511111</v>
      </c>
      <c r="J1146">
        <v>-90.101416670000006</v>
      </c>
      <c r="K1146" t="str">
        <f t="shared" si="104"/>
        <v>14.92511111,-90.10141667</v>
      </c>
      <c r="L1146" t="s">
        <v>1543</v>
      </c>
      <c r="M1146">
        <v>1</v>
      </c>
      <c r="P1146" t="s">
        <v>1549</v>
      </c>
      <c r="R1146" s="1">
        <v>3.4799999999999998E-2</v>
      </c>
      <c r="T1146" t="e">
        <f>VLOOKUP(S1146,Hoja1!$A$1:$I$2284,1,FALSE)</f>
        <v>#N/A</v>
      </c>
      <c r="U1146" t="e">
        <f t="shared" si="100"/>
        <v>#N/A</v>
      </c>
      <c r="X1146" t="str">
        <f t="shared" si="101"/>
        <v>INSERT INTO switch (   Nombre, Tipo, Coordenadas_Punto, Coordenada_Inicio, Coordenada_Final,    Estilo, Visibilidad, Isla1, Isla2, Velocidad,   Id_Celda, Porcentaje, Nemonico, IP, EQUIPO ) VALUES (   'EL RANCHO - CELDA MARAJUMA', 'Ruta',',','14.9265,-90.01460278','14.92511111,-90.10141667','#style_map_linea_verde','1','','','10,000Mbps','','0.0348','','','' );</v>
      </c>
    </row>
    <row r="1147" spans="1:24" hidden="1" x14ac:dyDescent="0.35">
      <c r="A1147" t="s">
        <v>2346</v>
      </c>
      <c r="B1147" t="s">
        <v>1542</v>
      </c>
      <c r="E1147" t="str">
        <f t="shared" si="102"/>
        <v>,</v>
      </c>
      <c r="F1147">
        <v>14.593222219999999</v>
      </c>
      <c r="G1147">
        <v>-90.551361110000002</v>
      </c>
      <c r="H1147" t="str">
        <f t="shared" si="103"/>
        <v>14.59322222,-90.55136111</v>
      </c>
      <c r="I1147">
        <v>14.5938</v>
      </c>
      <c r="J1147">
        <v>-90.564300000000003</v>
      </c>
      <c r="K1147" t="str">
        <f t="shared" si="104"/>
        <v>14.5938,-90.5643</v>
      </c>
      <c r="L1147" t="s">
        <v>1543</v>
      </c>
      <c r="M1147">
        <v>1</v>
      </c>
      <c r="P1147" t="s">
        <v>1549</v>
      </c>
      <c r="R1147" s="1">
        <v>3.4700000000000002E-2</v>
      </c>
      <c r="T1147" t="e">
        <f>VLOOKUP(S1147,Hoja1!$A$1:$I$2284,1,FALSE)</f>
        <v>#N/A</v>
      </c>
      <c r="U1147" t="e">
        <f t="shared" si="100"/>
        <v>#N/A</v>
      </c>
      <c r="X1147" t="str">
        <f t="shared" si="101"/>
        <v>INSERT INTO switch (   Nombre, Tipo, Coordenadas_Punto, Coordenada_Inicio, Coordenada_Final,    Estilo, Visibilidad, Isla1, Isla2, Velocidad,   Id_Celda, Porcentaje, Nemonico, IP, EQUIPO ) VALUES (   'EL CARMEN - CELDA LAS CHARCAS', 'Ruta',',','14.59322222,-90.55136111','14.5938,-90.5643','#style_map_linea_verde','1','','','10,000Mbps','','0.0347','','','' );</v>
      </c>
    </row>
    <row r="1148" spans="1:24" hidden="1" x14ac:dyDescent="0.35">
      <c r="A1148" t="s">
        <v>2405</v>
      </c>
      <c r="B1148" t="s">
        <v>1542</v>
      </c>
      <c r="E1148" t="str">
        <f t="shared" si="102"/>
        <v>,</v>
      </c>
      <c r="F1148">
        <v>14.67536389</v>
      </c>
      <c r="G1148">
        <v>-90.609136109999994</v>
      </c>
      <c r="H1148" t="str">
        <f t="shared" si="103"/>
        <v>14.67536389,-90.60913611</v>
      </c>
      <c r="I1148">
        <v>14.68227778</v>
      </c>
      <c r="J1148">
        <v>-90.616611109999994</v>
      </c>
      <c r="K1148" t="str">
        <f t="shared" si="104"/>
        <v>14.68227778,-90.61661111</v>
      </c>
      <c r="L1148" t="s">
        <v>1543</v>
      </c>
      <c r="M1148">
        <v>1</v>
      </c>
      <c r="P1148" t="s">
        <v>1549</v>
      </c>
      <c r="R1148" s="1">
        <v>3.4700000000000002E-2</v>
      </c>
      <c r="T1148" t="e">
        <f>VLOOKUP(S1148,Hoja1!$A$1:$I$2284,1,FALSE)</f>
        <v>#N/A</v>
      </c>
      <c r="U1148" t="e">
        <f t="shared" si="100"/>
        <v>#N/A</v>
      </c>
      <c r="X1148" t="str">
        <f t="shared" si="101"/>
        <v>INSERT INTO switch (   Nombre, Tipo, Coordenadas_Punto, Coordenada_Inicio, Coordenada_Final,    Estilo, Visibilidad, Isla1, Isla2, Velocidad,   Id_Celda, Porcentaje, Nemonico, IP, EQUIPO ) VALUES (   'CELDA VISTA HERMOSA SACATEPEQUEZ II - CELDA VISTA HERMOSA SACATEPEQUEZ', 'Ruta',',','14.67536389,-90.60913611','14.68227778,-90.61661111','#style_map_linea_verde','1','','','10,000Mbps','','0.0347','','','' );</v>
      </c>
    </row>
    <row r="1149" spans="1:24" hidden="1" x14ac:dyDescent="0.35">
      <c r="A1149" t="s">
        <v>2688</v>
      </c>
      <c r="B1149" t="s">
        <v>1542</v>
      </c>
      <c r="E1149" t="str">
        <f t="shared" si="102"/>
        <v>,</v>
      </c>
      <c r="F1149">
        <v>14.538595000000001</v>
      </c>
      <c r="G1149">
        <v>-90.530743999999999</v>
      </c>
      <c r="H1149" t="str">
        <f t="shared" si="103"/>
        <v>14.538595,-90.530744</v>
      </c>
      <c r="I1149">
        <v>14.5534</v>
      </c>
      <c r="J1149">
        <v>-90.526397220000007</v>
      </c>
      <c r="K1149" t="str">
        <f t="shared" si="104"/>
        <v>14.5534,-90.52639722</v>
      </c>
      <c r="L1149" t="s">
        <v>1543</v>
      </c>
      <c r="M1149">
        <v>1</v>
      </c>
      <c r="P1149" t="s">
        <v>1549</v>
      </c>
      <c r="R1149" s="1">
        <v>3.4599999999999999E-2</v>
      </c>
      <c r="T1149" t="e">
        <f>VLOOKUP(S1149,Hoja1!$A$1:$I$2284,1,FALSE)</f>
        <v>#N/A</v>
      </c>
      <c r="U1149" t="e">
        <f t="shared" si="100"/>
        <v>#N/A</v>
      </c>
      <c r="X1149" t="str">
        <f t="shared" si="101"/>
        <v>INSERT INTO switch (   Nombre, Tipo, Coordenadas_Punto, Coordenada_Inicio, Coordenada_Final,    Estilo, Visibilidad, Isla1, Isla2, Velocidad,   Id_Celda, Porcentaje, Nemonico, IP, EQUIPO ) VALUES (   'BOCA DEL MONTE_XT - BOCA DEL MONTE', 'Ruta',',','14.538595,-90.530744','14.5534,-90.52639722','#style_map_linea_verde','1','','','10,000Mbps','','0.0346','','','' );</v>
      </c>
    </row>
    <row r="1150" spans="1:24" hidden="1" x14ac:dyDescent="0.35">
      <c r="A1150" t="s">
        <v>2891</v>
      </c>
      <c r="B1150" t="s">
        <v>1542</v>
      </c>
      <c r="E1150" t="str">
        <f t="shared" si="102"/>
        <v>,</v>
      </c>
      <c r="F1150">
        <v>14.67972222</v>
      </c>
      <c r="G1150">
        <v>-91.016388890000002</v>
      </c>
      <c r="H1150" t="str">
        <f t="shared" si="103"/>
        <v>14.67972222,-91.01638889</v>
      </c>
      <c r="I1150">
        <v>14.7605</v>
      </c>
      <c r="J1150">
        <v>-90.992000000000004</v>
      </c>
      <c r="K1150" t="str">
        <f t="shared" si="104"/>
        <v>14.7605,-90.992</v>
      </c>
      <c r="L1150" t="s">
        <v>1543</v>
      </c>
      <c r="M1150">
        <v>1</v>
      </c>
      <c r="P1150" t="s">
        <v>1590</v>
      </c>
      <c r="R1150" s="1">
        <v>3.4599999999999999E-2</v>
      </c>
      <c r="T1150" t="e">
        <f>VLOOKUP(S1150,Hoja1!$A$1:$I$2284,1,FALSE)</f>
        <v>#N/A</v>
      </c>
      <c r="U1150" t="e">
        <f t="shared" si="100"/>
        <v>#N/A</v>
      </c>
      <c r="X1150" t="str">
        <f t="shared" si="101"/>
        <v>INSERT INTO switch (   Nombre, Tipo, Coordenadas_Punto, Coordenada_Inicio, Coordenada_Final,    Estilo, Visibilidad, Isla1, Isla2, Velocidad,   Id_Celda, Porcentaje, Nemonico, IP, EQUIPO ) VALUES (   'PATZUN - TECPAN GUATEMALA', 'Ruta',',','14.67972222,-91.01638889','14.7605,-90.992','#style_map_linea_verde','1','','','50,000Mbps','','0.0346','','','' );</v>
      </c>
    </row>
    <row r="1151" spans="1:24" hidden="1" x14ac:dyDescent="0.35">
      <c r="A1151" t="s">
        <v>2758</v>
      </c>
      <c r="B1151" t="s">
        <v>1542</v>
      </c>
      <c r="E1151" t="str">
        <f t="shared" si="102"/>
        <v>,</v>
      </c>
      <c r="F1151">
        <v>14.54018056</v>
      </c>
      <c r="G1151">
        <v>-91.416702779999994</v>
      </c>
      <c r="H1151" t="str">
        <f t="shared" si="103"/>
        <v>14.54018056,-91.41670278</v>
      </c>
      <c r="I1151">
        <v>14.538325</v>
      </c>
      <c r="J1151">
        <v>-91.415580000000006</v>
      </c>
      <c r="K1151" t="str">
        <f t="shared" si="104"/>
        <v>14.538325,-91.41558</v>
      </c>
      <c r="L1151" t="s">
        <v>1543</v>
      </c>
      <c r="M1151">
        <v>1</v>
      </c>
      <c r="P1151" t="s">
        <v>1549</v>
      </c>
      <c r="R1151" s="1">
        <v>3.44E-2</v>
      </c>
      <c r="T1151" t="e">
        <f>VLOOKUP(S1151,Hoja1!$A$1:$I$2284,1,FALSE)</f>
        <v>#N/A</v>
      </c>
      <c r="U1151" t="e">
        <f t="shared" si="100"/>
        <v>#N/A</v>
      </c>
      <c r="X1151" t="str">
        <f t="shared" si="101"/>
        <v>INSERT INTO switch (   Nombre, Tipo, Coordenadas_Punto, Coordenada_Inicio, Coordenada_Final,    Estilo, Visibilidad, Isla1, Isla2, Velocidad,   Id_Celda, Porcentaje, Nemonico, IP, EQUIPO ) VALUES (   'SAN ANTONIO SUCHITEPEQUEZ - SAN ANTONIO SUCHITEPEQUEZ_XT_SBA', 'Ruta',',','14.54018056,-91.41670278','14.538325,-91.41558','#style_map_linea_verde','1','','','10,000Mbps','','0.0344','','','' );</v>
      </c>
    </row>
    <row r="1152" spans="1:24" hidden="1" x14ac:dyDescent="0.35">
      <c r="A1152" t="s">
        <v>1557</v>
      </c>
      <c r="B1152" t="s">
        <v>1542</v>
      </c>
      <c r="E1152" t="str">
        <f t="shared" si="102"/>
        <v>,</v>
      </c>
      <c r="F1152">
        <v>14.394166670000001</v>
      </c>
      <c r="G1152">
        <v>-90.83</v>
      </c>
      <c r="H1152" t="str">
        <f t="shared" si="103"/>
        <v>14.39416667,-90.83</v>
      </c>
      <c r="I1152">
        <v>14.300555559999999</v>
      </c>
      <c r="J1152">
        <v>-90.786388889999998</v>
      </c>
      <c r="K1152" t="str">
        <f t="shared" si="104"/>
        <v>14.30055556,-90.78638889</v>
      </c>
      <c r="L1152" t="s">
        <v>1543</v>
      </c>
      <c r="M1152">
        <v>1</v>
      </c>
      <c r="P1152" t="s">
        <v>1549</v>
      </c>
      <c r="R1152" s="1">
        <v>3.4200000000000001E-2</v>
      </c>
      <c r="S1152" t="s">
        <v>3223</v>
      </c>
      <c r="T1152" t="e">
        <f>VLOOKUP(S1152,Hoja1!$A$1:$I$2284,1,FALSE)</f>
        <v>#N/A</v>
      </c>
      <c r="U1152" t="e">
        <f t="shared" si="100"/>
        <v>#N/A</v>
      </c>
      <c r="X1152" t="str">
        <f t="shared" si="101"/>
        <v>INSERT INTO switch (   Nombre, Tipo, Coordenadas_Punto, Coordenada_Inicio, Coordenada_Final,    Estilo, Visibilidad, Isla1, Isla2, Velocidad,   Id_Celda, Porcentaje, Nemonico, IP, EQUIPO ) VALUES (   'CELDA EL RODEO (AUTODROMO LOS VOLCANES) - ESCUINTLA', 'Ruta',',','14.39416667,-90.83','14.30055556,-90.78638889','#style_map_linea_verde','1','','','10,000Mbps','','0.0342','AUTODROMO LOS VOLCANES','','' );</v>
      </c>
    </row>
    <row r="1153" spans="1:24" hidden="1" x14ac:dyDescent="0.35">
      <c r="A1153" t="s">
        <v>2407</v>
      </c>
      <c r="B1153" t="s">
        <v>1542</v>
      </c>
      <c r="E1153" t="str">
        <f t="shared" si="102"/>
        <v>,</v>
      </c>
      <c r="F1153">
        <v>14.688722220000001</v>
      </c>
      <c r="G1153">
        <v>-90.566005559999994</v>
      </c>
      <c r="H1153" t="str">
        <f t="shared" si="103"/>
        <v>14.68872222,-90.56600556</v>
      </c>
      <c r="I1153">
        <v>14.688197219999999</v>
      </c>
      <c r="J1153">
        <v>-90.571761109999997</v>
      </c>
      <c r="K1153" t="str">
        <f t="shared" si="104"/>
        <v>14.68819722,-90.57176111</v>
      </c>
      <c r="L1153" t="s">
        <v>1543</v>
      </c>
      <c r="M1153">
        <v>1</v>
      </c>
      <c r="P1153" t="s">
        <v>1549</v>
      </c>
      <c r="R1153" s="1">
        <v>3.4099999999999998E-2</v>
      </c>
      <c r="T1153" t="e">
        <f>VLOOKUP(S1153,Hoja1!$A$1:$I$2284,1,FALSE)</f>
        <v>#N/A</v>
      </c>
      <c r="U1153" t="e">
        <f t="shared" si="100"/>
        <v>#N/A</v>
      </c>
      <c r="X1153" t="str">
        <f t="shared" si="101"/>
        <v>INSERT INTO switch (   Nombre, Tipo, Coordenadas_Punto, Coordenada_Inicio, Coordenada_Final,    Estilo, Visibilidad, Isla1, Isla2, Velocidad,   Id_Celda, Porcentaje, Nemonico, IP, EQUIPO ) VALUES (   'CELDA CARRANZA - CELDA CIUDAD QUETZAL CARRETERA COUBICADO', 'Ruta',',','14.68872222,-90.56600556','14.68819722,-90.57176111','#style_map_linea_verde','1','','','10,000Mbps','','0.0341','','','' );</v>
      </c>
    </row>
    <row r="1154" spans="1:24" hidden="1" x14ac:dyDescent="0.35">
      <c r="A1154" t="s">
        <v>3028</v>
      </c>
      <c r="B1154" t="s">
        <v>1542</v>
      </c>
      <c r="E1154" t="str">
        <f t="shared" si="102"/>
        <v>,</v>
      </c>
      <c r="F1154">
        <v>15.23591667</v>
      </c>
      <c r="G1154">
        <v>-91.155583329999999</v>
      </c>
      <c r="H1154" t="str">
        <f t="shared" si="103"/>
        <v>15.23591667,-91.15558333</v>
      </c>
      <c r="I1154">
        <v>15.2875</v>
      </c>
      <c r="J1154">
        <v>-91.092500000000001</v>
      </c>
      <c r="K1154" t="str">
        <f t="shared" si="104"/>
        <v>15.2875,-91.0925</v>
      </c>
      <c r="L1154" t="s">
        <v>1543</v>
      </c>
      <c r="M1154">
        <v>1</v>
      </c>
      <c r="P1154" t="s">
        <v>1590</v>
      </c>
      <c r="R1154" s="1">
        <v>3.4099999999999998E-2</v>
      </c>
      <c r="T1154" t="e">
        <f>VLOOKUP(S1154,Hoja1!$A$1:$I$2284,1,FALSE)</f>
        <v>#N/A</v>
      </c>
      <c r="U1154" t="e">
        <f t="shared" ref="U1154:U1217" si="105">+S1154=T1154</f>
        <v>#N/A</v>
      </c>
      <c r="X1154" t="str">
        <f t="shared" ref="X1154:X1217" si="106">CONCATENATE("INSERT INTO switch (   Nombre, Tipo, Coordenadas_Punto, Coordenada_Inicio, Coordenada_Final,    Estilo, Visibilidad, Isla1, Isla2, Velocidad,   Id_Celda, Porcentaje, Nemonico, IP, EQUIPO ) VALUES (   '",A1154,"', '",B1154,"','",E1154,"','",H1154,"','",K1154,"','",L1154,"','",M1154,,,"','",N1154,"','",O1154,"','",P1154,"','",Q1154,"','",R1154,"','",S1154,"','",V1154,"','",W1154,"' );")</f>
        <v>INSERT INTO switch (   Nombre, Tipo, Coordenadas_Punto, Coordenada_Inicio, Coordenada_Final,    Estilo, Visibilidad, Isla1, Isla2, Velocidad,   Id_Celda, Porcentaje, Nemonico, IP, EQUIPO ) VALUES (   'CELDA RANCHO DE TEJA - SACAPULAS', 'Ruta',',','15.23591667,-91.15558333','15.2875,-91.0925','#style_map_linea_verde','1','','','50,000Mbps','','0.0341','','','' );</v>
      </c>
    </row>
    <row r="1155" spans="1:24" hidden="1" x14ac:dyDescent="0.35">
      <c r="A1155" t="s">
        <v>2979</v>
      </c>
      <c r="B1155" t="s">
        <v>1542</v>
      </c>
      <c r="E1155" t="str">
        <f t="shared" si="102"/>
        <v>,</v>
      </c>
      <c r="F1155">
        <v>15.67152778</v>
      </c>
      <c r="G1155">
        <v>-91.429861110000004</v>
      </c>
      <c r="H1155" t="str">
        <f t="shared" si="103"/>
        <v>15.67152778,-91.42986111</v>
      </c>
      <c r="I1155">
        <v>15.657299999999999</v>
      </c>
      <c r="J1155">
        <v>-91.443602780000006</v>
      </c>
      <c r="K1155" t="str">
        <f t="shared" si="104"/>
        <v>15.6573,-91.44360278</v>
      </c>
      <c r="L1155" t="s">
        <v>1543</v>
      </c>
      <c r="M1155">
        <v>1</v>
      </c>
      <c r="P1155" t="s">
        <v>1549</v>
      </c>
      <c r="R1155" s="1">
        <v>3.39E-2</v>
      </c>
      <c r="T1155" t="e">
        <f>VLOOKUP(S1155,Hoja1!$A$1:$I$2284,1,FALSE)</f>
        <v>#N/A</v>
      </c>
      <c r="U1155" t="e">
        <f t="shared" si="105"/>
        <v>#N/A</v>
      </c>
      <c r="X1155" t="str">
        <f t="shared" si="106"/>
        <v>INSERT INTO switch (   Nombre, Tipo, Coordenadas_Punto, Coordenada_Inicio, Coordenada_Final,    Estilo, Visibilidad, Isla1, Isla2, Velocidad,   Id_Celda, Porcentaje, Nemonico, IP, EQUIPO ) VALUES (   'CELDA SOLOMA IV - SAN PEDRO SOLOMA', 'Ruta',',','15.67152778,-91.42986111','15.6573,-91.44360278','#style_map_linea_verde','1','','','10,000Mbps','','0.0339','','','' );</v>
      </c>
    </row>
    <row r="1156" spans="1:24" hidden="1" x14ac:dyDescent="0.35">
      <c r="A1156" t="s">
        <v>2349</v>
      </c>
      <c r="B1156" t="s">
        <v>1542</v>
      </c>
      <c r="E1156" t="str">
        <f t="shared" si="102"/>
        <v>,</v>
      </c>
      <c r="F1156">
        <v>14.58595</v>
      </c>
      <c r="G1156">
        <v>-90.564619440000001</v>
      </c>
      <c r="H1156" t="str">
        <f t="shared" si="103"/>
        <v>14.58595,-90.56461944</v>
      </c>
      <c r="I1156">
        <v>14.63756667</v>
      </c>
      <c r="J1156">
        <v>-90.560858330000002</v>
      </c>
      <c r="K1156" t="str">
        <f t="shared" si="104"/>
        <v>14.63756667,-90.56085833</v>
      </c>
      <c r="L1156" t="s">
        <v>1543</v>
      </c>
      <c r="M1156">
        <v>1</v>
      </c>
      <c r="P1156" t="s">
        <v>1549</v>
      </c>
      <c r="R1156" s="1">
        <v>3.3799999999999997E-2</v>
      </c>
      <c r="S1156" t="s">
        <v>3905</v>
      </c>
      <c r="T1156" t="e">
        <f>VLOOKUP(S1156,Hoja1!$A$1:$I$2284,1,FALSE)</f>
        <v>#N/A</v>
      </c>
      <c r="U1156" t="e">
        <f t="shared" si="105"/>
        <v>#N/A</v>
      </c>
      <c r="X1156" t="str">
        <f t="shared" si="106"/>
        <v>INSERT INTO switch (   Nombre, Tipo, Coordenadas_Punto, Coordenada_Inicio, Coordenada_Final,    Estilo, Visibilidad, Isla1, Isla2, Velocidad,   Id_Celda, Porcentaje, Nemonico, IP, EQUIPO ) VALUES (   'MONTE MARIA (CT AGUILAR BATRES)_XT - TIKAL', 'Ruta',',','14.58595,-90.56461944','14.63756667,-90.56085833','#style_map_linea_verde','1','','','10,000Mbps','','0.0338','CT AGUILAR BATRES','','' );</v>
      </c>
    </row>
    <row r="1157" spans="1:24" hidden="1" x14ac:dyDescent="0.35">
      <c r="A1157" t="s">
        <v>2787</v>
      </c>
      <c r="B1157" t="s">
        <v>1542</v>
      </c>
      <c r="E1157" t="str">
        <f t="shared" si="102"/>
        <v>,</v>
      </c>
      <c r="F1157">
        <v>13.9975</v>
      </c>
      <c r="G1157">
        <v>-90.290116670000003</v>
      </c>
      <c r="H1157" t="str">
        <f t="shared" si="103"/>
        <v>13.9975,-90.29011667</v>
      </c>
      <c r="I1157">
        <v>14.03333333</v>
      </c>
      <c r="J1157">
        <v>-90.311027780000003</v>
      </c>
      <c r="K1157" t="str">
        <f t="shared" si="104"/>
        <v>14.03333333,-90.31102778</v>
      </c>
      <c r="L1157" t="s">
        <v>1543</v>
      </c>
      <c r="M1157">
        <v>1</v>
      </c>
      <c r="P1157" t="s">
        <v>1549</v>
      </c>
      <c r="R1157" s="1">
        <v>3.3500000000000002E-2</v>
      </c>
      <c r="T1157" t="e">
        <f>VLOOKUP(S1157,Hoja1!$A$1:$I$2284,1,FALSE)</f>
        <v>#N/A</v>
      </c>
      <c r="U1157" t="e">
        <f t="shared" si="105"/>
        <v>#N/A</v>
      </c>
      <c r="X1157" t="str">
        <f t="shared" si="106"/>
        <v>INSERT INTO switch (   Nombre, Tipo, Coordenadas_Punto, Coordenada_Inicio, Coordenada_Final,    Estilo, Visibilidad, Isla1, Isla2, Velocidad,   Id_Celda, Porcentaje, Nemonico, IP, EQUIPO ) VALUES (   'CELDA CARRETERA A LA TRINIDAD - CELDA NANCINTA', 'Ruta',',','13.9975,-90.29011667','14.03333333,-90.31102778','#style_map_linea_verde','1','','','10,000Mbps','','0.0335','','','' );</v>
      </c>
    </row>
    <row r="1158" spans="1:24" hidden="1" x14ac:dyDescent="0.35">
      <c r="A1158" t="s">
        <v>2723</v>
      </c>
      <c r="B1158" t="s">
        <v>1542</v>
      </c>
      <c r="E1158" t="str">
        <f t="shared" si="102"/>
        <v>,</v>
      </c>
      <c r="F1158">
        <v>14.7654</v>
      </c>
      <c r="G1158">
        <v>-89.433502779999998</v>
      </c>
      <c r="H1158" t="str">
        <f t="shared" si="103"/>
        <v>14.7654,-89.43350278</v>
      </c>
      <c r="I1158">
        <v>14.7453</v>
      </c>
      <c r="J1158">
        <v>-89.460599999999999</v>
      </c>
      <c r="K1158" t="str">
        <f t="shared" si="104"/>
        <v>14.7453,-89.4606</v>
      </c>
      <c r="L1158" t="s">
        <v>1543</v>
      </c>
      <c r="M1158">
        <v>1</v>
      </c>
      <c r="P1158" t="s">
        <v>1549</v>
      </c>
      <c r="R1158" s="1">
        <v>3.32E-2</v>
      </c>
      <c r="T1158" t="e">
        <f>VLOOKUP(S1158,Hoja1!$A$1:$I$2284,1,FALSE)</f>
        <v>#N/A</v>
      </c>
      <c r="U1158" t="e">
        <f t="shared" si="105"/>
        <v>#N/A</v>
      </c>
      <c r="X1158" t="str">
        <f t="shared" si="106"/>
        <v>INSERT INTO switch (   Nombre, Tipo, Coordenadas_Punto, Coordenada_Inicio, Coordenada_Final,    Estilo, Visibilidad, Isla1, Isla2, Velocidad,   Id_Celda, Porcentaje, Nemonico, IP, EQUIPO ) VALUES (   'CELDA SAN JUAN ERMITA - CELDA LAS VEGUITAS', 'Ruta',',','14.7654,-89.43350278','14.7453,-89.4606','#style_map_linea_verde','1','','','10,000Mbps','','0.0332','','','' );</v>
      </c>
    </row>
    <row r="1159" spans="1:24" hidden="1" x14ac:dyDescent="0.35">
      <c r="A1159" t="s">
        <v>1915</v>
      </c>
      <c r="B1159" t="s">
        <v>1542</v>
      </c>
      <c r="E1159" t="str">
        <f t="shared" si="102"/>
        <v>,</v>
      </c>
      <c r="F1159">
        <v>14.522861109999999</v>
      </c>
      <c r="G1159">
        <v>-90.535944439999994</v>
      </c>
      <c r="H1159" t="str">
        <f t="shared" si="103"/>
        <v>14.52286111,-90.53594444</v>
      </c>
      <c r="I1159">
        <v>14.523730560000001</v>
      </c>
      <c r="J1159">
        <v>-90.532969440000002</v>
      </c>
      <c r="K1159" t="str">
        <f t="shared" si="104"/>
        <v>14.52373056,-90.53296944</v>
      </c>
      <c r="L1159" t="s">
        <v>1543</v>
      </c>
      <c r="M1159">
        <v>1</v>
      </c>
      <c r="P1159" t="s">
        <v>1547</v>
      </c>
      <c r="R1159" s="1">
        <v>3.3000000000000002E-2</v>
      </c>
      <c r="T1159" t="e">
        <f>VLOOKUP(S1159,Hoja1!$A$1:$I$2284,1,FALSE)</f>
        <v>#N/A</v>
      </c>
      <c r="U1159" t="e">
        <f t="shared" si="105"/>
        <v>#N/A</v>
      </c>
      <c r="X1159" t="str">
        <f t="shared" si="106"/>
        <v>INSERT INTO switch (   Nombre, Tipo, Coordenadas_Punto, Coordenada_Inicio, Coordenada_Final,    Estilo, Visibilidad, Isla1, Isla2, Velocidad,   Id_Celda, Porcentaje, Nemonico, IP, EQUIPO ) VALUES (   'VILLA HERMOSA - CELDA ALAMEDAS DE VILLAFLORES COUBICADO', 'Ruta',',','14.52286111,-90.53594444','14.52373056,-90.53296944','#style_map_linea_verde','1','','','1,000Mbps','','0.033','','','' );</v>
      </c>
    </row>
    <row r="1160" spans="1:24" hidden="1" x14ac:dyDescent="0.35">
      <c r="A1160" t="s">
        <v>2142</v>
      </c>
      <c r="B1160" t="s">
        <v>1542</v>
      </c>
      <c r="E1160" t="str">
        <f t="shared" si="102"/>
        <v>,</v>
      </c>
      <c r="F1160">
        <v>14.65944444</v>
      </c>
      <c r="G1160">
        <v>-90.818888889999997</v>
      </c>
      <c r="H1160" t="str">
        <f t="shared" si="103"/>
        <v>14.65944444,-90.81888889</v>
      </c>
      <c r="I1160">
        <v>14.688700000000001</v>
      </c>
      <c r="J1160">
        <v>-90.794399999999996</v>
      </c>
      <c r="K1160" t="str">
        <f t="shared" si="104"/>
        <v>14.6887,-90.7944</v>
      </c>
      <c r="L1160" t="s">
        <v>1543</v>
      </c>
      <c r="M1160">
        <v>1</v>
      </c>
      <c r="P1160" t="s">
        <v>1590</v>
      </c>
      <c r="R1160" s="1">
        <v>3.3000000000000002E-2</v>
      </c>
      <c r="T1160" t="e">
        <f>VLOOKUP(S1160,Hoja1!$A$1:$I$2284,1,FALSE)</f>
        <v>#N/A</v>
      </c>
      <c r="U1160" t="e">
        <f t="shared" si="105"/>
        <v>#N/A</v>
      </c>
      <c r="X1160" t="str">
        <f t="shared" si="106"/>
        <v>INSERT INTO switch (   Nombre, Tipo, Coordenadas_Punto, Coordenada_Inicio, Coordenada_Final,    Estilo, Visibilidad, Isla1, Isla2, Velocidad,   Id_Celda, Porcentaje, Nemonico, IP, EQUIPO ) VALUES (   'CHIMALTENANGO - CELDA CIENAGA GRANDE', 'Ruta',',','14.65944444,-90.81888889','14.6887,-90.7944','#style_map_linea_verde','1','','','50,000Mbps','','0.033','','','' );</v>
      </c>
    </row>
    <row r="1161" spans="1:24" hidden="1" x14ac:dyDescent="0.35">
      <c r="A1161" t="s">
        <v>3055</v>
      </c>
      <c r="B1161" t="s">
        <v>1542</v>
      </c>
      <c r="E1161" t="str">
        <f t="shared" si="102"/>
        <v>,</v>
      </c>
      <c r="F1161">
        <v>15.615166670000001</v>
      </c>
      <c r="G1161">
        <v>-91.863222219999997</v>
      </c>
      <c r="H1161" t="str">
        <f t="shared" si="103"/>
        <v>15.61516667,-91.86322222</v>
      </c>
      <c r="I1161">
        <v>15.624599999999999</v>
      </c>
      <c r="J1161">
        <v>-91.885599999999997</v>
      </c>
      <c r="K1161" t="str">
        <f t="shared" si="104"/>
        <v>15.6246,-91.8856</v>
      </c>
      <c r="L1161" t="s">
        <v>1543</v>
      </c>
      <c r="M1161">
        <v>1</v>
      </c>
      <c r="P1161" t="s">
        <v>1549</v>
      </c>
      <c r="R1161" s="1">
        <v>3.3000000000000002E-2</v>
      </c>
      <c r="T1161" t="e">
        <f>VLOOKUP(S1161,Hoja1!$A$1:$I$2284,1,FALSE)</f>
        <v>#N/A</v>
      </c>
      <c r="U1161" t="e">
        <f t="shared" si="105"/>
        <v>#N/A</v>
      </c>
      <c r="X1161" t="str">
        <f t="shared" si="106"/>
        <v>INSERT INTO switch (   Nombre, Tipo, Coordenadas_Punto, Coordenada_Inicio, Coordenada_Final,    Estilo, Visibilidad, Isla1, Isla2, Velocidad,   Id_Celda, Porcentaje, Nemonico, IP, EQUIPO ) VALUES (   'CELDA CAMOJAITO - LA DEMOCRACIA HUEHUETENANGO', 'Ruta',',','15.61516667,-91.86322222','15.6246,-91.8856','#style_map_linea_verde','1','','','10,000Mbps','','0.033','','','' );</v>
      </c>
    </row>
    <row r="1162" spans="1:24" hidden="1" x14ac:dyDescent="0.35">
      <c r="A1162" t="s">
        <v>2587</v>
      </c>
      <c r="B1162" t="s">
        <v>1542</v>
      </c>
      <c r="E1162" t="str">
        <f t="shared" si="102"/>
        <v>,</v>
      </c>
      <c r="F1162">
        <v>15.13797222</v>
      </c>
      <c r="G1162">
        <v>-90.177499999999995</v>
      </c>
      <c r="H1162" t="str">
        <f t="shared" si="103"/>
        <v>15.13797222,-90.1775</v>
      </c>
      <c r="I1162">
        <v>15.119583329999999</v>
      </c>
      <c r="J1162">
        <v>-90.186111109999999</v>
      </c>
      <c r="K1162" t="str">
        <f t="shared" si="104"/>
        <v>15.11958333,-90.18611111</v>
      </c>
      <c r="L1162" t="s">
        <v>1543</v>
      </c>
      <c r="M1162">
        <v>1</v>
      </c>
      <c r="P1162" t="s">
        <v>1549</v>
      </c>
      <c r="R1162" s="1">
        <v>3.2899999999999999E-2</v>
      </c>
      <c r="T1162" t="e">
        <f>VLOOKUP(S1162,Hoja1!$A$1:$I$2284,1,FALSE)</f>
        <v>#N/A</v>
      </c>
      <c r="U1162" t="e">
        <f t="shared" si="105"/>
        <v>#N/A</v>
      </c>
      <c r="X1162" t="str">
        <f t="shared" si="106"/>
        <v>INSERT INTO switch (   Nombre, Tipo, Coordenadas_Punto, Coordenada_Inicio, Coordenada_Final,    Estilo, Visibilidad, Isla1, Isla2, Velocidad,   Id_Celda, Porcentaje, Nemonico, IP, EQUIPO ) VALUES (   'CELDA NIÃ‘O PERDIDO - CELDA CRUCE A CHILASCO', 'Ruta',',','15.13797222,-90.1775','15.11958333,-90.18611111','#style_map_linea_verde','1','','','10,000Mbps','','0.0329','','','' );</v>
      </c>
    </row>
    <row r="1163" spans="1:24" hidden="1" x14ac:dyDescent="0.35">
      <c r="A1163" t="s">
        <v>2785</v>
      </c>
      <c r="B1163" t="s">
        <v>1542</v>
      </c>
      <c r="E1163" t="str">
        <f t="shared" si="102"/>
        <v>,</v>
      </c>
      <c r="F1163">
        <v>14.076083329999999</v>
      </c>
      <c r="G1163">
        <v>-90.458972220000007</v>
      </c>
      <c r="H1163" t="str">
        <f t="shared" si="103"/>
        <v>14.07608333,-90.45897222</v>
      </c>
      <c r="I1163">
        <v>14.089111109999999</v>
      </c>
      <c r="J1163">
        <v>-90.447055559999995</v>
      </c>
      <c r="K1163" t="str">
        <f t="shared" si="104"/>
        <v>14.08911111,-90.44705556</v>
      </c>
      <c r="L1163" t="s">
        <v>1543</v>
      </c>
      <c r="M1163">
        <v>1</v>
      </c>
      <c r="P1163" t="s">
        <v>1549</v>
      </c>
      <c r="R1163" s="1">
        <v>3.2599999999999997E-2</v>
      </c>
      <c r="T1163" t="e">
        <f>VLOOKUP(S1163,Hoja1!$A$1:$I$2284,1,FALSE)</f>
        <v>#N/A</v>
      </c>
      <c r="U1163" t="e">
        <f t="shared" si="105"/>
        <v>#N/A</v>
      </c>
      <c r="X1163" t="str">
        <f t="shared" si="106"/>
        <v>INSERT INTO switch (   Nombre, Tipo, Coordenadas_Punto, Coordenada_Inicio, Coordenada_Final,    Estilo, Visibilidad, Isla1, Isla2, Velocidad,   Id_Celda, Porcentaje, Nemonico, IP, EQUIPO ) VALUES (   'CELDA TAXISCO II - CELDA CACAHUITO', 'Ruta',',','14.07608333,-90.45897222','14.08911111,-90.44705556','#style_map_linea_verde','1','','','10,000Mbps','','0.0326','','','' );</v>
      </c>
    </row>
    <row r="1164" spans="1:24" hidden="1" x14ac:dyDescent="0.35">
      <c r="A1164" t="s">
        <v>2682</v>
      </c>
      <c r="B1164" t="s">
        <v>1542</v>
      </c>
      <c r="E1164" t="str">
        <f t="shared" si="102"/>
        <v>,</v>
      </c>
      <c r="F1164">
        <v>14.659599999999999</v>
      </c>
      <c r="G1164">
        <v>-90.442702780000005</v>
      </c>
      <c r="H1164" t="str">
        <f t="shared" si="103"/>
        <v>14.6596,-90.44270278</v>
      </c>
      <c r="I1164">
        <v>14.66333333</v>
      </c>
      <c r="J1164">
        <v>-90.427222220000004</v>
      </c>
      <c r="K1164" t="str">
        <f t="shared" si="104"/>
        <v>14.66333333,-90.42722222</v>
      </c>
      <c r="L1164" t="s">
        <v>1543</v>
      </c>
      <c r="M1164">
        <v>1</v>
      </c>
      <c r="P1164" t="s">
        <v>1549</v>
      </c>
      <c r="R1164" s="1">
        <v>3.2500000000000001E-2</v>
      </c>
      <c r="T1164" t="e">
        <f>VLOOKUP(S1164,Hoja1!$A$1:$I$2284,1,FALSE)</f>
        <v>#N/A</v>
      </c>
      <c r="U1164" t="e">
        <f t="shared" si="105"/>
        <v>#N/A</v>
      </c>
      <c r="X1164" t="str">
        <f t="shared" si="106"/>
        <v>INSERT INTO switch (   Nombre, Tipo, Coordenadas_Punto, Coordenada_Inicio, Coordenada_Final,    Estilo, Visibilidad, Isla1, Isla2, Velocidad,   Id_Celda, Porcentaje, Nemonico, IP, EQUIPO ) VALUES (   'SAN RAFAEL ZONA 18 - CELDA EL PINO', 'Ruta',',','14.6596,-90.44270278','14.66333333,-90.42722222','#style_map_linea_verde','1','','','10,000Mbps','','0.0325','','','' );</v>
      </c>
    </row>
    <row r="1165" spans="1:24" hidden="1" x14ac:dyDescent="0.35">
      <c r="A1165" t="s">
        <v>2683</v>
      </c>
      <c r="B1165" t="s">
        <v>1542</v>
      </c>
      <c r="E1165" t="str">
        <f t="shared" si="102"/>
        <v>,</v>
      </c>
      <c r="F1165">
        <v>14.756111110000001</v>
      </c>
      <c r="G1165">
        <v>-90.285555560000006</v>
      </c>
      <c r="H1165" t="str">
        <f t="shared" si="103"/>
        <v>14.75611111,-90.28555556</v>
      </c>
      <c r="I1165">
        <v>14.781700000000001</v>
      </c>
      <c r="J1165">
        <v>-90.32029722</v>
      </c>
      <c r="K1165" t="str">
        <f t="shared" si="104"/>
        <v>14.7817,-90.32029722</v>
      </c>
      <c r="L1165" t="s">
        <v>1543</v>
      </c>
      <c r="M1165">
        <v>1</v>
      </c>
      <c r="P1165" t="s">
        <v>1544</v>
      </c>
      <c r="R1165" s="1">
        <v>3.2399999999999998E-2</v>
      </c>
      <c r="T1165" t="e">
        <f>VLOOKUP(S1165,Hoja1!$A$1:$I$2284,1,FALSE)</f>
        <v>#N/A</v>
      </c>
      <c r="U1165" t="e">
        <f t="shared" si="105"/>
        <v>#N/A</v>
      </c>
      <c r="X1165" t="str">
        <f t="shared" si="106"/>
        <v>INSERT INTO switch (   Nombre, Tipo, Coordenadas_Punto, Coordenada_Inicio, Coordenada_Final,    Estilo, Visibilidad, Isla1, Isla2, Velocidad,   Id_Celda, Porcentaje, Nemonico, IP, EQUIPO ) VALUES (   'CELDA SAN ANTONIO LA PAZ - SANTO DOMINGO LOS OCOTES', 'Ruta',',','14.75611111,-90.28555556','14.7817,-90.32029722','#style_map_linea_verde','1','','','100Mbps','','0.0324','','','' );</v>
      </c>
    </row>
    <row r="1166" spans="1:24" hidden="1" x14ac:dyDescent="0.35">
      <c r="A1166" t="s">
        <v>2875</v>
      </c>
      <c r="B1166" t="s">
        <v>1542</v>
      </c>
      <c r="E1166" t="str">
        <f t="shared" si="102"/>
        <v>,</v>
      </c>
      <c r="F1166">
        <v>14.553800000000001</v>
      </c>
      <c r="G1166">
        <v>-90.945499999999996</v>
      </c>
      <c r="H1166" t="str">
        <f t="shared" si="103"/>
        <v>14.5538,-90.9455</v>
      </c>
      <c r="I1166">
        <v>14.634138889999999</v>
      </c>
      <c r="J1166">
        <v>-90.914569439999994</v>
      </c>
      <c r="K1166" t="str">
        <f t="shared" si="104"/>
        <v>14.63413889,-90.91456944</v>
      </c>
      <c r="L1166" t="s">
        <v>1543</v>
      </c>
      <c r="M1166">
        <v>1</v>
      </c>
      <c r="P1166" t="s">
        <v>1590</v>
      </c>
      <c r="R1166" s="1">
        <v>3.2399999999999998E-2</v>
      </c>
      <c r="T1166" t="e">
        <f>VLOOKUP(S1166,Hoja1!$A$1:$I$2284,1,FALSE)</f>
        <v>#N/A</v>
      </c>
      <c r="U1166" t="e">
        <f t="shared" si="105"/>
        <v>#N/A</v>
      </c>
      <c r="X1166" t="str">
        <f t="shared" si="106"/>
        <v>INSERT INTO switch (   Nombre, Tipo, Coordenadas_Punto, Coordenada_Inicio, Coordenada_Final,    Estilo, Visibilidad, Isla1, Isla2, Velocidad,   Id_Celda, Porcentaje, Nemonico, IP, EQUIPO ) VALUES (   'ACATENANGO - CELDA PATZICIA', 'Ruta',',','14.5538,-90.9455','14.63413889,-90.91456944','#style_map_linea_verde','1','','','50,000Mbps','','0.0324','','','' );</v>
      </c>
    </row>
    <row r="1167" spans="1:24" hidden="1" x14ac:dyDescent="0.35">
      <c r="A1167" t="s">
        <v>1720</v>
      </c>
      <c r="B1167" t="s">
        <v>1542</v>
      </c>
      <c r="E1167" t="str">
        <f t="shared" si="102"/>
        <v>,</v>
      </c>
      <c r="F1167">
        <v>15.65722222</v>
      </c>
      <c r="G1167">
        <v>-89.008055560000003</v>
      </c>
      <c r="H1167" t="str">
        <f t="shared" si="103"/>
        <v>15.65722222,-89.00805556</v>
      </c>
      <c r="I1167">
        <v>15.6844</v>
      </c>
      <c r="J1167">
        <v>-89.044997219999999</v>
      </c>
      <c r="K1167" t="str">
        <f t="shared" si="104"/>
        <v>15.6844,-89.04499722</v>
      </c>
      <c r="L1167" t="s">
        <v>1543</v>
      </c>
      <c r="M1167">
        <v>1</v>
      </c>
      <c r="P1167" t="s">
        <v>1549</v>
      </c>
      <c r="R1167" s="1">
        <v>3.2300000000000002E-2</v>
      </c>
      <c r="T1167" t="e">
        <f>VLOOKUP(S1167,Hoja1!$A$1:$I$2284,1,FALSE)</f>
        <v>#N/A</v>
      </c>
      <c r="U1167" t="e">
        <f t="shared" si="105"/>
        <v>#N/A</v>
      </c>
      <c r="X1167" t="str">
        <f t="shared" si="106"/>
        <v>INSERT INTO switch (   Nombre, Tipo, Coordenadas_Punto, Coordenada_Inicio, Coordenada_Final,    Estilo, Visibilidad, Isla1, Isla2, Velocidad,   Id_Celda, Porcentaje, Nemonico, IP, EQUIPO ) VALUES (   'RIO DULCE - CELDA SAN ANTONIO SEJA', 'Ruta',',','15.65722222,-89.00805556','15.6844,-89.04499722','#style_map_linea_verde','1','','','10,000Mbps','','0.0323','','','' );</v>
      </c>
    </row>
    <row r="1168" spans="1:24" hidden="1" x14ac:dyDescent="0.35">
      <c r="A1168" t="s">
        <v>1758</v>
      </c>
      <c r="B1168" t="s">
        <v>1542</v>
      </c>
      <c r="E1168" t="str">
        <f t="shared" si="102"/>
        <v>,</v>
      </c>
      <c r="F1168">
        <v>15.01527778</v>
      </c>
      <c r="G1168">
        <v>-90.989916669999999</v>
      </c>
      <c r="H1168" t="str">
        <f t="shared" si="103"/>
        <v>15.01527778,-90.98991667</v>
      </c>
      <c r="I1168">
        <v>15.02611111</v>
      </c>
      <c r="J1168">
        <v>-90.87944444</v>
      </c>
      <c r="K1168" t="str">
        <f t="shared" si="104"/>
        <v>15.02611111,-90.87944444</v>
      </c>
      <c r="L1168" t="s">
        <v>1543</v>
      </c>
      <c r="M1168">
        <v>1</v>
      </c>
      <c r="P1168" t="s">
        <v>1549</v>
      </c>
      <c r="R1168" s="1">
        <v>3.2300000000000002E-2</v>
      </c>
      <c r="T1168" t="e">
        <f>VLOOKUP(S1168,Hoja1!$A$1:$I$2284,1,FALSE)</f>
        <v>#N/A</v>
      </c>
      <c r="U1168" t="e">
        <f t="shared" si="105"/>
        <v>#N/A</v>
      </c>
      <c r="X1168" t="str">
        <f t="shared" si="106"/>
        <v>INSERT INTO switch (   Nombre, Tipo, Coordenadas_Punto, Coordenada_Inicio, Coordenada_Final,    Estilo, Visibilidad, Isla1, Isla2, Velocidad,   Id_Celda, Porcentaje, Nemonico, IP, EQUIPO ) VALUES (   'CELDA ZACUALPA - CHINIQUE II - ZACUALPA', 'Ruta',',','15.01527778,-90.98991667','15.02611111,-90.87944444','#style_map_linea_verde','1','','','10,000Mbps','','0.0323','','','' );</v>
      </c>
    </row>
    <row r="1169" spans="1:24" hidden="1" x14ac:dyDescent="0.35">
      <c r="A1169" t="s">
        <v>1878</v>
      </c>
      <c r="B1169" t="s">
        <v>1542</v>
      </c>
      <c r="E1169" t="str">
        <f t="shared" si="102"/>
        <v>,</v>
      </c>
      <c r="F1169">
        <v>14.538111109999999</v>
      </c>
      <c r="G1169">
        <v>-90.457527780000007</v>
      </c>
      <c r="H1169" t="str">
        <f t="shared" si="103"/>
        <v>14.53811111,-90.45752778</v>
      </c>
      <c r="I1169">
        <v>14.55206667</v>
      </c>
      <c r="J1169">
        <v>-90.452666669999999</v>
      </c>
      <c r="K1169" t="str">
        <f t="shared" si="104"/>
        <v>14.55206667,-90.45266667</v>
      </c>
      <c r="L1169" t="s">
        <v>1543</v>
      </c>
      <c r="M1169">
        <v>1</v>
      </c>
      <c r="P1169" t="s">
        <v>1549</v>
      </c>
      <c r="R1169" s="1">
        <v>3.2199999999999999E-2</v>
      </c>
      <c r="T1169" t="e">
        <f>VLOOKUP(S1169,Hoja1!$A$1:$I$2284,1,FALSE)</f>
        <v>#N/A</v>
      </c>
      <c r="U1169" t="e">
        <f t="shared" si="105"/>
        <v>#N/A</v>
      </c>
      <c r="X1169" t="str">
        <f t="shared" si="106"/>
        <v>INSERT INTO switch (   Nombre, Tipo, Coordenadas_Punto, Coordenada_Inicio, Coordenada_Final,    Estilo, Visibilidad, Isla1, Isla2, Velocidad,   Id_Celda, Porcentaje, Nemonico, IP, EQUIPO ) VALUES (   'DON JUSTO - CELDA CONDADO CONCEPCION', 'Ruta',',','14.53811111,-90.45752778','14.55206667,-90.45266667','#style_map_linea_verde','1','','','10,000Mbps','','0.0322','','','' );</v>
      </c>
    </row>
    <row r="1170" spans="1:24" hidden="1" x14ac:dyDescent="0.35">
      <c r="A1170" t="s">
        <v>2950</v>
      </c>
      <c r="B1170" t="s">
        <v>1542</v>
      </c>
      <c r="E1170" t="str">
        <f t="shared" si="102"/>
        <v>,</v>
      </c>
      <c r="F1170">
        <v>15.654</v>
      </c>
      <c r="G1170">
        <v>-91.43</v>
      </c>
      <c r="H1170" t="str">
        <f t="shared" si="103"/>
        <v>15.654,-91.43</v>
      </c>
      <c r="I1170">
        <v>15.657299999999999</v>
      </c>
      <c r="J1170">
        <v>-91.443602780000006</v>
      </c>
      <c r="K1170" t="str">
        <f t="shared" si="104"/>
        <v>15.6573,-91.44360278</v>
      </c>
      <c r="L1170" t="s">
        <v>1543</v>
      </c>
      <c r="M1170">
        <v>1</v>
      </c>
      <c r="P1170" t="s">
        <v>1549</v>
      </c>
      <c r="R1170" s="1">
        <v>3.2199999999999999E-2</v>
      </c>
      <c r="T1170" t="e">
        <f>VLOOKUP(S1170,Hoja1!$A$1:$I$2284,1,FALSE)</f>
        <v>#N/A</v>
      </c>
      <c r="U1170" t="e">
        <f t="shared" si="105"/>
        <v>#N/A</v>
      </c>
      <c r="X1170" t="str">
        <f t="shared" si="106"/>
        <v>INSERT INTO switch (   Nombre, Tipo, Coordenadas_Punto, Coordenada_Inicio, Coordenada_Final,    Estilo, Visibilidad, Isla1, Isla2, Velocidad,   Id_Celda, Porcentaje, Nemonico, IP, EQUIPO ) VALUES (   'CELDA SOLOMA - SAN PEDRO SOLOMA', 'Ruta',',','15.654,-91.43','15.6573,-91.44360278','#style_map_linea_verde','1','','','10,000Mbps','','0.0322','','','' );</v>
      </c>
    </row>
    <row r="1171" spans="1:24" hidden="1" x14ac:dyDescent="0.35">
      <c r="A1171" t="s">
        <v>1658</v>
      </c>
      <c r="B1171" t="s">
        <v>1542</v>
      </c>
      <c r="E1171" t="str">
        <f t="shared" si="102"/>
        <v>,</v>
      </c>
      <c r="F1171">
        <v>13.920436110000001</v>
      </c>
      <c r="G1171">
        <v>-90.915072219999999</v>
      </c>
      <c r="H1171" t="str">
        <f t="shared" si="103"/>
        <v>13.92043611,-90.91507222</v>
      </c>
      <c r="I1171">
        <v>13.917299999999999</v>
      </c>
      <c r="J1171">
        <v>-90.893000000000001</v>
      </c>
      <c r="K1171" t="str">
        <f t="shared" si="104"/>
        <v>13.9173,-90.893</v>
      </c>
      <c r="L1171" t="s">
        <v>1543</v>
      </c>
      <c r="M1171">
        <v>1</v>
      </c>
      <c r="P1171" t="s">
        <v>1549</v>
      </c>
      <c r="R1171" s="1">
        <v>3.2099999999999997E-2</v>
      </c>
      <c r="T1171" t="e">
        <f>VLOOKUP(S1171,Hoja1!$A$1:$I$2284,1,FALSE)</f>
        <v>#N/A</v>
      </c>
      <c r="U1171" t="e">
        <f t="shared" si="105"/>
        <v>#N/A</v>
      </c>
      <c r="X1171" t="str">
        <f t="shared" si="106"/>
        <v>INSERT INTO switch (   Nombre, Tipo, Coordenadas_Punto, Coordenada_Inicio, Coordenada_Final,    Estilo, Visibilidad, Isla1, Isla2, Velocidad,   Id_Celda, Porcentaje, Nemonico, IP, EQUIPO ) VALUES (   'CELDA LA BARRITA - CELDA LINDAMAR', 'Ruta',',','13.92043611,-90.91507222','13.9173,-90.893','#style_map_linea_verde','1','','','10,000Mbps','','0.0321','','','' );</v>
      </c>
    </row>
    <row r="1172" spans="1:24" hidden="1" x14ac:dyDescent="0.35">
      <c r="A1172" t="s">
        <v>1889</v>
      </c>
      <c r="B1172" t="s">
        <v>1542</v>
      </c>
      <c r="E1172" t="str">
        <f t="shared" si="102"/>
        <v>,</v>
      </c>
      <c r="F1172">
        <v>14.43505556</v>
      </c>
      <c r="G1172">
        <v>-90.514305559999997</v>
      </c>
      <c r="H1172" t="str">
        <f t="shared" si="103"/>
        <v>14.43505556,-90.51430556</v>
      </c>
      <c r="I1172">
        <v>14.47043056</v>
      </c>
      <c r="J1172">
        <v>-90.482422220000004</v>
      </c>
      <c r="K1172" t="str">
        <f t="shared" si="104"/>
        <v>14.47043056,-90.48242222</v>
      </c>
      <c r="L1172" t="s">
        <v>1543</v>
      </c>
      <c r="M1172">
        <v>1</v>
      </c>
      <c r="P1172" t="s">
        <v>1590</v>
      </c>
      <c r="R1172" s="1">
        <v>3.2000000000000001E-2</v>
      </c>
      <c r="T1172" t="e">
        <f>VLOOKUP(S1172,Hoja1!$A$1:$I$2284,1,FALSE)</f>
        <v>#N/A</v>
      </c>
      <c r="U1172" t="e">
        <f t="shared" si="105"/>
        <v>#N/A</v>
      </c>
      <c r="X1172" t="str">
        <f t="shared" si="106"/>
        <v>INSERT INTO switch (   Nombre, Tipo, Coordenadas_Punto, Coordenada_Inicio, Coordenada_Final,    Estilo, Visibilidad, Isla1, Isla2, Velocidad,   Id_Celda, Porcentaje, Nemonico, IP, EQUIPO ) VALUES (   'CELDA FINCA ESTANZUELA - KILOMETRO 25.5', 'Ruta',',','14.43505556,-90.51430556','14.47043056,-90.48242222','#style_map_linea_verde','1','','','50,000Mbps','','0.032','','','' );</v>
      </c>
    </row>
    <row r="1173" spans="1:24" hidden="1" x14ac:dyDescent="0.35">
      <c r="A1173" t="s">
        <v>2477</v>
      </c>
      <c r="B1173" t="s">
        <v>1542</v>
      </c>
      <c r="E1173" t="str">
        <f t="shared" si="102"/>
        <v>,</v>
      </c>
      <c r="F1173">
        <v>14.862500000000001</v>
      </c>
      <c r="G1173">
        <v>-91.935000000000002</v>
      </c>
      <c r="H1173" t="str">
        <f t="shared" si="103"/>
        <v>14.8625,-91.935</v>
      </c>
      <c r="I1173">
        <v>14.84191667</v>
      </c>
      <c r="J1173">
        <v>-92.082638889999998</v>
      </c>
      <c r="K1173" t="str">
        <f t="shared" si="104"/>
        <v>14.84191667,-92.08263889</v>
      </c>
      <c r="L1173" t="s">
        <v>1543</v>
      </c>
      <c r="M1173">
        <v>1</v>
      </c>
      <c r="P1173" t="s">
        <v>1606</v>
      </c>
      <c r="R1173" s="1">
        <v>3.1899999999999998E-2</v>
      </c>
      <c r="T1173" t="e">
        <f>VLOOKUP(S1173,Hoja1!$A$1:$I$2284,1,FALSE)</f>
        <v>#N/A</v>
      </c>
      <c r="U1173" t="e">
        <f t="shared" si="105"/>
        <v>#N/A</v>
      </c>
      <c r="X1173" t="str">
        <f t="shared" si="106"/>
        <v>INSERT INTO switch (   Nombre, Tipo, Coordenadas_Punto, Coordenada_Inicio, Coordenada_Final,    Estilo, Visibilidad, Isla1, Isla2, Velocidad,   Id_Celda, Porcentaje, Nemonico, IP, EQUIPO ) VALUES (   'EL TUMBADOR - CELDA CATARINA', 'Ruta',',','14.8625,-91.935','14.84191667,-92.08263889','#style_map_linea_verde','1','','','728Mbps','','0.0319','','','' );</v>
      </c>
    </row>
    <row r="1174" spans="1:24" hidden="1" x14ac:dyDescent="0.35">
      <c r="A1174" t="s">
        <v>1548</v>
      </c>
      <c r="B1174" t="s">
        <v>1542</v>
      </c>
      <c r="E1174" t="str">
        <f t="shared" si="102"/>
        <v>,</v>
      </c>
      <c r="F1174">
        <v>14.910555560000001</v>
      </c>
      <c r="G1174">
        <v>-91.358333329999994</v>
      </c>
      <c r="H1174" t="str">
        <f t="shared" si="103"/>
        <v>14.91055556,-91.35833333</v>
      </c>
      <c r="I1174">
        <v>14.88102778</v>
      </c>
      <c r="J1174">
        <v>-91.366219439999995</v>
      </c>
      <c r="K1174" t="str">
        <f t="shared" si="104"/>
        <v>14.88102778,-91.36621944</v>
      </c>
      <c r="L1174" t="s">
        <v>1543</v>
      </c>
      <c r="M1174">
        <v>1</v>
      </c>
      <c r="P1174" t="s">
        <v>1549</v>
      </c>
      <c r="R1174" s="1">
        <v>3.1800000000000002E-2</v>
      </c>
      <c r="T1174" t="e">
        <f>VLOOKUP(S1174,Hoja1!$A$1:$I$2284,1,FALSE)</f>
        <v>#N/A</v>
      </c>
      <c r="U1174" t="e">
        <f t="shared" si="105"/>
        <v>#N/A</v>
      </c>
      <c r="X1174" t="str">
        <f t="shared" si="106"/>
        <v>INSERT INTO switch (   Nombre, Tipo, Coordenadas_Punto, Coordenada_Inicio, Coordenada_Final,    Estilo, Visibilidad, Isla1, Isla2, Velocidad,   Id_Celda, Porcentaje, Nemonico, IP, EQUIPO ) VALUES (   'TOTONICAPAN - CELDA PALOMORA TOTONICAPAN', 'Ruta',',','14.91055556,-91.35833333','14.88102778,-91.36621944','#style_map_linea_verde','1','','','10,000Mbps','','0.0318','','','' );</v>
      </c>
    </row>
    <row r="1175" spans="1:24" hidden="1" x14ac:dyDescent="0.35">
      <c r="A1175" t="s">
        <v>2690</v>
      </c>
      <c r="B1175" t="s">
        <v>1542</v>
      </c>
      <c r="E1175" t="str">
        <f t="shared" si="102"/>
        <v>,</v>
      </c>
      <c r="F1175">
        <v>14.550269999999999</v>
      </c>
      <c r="G1175">
        <v>-90.527477000000005</v>
      </c>
      <c r="H1175" t="str">
        <f t="shared" si="103"/>
        <v>14.55027,-90.527477</v>
      </c>
      <c r="I1175">
        <v>14.5534</v>
      </c>
      <c r="J1175">
        <v>-90.526397220000007</v>
      </c>
      <c r="K1175" t="str">
        <f t="shared" si="104"/>
        <v>14.5534,-90.52639722</v>
      </c>
      <c r="L1175" t="s">
        <v>1543</v>
      </c>
      <c r="M1175">
        <v>1</v>
      </c>
      <c r="P1175" t="s">
        <v>1549</v>
      </c>
      <c r="R1175" s="1">
        <v>3.1699999999999999E-2</v>
      </c>
      <c r="T1175" t="e">
        <f>VLOOKUP(S1175,Hoja1!$A$1:$I$2284,1,FALSE)</f>
        <v>#N/A</v>
      </c>
      <c r="U1175" t="e">
        <f t="shared" si="105"/>
        <v>#N/A</v>
      </c>
      <c r="X1175" t="str">
        <f t="shared" si="106"/>
        <v>INSERT INTO switch (   Nombre, Tipo, Coordenadas_Punto, Coordenada_Inicio, Coordenada_Final,    Estilo, Visibilidad, Isla1, Isla2, Velocidad,   Id_Celda, Porcentaje, Nemonico, IP, EQUIPO ) VALUES (   'TACASA_XT_SBA - BOCA DEL MONTE', 'Ruta',',','14.55027,-90.527477','14.5534,-90.52639722','#style_map_linea_verde','1','','','10,000Mbps','','0.0317','','','' );</v>
      </c>
    </row>
    <row r="1176" spans="1:24" hidden="1" x14ac:dyDescent="0.35">
      <c r="A1176" t="s">
        <v>1688</v>
      </c>
      <c r="B1176" t="s">
        <v>1542</v>
      </c>
      <c r="E1176" t="str">
        <f t="shared" si="102"/>
        <v>,</v>
      </c>
      <c r="F1176">
        <v>16.1526</v>
      </c>
      <c r="G1176">
        <v>-89.323099999999997</v>
      </c>
      <c r="H1176" t="str">
        <f t="shared" si="103"/>
        <v>16.1526,-89.3231</v>
      </c>
      <c r="I1176">
        <v>16.103100000000001</v>
      </c>
      <c r="J1176">
        <v>-89.359555560000004</v>
      </c>
      <c r="K1176" t="str">
        <f t="shared" si="104"/>
        <v>16.1031,-89.35955556</v>
      </c>
      <c r="L1176" t="s">
        <v>1543</v>
      </c>
      <c r="M1176">
        <v>1</v>
      </c>
      <c r="P1176" t="s">
        <v>1549</v>
      </c>
      <c r="R1176" s="1">
        <v>3.1600000000000003E-2</v>
      </c>
      <c r="T1176" t="e">
        <f>VLOOKUP(S1176,Hoja1!$A$1:$I$2284,1,FALSE)</f>
        <v>#N/A</v>
      </c>
      <c r="U1176" t="e">
        <f t="shared" si="105"/>
        <v>#N/A</v>
      </c>
      <c r="X1176" t="str">
        <f t="shared" si="106"/>
        <v>INSERT INTO switch (   Nombre, Tipo, Coordenadas_Punto, Coordenada_Inicio, Coordenada_Final,    Estilo, Visibilidad, Isla1, Isla2, Velocidad,   Id_Celda, Porcentaje, Nemonico, IP, EQUIPO ) VALUES (   'CELDA EL AGUACATE PETEN - CELDA CHACTE', 'Ruta',',','16.1526,-89.3231','16.1031,-89.35955556','#style_map_linea_verde','1','','','10,000Mbps','','0.0316','','','' );</v>
      </c>
    </row>
    <row r="1177" spans="1:24" hidden="1" x14ac:dyDescent="0.35">
      <c r="A1177" t="s">
        <v>2116</v>
      </c>
      <c r="B1177" t="s">
        <v>1542</v>
      </c>
      <c r="E1177" t="str">
        <f t="shared" si="102"/>
        <v>,</v>
      </c>
      <c r="F1177">
        <v>14.522861109999999</v>
      </c>
      <c r="G1177">
        <v>-90.535944439999994</v>
      </c>
      <c r="H1177" t="str">
        <f t="shared" si="103"/>
        <v>14.52286111,-90.53594444</v>
      </c>
      <c r="I1177">
        <v>14.531750000000001</v>
      </c>
      <c r="J1177">
        <v>-90.553361109999997</v>
      </c>
      <c r="K1177" t="str">
        <f t="shared" si="104"/>
        <v>14.53175,-90.55336111</v>
      </c>
      <c r="L1177" t="s">
        <v>1543</v>
      </c>
      <c r="M1177">
        <v>1</v>
      </c>
      <c r="P1177" t="s">
        <v>1549</v>
      </c>
      <c r="R1177" s="1">
        <v>3.15E-2</v>
      </c>
      <c r="T1177" t="e">
        <f>VLOOKUP(S1177,Hoja1!$A$1:$I$2284,1,FALSE)</f>
        <v>#N/A</v>
      </c>
      <c r="U1177" t="e">
        <f t="shared" si="105"/>
        <v>#N/A</v>
      </c>
      <c r="X1177" t="str">
        <f t="shared" si="106"/>
        <v>INSERT INTO switch (   Nombre, Tipo, Coordenadas_Punto, Coordenada_Inicio, Coordenada_Final,    Estilo, Visibilidad, Isla1, Isla2, Velocidad,   Id_Celda, Porcentaje, Nemonico, IP, EQUIPO ) VALUES (   'VILLA HERMOSA - CELDA PRADOS DE VILLA HERMOSA III', 'Ruta',',','14.52286111,-90.53594444','14.53175,-90.55336111','#style_map_linea_verde','1','','','10,000Mbps','','0.0315','','','' );</v>
      </c>
    </row>
    <row r="1178" spans="1:24" hidden="1" x14ac:dyDescent="0.35">
      <c r="A1178" t="s">
        <v>1888</v>
      </c>
      <c r="B1178" t="s">
        <v>1542</v>
      </c>
      <c r="E1178" t="str">
        <f t="shared" si="102"/>
        <v>,</v>
      </c>
      <c r="F1178">
        <v>14.43505556</v>
      </c>
      <c r="G1178">
        <v>-90.514305559999997</v>
      </c>
      <c r="H1178" t="str">
        <f t="shared" si="103"/>
        <v>14.43505556,-90.51430556</v>
      </c>
      <c r="I1178">
        <v>14.401199999999999</v>
      </c>
      <c r="J1178">
        <v>-90.5411</v>
      </c>
      <c r="K1178" t="str">
        <f t="shared" si="104"/>
        <v>14.4012,-90.5411</v>
      </c>
      <c r="L1178" t="s">
        <v>1543</v>
      </c>
      <c r="M1178">
        <v>1</v>
      </c>
      <c r="P1178" t="s">
        <v>1590</v>
      </c>
      <c r="R1178" s="1">
        <v>3.1399999999999997E-2</v>
      </c>
      <c r="T1178" t="e">
        <f>VLOOKUP(S1178,Hoja1!$A$1:$I$2284,1,FALSE)</f>
        <v>#N/A</v>
      </c>
      <c r="U1178" t="e">
        <f t="shared" si="105"/>
        <v>#N/A</v>
      </c>
      <c r="X1178" t="str">
        <f t="shared" si="106"/>
        <v>INSERT INTO switch (   Nombre, Tipo, Coordenadas_Punto, Coordenada_Inicio, Coordenada_Final,    Estilo, Visibilidad, Isla1, Isla2, Velocidad,   Id_Celda, Porcentaje, Nemonico, IP, EQUIPO ) VALUES (   'CELDA FINCA ESTANZUELA - CELDA SANTA ELENA BARILLAS', 'Ruta',',','14.43505556,-90.51430556','14.4012,-90.5411','#style_map_linea_verde','1','','','50,000Mbps','','0.0314','','','' );</v>
      </c>
    </row>
    <row r="1179" spans="1:24" hidden="1" x14ac:dyDescent="0.35">
      <c r="A1179" t="s">
        <v>3183</v>
      </c>
      <c r="B1179" t="s">
        <v>1542</v>
      </c>
      <c r="E1179" t="str">
        <f t="shared" si="102"/>
        <v>,</v>
      </c>
      <c r="F1179">
        <v>14.981</v>
      </c>
      <c r="G1179">
        <v>-91.548100000000005</v>
      </c>
      <c r="H1179" t="str">
        <f t="shared" si="103"/>
        <v>14.981,-91.5481</v>
      </c>
      <c r="I1179">
        <v>14.996111109999999</v>
      </c>
      <c r="J1179">
        <v>-91.524444439999996</v>
      </c>
      <c r="K1179" t="str">
        <f t="shared" si="104"/>
        <v>14.99611111,-91.52444444</v>
      </c>
      <c r="L1179" t="s">
        <v>1543</v>
      </c>
      <c r="M1179">
        <v>1</v>
      </c>
      <c r="P1179" t="s">
        <v>1549</v>
      </c>
      <c r="R1179" s="1">
        <v>3.1199999999999999E-2</v>
      </c>
      <c r="T1179" t="e">
        <f>VLOOKUP(S1179,Hoja1!$A$1:$I$2284,1,FALSE)</f>
        <v>#N/A</v>
      </c>
      <c r="U1179" t="e">
        <f t="shared" si="105"/>
        <v>#N/A</v>
      </c>
      <c r="X1179" t="str">
        <f t="shared" si="106"/>
        <v>INSERT INTO switch (   Nombre, Tipo, Coordenadas_Punto, Coordenada_Inicio, Coordenada_Final,    Estilo, Visibilidad, Isla1, Isla2, Velocidad,   Id_Celda, Porcentaje, Nemonico, IP, EQUIPO ) VALUES (   'SAN CARLOS SIJA - CHIVARRETO', 'Ruta',',','14.981,-91.5481','14.99611111,-91.52444444','#style_map_linea_verde','1','','','10,000Mbps','','0.0312','','','' );</v>
      </c>
    </row>
    <row r="1180" spans="1:24" hidden="1" x14ac:dyDescent="0.35">
      <c r="A1180" t="s">
        <v>2884</v>
      </c>
      <c r="B1180" t="s">
        <v>1542</v>
      </c>
      <c r="E1180" t="str">
        <f t="shared" si="102"/>
        <v>,</v>
      </c>
      <c r="F1180">
        <v>14.66025278</v>
      </c>
      <c r="G1180">
        <v>-90.825294439999993</v>
      </c>
      <c r="H1180" t="str">
        <f t="shared" si="103"/>
        <v>14.66025278,-90.82529444</v>
      </c>
      <c r="I1180">
        <v>14.634506</v>
      </c>
      <c r="J1180">
        <v>-90.772762999999998</v>
      </c>
      <c r="K1180" t="str">
        <f t="shared" si="104"/>
        <v>14.634506,-90.772763</v>
      </c>
      <c r="L1180" t="s">
        <v>1543</v>
      </c>
      <c r="M1180">
        <v>1</v>
      </c>
      <c r="P1180" t="s">
        <v>1549</v>
      </c>
      <c r="R1180" s="1">
        <v>3.1099999999999999E-2</v>
      </c>
      <c r="T1180" t="e">
        <f>VLOOKUP(S1180,Hoja1!$A$1:$I$2284,1,FALSE)</f>
        <v>#N/A</v>
      </c>
      <c r="U1180" t="e">
        <f t="shared" si="105"/>
        <v>#N/A</v>
      </c>
      <c r="X1180" t="str">
        <f t="shared" si="106"/>
        <v>INSERT INTO switch (   Nombre, Tipo, Coordenadas_Punto, Coordenada_Inicio, Coordenada_Final,    Estilo, Visibilidad, Isla1, Isla2, Velocidad,   Id_Celda, Porcentaje, Nemonico, IP, EQUIPO ) VALUES (   'CELDA CHIMALTENANGO IV - EL TEJAR_XT_DET', 'Ruta',',','14.66025278,-90.82529444','14.634506,-90.772763','#style_map_linea_verde','1','','','10,000Mbps','','0.0311','','','' );</v>
      </c>
    </row>
    <row r="1181" spans="1:24" hidden="1" x14ac:dyDescent="0.35">
      <c r="A1181" t="s">
        <v>1627</v>
      </c>
      <c r="B1181" t="s">
        <v>1542</v>
      </c>
      <c r="E1181" t="str">
        <f t="shared" si="102"/>
        <v>,</v>
      </c>
      <c r="F1181">
        <v>14.2067</v>
      </c>
      <c r="G1181">
        <v>-90.717699999999994</v>
      </c>
      <c r="H1181" t="str">
        <f t="shared" si="103"/>
        <v>14.2067,-90.7177</v>
      </c>
      <c r="I1181">
        <v>14.15694444</v>
      </c>
      <c r="J1181">
        <v>-90.673138890000004</v>
      </c>
      <c r="K1181" t="str">
        <f t="shared" si="104"/>
        <v>14.15694444,-90.67313889</v>
      </c>
      <c r="L1181" t="s">
        <v>1543</v>
      </c>
      <c r="M1181">
        <v>1</v>
      </c>
      <c r="P1181" t="s">
        <v>1549</v>
      </c>
      <c r="R1181" s="1">
        <v>3.1E-2</v>
      </c>
      <c r="T1181" t="e">
        <f>VLOOKUP(S1181,Hoja1!$A$1:$I$2284,1,FALSE)</f>
        <v>#N/A</v>
      </c>
      <c r="U1181" t="e">
        <f t="shared" si="105"/>
        <v>#N/A</v>
      </c>
      <c r="X1181" t="str">
        <f t="shared" si="106"/>
        <v>INSERT INTO switch (   Nombre, Tipo, Coordenadas_Punto, Coordenada_Inicio, Coordenada_Final,    Estilo, Visibilidad, Isla1, Isla2, Velocidad,   Id_Celda, Porcentaje, Nemonico, IP, EQUIPO ) VALUES (   'CELDA EL MANANTIAL - CELDA EL BRITO', 'Ruta',',','14.2067,-90.7177','14.15694444,-90.67313889','#style_map_linea_verde','1','','','10,000Mbps','','0.031','','','' );</v>
      </c>
    </row>
    <row r="1182" spans="1:24" hidden="1" x14ac:dyDescent="0.35">
      <c r="A1182" t="s">
        <v>1884</v>
      </c>
      <c r="B1182" t="s">
        <v>1542</v>
      </c>
      <c r="E1182" t="str">
        <f t="shared" si="102"/>
        <v>,</v>
      </c>
      <c r="F1182">
        <v>14.483627780000001</v>
      </c>
      <c r="G1182">
        <v>-90.487658330000002</v>
      </c>
      <c r="H1182" t="str">
        <f t="shared" si="103"/>
        <v>14.48362778,-90.48765833</v>
      </c>
      <c r="I1182">
        <v>14.47043056</v>
      </c>
      <c r="J1182">
        <v>-90.482422220000004</v>
      </c>
      <c r="K1182" t="str">
        <f t="shared" si="104"/>
        <v>14.47043056,-90.48242222</v>
      </c>
      <c r="L1182" t="s">
        <v>1543</v>
      </c>
      <c r="M1182">
        <v>1</v>
      </c>
      <c r="P1182" t="s">
        <v>1549</v>
      </c>
      <c r="R1182" s="1">
        <v>3.1E-2</v>
      </c>
      <c r="T1182" t="e">
        <f>VLOOKUP(S1182,Hoja1!$A$1:$I$2284,1,FALSE)</f>
        <v>#N/A</v>
      </c>
      <c r="U1182" t="e">
        <f t="shared" si="105"/>
        <v>#N/A</v>
      </c>
      <c r="X1182" t="str">
        <f t="shared" si="106"/>
        <v>INSERT INTO switch (   Nombre, Tipo, Coordenadas_Punto, Coordenada_Inicio, Coordenada_Final,    Estilo, Visibilidad, Isla1, Isla2, Velocidad,   Id_Celda, Porcentaje, Nemonico, IP, EQUIPO ) VALUES (   'CELDA RESIDENCIALES SAN CARLOS COUBICADO - KILOMETRO 25.5', 'Ruta',',','14.48362778,-90.48765833','14.47043056,-90.48242222','#style_map_linea_verde','1','','','10,000Mbps','','0.031','','','' );</v>
      </c>
    </row>
    <row r="1183" spans="1:24" hidden="1" x14ac:dyDescent="0.35">
      <c r="A1183" t="s">
        <v>1745</v>
      </c>
      <c r="B1183" t="s">
        <v>1542</v>
      </c>
      <c r="E1183" t="str">
        <f t="shared" si="102"/>
        <v>,</v>
      </c>
      <c r="F1183">
        <v>14.608888889999999</v>
      </c>
      <c r="G1183">
        <v>-90.655555559999996</v>
      </c>
      <c r="H1183" t="str">
        <f t="shared" si="103"/>
        <v>14.60888889,-90.65555556</v>
      </c>
      <c r="I1183">
        <v>14.606299999999999</v>
      </c>
      <c r="J1183">
        <v>-90.633099999999999</v>
      </c>
      <c r="K1183" t="str">
        <f t="shared" si="104"/>
        <v>14.6063,-90.6331</v>
      </c>
      <c r="L1183" t="s">
        <v>1543</v>
      </c>
      <c r="M1183">
        <v>1</v>
      </c>
      <c r="P1183" t="s">
        <v>1549</v>
      </c>
      <c r="R1183" s="1">
        <v>3.09E-2</v>
      </c>
      <c r="T1183" t="e">
        <f>VLOOKUP(S1183,Hoja1!$A$1:$I$2284,1,FALSE)</f>
        <v>#N/A</v>
      </c>
      <c r="U1183" t="e">
        <f t="shared" si="105"/>
        <v>#N/A</v>
      </c>
      <c r="X1183" t="str">
        <f t="shared" si="106"/>
        <v>INSERT INTO switch (   Nombre, Tipo, Coordenadas_Punto, Coordenada_Inicio, Coordenada_Final,    Estilo, Visibilidad, Isla1, Isla2, Velocidad,   Id_Celda, Porcentaje, Nemonico, IP, EQUIPO ) VALUES (   'SAN LUCAS SACATEPEQUEZ - CELDA LABOR DE CASTILLA', 'Ruta',',','14.60888889,-90.65555556','14.6063,-90.6331','#style_map_linea_verde','1','','','10,000Mbps','','0.0309','','','' );</v>
      </c>
    </row>
    <row r="1184" spans="1:24" hidden="1" x14ac:dyDescent="0.35">
      <c r="A1184" t="s">
        <v>2413</v>
      </c>
      <c r="B1184" t="s">
        <v>1542</v>
      </c>
      <c r="E1184" t="str">
        <f t="shared" si="102"/>
        <v>,</v>
      </c>
      <c r="F1184">
        <v>14.673138890000001</v>
      </c>
      <c r="G1184">
        <v>-90.53280556</v>
      </c>
      <c r="H1184" t="str">
        <f t="shared" si="103"/>
        <v>14.67313889,-90.53280556</v>
      </c>
      <c r="I1184">
        <v>14.674416669999999</v>
      </c>
      <c r="J1184">
        <v>-90.548694440000006</v>
      </c>
      <c r="K1184" t="str">
        <f t="shared" si="104"/>
        <v>14.67441667,-90.54869444</v>
      </c>
      <c r="L1184" t="s">
        <v>1543</v>
      </c>
      <c r="M1184">
        <v>1</v>
      </c>
      <c r="P1184" t="s">
        <v>1549</v>
      </c>
      <c r="R1184" s="1">
        <v>3.0599999999999999E-2</v>
      </c>
      <c r="T1184" t="e">
        <f>VLOOKUP(S1184,Hoja1!$A$1:$I$2284,1,FALSE)</f>
        <v>#N/A</v>
      </c>
      <c r="U1184" t="e">
        <f t="shared" si="105"/>
        <v>#N/A</v>
      </c>
      <c r="X1184" t="str">
        <f t="shared" si="106"/>
        <v>INSERT INTO switch (   Nombre, Tipo, Coordenadas_Punto, Coordenada_Inicio, Coordenada_Final,    Estilo, Visibilidad, Isla1, Isla2, Velocidad,   Id_Celda, Porcentaje, Nemonico, IP, EQUIPO ) VALUES (   'CELDA PRIMERO DE MAYO - EL NARANJO', 'Ruta',',','14.67313889,-90.53280556','14.67441667,-90.54869444','#style_map_linea_verde','1','','','10,000Mbps','','0.0306','','','' );</v>
      </c>
    </row>
    <row r="1185" spans="1:24" hidden="1" x14ac:dyDescent="0.35">
      <c r="A1185" t="s">
        <v>1962</v>
      </c>
      <c r="B1185" t="s">
        <v>1542</v>
      </c>
      <c r="E1185" t="str">
        <f t="shared" si="102"/>
        <v>,</v>
      </c>
      <c r="F1185">
        <v>14.6456</v>
      </c>
      <c r="G1185">
        <v>-90.427899999999994</v>
      </c>
      <c r="H1185" t="str">
        <f t="shared" si="103"/>
        <v>14.6456,-90.4279</v>
      </c>
      <c r="I1185">
        <v>14.60304</v>
      </c>
      <c r="J1185">
        <v>-90.413560000000004</v>
      </c>
      <c r="K1185" t="str">
        <f t="shared" si="104"/>
        <v>14.60304,-90.41356</v>
      </c>
      <c r="L1185" t="s">
        <v>1543</v>
      </c>
      <c r="M1185">
        <v>1</v>
      </c>
      <c r="P1185" t="s">
        <v>1549</v>
      </c>
      <c r="R1185" s="1">
        <v>3.0499999999999999E-2</v>
      </c>
      <c r="T1185" t="e">
        <f>VLOOKUP(S1185,Hoja1!$A$1:$I$2284,1,FALSE)</f>
        <v>#N/A</v>
      </c>
      <c r="U1185" t="e">
        <f t="shared" si="105"/>
        <v>#N/A</v>
      </c>
      <c r="X1185" t="str">
        <f t="shared" si="106"/>
        <v>INSERT INTO switch (   Nombre, Tipo, Coordenadas_Punto, Coordenada_Inicio, Coordenada_Final,    Estilo, Visibilidad, Isla1, Isla2, Velocidad,   Id_Celda, Porcentaje, Nemonico, IP, EQUIPO ) VALUES (   'CELDA LOS ANGELES ZONA 18 - LOS OCOTES_XT_SBA', 'Ruta',',','14.6456,-90.4279','14.60304,-90.41356','#style_map_linea_verde','1','','','10,000Mbps','','0.0305','','','' );</v>
      </c>
    </row>
    <row r="1186" spans="1:24" hidden="1" x14ac:dyDescent="0.35">
      <c r="A1186" t="s">
        <v>1895</v>
      </c>
      <c r="B1186" t="s">
        <v>1542</v>
      </c>
      <c r="E1186" t="str">
        <f t="shared" si="102"/>
        <v>,</v>
      </c>
      <c r="F1186">
        <v>14.47043056</v>
      </c>
      <c r="G1186">
        <v>-90.482422220000004</v>
      </c>
      <c r="H1186" t="str">
        <f t="shared" si="103"/>
        <v>14.47043056,-90.48242222</v>
      </c>
      <c r="I1186">
        <v>14.505100000000001</v>
      </c>
      <c r="J1186">
        <v>-90.461399999999998</v>
      </c>
      <c r="K1186" t="str">
        <f t="shared" si="104"/>
        <v>14.5051,-90.4614</v>
      </c>
      <c r="L1186" t="s">
        <v>1543</v>
      </c>
      <c r="M1186">
        <v>1</v>
      </c>
      <c r="P1186" t="s">
        <v>1549</v>
      </c>
      <c r="R1186" s="1">
        <v>3.04E-2</v>
      </c>
      <c r="T1186" t="e">
        <f>VLOOKUP(S1186,Hoja1!$A$1:$I$2284,1,FALSE)</f>
        <v>#N/A</v>
      </c>
      <c r="U1186" t="e">
        <f t="shared" si="105"/>
        <v>#N/A</v>
      </c>
      <c r="X1186" t="str">
        <f t="shared" si="106"/>
        <v>INSERT INTO switch (   Nombre, Tipo, Coordenadas_Punto, Coordenada_Inicio, Coordenada_Final,    Estilo, Visibilidad, Isla1, Isla2, Velocidad,   Id_Celda, Porcentaje, Nemonico, IP, EQUIPO ) VALUES (   'KILOMETRO 25.5 - CELDA FINCA COLOMBIA', 'Ruta',',','14.47043056,-90.48242222','14.5051,-90.4614','#style_map_linea_verde','1','','','10,000Mbps','','0.0304','','','' );</v>
      </c>
    </row>
    <row r="1187" spans="1:24" hidden="1" x14ac:dyDescent="0.35">
      <c r="A1187" t="s">
        <v>2543</v>
      </c>
      <c r="B1187" t="s">
        <v>1542</v>
      </c>
      <c r="E1187" t="str">
        <f t="shared" si="102"/>
        <v>,</v>
      </c>
      <c r="F1187">
        <v>14.7151</v>
      </c>
      <c r="G1187">
        <v>-91.305800000000005</v>
      </c>
      <c r="H1187" t="str">
        <f t="shared" si="103"/>
        <v>14.7151,-91.3058</v>
      </c>
      <c r="I1187">
        <v>14.778866669999999</v>
      </c>
      <c r="J1187">
        <v>-91.269016669999999</v>
      </c>
      <c r="K1187" t="str">
        <f t="shared" si="104"/>
        <v>14.77886667,-91.26901667</v>
      </c>
      <c r="L1187" t="s">
        <v>1543</v>
      </c>
      <c r="M1187">
        <v>1</v>
      </c>
      <c r="P1187" t="s">
        <v>1590</v>
      </c>
      <c r="R1187" s="1">
        <v>3.04E-2</v>
      </c>
      <c r="T1187" t="e">
        <f>VLOOKUP(S1187,Hoja1!$A$1:$I$2284,1,FALSE)</f>
        <v>#N/A</v>
      </c>
      <c r="U1187" t="e">
        <f t="shared" si="105"/>
        <v>#N/A</v>
      </c>
      <c r="X1187" t="str">
        <f t="shared" si="106"/>
        <v>INSERT INTO switch (   Nombre, Tipo, Coordenadas_Punto, Coordenada_Inicio, Coordenada_Final,    Estilo, Visibilidad, Isla1, Isla2, Velocidad,   Id_Celda, Porcentaje, Nemonico, IP, EQUIPO ) VALUES (   'CELDA SANTA CLARA LA LAGUNA - SANTA LUCIA UTATLAN', 'Ruta',',','14.7151,-91.3058','14.77886667,-91.26901667','#style_map_linea_verde','1','','','50,000Mbps','','0.0304','','','' );</v>
      </c>
    </row>
    <row r="1188" spans="1:24" hidden="1" x14ac:dyDescent="0.35">
      <c r="A1188" t="s">
        <v>2315</v>
      </c>
      <c r="B1188" t="s">
        <v>1542</v>
      </c>
      <c r="E1188" t="str">
        <f t="shared" si="102"/>
        <v>,</v>
      </c>
      <c r="F1188">
        <v>14.60882222</v>
      </c>
      <c r="G1188">
        <v>-90.515472220000007</v>
      </c>
      <c r="H1188" t="str">
        <f t="shared" si="103"/>
        <v>14.60882222,-90.51547222</v>
      </c>
      <c r="I1188">
        <v>14.609444440000001</v>
      </c>
      <c r="J1188">
        <v>-90.526111110000002</v>
      </c>
      <c r="K1188" t="str">
        <f t="shared" si="104"/>
        <v>14.60944444,-90.52611111</v>
      </c>
      <c r="L1188" t="s">
        <v>1543</v>
      </c>
      <c r="M1188">
        <v>1</v>
      </c>
      <c r="P1188" t="s">
        <v>1549</v>
      </c>
      <c r="R1188" s="1">
        <v>3.0300000000000001E-2</v>
      </c>
      <c r="T1188" t="e">
        <f>VLOOKUP(S1188,Hoja1!$A$1:$I$2284,1,FALSE)</f>
        <v>#N/A</v>
      </c>
      <c r="U1188" t="e">
        <f t="shared" si="105"/>
        <v>#N/A</v>
      </c>
      <c r="X1188" t="str">
        <f t="shared" si="106"/>
        <v>INSERT INTO switch (   Nombre, Tipo, Coordenadas_Punto, Coordenada_Inicio, Coordenada_Final,    Estilo, Visibilidad, Isla1, Isla2, Velocidad,   Id_Celda, Porcentaje, Nemonico, IP, EQUIPO ) VALUES (   'TIVOLI - TORRE ZONA 08', 'Ruta',',','14.60882222,-90.51547222','14.60944444,-90.52611111','#style_map_linea_verde','1','','','10,000Mbps','','0.0303','','','' );</v>
      </c>
    </row>
    <row r="1189" spans="1:24" hidden="1" x14ac:dyDescent="0.35">
      <c r="A1189" t="s">
        <v>1561</v>
      </c>
      <c r="B1189" t="s">
        <v>1542</v>
      </c>
      <c r="E1189" t="str">
        <f t="shared" si="102"/>
        <v>,</v>
      </c>
      <c r="F1189">
        <v>13.924300000000001</v>
      </c>
      <c r="G1189">
        <v>-90.851299999999995</v>
      </c>
      <c r="H1189" t="str">
        <f t="shared" si="103"/>
        <v>13.9243,-90.8513</v>
      </c>
      <c r="I1189">
        <v>13.9217</v>
      </c>
      <c r="J1189">
        <v>-90.86766944</v>
      </c>
      <c r="K1189" t="str">
        <f t="shared" si="104"/>
        <v>13.9217,-90.86766944</v>
      </c>
      <c r="L1189" t="s">
        <v>1543</v>
      </c>
      <c r="M1189">
        <v>1</v>
      </c>
      <c r="P1189" t="s">
        <v>1549</v>
      </c>
      <c r="R1189" s="1">
        <v>3.0200000000000001E-2</v>
      </c>
      <c r="T1189" t="e">
        <f>VLOOKUP(S1189,Hoja1!$A$1:$I$2284,1,FALSE)</f>
        <v>#N/A</v>
      </c>
      <c r="U1189" t="e">
        <f t="shared" si="105"/>
        <v>#N/A</v>
      </c>
      <c r="X1189" t="str">
        <f t="shared" si="106"/>
        <v>INSERT INTO switch (   Nombre, Tipo, Coordenadas_Punto, Coordenada_Inicio, Coordenada_Final,    Estilo, Visibilidad, Isla1, Isla2, Velocidad,   Id_Celda, Porcentaje, Nemonico, IP, EQUIPO ) VALUES (   'CELDA EL MODELO SAN JOSE - CELDA CHULAMAR COUBICADO', 'Ruta',',','13.9243,-90.8513','13.9217,-90.86766944','#style_map_linea_verde','1','','','10,000Mbps','','0.0302','','','' );</v>
      </c>
    </row>
    <row r="1190" spans="1:24" hidden="1" x14ac:dyDescent="0.35">
      <c r="A1190" t="s">
        <v>1738</v>
      </c>
      <c r="B1190" t="s">
        <v>1542</v>
      </c>
      <c r="E1190" t="str">
        <f t="shared" si="102"/>
        <v>,</v>
      </c>
      <c r="F1190">
        <v>14.625249999999999</v>
      </c>
      <c r="G1190">
        <v>-90.662444440000002</v>
      </c>
      <c r="H1190" t="str">
        <f t="shared" si="103"/>
        <v>14.62525,-90.66244444</v>
      </c>
      <c r="I1190">
        <v>14.608888889999999</v>
      </c>
      <c r="J1190">
        <v>-90.655555559999996</v>
      </c>
      <c r="K1190" t="str">
        <f t="shared" si="104"/>
        <v>14.60888889,-90.65555556</v>
      </c>
      <c r="L1190" t="s">
        <v>1543</v>
      </c>
      <c r="M1190">
        <v>1</v>
      </c>
      <c r="P1190" t="s">
        <v>1549</v>
      </c>
      <c r="R1190" s="1">
        <v>3.0200000000000001E-2</v>
      </c>
      <c r="T1190" t="e">
        <f>VLOOKUP(S1190,Hoja1!$A$1:$I$2284,1,FALSE)</f>
        <v>#N/A</v>
      </c>
      <c r="U1190" t="e">
        <f t="shared" si="105"/>
        <v>#N/A</v>
      </c>
      <c r="X1190" t="str">
        <f t="shared" si="106"/>
        <v>INSERT INTO switch (   Nombre, Tipo, Coordenadas_Punto, Coordenada_Inicio, Coordenada_Final,    Estilo, Visibilidad, Isla1, Isla2, Velocidad,   Id_Celda, Porcentaje, Nemonico, IP, EQUIPO ) VALUES (   'CELDA JARDINES DE SANTIAGO - SAN LUCAS SACATEPEQUEZ', 'Ruta',',','14.62525,-90.66244444','14.60888889,-90.65555556','#style_map_linea_verde','1','','','10,000Mbps','','0.0302','','','' );</v>
      </c>
    </row>
    <row r="1191" spans="1:24" hidden="1" x14ac:dyDescent="0.35">
      <c r="A1191" t="s">
        <v>2236</v>
      </c>
      <c r="B1191" t="s">
        <v>1542</v>
      </c>
      <c r="E1191" t="str">
        <f t="shared" si="102"/>
        <v>,</v>
      </c>
      <c r="F1191">
        <v>14.84653333</v>
      </c>
      <c r="G1191">
        <v>-91.525733329999994</v>
      </c>
      <c r="H1191" t="str">
        <f t="shared" si="103"/>
        <v>14.84653333,-91.52573333</v>
      </c>
      <c r="I1191">
        <v>14.86604444</v>
      </c>
      <c r="J1191">
        <v>-91.518625</v>
      </c>
      <c r="K1191" t="str">
        <f t="shared" si="104"/>
        <v>14.86604444,-91.518625</v>
      </c>
      <c r="L1191" t="s">
        <v>1543</v>
      </c>
      <c r="M1191">
        <v>1</v>
      </c>
      <c r="P1191" t="s">
        <v>1549</v>
      </c>
      <c r="R1191" s="1">
        <v>3.0099999999999998E-2</v>
      </c>
      <c r="T1191" t="e">
        <f>VLOOKUP(S1191,Hoja1!$A$1:$I$2284,1,FALSE)</f>
        <v>#N/A</v>
      </c>
      <c r="U1191" t="e">
        <f t="shared" si="105"/>
        <v>#N/A</v>
      </c>
      <c r="X1191" t="str">
        <f t="shared" si="106"/>
        <v>INSERT INTO switch (   Nombre, Tipo, Coordenadas_Punto, Coordenada_Inicio, Coordenada_Final,    Estilo, Visibilidad, Isla1, Isla2, Velocidad,   Id_Celda, Porcentaje, Nemonico, IP, EQUIPO ) VALUES (   'LA FLORESTA - ESCUELA PARA EL HOGAR', 'Ruta',',','14.84653333,-91.52573333','14.86604444,-91.518625','#style_map_linea_verde','1','','','10,000Mbps','','0.0301','','','' );</v>
      </c>
    </row>
    <row r="1192" spans="1:24" hidden="1" x14ac:dyDescent="0.35">
      <c r="A1192" t="s">
        <v>2334</v>
      </c>
      <c r="B1192" t="s">
        <v>1542</v>
      </c>
      <c r="E1192" t="str">
        <f t="shared" si="102"/>
        <v>,</v>
      </c>
      <c r="F1192">
        <v>14.63705556</v>
      </c>
      <c r="G1192">
        <v>-90.512722220000001</v>
      </c>
      <c r="H1192" t="str">
        <f t="shared" si="103"/>
        <v>14.63705556,-90.51272222</v>
      </c>
      <c r="I1192">
        <v>14.63278056</v>
      </c>
      <c r="J1192">
        <v>-90.497222219999998</v>
      </c>
      <c r="K1192" t="str">
        <f t="shared" si="104"/>
        <v>14.63278056,-90.49722222</v>
      </c>
      <c r="L1192" t="s">
        <v>1543</v>
      </c>
      <c r="M1192">
        <v>1</v>
      </c>
      <c r="P1192" t="s">
        <v>1590</v>
      </c>
      <c r="R1192" s="1">
        <v>3.0099999999999998E-2</v>
      </c>
      <c r="T1192" t="e">
        <f>VLOOKUP(S1192,Hoja1!$A$1:$I$2284,1,FALSE)</f>
        <v>#N/A</v>
      </c>
      <c r="U1192" t="e">
        <f t="shared" si="105"/>
        <v>#N/A</v>
      </c>
      <c r="X1192" t="str">
        <f t="shared" si="106"/>
        <v>INSERT INTO switch (   Nombre, Tipo, Coordenadas_Punto, Coordenada_Inicio, Coordenada_Final,    Estilo, Visibilidad, Isla1, Isla2, Velocidad,   Id_Celda, Porcentaje, Nemonico, IP, EQUIPO ) VALUES (   'CENTRO - JARDINES DE LA ASUNCION', 'Ruta',',','14.63705556,-90.51272222','14.63278056,-90.49722222','#style_map_linea_verde','1','','','50,000Mbps','','0.0301','','','' );</v>
      </c>
    </row>
    <row r="1193" spans="1:24" hidden="1" x14ac:dyDescent="0.35">
      <c r="A1193" t="s">
        <v>2996</v>
      </c>
      <c r="B1193" t="s">
        <v>1542</v>
      </c>
      <c r="E1193" t="str">
        <f t="shared" si="102"/>
        <v>,</v>
      </c>
      <c r="F1193">
        <v>15.748805559999999</v>
      </c>
      <c r="G1193">
        <v>-91.796055559999999</v>
      </c>
      <c r="H1193" t="str">
        <f t="shared" si="103"/>
        <v>15.74880556,-91.79605556</v>
      </c>
      <c r="I1193">
        <v>15.777200000000001</v>
      </c>
      <c r="J1193">
        <v>-91.788899999999998</v>
      </c>
      <c r="K1193" t="str">
        <f t="shared" si="104"/>
        <v>15.7772,-91.7889</v>
      </c>
      <c r="L1193" t="s">
        <v>1543</v>
      </c>
      <c r="M1193">
        <v>1</v>
      </c>
      <c r="P1193" t="s">
        <v>1579</v>
      </c>
      <c r="R1193" s="2">
        <v>0.03</v>
      </c>
      <c r="T1193" t="e">
        <f>VLOOKUP(S1193,Hoja1!$A$1:$I$2284,1,FALSE)</f>
        <v>#N/A</v>
      </c>
      <c r="U1193" t="e">
        <f t="shared" si="105"/>
        <v>#N/A</v>
      </c>
      <c r="X1193" t="str">
        <f t="shared" si="106"/>
        <v>INSERT INTO switch (   Nombre, Tipo, Coordenadas_Punto, Coordenada_Inicio, Coordenada_Final,    Estilo, Visibilidad, Isla1, Isla2, Velocidad,   Id_Celda, Porcentaje, Nemonico, IP, EQUIPO ) VALUES (   'CELDA PEBILPAN - CELDA CATARINA JACALTENANGO', 'Ruta',',','15.74880556,-91.79605556','15.7772,-91.7889','#style_map_linea_verde','1','','','924Mbps','','0.03','','','' );</v>
      </c>
    </row>
    <row r="1194" spans="1:24" hidden="1" x14ac:dyDescent="0.35">
      <c r="A1194" t="s">
        <v>1908</v>
      </c>
      <c r="B1194" t="s">
        <v>1542</v>
      </c>
      <c r="E1194" t="str">
        <f t="shared" si="102"/>
        <v>,</v>
      </c>
      <c r="F1194">
        <v>14.5472</v>
      </c>
      <c r="G1194">
        <v>-90.599402780000005</v>
      </c>
      <c r="H1194" t="str">
        <f t="shared" si="103"/>
        <v>14.5472,-90.59940278</v>
      </c>
      <c r="I1194">
        <v>14.553483330000001</v>
      </c>
      <c r="J1194">
        <v>-90.579291670000003</v>
      </c>
      <c r="K1194" t="str">
        <f t="shared" si="104"/>
        <v>14.55348333,-90.57929167</v>
      </c>
      <c r="L1194" t="s">
        <v>1543</v>
      </c>
      <c r="M1194">
        <v>1</v>
      </c>
      <c r="P1194" t="s">
        <v>1549</v>
      </c>
      <c r="R1194" s="1">
        <v>2.9899999999999999E-2</v>
      </c>
      <c r="T1194" t="e">
        <f>VLOOKUP(S1194,Hoja1!$A$1:$I$2284,1,FALSE)</f>
        <v>#N/A</v>
      </c>
      <c r="U1194" t="e">
        <f t="shared" si="105"/>
        <v>#N/A</v>
      </c>
      <c r="X1194" t="str">
        <f t="shared" si="106"/>
        <v>INSERT INTO switch (   Nombre, Tipo, Coordenadas_Punto, Coordenada_Inicio, Coordenada_Final,    Estilo, Visibilidad, Isla1, Isla2, Velocidad,   Id_Celda, Porcentaje, Nemonico, IP, EQUIPO ) VALUES (   'SAN JOSE VILLA NUEVA - CELDA VALLE DE MARIA COUBICADO', 'Ruta',',','14.5472,-90.59940278','14.55348333,-90.57929167','#style_map_linea_verde','1','','','10,000Mbps','','0.0299','','','' );</v>
      </c>
    </row>
    <row r="1195" spans="1:24" hidden="1" x14ac:dyDescent="0.35">
      <c r="A1195" t="s">
        <v>2681</v>
      </c>
      <c r="B1195" t="s">
        <v>1542</v>
      </c>
      <c r="E1195" t="str">
        <f t="shared" si="102"/>
        <v>,</v>
      </c>
      <c r="F1195">
        <v>14.659599999999999</v>
      </c>
      <c r="G1195">
        <v>-90.442702780000005</v>
      </c>
      <c r="H1195" t="str">
        <f t="shared" si="103"/>
        <v>14.6596,-90.44270278</v>
      </c>
      <c r="I1195">
        <v>14.660472220000001</v>
      </c>
      <c r="J1195">
        <v>-90.43258333</v>
      </c>
      <c r="K1195" t="str">
        <f t="shared" si="104"/>
        <v>14.66047222,-90.43258333</v>
      </c>
      <c r="L1195" t="s">
        <v>1543</v>
      </c>
      <c r="M1195">
        <v>1</v>
      </c>
      <c r="P1195" t="s">
        <v>1549</v>
      </c>
      <c r="R1195" s="1">
        <v>2.9899999999999999E-2</v>
      </c>
      <c r="T1195" t="e">
        <f>VLOOKUP(S1195,Hoja1!$A$1:$I$2284,1,FALSE)</f>
        <v>#N/A</v>
      </c>
      <c r="U1195" t="e">
        <f t="shared" si="105"/>
        <v>#N/A</v>
      </c>
      <c r="X1195" t="str">
        <f t="shared" si="106"/>
        <v>INSERT INTO switch (   Nombre, Tipo, Coordenadas_Punto, Coordenada_Inicio, Coordenada_Final,    Estilo, Visibilidad, Isla1, Isla2, Velocidad,   Id_Celda, Porcentaje, Nemonico, IP, EQUIPO ) VALUES (   'SAN RAFAEL ZONA 18 - CELDA PINARES DEL NORTE', 'Ruta',',','14.6596,-90.44270278','14.66047222,-90.43258333','#style_map_linea_verde','1','','','10,000Mbps','','0.0299','','','' );</v>
      </c>
    </row>
    <row r="1196" spans="1:24" hidden="1" x14ac:dyDescent="0.35">
      <c r="A1196" t="s">
        <v>3206</v>
      </c>
      <c r="B1196" t="s">
        <v>1542</v>
      </c>
      <c r="E1196" t="str">
        <f t="shared" si="102"/>
        <v>,</v>
      </c>
      <c r="F1196">
        <v>14.87908333</v>
      </c>
      <c r="G1196">
        <v>-91.537499999999994</v>
      </c>
      <c r="H1196" t="str">
        <f t="shared" si="103"/>
        <v>14.87908333,-91.5375</v>
      </c>
      <c r="I1196">
        <v>14.87771667</v>
      </c>
      <c r="J1196">
        <v>-91.513649999999998</v>
      </c>
      <c r="K1196" t="str">
        <f t="shared" si="104"/>
        <v>14.87771667,-91.51365</v>
      </c>
      <c r="L1196" t="s">
        <v>1543</v>
      </c>
      <c r="M1196">
        <v>1</v>
      </c>
      <c r="P1196" t="s">
        <v>1549</v>
      </c>
      <c r="R1196" s="1">
        <v>2.98E-2</v>
      </c>
      <c r="T1196" t="e">
        <f>VLOOKUP(S1196,Hoja1!$A$1:$I$2284,1,FALSE)</f>
        <v>#N/A</v>
      </c>
      <c r="U1196" t="e">
        <f t="shared" si="105"/>
        <v>#N/A</v>
      </c>
      <c r="X1196" t="str">
        <f t="shared" si="106"/>
        <v>INSERT INTO switch (   Nombre, Tipo, Coordenadas_Punto, Coordenada_Inicio, Coordenada_Final,    Estilo, Visibilidad, Isla1, Isla2, Velocidad,   Id_Celda, Porcentaje, Nemonico, IP, EQUIPO ) VALUES (   'CELDA BARRIOS OLINTEPEQUE - OLINTEPEQUE', 'Ruta',',','14.87908333,-91.5375','14.87771667,-91.51365','#style_map_linea_verde','1','','','10,000Mbps','','0.0298','','','' );</v>
      </c>
    </row>
    <row r="1197" spans="1:24" hidden="1" x14ac:dyDescent="0.35">
      <c r="A1197" t="s">
        <v>3148</v>
      </c>
      <c r="B1197" t="s">
        <v>1542</v>
      </c>
      <c r="E1197" t="str">
        <f t="shared" si="102"/>
        <v>,</v>
      </c>
      <c r="F1197">
        <v>15.073888889999999</v>
      </c>
      <c r="G1197">
        <v>-91.648055560000003</v>
      </c>
      <c r="H1197" t="str">
        <f t="shared" si="103"/>
        <v>15.07388889,-91.64805556</v>
      </c>
      <c r="I1197">
        <v>15.042</v>
      </c>
      <c r="J1197">
        <v>-91.681700000000006</v>
      </c>
      <c r="K1197" t="str">
        <f t="shared" si="104"/>
        <v>15.042,-91.6817</v>
      </c>
      <c r="L1197" t="s">
        <v>1543</v>
      </c>
      <c r="M1197">
        <v>1</v>
      </c>
      <c r="P1197" t="s">
        <v>1549</v>
      </c>
      <c r="R1197" s="1">
        <v>2.9700000000000001E-2</v>
      </c>
      <c r="T1197" t="e">
        <f>VLOOKUP(S1197,Hoja1!$A$1:$I$2284,1,FALSE)</f>
        <v>#N/A</v>
      </c>
      <c r="U1197" t="e">
        <f t="shared" si="105"/>
        <v>#N/A</v>
      </c>
      <c r="X1197" t="str">
        <f t="shared" si="106"/>
        <v>INSERT INTO switch (   Nombre, Tipo, Coordenadas_Punto, Coordenada_Inicio, Coordenada_Final,    Estilo, Visibilidad, Isla1, Isla2, Velocidad,   Id_Celda, Porcentaje, Nemonico, IP, EQUIPO ) VALUES (   'CABRICAN - CELDA RIO BLANCO', 'Ruta',',','15.07388889,-91.64805556','15.042,-91.6817','#style_map_linea_verde','1','','','10,000Mbps','','0.0297','','','' );</v>
      </c>
    </row>
    <row r="1198" spans="1:24" hidden="1" x14ac:dyDescent="0.35">
      <c r="A1198" t="s">
        <v>1749</v>
      </c>
      <c r="B1198" t="s">
        <v>1542</v>
      </c>
      <c r="E1198" t="str">
        <f t="shared" si="102"/>
        <v>,</v>
      </c>
      <c r="F1198">
        <v>14.6228</v>
      </c>
      <c r="G1198">
        <v>-90.835300000000004</v>
      </c>
      <c r="H1198" t="str">
        <f t="shared" si="103"/>
        <v>14.6228,-90.8353</v>
      </c>
      <c r="I1198">
        <v>14.63091667</v>
      </c>
      <c r="J1198">
        <v>-90.81405556</v>
      </c>
      <c r="K1198" t="str">
        <f t="shared" si="104"/>
        <v>14.63091667,-90.81405556</v>
      </c>
      <c r="L1198" t="s">
        <v>1543</v>
      </c>
      <c r="M1198">
        <v>1</v>
      </c>
      <c r="P1198" t="s">
        <v>1549</v>
      </c>
      <c r="R1198" s="1">
        <v>2.9600000000000001E-2</v>
      </c>
      <c r="T1198" t="e">
        <f>VLOOKUP(S1198,Hoja1!$A$1:$I$2284,1,FALSE)</f>
        <v>#N/A</v>
      </c>
      <c r="U1198" t="e">
        <f t="shared" si="105"/>
        <v>#N/A</v>
      </c>
      <c r="X1198" t="str">
        <f t="shared" si="106"/>
        <v>INSERT INTO switch (   Nombre, Tipo, Coordenadas_Punto, Coordenada_Inicio, Coordenada_Final,    Estilo, Visibilidad, Isla1, Isla2, Velocidad,   Id_Celda, Porcentaje, Nemonico, IP, EQUIPO ) VALUES (   'CELDA SAN ANDRES ITZAPA - CELDA LOS APOSENTOS', 'Ruta',',','14.6228,-90.8353','14.63091667,-90.81405556','#style_map_linea_verde','1','','','10,000Mbps','','0.0296','','','' );</v>
      </c>
    </row>
    <row r="1199" spans="1:24" hidden="1" x14ac:dyDescent="0.35">
      <c r="A1199" t="s">
        <v>2775</v>
      </c>
      <c r="B1199" t="s">
        <v>1542</v>
      </c>
      <c r="E1199" t="str">
        <f t="shared" si="102"/>
        <v>,</v>
      </c>
      <c r="F1199">
        <v>15.08708333</v>
      </c>
      <c r="G1199">
        <v>-89.463805559999997</v>
      </c>
      <c r="H1199" t="str">
        <f t="shared" si="103"/>
        <v>15.08708333,-89.46380556</v>
      </c>
      <c r="I1199">
        <v>15.101100000000001</v>
      </c>
      <c r="J1199">
        <v>-89.444699999999997</v>
      </c>
      <c r="K1199" t="str">
        <f t="shared" si="104"/>
        <v>15.1011,-89.4447</v>
      </c>
      <c r="L1199" t="s">
        <v>1543</v>
      </c>
      <c r="M1199">
        <v>1</v>
      </c>
      <c r="P1199" t="s">
        <v>1549</v>
      </c>
      <c r="R1199" s="1">
        <v>2.9600000000000001E-2</v>
      </c>
      <c r="T1199" t="e">
        <f>VLOOKUP(S1199,Hoja1!$A$1:$I$2284,1,FALSE)</f>
        <v>#N/A</v>
      </c>
      <c r="U1199" t="e">
        <f t="shared" si="105"/>
        <v>#N/A</v>
      </c>
      <c r="X1199" t="str">
        <f t="shared" si="106"/>
        <v>INSERT INTO switch (   Nombre, Tipo, Coordenadas_Punto, Coordenada_Inicio, Coordenada_Final,    Estilo, Visibilidad, Isla1, Isla2, Velocidad,   Id_Celda, Porcentaje, Nemonico, IP, EQUIPO ) VALUES (   'CELDA EL TEMPISQUE ZACAPA - CELDA SANTIAGO ZACAPA', 'Ruta',',','15.08708333,-89.46380556','15.1011,-89.4447','#style_map_linea_verde','1','','','10,000Mbps','','0.0296','','','' );</v>
      </c>
    </row>
    <row r="1200" spans="1:24" hidden="1" x14ac:dyDescent="0.35">
      <c r="A1200" t="s">
        <v>2932</v>
      </c>
      <c r="B1200" t="s">
        <v>1542</v>
      </c>
      <c r="E1200" t="str">
        <f t="shared" si="102"/>
        <v>,</v>
      </c>
      <c r="F1200">
        <v>15.100580559999999</v>
      </c>
      <c r="G1200">
        <v>-90.302805559999996</v>
      </c>
      <c r="H1200" t="str">
        <f t="shared" si="103"/>
        <v>15.10058056,-90.30280556</v>
      </c>
      <c r="I1200">
        <v>15.16444444</v>
      </c>
      <c r="J1200">
        <v>-90.318611110000006</v>
      </c>
      <c r="K1200" t="str">
        <f t="shared" si="104"/>
        <v>15.16444444,-90.31861111</v>
      </c>
      <c r="L1200" t="s">
        <v>1543</v>
      </c>
      <c r="M1200">
        <v>1</v>
      </c>
      <c r="P1200" t="s">
        <v>1549</v>
      </c>
      <c r="R1200" s="1">
        <v>2.9499999999999998E-2</v>
      </c>
      <c r="T1200" t="e">
        <f>VLOOKUP(S1200,Hoja1!$A$1:$I$2284,1,FALSE)</f>
        <v>#N/A</v>
      </c>
      <c r="U1200" t="e">
        <f t="shared" si="105"/>
        <v>#N/A</v>
      </c>
      <c r="X1200" t="str">
        <f t="shared" si="106"/>
        <v>INSERT INTO switch (   Nombre, Tipo, Coordenadas_Punto, Coordenada_Inicio, Coordenada_Final,    Estilo, Visibilidad, Isla1, Isla2, Velocidad,   Id_Celda, Porcentaje, Nemonico, IP, EQUIPO ) VALUES (   'CELDA SALAMA II - SALAMA', 'Ruta',',','15.10058056,-90.30280556','15.16444444,-90.31861111','#style_map_linea_verde','1','','','10,000Mbps','','0.0295','','','' );</v>
      </c>
    </row>
    <row r="1201" spans="1:24" hidden="1" x14ac:dyDescent="0.35">
      <c r="A1201" t="s">
        <v>2984</v>
      </c>
      <c r="B1201" t="s">
        <v>1542</v>
      </c>
      <c r="E1201" t="str">
        <f t="shared" si="102"/>
        <v>,</v>
      </c>
      <c r="F1201">
        <v>15.40555556</v>
      </c>
      <c r="G1201">
        <v>-91.147777779999998</v>
      </c>
      <c r="H1201" t="str">
        <f t="shared" si="103"/>
        <v>15.40555556,-91.14777778</v>
      </c>
      <c r="I1201">
        <v>15.23591667</v>
      </c>
      <c r="J1201">
        <v>-91.155583329999999</v>
      </c>
      <c r="K1201" t="str">
        <f t="shared" si="104"/>
        <v>15.23591667,-91.15558333</v>
      </c>
      <c r="L1201" t="s">
        <v>1543</v>
      </c>
      <c r="M1201">
        <v>1</v>
      </c>
      <c r="P1201" t="s">
        <v>1568</v>
      </c>
      <c r="R1201" s="1">
        <v>2.9499999999999998E-2</v>
      </c>
      <c r="T1201" t="e">
        <f>VLOOKUP(S1201,Hoja1!$A$1:$I$2284,1,FALSE)</f>
        <v>#N/A</v>
      </c>
      <c r="U1201" t="e">
        <f t="shared" si="105"/>
        <v>#N/A</v>
      </c>
      <c r="X1201" t="str">
        <f t="shared" si="106"/>
        <v>INSERT INTO switch (   Nombre, Tipo, Coordenadas_Punto, Coordenada_Inicio, Coordenada_Final,    Estilo, Visibilidad, Isla1, Isla2, Velocidad,   Id_Celda, Porcentaje, Nemonico, IP, EQUIPO ) VALUES (   'NEBAJ - CELDA RANCHO DE TEJA', 'Ruta',',','15.40555556,-91.14777778','15.23591667,-91.15558333','#style_map_linea_verde','1','','','1,400Mbps','','0.0295','','','' );</v>
      </c>
    </row>
    <row r="1202" spans="1:24" hidden="1" x14ac:dyDescent="0.35">
      <c r="A1202" t="s">
        <v>2890</v>
      </c>
      <c r="B1202" t="s">
        <v>1542</v>
      </c>
      <c r="E1202" t="str">
        <f t="shared" si="102"/>
        <v>,</v>
      </c>
      <c r="F1202">
        <v>14.634138889999999</v>
      </c>
      <c r="G1202">
        <v>-90.914569439999994</v>
      </c>
      <c r="H1202" t="str">
        <f t="shared" si="103"/>
        <v>14.63413889,-90.91456944</v>
      </c>
      <c r="I1202">
        <v>14.664889000000001</v>
      </c>
      <c r="J1202">
        <v>-90.951306000000002</v>
      </c>
      <c r="K1202" t="str">
        <f t="shared" si="104"/>
        <v>14.664889,-90.951306</v>
      </c>
      <c r="L1202" t="s">
        <v>1543</v>
      </c>
      <c r="M1202">
        <v>1</v>
      </c>
      <c r="P1202" t="s">
        <v>1549</v>
      </c>
      <c r="R1202" s="1">
        <v>2.9399999999999999E-2</v>
      </c>
      <c r="T1202" t="e">
        <f>VLOOKUP(S1202,Hoja1!$A$1:$I$2284,1,FALSE)</f>
        <v>#N/A</v>
      </c>
      <c r="U1202" t="e">
        <f t="shared" si="105"/>
        <v>#N/A</v>
      </c>
      <c r="X1202" t="str">
        <f t="shared" si="106"/>
        <v>INSERT INTO switch (   Nombre, Tipo, Coordenadas_Punto, Coordenada_Inicio, Coordenada_Final,    Estilo, Visibilidad, Isla1, Isla2, Velocidad,   Id_Celda, Porcentaje, Nemonico, IP, EQUIPO ) VALUES (   'CELDA PATZICIA - LA ESPERANZA_XT_SBA', 'Ruta',',','14.63413889,-90.91456944','14.664889,-90.951306','#style_map_linea_verde','1','','','10,000Mbps','','0.0294','','','' );</v>
      </c>
    </row>
    <row r="1203" spans="1:24" hidden="1" x14ac:dyDescent="0.35">
      <c r="A1203" t="s">
        <v>2746</v>
      </c>
      <c r="B1203" t="s">
        <v>1542</v>
      </c>
      <c r="E1203" t="str">
        <f t="shared" si="102"/>
        <v>,</v>
      </c>
      <c r="F1203">
        <v>14.6191</v>
      </c>
      <c r="G1203">
        <v>-90.847800000000007</v>
      </c>
      <c r="H1203" t="str">
        <f t="shared" si="103"/>
        <v>14.6191,-90.8478</v>
      </c>
      <c r="I1203">
        <v>14.622199999999999</v>
      </c>
      <c r="J1203">
        <v>-90.836399720000003</v>
      </c>
      <c r="K1203" t="str">
        <f t="shared" si="104"/>
        <v>14.6222,-90.83639972</v>
      </c>
      <c r="L1203" t="s">
        <v>1543</v>
      </c>
      <c r="M1203">
        <v>1</v>
      </c>
      <c r="P1203" t="s">
        <v>1549</v>
      </c>
      <c r="R1203" s="1">
        <v>2.93E-2</v>
      </c>
      <c r="T1203" t="e">
        <f>VLOOKUP(S1203,Hoja1!$A$1:$I$2284,1,FALSE)</f>
        <v>#N/A</v>
      </c>
      <c r="U1203" t="e">
        <f t="shared" si="105"/>
        <v>#N/A</v>
      </c>
      <c r="X1203" t="str">
        <f t="shared" si="106"/>
        <v>INSERT INTO switch (   Nombre, Tipo, Coordenadas_Punto, Coordenada_Inicio, Coordenada_Final,    Estilo, Visibilidad, Isla1, Isla2, Velocidad,   Id_Celda, Porcentaje, Nemonico, IP, EQUIPO ) VALUES (   'CELDA SAN ANDRES ITZAPA II - SAN ANDRES ITZAPA', 'Ruta',',','14.6191,-90.8478','14.6222,-90.83639972','#style_map_linea_verde','1','','','10,000Mbps','','0.0293','','','' );</v>
      </c>
    </row>
    <row r="1204" spans="1:24" hidden="1" x14ac:dyDescent="0.35">
      <c r="A1204" t="s">
        <v>2331</v>
      </c>
      <c r="B1204" t="s">
        <v>1542</v>
      </c>
      <c r="E1204" t="str">
        <f t="shared" si="102"/>
        <v>,</v>
      </c>
      <c r="F1204">
        <v>14.60882222</v>
      </c>
      <c r="G1204">
        <v>-90.515472220000007</v>
      </c>
      <c r="H1204" t="str">
        <f t="shared" si="103"/>
        <v>14.60882222,-90.51547222</v>
      </c>
      <c r="I1204">
        <v>14.606669999999999</v>
      </c>
      <c r="J1204">
        <v>-90.509690000000006</v>
      </c>
      <c r="K1204" t="str">
        <f t="shared" si="104"/>
        <v>14.60667,-90.50969</v>
      </c>
      <c r="L1204" t="s">
        <v>1543</v>
      </c>
      <c r="M1204">
        <v>1</v>
      </c>
      <c r="P1204" t="s">
        <v>1549</v>
      </c>
      <c r="R1204" s="1">
        <v>2.9100000000000001E-2</v>
      </c>
      <c r="T1204" t="e">
        <f>VLOOKUP(S1204,Hoja1!$A$1:$I$2284,1,FALSE)</f>
        <v>#N/A</v>
      </c>
      <c r="U1204" t="e">
        <f t="shared" si="105"/>
        <v>#N/A</v>
      </c>
      <c r="X1204" t="str">
        <f t="shared" si="106"/>
        <v>INSERT INTO switch (   Nombre, Tipo, Coordenadas_Punto, Coordenada_Inicio, Coordenada_Final,    Estilo, Visibilidad, Isla1, Isla2, Velocidad,   Id_Celda, Porcentaje, Nemonico, IP, EQUIPO ) VALUES (   'TIVOLI - EDIFICIO SIXTINO_XT', 'Ruta',',','14.60882222,-90.51547222','14.60667,-90.50969','#style_map_linea_verde','1','','','10,000Mbps','','0.0291','','','' );</v>
      </c>
    </row>
    <row r="1205" spans="1:24" hidden="1" x14ac:dyDescent="0.35">
      <c r="A1205" t="s">
        <v>2386</v>
      </c>
      <c r="B1205" t="s">
        <v>1542</v>
      </c>
      <c r="E1205" t="str">
        <f t="shared" ref="E1205:E1268" si="107">+CONCATENATE(C1205,",",D1205)</f>
        <v>,</v>
      </c>
      <c r="F1205">
        <v>14.43996944</v>
      </c>
      <c r="G1205">
        <v>-90.647830560000003</v>
      </c>
      <c r="H1205" t="str">
        <f t="shared" ref="H1205:H1268" si="108">+CONCATENATE(F1205,",",G1205)</f>
        <v>14.43996944,-90.64783056</v>
      </c>
      <c r="I1205">
        <v>14.48777778</v>
      </c>
      <c r="J1205">
        <v>-90.613333330000003</v>
      </c>
      <c r="K1205" t="str">
        <f t="shared" ref="K1205:K1268" si="109">+CONCATENATE(I1205,",",J1205)</f>
        <v>14.48777778,-90.61333333</v>
      </c>
      <c r="L1205" t="s">
        <v>1543</v>
      </c>
      <c r="M1205">
        <v>1</v>
      </c>
      <c r="P1205" t="s">
        <v>1549</v>
      </c>
      <c r="R1205" s="1">
        <v>2.9100000000000001E-2</v>
      </c>
      <c r="T1205" t="e">
        <f>VLOOKUP(S1205,Hoja1!$A$1:$I$2284,1,FALSE)</f>
        <v>#N/A</v>
      </c>
      <c r="U1205" t="e">
        <f t="shared" si="105"/>
        <v>#N/A</v>
      </c>
      <c r="X1205" t="str">
        <f t="shared" si="106"/>
        <v>INSERT INTO switch (   Nombre, Tipo, Coordenadas_Punto, Coordenada_Inicio, Coordenada_Final,    Estilo, Visibilidad, Isla1, Isla2, Velocidad,   Id_Celda, Porcentaje, Nemonico, IP, EQUIPO ) VALUES (   'CELDA LOS SAUCES AMATITLAN - AMATITLAN', 'Ruta',',','14.43996944,-90.64783056','14.48777778,-90.61333333','#style_map_linea_verde','1','','','10,000Mbps','','0.0291','','','' );</v>
      </c>
    </row>
    <row r="1206" spans="1:24" hidden="1" x14ac:dyDescent="0.35">
      <c r="A1206" t="s">
        <v>1619</v>
      </c>
      <c r="B1206" t="s">
        <v>1542</v>
      </c>
      <c r="E1206" t="str">
        <f t="shared" si="107"/>
        <v>,</v>
      </c>
      <c r="F1206">
        <v>14.300555559999999</v>
      </c>
      <c r="G1206">
        <v>-90.786388889999998</v>
      </c>
      <c r="H1206" t="str">
        <f t="shared" si="108"/>
        <v>14.30055556,-90.78638889</v>
      </c>
      <c r="I1206">
        <v>14.3185</v>
      </c>
      <c r="J1206">
        <v>-90.78859722</v>
      </c>
      <c r="K1206" t="str">
        <f t="shared" si="109"/>
        <v>14.3185,-90.78859722</v>
      </c>
      <c r="L1206" t="s">
        <v>1543</v>
      </c>
      <c r="M1206">
        <v>1</v>
      </c>
      <c r="P1206" t="s">
        <v>1549</v>
      </c>
      <c r="R1206" s="1">
        <v>2.9000000000000001E-2</v>
      </c>
      <c r="T1206" t="e">
        <f>VLOOKUP(S1206,Hoja1!$A$1:$I$2284,1,FALSE)</f>
        <v>#N/A</v>
      </c>
      <c r="U1206" t="e">
        <f t="shared" si="105"/>
        <v>#N/A</v>
      </c>
      <c r="X1206" t="str">
        <f t="shared" si="106"/>
        <v>INSERT INTO switch (   Nombre, Tipo, Coordenadas_Punto, Coordenada_Inicio, Coordenada_Final,    Estilo, Visibilidad, Isla1, Isla2, Velocidad,   Id_Celda, Porcentaje, Nemonico, IP, EQUIPO ) VALUES (   'ESCUINTLA - CELDA ESCUINTLA III', 'Ruta',',','14.30055556,-90.78638889','14.3185,-90.78859722','#style_map_linea_verde','1','','','10,000Mbps','','0.029','','','' );</v>
      </c>
    </row>
    <row r="1207" spans="1:24" hidden="1" x14ac:dyDescent="0.35">
      <c r="A1207" t="s">
        <v>2627</v>
      </c>
      <c r="B1207" t="s">
        <v>1542</v>
      </c>
      <c r="E1207" t="str">
        <f t="shared" si="107"/>
        <v>,</v>
      </c>
      <c r="F1207">
        <v>14.62427778</v>
      </c>
      <c r="G1207">
        <v>-91.596691669999998</v>
      </c>
      <c r="H1207" t="str">
        <f t="shared" si="108"/>
        <v>14.62427778,-91.59669167</v>
      </c>
      <c r="I1207">
        <v>14.633333329999999</v>
      </c>
      <c r="J1207">
        <v>-91.577916669999993</v>
      </c>
      <c r="K1207" t="str">
        <f t="shared" si="109"/>
        <v>14.63333333,-91.57791667</v>
      </c>
      <c r="L1207" t="s">
        <v>1543</v>
      </c>
      <c r="M1207">
        <v>1</v>
      </c>
      <c r="P1207" t="s">
        <v>1549</v>
      </c>
      <c r="R1207" s="1">
        <v>2.8899999999999999E-2</v>
      </c>
      <c r="T1207" t="e">
        <f>VLOOKUP(S1207,Hoja1!$A$1:$I$2284,1,FALSE)</f>
        <v>#N/A</v>
      </c>
      <c r="U1207" t="e">
        <f t="shared" si="105"/>
        <v>#N/A</v>
      </c>
      <c r="X1207" t="str">
        <f t="shared" si="106"/>
        <v>INSERT INTO switch (   Nombre, Tipo, Coordenadas_Punto, Coordenada_Inicio, Coordenada_Final,    Estilo, Visibilidad, Isla1, Isla2, Velocidad,   Id_Celda, Porcentaje, Nemonico, IP, EQUIPO ) VALUES (   'SAN FELIPE - CELDA TIERRA COLORADA', 'Ruta',',','14.62427778,-91.59669167','14.63333333,-91.57791667','#style_map_linea_verde','1','','','10,000Mbps','','0.0289','','','' );</v>
      </c>
    </row>
    <row r="1208" spans="1:24" hidden="1" x14ac:dyDescent="0.35">
      <c r="A1208" t="s">
        <v>1613</v>
      </c>
      <c r="B1208" t="s">
        <v>1542</v>
      </c>
      <c r="E1208" t="str">
        <f t="shared" si="107"/>
        <v>,</v>
      </c>
      <c r="F1208">
        <v>13.92694444</v>
      </c>
      <c r="G1208">
        <v>-90.819166670000001</v>
      </c>
      <c r="H1208" t="str">
        <f t="shared" si="108"/>
        <v>13.92694444,-90.81916667</v>
      </c>
      <c r="I1208">
        <v>13.988899999999999</v>
      </c>
      <c r="J1208">
        <v>-90.825999999999993</v>
      </c>
      <c r="K1208" t="str">
        <f t="shared" si="109"/>
        <v>13.9889,-90.826</v>
      </c>
      <c r="L1208" t="s">
        <v>1543</v>
      </c>
      <c r="M1208">
        <v>1</v>
      </c>
      <c r="P1208" t="s">
        <v>1590</v>
      </c>
      <c r="R1208" s="1">
        <v>2.87E-2</v>
      </c>
      <c r="T1208" t="e">
        <f>VLOOKUP(S1208,Hoja1!$A$1:$I$2284,1,FALSE)</f>
        <v>#N/A</v>
      </c>
      <c r="U1208" t="e">
        <f t="shared" si="105"/>
        <v>#N/A</v>
      </c>
      <c r="X1208" t="str">
        <f t="shared" si="106"/>
        <v>INSERT INTO switch (   Nombre, Tipo, Coordenadas_Punto, Coordenada_Inicio, Coordenada_Final,    Estilo, Visibilidad, Isla1, Isla2, Velocidad,   Id_Celda, Porcentaje, Nemonico, IP, EQUIPO ) VALUES (   'PUERTO DE SAN JOSE - CELDA PARCELAMIENTO LINARES', 'Ruta',',','13.92694444,-90.81916667','13.9889,-90.826','#style_map_linea_verde','1','','','50,000Mbps','','0.0287','','','' );</v>
      </c>
    </row>
    <row r="1209" spans="1:24" hidden="1" x14ac:dyDescent="0.35">
      <c r="A1209" t="s">
        <v>2827</v>
      </c>
      <c r="B1209" t="s">
        <v>1542</v>
      </c>
      <c r="E1209" t="str">
        <f t="shared" si="107"/>
        <v>,</v>
      </c>
      <c r="F1209">
        <v>13.86388889</v>
      </c>
      <c r="G1209">
        <v>-90.088888890000007</v>
      </c>
      <c r="H1209" t="str">
        <f t="shared" si="108"/>
        <v>13.86388889,-90.08888889</v>
      </c>
      <c r="I1209">
        <v>13.890166669999999</v>
      </c>
      <c r="J1209">
        <v>-90.131416669999993</v>
      </c>
      <c r="K1209" t="str">
        <f t="shared" si="109"/>
        <v>13.89016667,-90.13141667</v>
      </c>
      <c r="L1209" t="s">
        <v>1543</v>
      </c>
      <c r="M1209">
        <v>1</v>
      </c>
      <c r="P1209" t="s">
        <v>1549</v>
      </c>
      <c r="R1209" s="1">
        <v>2.86E-2</v>
      </c>
      <c r="T1209" t="e">
        <f>VLOOKUP(S1209,Hoja1!$A$1:$I$2284,1,FALSE)</f>
        <v>#N/A</v>
      </c>
      <c r="U1209" t="e">
        <f t="shared" si="105"/>
        <v>#N/A</v>
      </c>
      <c r="X1209" t="str">
        <f t="shared" si="106"/>
        <v>INSERT INTO switch (   Nombre, Tipo, Coordenadas_Punto, Coordenada_Inicio, Coordenada_Final,    Estilo, Visibilidad, Isla1, Isla2, Velocidad,   Id_Celda, Porcentaje, Nemonico, IP, EQUIPO ) VALUES (   'CIUDAD PEDRO DE ALVARADO - CELDA CRUCE A MOYUTA', 'Ruta',',','13.86388889,-90.08888889','13.89016667,-90.13141667','#style_map_linea_verde','1','','','10,000Mbps','','0.0286','','','' );</v>
      </c>
    </row>
    <row r="1210" spans="1:24" hidden="1" x14ac:dyDescent="0.35">
      <c r="A1210" t="s">
        <v>2926</v>
      </c>
      <c r="B1210" t="s">
        <v>1542</v>
      </c>
      <c r="E1210" t="str">
        <f t="shared" si="107"/>
        <v>,</v>
      </c>
      <c r="F1210">
        <v>14.926500000000001</v>
      </c>
      <c r="G1210">
        <v>-90.014602780000004</v>
      </c>
      <c r="H1210" t="str">
        <f t="shared" si="108"/>
        <v>14.9265,-90.01460278</v>
      </c>
      <c r="I1210">
        <v>14.905900000000001</v>
      </c>
      <c r="J1210">
        <v>-89.960602780000002</v>
      </c>
      <c r="K1210" t="str">
        <f t="shared" si="109"/>
        <v>14.9059,-89.96060278</v>
      </c>
      <c r="L1210" t="s">
        <v>1543</v>
      </c>
      <c r="M1210">
        <v>1</v>
      </c>
      <c r="P1210" t="s">
        <v>1549</v>
      </c>
      <c r="R1210" s="1">
        <v>2.86E-2</v>
      </c>
      <c r="T1210" t="e">
        <f>VLOOKUP(S1210,Hoja1!$A$1:$I$2284,1,FALSE)</f>
        <v>#N/A</v>
      </c>
      <c r="U1210" t="e">
        <f t="shared" si="105"/>
        <v>#N/A</v>
      </c>
      <c r="X1210" t="str">
        <f t="shared" si="106"/>
        <v>INSERT INTO switch (   Nombre, Tipo, Coordenadas_Punto, Coordenada_Inicio, Coordenada_Final,    Estilo, Visibilidad, Isla1, Isla2, Velocidad,   Id_Celda, Porcentaje, Nemonico, IP, EQUIPO ) VALUES (   'EL RANCHO - CELDA PASO DE LOS JALAPAS', 'Ruta',',','14.9265,-90.01460278','14.9059,-89.96060278','#style_map_linea_verde','1','','','10,000Mbps','','0.0286','','','' );</v>
      </c>
    </row>
    <row r="1211" spans="1:24" hidden="1" x14ac:dyDescent="0.35">
      <c r="A1211" t="s">
        <v>2340</v>
      </c>
      <c r="B1211" t="s">
        <v>1542</v>
      </c>
      <c r="E1211" t="str">
        <f t="shared" si="107"/>
        <v>,</v>
      </c>
      <c r="F1211">
        <v>14.593222219999999</v>
      </c>
      <c r="G1211">
        <v>-90.551361110000002</v>
      </c>
      <c r="H1211" t="str">
        <f t="shared" si="108"/>
        <v>14.59322222,-90.55136111</v>
      </c>
      <c r="I1211">
        <v>14.577400000000001</v>
      </c>
      <c r="J1211">
        <v>-90.564797220000003</v>
      </c>
      <c r="K1211" t="str">
        <f t="shared" si="109"/>
        <v>14.5774,-90.56479722</v>
      </c>
      <c r="L1211" t="s">
        <v>1543</v>
      </c>
      <c r="M1211">
        <v>1</v>
      </c>
      <c r="P1211" t="s">
        <v>1590</v>
      </c>
      <c r="R1211" s="1">
        <v>2.8500000000000001E-2</v>
      </c>
      <c r="T1211" t="e">
        <f>VLOOKUP(S1211,Hoja1!$A$1:$I$2284,1,FALSE)</f>
        <v>#N/A</v>
      </c>
      <c r="U1211" t="e">
        <f t="shared" si="105"/>
        <v>#N/A</v>
      </c>
      <c r="X1211" t="str">
        <f t="shared" si="106"/>
        <v>INSERT INTO switch (   Nombre, Tipo, Coordenadas_Punto, Coordenada_Inicio, Coordenada_Final,    Estilo, Visibilidad, Isla1, Isla2, Velocidad,   Id_Celda, Porcentaje, Nemonico, IP, EQUIPO ) VALUES (   'EL CARMEN - MONTE MARIA', 'Ruta',',','14.59322222,-90.55136111','14.5774,-90.56479722','#style_map_linea_verde','1','','','50,000Mbps','','0.0285','','','' );</v>
      </c>
    </row>
    <row r="1212" spans="1:24" hidden="1" x14ac:dyDescent="0.35">
      <c r="A1212" t="s">
        <v>2828</v>
      </c>
      <c r="B1212" t="s">
        <v>1542</v>
      </c>
      <c r="E1212" t="str">
        <f t="shared" si="107"/>
        <v>,</v>
      </c>
      <c r="F1212">
        <v>13.9038</v>
      </c>
      <c r="G1212">
        <v>-90.192599999999999</v>
      </c>
      <c r="H1212" t="str">
        <f t="shared" si="108"/>
        <v>13.9038,-90.1926</v>
      </c>
      <c r="I1212">
        <v>14.041</v>
      </c>
      <c r="J1212">
        <v>-90.081100000000006</v>
      </c>
      <c r="K1212" t="str">
        <f t="shared" si="109"/>
        <v>14.041,-90.0811</v>
      </c>
      <c r="L1212" t="s">
        <v>1543</v>
      </c>
      <c r="M1212">
        <v>1</v>
      </c>
      <c r="P1212" t="s">
        <v>1586</v>
      </c>
      <c r="R1212" s="1">
        <v>2.8500000000000001E-2</v>
      </c>
      <c r="T1212" t="e">
        <f>VLOOKUP(S1212,Hoja1!$A$1:$I$2284,1,FALSE)</f>
        <v>#N/A</v>
      </c>
      <c r="U1212" t="e">
        <f t="shared" si="105"/>
        <v>#N/A</v>
      </c>
      <c r="X1212" t="str">
        <f t="shared" si="106"/>
        <v>INSERT INTO switch (   Nombre, Tipo, Coordenadas_Punto, Coordenada_Inicio, Coordenada_Final,    Estilo, Visibilidad, Isla1, Isla2, Velocidad,   Id_Celda, Porcentaje, Nemonico, IP, EQUIPO ) VALUES (   'CELDA OJO DE AGUA TIA MARIA - MOYUTA', 'Ruta',',','13.9038,-90.1926','14.041,-90.0811','#style_map_linea_verde','1','','','100,000Mbps','','0.0285','','','' );</v>
      </c>
    </row>
    <row r="1213" spans="1:24" hidden="1" x14ac:dyDescent="0.35">
      <c r="A1213" t="s">
        <v>1837</v>
      </c>
      <c r="B1213" t="s">
        <v>1542</v>
      </c>
      <c r="E1213" t="str">
        <f t="shared" si="107"/>
        <v>,</v>
      </c>
      <c r="F1213">
        <v>14.81719444</v>
      </c>
      <c r="G1213">
        <v>-90.528166670000005</v>
      </c>
      <c r="H1213" t="str">
        <f t="shared" si="108"/>
        <v>14.81719444,-90.52816667</v>
      </c>
      <c r="I1213">
        <v>14.829599999999999</v>
      </c>
      <c r="J1213">
        <v>-90.497200000000007</v>
      </c>
      <c r="K1213" t="str">
        <f t="shared" si="109"/>
        <v>14.8296,-90.4972</v>
      </c>
      <c r="L1213" t="s">
        <v>1543</v>
      </c>
      <c r="M1213">
        <v>1</v>
      </c>
      <c r="P1213" t="s">
        <v>1549</v>
      </c>
      <c r="R1213" s="1">
        <v>2.8299999999999999E-2</v>
      </c>
      <c r="T1213" t="e">
        <f>VLOOKUP(S1213,Hoja1!$A$1:$I$2284,1,FALSE)</f>
        <v>#N/A</v>
      </c>
      <c r="U1213" t="e">
        <f t="shared" si="105"/>
        <v>#N/A</v>
      </c>
      <c r="X1213" t="str">
        <f t="shared" si="106"/>
        <v>INSERT INTO switch (   Nombre, Tipo, Coordenadas_Punto, Coordenada_Inicio, Coordenada_Final,    Estilo, Visibilidad, Isla1, Isla2, Velocidad,   Id_Celda, Porcentaje, Nemonico, IP, EQUIPO ) VALUES (   'CELDA CHUARRANCHO - CELDA CHUARRANCHO II', 'Ruta',',','14.81719444,-90.52816667','14.8296,-90.4972','#style_map_linea_verde','1','','','10,000Mbps','','0.0283','','','' );</v>
      </c>
    </row>
    <row r="1214" spans="1:24" hidden="1" x14ac:dyDescent="0.35">
      <c r="A1214" t="s">
        <v>2264</v>
      </c>
      <c r="B1214" t="s">
        <v>1542</v>
      </c>
      <c r="E1214" t="str">
        <f t="shared" si="107"/>
        <v>,</v>
      </c>
      <c r="F1214">
        <v>14.67444444</v>
      </c>
      <c r="G1214">
        <v>-90.571666669999999</v>
      </c>
      <c r="H1214" t="str">
        <f t="shared" si="108"/>
        <v>14.67444444,-90.57166667</v>
      </c>
      <c r="I1214">
        <v>14.701874999999999</v>
      </c>
      <c r="J1214">
        <v>-90.529258330000005</v>
      </c>
      <c r="K1214" t="str">
        <f t="shared" si="109"/>
        <v>14.701875,-90.52925833</v>
      </c>
      <c r="L1214" t="s">
        <v>1543</v>
      </c>
      <c r="M1214">
        <v>1</v>
      </c>
      <c r="P1214" t="s">
        <v>1549</v>
      </c>
      <c r="R1214" s="1">
        <v>2.8299999999999999E-2</v>
      </c>
      <c r="T1214" t="e">
        <f>VLOOKUP(S1214,Hoja1!$A$1:$I$2284,1,FALSE)</f>
        <v>#N/A</v>
      </c>
      <c r="U1214" t="e">
        <f t="shared" si="105"/>
        <v>#N/A</v>
      </c>
      <c r="X1214" t="str">
        <f t="shared" si="106"/>
        <v>INSERT INTO switch (   Nombre, Tipo, Coordenadas_Punto, Coordenada_Inicio, Coordenada_Final,    Estilo, Visibilidad, Isla1, Isla2, Velocidad,   Id_Celda, Porcentaje, Nemonico, IP, EQUIPO ) VALUES (   'EL MILAGRO - VILLAS DEL MILAGRO', 'Ruta',',','14.67444444,-90.57166667','14.701875,-90.52925833','#style_map_linea_verde','1','','','10,000Mbps','','0.0283','','','' );</v>
      </c>
    </row>
    <row r="1215" spans="1:24" hidden="1" x14ac:dyDescent="0.35">
      <c r="A1215" t="s">
        <v>2608</v>
      </c>
      <c r="B1215" t="s">
        <v>1542</v>
      </c>
      <c r="E1215" t="str">
        <f t="shared" si="107"/>
        <v>,</v>
      </c>
      <c r="F1215">
        <v>14.647444439999999</v>
      </c>
      <c r="G1215">
        <v>-91.554666670000003</v>
      </c>
      <c r="H1215" t="str">
        <f t="shared" si="108"/>
        <v>14.64744444,-91.55466667</v>
      </c>
      <c r="I1215">
        <v>14.6516</v>
      </c>
      <c r="J1215">
        <v>-91.5642</v>
      </c>
      <c r="K1215" t="str">
        <f t="shared" si="109"/>
        <v>14.6516,-91.5642</v>
      </c>
      <c r="L1215" t="s">
        <v>1543</v>
      </c>
      <c r="M1215">
        <v>1</v>
      </c>
      <c r="P1215" t="s">
        <v>1547</v>
      </c>
      <c r="R1215" s="1">
        <v>2.8199999999999999E-2</v>
      </c>
      <c r="T1215" t="e">
        <f>VLOOKUP(S1215,Hoja1!$A$1:$I$2284,1,FALSE)</f>
        <v>#N/A</v>
      </c>
      <c r="U1215" t="e">
        <f t="shared" si="105"/>
        <v>#N/A</v>
      </c>
      <c r="X1215" t="str">
        <f t="shared" si="106"/>
        <v>INSERT INTO switch (   Nombre, Tipo, Coordenadas_Punto, Coordenada_Inicio, Coordenada_Final,    Estilo, Visibilidad, Isla1, Isla2, Velocidad,   Id_Celda, Porcentaje, Nemonico, IP, EQUIPO ) VALUES (   'CELDA EL PALMAR - CELDA EL PALMAR PUEBLO POSTE', 'Ruta',',','14.64744444,-91.55466667','14.6516,-91.5642','#style_map_linea_verde','1','','','1,000Mbps','','0.0282','','','' );</v>
      </c>
    </row>
    <row r="1216" spans="1:24" hidden="1" x14ac:dyDescent="0.35">
      <c r="A1216" t="s">
        <v>3182</v>
      </c>
      <c r="B1216" t="s">
        <v>1542</v>
      </c>
      <c r="E1216" t="str">
        <f t="shared" si="107"/>
        <v>,</v>
      </c>
      <c r="F1216">
        <v>14.981</v>
      </c>
      <c r="G1216">
        <v>-91.548100000000005</v>
      </c>
      <c r="H1216" t="str">
        <f t="shared" si="108"/>
        <v>14.981,-91.5481</v>
      </c>
      <c r="I1216">
        <v>14.939861110000001</v>
      </c>
      <c r="J1216">
        <v>-91.519361110000006</v>
      </c>
      <c r="K1216" t="str">
        <f t="shared" si="109"/>
        <v>14.93986111,-91.51936111</v>
      </c>
      <c r="L1216" t="s">
        <v>1543</v>
      </c>
      <c r="M1216">
        <v>1</v>
      </c>
      <c r="P1216" t="s">
        <v>1549</v>
      </c>
      <c r="R1216" s="1">
        <v>2.8199999999999999E-2</v>
      </c>
      <c r="T1216" t="e">
        <f>VLOOKUP(S1216,Hoja1!$A$1:$I$2284,1,FALSE)</f>
        <v>#N/A</v>
      </c>
      <c r="U1216" t="e">
        <f t="shared" si="105"/>
        <v>#N/A</v>
      </c>
      <c r="X1216" t="str">
        <f t="shared" si="106"/>
        <v>INSERT INTO switch (   Nombre, Tipo, Coordenadas_Punto, Coordenada_Inicio, Coordenada_Final,    Estilo, Visibilidad, Isla1, Isla2, Velocidad,   Id_Celda, Porcentaje, Nemonico, IP, EQUIPO ) VALUES (   'SAN CARLOS SIJA - CELDA LOS TUISES', 'Ruta',',','14.981,-91.5481','14.93986111,-91.51936111','#style_map_linea_verde','1','','','10,000Mbps','','0.0282','','','' );</v>
      </c>
    </row>
    <row r="1217" spans="1:24" hidden="1" x14ac:dyDescent="0.35">
      <c r="A1217" t="s">
        <v>2846</v>
      </c>
      <c r="B1217" t="s">
        <v>1542</v>
      </c>
      <c r="E1217" t="str">
        <f t="shared" si="107"/>
        <v>,</v>
      </c>
      <c r="F1217">
        <v>13.82791667</v>
      </c>
      <c r="G1217">
        <v>-90.118777780000002</v>
      </c>
      <c r="H1217" t="str">
        <f t="shared" si="108"/>
        <v>13.82791667,-90.11877778</v>
      </c>
      <c r="I1217">
        <v>13.84847222</v>
      </c>
      <c r="J1217">
        <v>-90.115444440000005</v>
      </c>
      <c r="K1217" t="str">
        <f t="shared" si="109"/>
        <v>13.84847222,-90.11544444</v>
      </c>
      <c r="L1217" t="s">
        <v>1543</v>
      </c>
      <c r="M1217">
        <v>1</v>
      </c>
      <c r="P1217" t="s">
        <v>1549</v>
      </c>
      <c r="R1217" s="1">
        <v>2.8000000000000001E-2</v>
      </c>
      <c r="T1217" t="e">
        <f>VLOOKUP(S1217,Hoja1!$A$1:$I$2284,1,FALSE)</f>
        <v>#N/A</v>
      </c>
      <c r="U1217" t="e">
        <f t="shared" si="105"/>
        <v>#N/A</v>
      </c>
      <c r="X1217" t="str">
        <f t="shared" si="106"/>
        <v>INSERT INTO switch (   Nombre, Tipo, Coordenadas_Punto, Coordenada_Inicio, Coordenada_Final,    Estilo, Visibilidad, Isla1, Isla2, Velocidad,   Id_Celda, Porcentaje, Nemonico, IP, EQUIPO ) VALUES (   'CELDA EL NARANJO JUTIAPA - CELDA EL SALAMAR', 'Ruta',',','13.82791667,-90.11877778','13.84847222,-90.11544444','#style_map_linea_verde','1','','','10,000Mbps','','0.028','','','' );</v>
      </c>
    </row>
    <row r="1218" spans="1:24" hidden="1" x14ac:dyDescent="0.35">
      <c r="A1218" t="s">
        <v>1667</v>
      </c>
      <c r="B1218" t="s">
        <v>1542</v>
      </c>
      <c r="F1218">
        <v>15.551861110000001</v>
      </c>
      <c r="G1218">
        <v>-88.912777779999999</v>
      </c>
      <c r="H1218" t="s">
        <v>12004</v>
      </c>
      <c r="I1218">
        <v>15.503299999999999</v>
      </c>
      <c r="J1218">
        <v>-88.824799999999996</v>
      </c>
      <c r="K1218" t="s">
        <v>12001</v>
      </c>
      <c r="L1218" t="s">
        <v>1543</v>
      </c>
      <c r="N1218">
        <v>1</v>
      </c>
      <c r="Q1218" t="s">
        <v>1549</v>
      </c>
      <c r="R1218" s="1">
        <v>2.7799999999999998E-2</v>
      </c>
      <c r="T1218" t="e">
        <f>VLOOKUP(S1218,Hoja1!$A$1:$I$2284,1,FALSE)</f>
        <v>#N/A</v>
      </c>
      <c r="U1218" t="e">
        <f t="shared" ref="U1218:U1281" si="110">+S1218=T1218</f>
        <v>#N/A</v>
      </c>
      <c r="X1218" t="str">
        <f t="shared" ref="X1218:X1281" si="111">CONCATENATE("INSERT INTO switch (   Nombre, Tipo, Coordenadas_Punto, Coordenada_Inicio, Coordenada_Final,    Estilo, Visibilidad, Isla1, Isla2, Velocidad,   Id_Celda, Porcentaje, Nemonico, IP, EQUIPO ) VALUES (   '",A1218,"', '",B1218,"','",E1218,"','",H1218,"','",K1218,"','",L1218,"','",M1218,,,"','",N1218,"','",O1218,"','",P1218,"','",Q1218,"','",R1218,"','",S1218,"','",V1218,"','",W1218,"' );")</f>
        <v>INSERT INTO switch (   Nombre, Tipo, Coordenadas_Punto, Coordenada_Inicio, Coordenada_Final,    Estilo, Visibilidad, Isla1, Isla2, Velocidad,   Id_Celda, Porcentaje, Nemonico, IP, EQUIPO ) VALUES (   'BUENOS AIRES - CELDA FRANCESES', 'Ruta','','15.55186111,-88.91277778','15.5033,-88.8248','#style_map_linea_verde','','1','','','10,000Mbps','0.0278','','','' );</v>
      </c>
    </row>
    <row r="1219" spans="1:24" hidden="1" x14ac:dyDescent="0.35">
      <c r="A1219" t="s">
        <v>2017</v>
      </c>
      <c r="B1219" t="s">
        <v>1542</v>
      </c>
      <c r="E1219" t="str">
        <f t="shared" ref="E1219:E1282" si="112">+CONCATENATE(C1219,",",D1219)</f>
        <v>,</v>
      </c>
      <c r="F1219">
        <v>14.63705556</v>
      </c>
      <c r="G1219">
        <v>-90.512722220000001</v>
      </c>
      <c r="H1219" t="str">
        <f t="shared" ref="H1219:H1282" si="113">+CONCATENATE(F1219,",",G1219)</f>
        <v>14.63705556,-90.51272222</v>
      </c>
      <c r="I1219">
        <v>14.609444440000001</v>
      </c>
      <c r="J1219">
        <v>-90.526111110000002</v>
      </c>
      <c r="K1219" t="str">
        <f t="shared" ref="K1219:K1282" si="114">+CONCATENATE(I1219,",",J1219)</f>
        <v>14.60944444,-90.52611111</v>
      </c>
      <c r="L1219" t="s">
        <v>1543</v>
      </c>
      <c r="M1219">
        <v>1</v>
      </c>
      <c r="P1219" t="s">
        <v>1549</v>
      </c>
      <c r="R1219" s="1">
        <v>2.7799999999999998E-2</v>
      </c>
      <c r="T1219" t="e">
        <f>VLOOKUP(S1219,Hoja1!$A$1:$I$2284,1,FALSE)</f>
        <v>#N/A</v>
      </c>
      <c r="U1219" t="e">
        <f t="shared" si="110"/>
        <v>#N/A</v>
      </c>
      <c r="X1219" t="str">
        <f t="shared" si="111"/>
        <v>INSERT INTO switch (   Nombre, Tipo, Coordenadas_Punto, Coordenada_Inicio, Coordenada_Final,    Estilo, Visibilidad, Isla1, Isla2, Velocidad,   Id_Celda, Porcentaje, Nemonico, IP, EQUIPO ) VALUES (   'CENTRO - TORRE ZONA 08', 'Ruta',',','14.63705556,-90.51272222','14.60944444,-90.52611111','#style_map_linea_verde','1','','','10,000Mbps','','0.0278','','','' );</v>
      </c>
    </row>
    <row r="1220" spans="1:24" hidden="1" x14ac:dyDescent="0.35">
      <c r="A1220" t="s">
        <v>1967</v>
      </c>
      <c r="B1220" t="s">
        <v>1542</v>
      </c>
      <c r="E1220" t="str">
        <f t="shared" si="112"/>
        <v>,</v>
      </c>
      <c r="F1220">
        <v>14.740916670000001</v>
      </c>
      <c r="G1220">
        <v>-90.450972219999997</v>
      </c>
      <c r="H1220" t="str">
        <f t="shared" si="113"/>
        <v>14.74091667,-90.45097222</v>
      </c>
      <c r="I1220">
        <v>14.7517</v>
      </c>
      <c r="J1220">
        <v>-90.453588890000006</v>
      </c>
      <c r="K1220" t="str">
        <f t="shared" si="114"/>
        <v>14.7517,-90.45358889</v>
      </c>
      <c r="L1220" t="s">
        <v>1543</v>
      </c>
      <c r="M1220">
        <v>1</v>
      </c>
      <c r="P1220" t="s">
        <v>1549</v>
      </c>
      <c r="R1220" s="1">
        <v>2.76E-2</v>
      </c>
      <c r="T1220" t="e">
        <f>VLOOKUP(S1220,Hoja1!$A$1:$I$2284,1,FALSE)</f>
        <v>#N/A</v>
      </c>
      <c r="U1220" t="e">
        <f t="shared" si="110"/>
        <v>#N/A</v>
      </c>
      <c r="X1220" t="str">
        <f t="shared" si="111"/>
        <v>INSERT INTO switch (   Nombre, Tipo, Coordenadas_Punto, Coordenada_Inicio, Coordenada_Final,    Estilo, Visibilidad, Isla1, Isla2, Velocidad,   Id_Celda, Porcentaje, Nemonico, IP, EQUIPO ) VALUES (   'CELDA LAGUNILLA LO DE REYES - CELDA ALTOS DE SANTA MARIA', 'Ruta',',','14.74091667,-90.45097222','14.7517,-90.45358889','#style_map_linea_verde','1','','','10,000Mbps','','0.0276','','','' );</v>
      </c>
    </row>
    <row r="1221" spans="1:24" hidden="1" x14ac:dyDescent="0.35">
      <c r="A1221" t="s">
        <v>2391</v>
      </c>
      <c r="B1221" t="s">
        <v>1542</v>
      </c>
      <c r="E1221" t="str">
        <f t="shared" si="112"/>
        <v>,</v>
      </c>
      <c r="F1221">
        <v>14.48705556</v>
      </c>
      <c r="G1221">
        <v>-90.515638890000005</v>
      </c>
      <c r="H1221" t="str">
        <f t="shared" si="113"/>
        <v>14.48705556,-90.51563889</v>
      </c>
      <c r="I1221">
        <v>14.479200000000001</v>
      </c>
      <c r="J1221">
        <v>-90.53330278</v>
      </c>
      <c r="K1221" t="str">
        <f t="shared" si="114"/>
        <v>14.4792,-90.53330278</v>
      </c>
      <c r="L1221" t="s">
        <v>1543</v>
      </c>
      <c r="M1221">
        <v>1</v>
      </c>
      <c r="P1221" t="s">
        <v>1549</v>
      </c>
      <c r="R1221" s="1">
        <v>2.76E-2</v>
      </c>
      <c r="T1221" t="e">
        <f>VLOOKUP(S1221,Hoja1!$A$1:$I$2284,1,FALSE)</f>
        <v>#N/A</v>
      </c>
      <c r="U1221" t="e">
        <f t="shared" si="110"/>
        <v>#N/A</v>
      </c>
      <c r="X1221" t="str">
        <f t="shared" si="111"/>
        <v>INSERT INTO switch (   Nombre, Tipo, Coordenadas_Punto, Coordenada_Inicio, Coordenada_Final,    Estilo, Visibilidad, Isla1, Isla2, Velocidad,   Id_Celda, Porcentaje, Nemonico, IP, EQUIPO ) VALUES (   'CELDA COLMENAS VILLA CANALES - VILLA CANALES', 'Ruta',',','14.48705556,-90.51563889','14.4792,-90.53330278','#style_map_linea_verde','1','','','10,000Mbps','','0.0276','','','' );</v>
      </c>
    </row>
    <row r="1222" spans="1:24" hidden="1" x14ac:dyDescent="0.35">
      <c r="A1222" t="s">
        <v>2806</v>
      </c>
      <c r="B1222" t="s">
        <v>1542</v>
      </c>
      <c r="E1222" t="str">
        <f t="shared" si="112"/>
        <v>,</v>
      </c>
      <c r="F1222">
        <v>14.08801944</v>
      </c>
      <c r="G1222">
        <v>-90.496049999999997</v>
      </c>
      <c r="H1222" t="str">
        <f t="shared" si="113"/>
        <v>14.08801944,-90.49605</v>
      </c>
      <c r="I1222">
        <v>14.0703</v>
      </c>
      <c r="J1222">
        <v>-90.460999999999999</v>
      </c>
      <c r="K1222" t="str">
        <f t="shared" si="114"/>
        <v>14.0703,-90.461</v>
      </c>
      <c r="L1222" t="s">
        <v>1543</v>
      </c>
      <c r="M1222">
        <v>1</v>
      </c>
      <c r="P1222" t="s">
        <v>1549</v>
      </c>
      <c r="R1222" s="1">
        <v>2.76E-2</v>
      </c>
      <c r="T1222" t="e">
        <f>VLOOKUP(S1222,Hoja1!$A$1:$I$2284,1,FALSE)</f>
        <v>#N/A</v>
      </c>
      <c r="U1222" t="e">
        <f t="shared" si="110"/>
        <v>#N/A</v>
      </c>
      <c r="X1222" t="str">
        <f t="shared" si="111"/>
        <v>INSERT INTO switch (   Nombre, Tipo, Coordenadas_Punto, Coordenada_Inicio, Coordenada_Final,    Estilo, Visibilidad, Isla1, Isla2, Velocidad,   Id_Celda, Porcentaje, Nemonico, IP, EQUIPO ) VALUES (   'CELDA SAN LUIS OBISPO COUBICADO - TAXISCO', 'Ruta',',','14.08801944,-90.49605','14.0703,-90.461','#style_map_linea_verde','1','','','10,000Mbps','','0.0276','','','' );</v>
      </c>
    </row>
    <row r="1223" spans="1:24" hidden="1" x14ac:dyDescent="0.35">
      <c r="A1223" t="s">
        <v>2270</v>
      </c>
      <c r="B1223" t="s">
        <v>1542</v>
      </c>
      <c r="E1223" t="str">
        <f t="shared" si="112"/>
        <v>,</v>
      </c>
      <c r="F1223">
        <v>14.659233329999999</v>
      </c>
      <c r="G1223">
        <v>-90.588525000000004</v>
      </c>
      <c r="H1223" t="str">
        <f t="shared" si="113"/>
        <v>14.65923333,-90.588525</v>
      </c>
      <c r="I1223">
        <v>14.654583329999999</v>
      </c>
      <c r="J1223">
        <v>-90.601694440000003</v>
      </c>
      <c r="K1223" t="str">
        <f t="shared" si="114"/>
        <v>14.65458333,-90.60169444</v>
      </c>
      <c r="L1223" t="s">
        <v>1543</v>
      </c>
      <c r="M1223">
        <v>1</v>
      </c>
      <c r="P1223" t="s">
        <v>1549</v>
      </c>
      <c r="R1223" s="1">
        <v>2.75E-2</v>
      </c>
      <c r="T1223" t="e">
        <f>VLOOKUP(S1223,Hoja1!$A$1:$I$2284,1,FALSE)</f>
        <v>#N/A</v>
      </c>
      <c r="U1223" t="e">
        <f t="shared" si="110"/>
        <v>#N/A</v>
      </c>
      <c r="X1223" t="str">
        <f t="shared" si="111"/>
        <v>INSERT INTO switch (   Nombre, Tipo, Coordenadas_Punto, Coordenada_Inicio, Coordenada_Final,    Estilo, Visibilidad, Isla1, Isla2, Velocidad,   Id_Celda, Porcentaje, Nemonico, IP, EQUIPO ) VALUES (   'EL CAMINERO - CELDA MIXCO NORTE', 'Ruta',',','14.65923333,-90.588525','14.65458333,-90.60169444','#style_map_linea_verde','1','','','10,000Mbps','','0.0275','','','' );</v>
      </c>
    </row>
    <row r="1224" spans="1:24" hidden="1" x14ac:dyDescent="0.35">
      <c r="A1224" t="s">
        <v>2631</v>
      </c>
      <c r="B1224" t="s">
        <v>1542</v>
      </c>
      <c r="E1224" t="str">
        <f t="shared" si="112"/>
        <v>,</v>
      </c>
      <c r="F1224">
        <v>14.535833330000001</v>
      </c>
      <c r="G1224">
        <v>-91.678055560000004</v>
      </c>
      <c r="H1224" t="str">
        <f t="shared" si="113"/>
        <v>14.53583333,-91.67805556</v>
      </c>
      <c r="I1224">
        <v>14.56583333</v>
      </c>
      <c r="J1224">
        <v>-91.67777778</v>
      </c>
      <c r="K1224" t="str">
        <f t="shared" si="114"/>
        <v>14.56583333,-91.67777778</v>
      </c>
      <c r="L1224" t="s">
        <v>1543</v>
      </c>
      <c r="M1224">
        <v>1</v>
      </c>
      <c r="P1224" t="s">
        <v>1549</v>
      </c>
      <c r="R1224" s="1">
        <v>2.75E-2</v>
      </c>
      <c r="T1224" t="e">
        <f>VLOOKUP(S1224,Hoja1!$A$1:$I$2284,1,FALSE)</f>
        <v>#N/A</v>
      </c>
      <c r="U1224" t="e">
        <f t="shared" si="110"/>
        <v>#N/A</v>
      </c>
      <c r="X1224" t="str">
        <f t="shared" si="111"/>
        <v>INSERT INTO switch (   Nombre, Tipo, Coordenadas_Punto, Coordenada_Inicio, Coordenada_Final,    Estilo, Visibilidad, Isla1, Isla2, Velocidad,   Id_Celda, Porcentaje, Nemonico, IP, EQUIPO ) VALUES (   'RETALHULEU - CELDA EL RECREO', 'Ruta',',','14.53583333,-91.67805556','14.56583333,-91.67777778','#style_map_linea_verde','1','','','10,000Mbps','','0.0275','','','' );</v>
      </c>
    </row>
    <row r="1225" spans="1:24" hidden="1" x14ac:dyDescent="0.35">
      <c r="A1225" t="s">
        <v>2700</v>
      </c>
      <c r="B1225" t="s">
        <v>1542</v>
      </c>
      <c r="E1225" t="str">
        <f t="shared" si="112"/>
        <v>,</v>
      </c>
      <c r="F1225">
        <v>14.625349999999999</v>
      </c>
      <c r="G1225">
        <v>-90.516430560000003</v>
      </c>
      <c r="H1225" t="str">
        <f t="shared" si="113"/>
        <v>14.62535,-90.51643056</v>
      </c>
      <c r="I1225">
        <v>14.625138890000001</v>
      </c>
      <c r="J1225">
        <v>-90.516461109999995</v>
      </c>
      <c r="K1225" t="str">
        <f t="shared" si="114"/>
        <v>14.62513889,-90.51646111</v>
      </c>
      <c r="L1225" t="s">
        <v>1543</v>
      </c>
      <c r="M1225">
        <v>1</v>
      </c>
      <c r="P1225" t="s">
        <v>1547</v>
      </c>
      <c r="R1225" s="1">
        <v>2.75E-2</v>
      </c>
      <c r="T1225" t="e">
        <f>VLOOKUP(S1225,Hoja1!$A$1:$I$2284,1,FALSE)</f>
        <v>#N/A</v>
      </c>
      <c r="U1225" t="e">
        <f t="shared" si="110"/>
        <v>#N/A</v>
      </c>
      <c r="X1225" t="str">
        <f t="shared" si="111"/>
        <v>INSERT INTO switch (   Nombre, Tipo, Coordenadas_Punto, Coordenada_Inicio, Coordenada_Final,    Estilo, Visibilidad, Isla1, Isla2, Velocidad,   Id_Celda, Porcentaje, Nemonico, IP, EQUIPO ) VALUES (   'CELDA CENTRO COMERCIAL ZONA 4 - CENTRO COMERCIAL ZONA 4', 'Ruta',',','14.62535,-90.51643056','14.62513889,-90.51646111','#style_map_linea_verde','1','','','1,000Mbps','','0.0275','','','' );</v>
      </c>
    </row>
    <row r="1226" spans="1:24" hidden="1" x14ac:dyDescent="0.35">
      <c r="A1226" t="s">
        <v>3020</v>
      </c>
      <c r="B1226" t="s">
        <v>1542</v>
      </c>
      <c r="E1226" t="str">
        <f t="shared" si="112"/>
        <v>,</v>
      </c>
      <c r="F1226">
        <v>15.65111111</v>
      </c>
      <c r="G1226">
        <v>-91.770833330000002</v>
      </c>
      <c r="H1226" t="str">
        <f t="shared" si="113"/>
        <v>15.65111111,-91.77083333</v>
      </c>
      <c r="I1226">
        <v>15.678900000000001</v>
      </c>
      <c r="J1226">
        <v>-91.810699999999997</v>
      </c>
      <c r="K1226" t="str">
        <f t="shared" si="114"/>
        <v>15.6789,-91.8107</v>
      </c>
      <c r="L1226" t="s">
        <v>1543</v>
      </c>
      <c r="M1226">
        <v>1</v>
      </c>
      <c r="P1226" t="s">
        <v>1549</v>
      </c>
      <c r="R1226" s="1">
        <v>2.7400000000000001E-2</v>
      </c>
      <c r="T1226" t="e">
        <f>VLOOKUP(S1226,Hoja1!$A$1:$I$2284,1,FALSE)</f>
        <v>#N/A</v>
      </c>
      <c r="U1226" t="e">
        <f t="shared" si="110"/>
        <v>#N/A</v>
      </c>
      <c r="X1226" t="str">
        <f t="shared" si="111"/>
        <v>INSERT INTO switch (   Nombre, Tipo, Coordenadas_Punto, Coordenada_Inicio, Coordenada_Final,    Estilo, Visibilidad, Isla1, Isla2, Velocidad,   Id_Celda, Porcentaje, Nemonico, IP, EQUIPO ) VALUES (   'SAN ANTONIO HUISTA - CELDA SANTA ANA - SAN ANTONIO HUISTA', 'Ruta',',','15.65111111,-91.77083333','15.6789,-91.8107','#style_map_linea_verde','1','','','10,000Mbps','','0.0274','','','' );</v>
      </c>
    </row>
    <row r="1227" spans="1:24" hidden="1" x14ac:dyDescent="0.35">
      <c r="A1227" t="s">
        <v>1792</v>
      </c>
      <c r="B1227" t="s">
        <v>1542</v>
      </c>
      <c r="E1227" t="str">
        <f t="shared" si="112"/>
        <v>,</v>
      </c>
      <c r="F1227">
        <v>14.698333330000001</v>
      </c>
      <c r="G1227">
        <v>-91.863611109999994</v>
      </c>
      <c r="H1227" t="str">
        <f t="shared" si="113"/>
        <v>14.69833333,-91.86361111</v>
      </c>
      <c r="I1227">
        <v>14.70277778</v>
      </c>
      <c r="J1227">
        <v>-91.861388890000001</v>
      </c>
      <c r="K1227" t="str">
        <f t="shared" si="114"/>
        <v>14.70277778,-91.86138889</v>
      </c>
      <c r="L1227" t="s">
        <v>1543</v>
      </c>
      <c r="M1227">
        <v>1</v>
      </c>
      <c r="P1227" t="s">
        <v>1549</v>
      </c>
      <c r="R1227" s="1">
        <v>2.7300000000000001E-2</v>
      </c>
      <c r="T1227" t="e">
        <f>VLOOKUP(S1227,Hoja1!$A$1:$I$2284,1,FALSE)</f>
        <v>#N/A</v>
      </c>
      <c r="U1227" t="e">
        <f t="shared" si="110"/>
        <v>#N/A</v>
      </c>
      <c r="X1227" t="str">
        <f t="shared" si="111"/>
        <v>INSERT INTO switch (   Nombre, Tipo, Coordenadas_Punto, Coordenada_Inicio, Coordenada_Final,    Estilo, Visibilidad, Isla1, Isla2, Velocidad,   Id_Celda, Porcentaje, Nemonico, IP, EQUIPO ) VALUES (   'BARRIO SAN FRANCISCO - COATEPEQUE', 'Ruta',',','14.69833333,-91.86361111','14.70277778,-91.86138889','#style_map_linea_verde','1','','','10,000Mbps','','0.0273','','','' );</v>
      </c>
    </row>
    <row r="1228" spans="1:24" hidden="1" x14ac:dyDescent="0.35">
      <c r="A1228" t="s">
        <v>2817</v>
      </c>
      <c r="B1228" t="s">
        <v>1542</v>
      </c>
      <c r="E1228" t="str">
        <f t="shared" si="112"/>
        <v>,</v>
      </c>
      <c r="F1228">
        <v>14.234111110000001</v>
      </c>
      <c r="G1228">
        <v>-90.182111109999994</v>
      </c>
      <c r="H1228" t="str">
        <f t="shared" si="113"/>
        <v>14.23411111,-90.18211111</v>
      </c>
      <c r="I1228">
        <v>14.246861109999999</v>
      </c>
      <c r="J1228">
        <v>-90.198666669999994</v>
      </c>
      <c r="K1228" t="str">
        <f t="shared" si="114"/>
        <v>14.24686111,-90.19866667</v>
      </c>
      <c r="L1228" t="s">
        <v>1543</v>
      </c>
      <c r="M1228">
        <v>1</v>
      </c>
      <c r="P1228" t="s">
        <v>1549</v>
      </c>
      <c r="R1228" s="1">
        <v>2.7300000000000001E-2</v>
      </c>
      <c r="T1228" t="e">
        <f>VLOOKUP(S1228,Hoja1!$A$1:$I$2284,1,FALSE)</f>
        <v>#N/A</v>
      </c>
      <c r="U1228" t="e">
        <f t="shared" si="110"/>
        <v>#N/A</v>
      </c>
      <c r="X1228" t="str">
        <f t="shared" si="111"/>
        <v>INSERT INTO switch (   Nombre, Tipo, Coordenadas_Punto, Coordenada_Inicio, Coordenada_Final,    Estilo, Visibilidad, Isla1, Isla2, Velocidad,   Id_Celda, Porcentaje, Nemonico, IP, EQUIPO ) VALUES (   'ORATORIO - CELDA EL ZAPOTILLO', 'Ruta',',','14.23411111,-90.18211111','14.24686111,-90.19866667','#style_map_linea_verde','1','','','10,000Mbps','','0.0273','','','' );</v>
      </c>
    </row>
    <row r="1229" spans="1:24" hidden="1" x14ac:dyDescent="0.35">
      <c r="A1229" t="s">
        <v>2372</v>
      </c>
      <c r="B1229" t="s">
        <v>1542</v>
      </c>
      <c r="E1229" t="str">
        <f t="shared" si="112"/>
        <v>,</v>
      </c>
      <c r="F1229">
        <v>14.5717</v>
      </c>
      <c r="G1229">
        <v>-90.475997219999996</v>
      </c>
      <c r="H1229" t="str">
        <f t="shared" si="113"/>
        <v>14.5717,-90.47599722</v>
      </c>
      <c r="I1229">
        <v>14.5715</v>
      </c>
      <c r="J1229">
        <v>-90.475499999999997</v>
      </c>
      <c r="K1229" t="str">
        <f t="shared" si="114"/>
        <v>14.5715,-90.4755</v>
      </c>
      <c r="L1229" t="s">
        <v>1543</v>
      </c>
      <c r="M1229">
        <v>1</v>
      </c>
      <c r="P1229" t="s">
        <v>1549</v>
      </c>
      <c r="R1229" s="1">
        <v>2.7199999999999998E-2</v>
      </c>
      <c r="T1229" t="e">
        <f>VLOOKUP(S1229,Hoja1!$A$1:$I$2284,1,FALSE)</f>
        <v>#N/A</v>
      </c>
      <c r="U1229" t="e">
        <f t="shared" si="110"/>
        <v>#N/A</v>
      </c>
      <c r="X1229" t="str">
        <f t="shared" si="111"/>
        <v>INSERT INTO switch (   Nombre, Tipo, Coordenadas_Punto, Coordenada_Inicio, Coordenada_Final,    Estilo, Visibilidad, Isla1, Isla2, Velocidad,   Id_Celda, Porcentaje, Nemonico, IP, EQUIPO ) VALUES (   'MONTE BELLO - CELDA MONTE BELLO', 'Ruta',',','14.5717,-90.47599722','14.5715,-90.4755','#style_map_linea_verde','1','','','10,000Mbps','','0.0272','','','' );</v>
      </c>
    </row>
    <row r="1230" spans="1:24" hidden="1" x14ac:dyDescent="0.35">
      <c r="A1230" t="s">
        <v>2621</v>
      </c>
      <c r="B1230" t="s">
        <v>1542</v>
      </c>
      <c r="E1230" t="str">
        <f t="shared" si="112"/>
        <v>,</v>
      </c>
      <c r="F1230">
        <v>14.4962</v>
      </c>
      <c r="G1230">
        <v>-91.837800000000001</v>
      </c>
      <c r="H1230" t="str">
        <f t="shared" si="113"/>
        <v>14.4962,-91.8378</v>
      </c>
      <c r="I1230">
        <v>14.4322</v>
      </c>
      <c r="J1230">
        <v>-91.804638890000007</v>
      </c>
      <c r="K1230" t="str">
        <f t="shared" si="114"/>
        <v>14.4322,-91.80463889</v>
      </c>
      <c r="L1230" t="s">
        <v>1543</v>
      </c>
      <c r="M1230">
        <v>1</v>
      </c>
      <c r="P1230" t="s">
        <v>1590</v>
      </c>
      <c r="R1230" s="1">
        <v>2.7199999999999998E-2</v>
      </c>
      <c r="T1230" t="e">
        <f>VLOOKUP(S1230,Hoja1!$A$1:$I$2284,1,FALSE)</f>
        <v>#N/A</v>
      </c>
      <c r="U1230" t="e">
        <f t="shared" si="110"/>
        <v>#N/A</v>
      </c>
      <c r="X1230" t="str">
        <f t="shared" si="111"/>
        <v>INSERT INTO switch (   Nombre, Tipo, Coordenadas_Punto, Coordenada_Inicio, Coordenada_Final,    Estilo, Visibilidad, Isla1, Isla2, Velocidad,   Id_Celda, Porcentaje, Nemonico, IP, EQUIPO ) VALUES (   'CELDA CABALLO BLANCO - CELDA LA TORTUGA RETALHULEU', 'Ruta',',','14.4962,-91.8378','14.4322,-91.80463889','#style_map_linea_verde','1','','','50,000Mbps','','0.0272','','','' );</v>
      </c>
    </row>
    <row r="1231" spans="1:24" hidden="1" x14ac:dyDescent="0.35">
      <c r="A1231" t="s">
        <v>1831</v>
      </c>
      <c r="B1231" t="s">
        <v>1542</v>
      </c>
      <c r="E1231" t="str">
        <f t="shared" si="112"/>
        <v>,</v>
      </c>
      <c r="F1231">
        <v>14.62916667</v>
      </c>
      <c r="G1231">
        <v>-90.608888890000003</v>
      </c>
      <c r="H1231" t="str">
        <f t="shared" si="113"/>
        <v>14.62916667,-90.60888889</v>
      </c>
      <c r="I1231">
        <v>14.632666670000001</v>
      </c>
      <c r="J1231">
        <v>-90.612750000000005</v>
      </c>
      <c r="K1231" t="str">
        <f t="shared" si="114"/>
        <v>14.63266667,-90.61275</v>
      </c>
      <c r="L1231" t="s">
        <v>1543</v>
      </c>
      <c r="M1231">
        <v>1</v>
      </c>
      <c r="P1231" t="s">
        <v>1549</v>
      </c>
      <c r="R1231" s="1">
        <v>2.7099999999999999E-2</v>
      </c>
      <c r="S1231" t="s">
        <v>3484</v>
      </c>
      <c r="T1231" t="e">
        <f>VLOOKUP(S1231,Hoja1!$A$1:$I$2284,1,FALSE)</f>
        <v>#N/A</v>
      </c>
      <c r="U1231" t="e">
        <f t="shared" si="110"/>
        <v>#N/A</v>
      </c>
      <c r="X1231" t="str">
        <f t="shared" si="111"/>
        <v>INSERT INTO switch (   Nombre, Tipo, Coordenadas_Punto, Coordenada_Inicio, Coordenada_Final,    Estilo, Visibilidad, Isla1, Isla2, Velocidad,   Id_Celda, Porcentaje, Nemonico, IP, EQUIPO ) VALUES (   'MIXCO - CELDA LOS CELAJES (MIXCO II)', 'Ruta',',','14.62916667,-90.60888889','14.63266667,-90.61275','#style_map_linea_verde','1','','','10,000Mbps','','0.0271','MIXCO II','','' );</v>
      </c>
    </row>
    <row r="1232" spans="1:24" hidden="1" x14ac:dyDescent="0.35">
      <c r="A1232" t="s">
        <v>2729</v>
      </c>
      <c r="B1232" t="s">
        <v>1542</v>
      </c>
      <c r="E1232" t="str">
        <f t="shared" si="112"/>
        <v>,</v>
      </c>
      <c r="F1232">
        <v>14.74886111</v>
      </c>
      <c r="G1232">
        <v>-89.340527780000002</v>
      </c>
      <c r="H1232" t="str">
        <f t="shared" si="113"/>
        <v>14.74886111,-89.34052778</v>
      </c>
      <c r="I1232">
        <v>14.7538</v>
      </c>
      <c r="J1232">
        <v>-89.516502779999996</v>
      </c>
      <c r="K1232" t="str">
        <f t="shared" si="114"/>
        <v>14.7538,-89.51650278</v>
      </c>
      <c r="L1232" t="s">
        <v>1543</v>
      </c>
      <c r="M1232">
        <v>1</v>
      </c>
      <c r="P1232" t="s">
        <v>1549</v>
      </c>
      <c r="R1232" s="1">
        <v>2.7099999999999999E-2</v>
      </c>
      <c r="T1232" t="e">
        <f>VLOOKUP(S1232,Hoja1!$A$1:$I$2284,1,FALSE)</f>
        <v>#N/A</v>
      </c>
      <c r="U1232" t="e">
        <f t="shared" si="110"/>
        <v>#N/A</v>
      </c>
      <c r="X1232" t="str">
        <f t="shared" si="111"/>
        <v>INSERT INTO switch (   Nombre, Tipo, Coordenadas_Punto, Coordenada_Inicio, Coordenada_Final,    Estilo, Visibilidad, Isla1, Isla2, Velocidad,   Id_Celda, Porcentaje, Nemonico, IP, EQUIPO ) VALUES (   'CELDA EL OBRAJE SAN ESTEBAN - SAN ESTEBAN', 'Ruta',',','14.74886111,-89.34052778','14.7538,-89.51650278','#style_map_linea_verde','1','','','10,000Mbps','','0.0271','','','' );</v>
      </c>
    </row>
    <row r="1233" spans="1:24" hidden="1" x14ac:dyDescent="0.35">
      <c r="A1233" t="s">
        <v>2278</v>
      </c>
      <c r="B1233" t="s">
        <v>1542</v>
      </c>
      <c r="E1233" t="str">
        <f t="shared" si="112"/>
        <v>,</v>
      </c>
      <c r="F1233">
        <v>14.50198056</v>
      </c>
      <c r="G1233">
        <v>-90.561380560000003</v>
      </c>
      <c r="H1233" t="str">
        <f t="shared" si="113"/>
        <v>14.50198056,-90.56138056</v>
      </c>
      <c r="I1233">
        <v>14.508100000000001</v>
      </c>
      <c r="J1233">
        <v>-90.552300000000002</v>
      </c>
      <c r="K1233" t="str">
        <f t="shared" si="114"/>
        <v>14.5081,-90.5523</v>
      </c>
      <c r="L1233" t="s">
        <v>1543</v>
      </c>
      <c r="M1233">
        <v>1</v>
      </c>
      <c r="P1233" t="s">
        <v>1549</v>
      </c>
      <c r="R1233" s="1">
        <v>2.7E-2</v>
      </c>
      <c r="T1233" t="e">
        <f>VLOOKUP(S1233,Hoja1!$A$1:$I$2284,1,FALSE)</f>
        <v>#N/A</v>
      </c>
      <c r="U1233" t="e">
        <f t="shared" si="110"/>
        <v>#N/A</v>
      </c>
      <c r="X1233" t="str">
        <f t="shared" si="111"/>
        <v>INSERT INTO switch (   Nombre, Tipo, Coordenadas_Punto, Coordenada_Inicio, Coordenada_Final,    Estilo, Visibilidad, Isla1, Isla2, Velocidad,   Id_Celda, Porcentaje, Nemonico, IP, EQUIPO ) VALUES (   'EL FRUTAL - CELDA GRANJAS GERONA COUBICADO', 'Ruta',',','14.50198056,-90.56138056','14.5081,-90.5523','#style_map_linea_verde','1','','','10,000Mbps','','0.027','','','' );</v>
      </c>
    </row>
    <row r="1234" spans="1:24" hidden="1" x14ac:dyDescent="0.35">
      <c r="A1234" t="s">
        <v>2304</v>
      </c>
      <c r="B1234" t="s">
        <v>1542</v>
      </c>
      <c r="E1234" t="str">
        <f t="shared" si="112"/>
        <v>,</v>
      </c>
      <c r="F1234">
        <v>14.920500000000001</v>
      </c>
      <c r="G1234">
        <v>-92.061750000000004</v>
      </c>
      <c r="H1234" t="str">
        <f t="shared" si="113"/>
        <v>14.9205,-92.06175</v>
      </c>
      <c r="I1234">
        <v>14.9634</v>
      </c>
      <c r="J1234">
        <v>-92.143588890000004</v>
      </c>
      <c r="K1234" t="str">
        <f t="shared" si="114"/>
        <v>14.9634,-92.14358889</v>
      </c>
      <c r="L1234" t="s">
        <v>1543</v>
      </c>
      <c r="M1234">
        <v>1</v>
      </c>
      <c r="P1234" t="s">
        <v>1590</v>
      </c>
      <c r="R1234" s="1">
        <v>2.69E-2</v>
      </c>
      <c r="T1234" t="e">
        <f>VLOOKUP(S1234,Hoja1!$A$1:$I$2284,1,FALSE)</f>
        <v>#N/A</v>
      </c>
      <c r="U1234" t="e">
        <f t="shared" si="110"/>
        <v>#N/A</v>
      </c>
      <c r="X1234" t="str">
        <f t="shared" si="111"/>
        <v>INSERT INTO switch (   Nombre, Tipo, Coordenadas_Punto, Coordenada_Inicio, Coordenada_Final,    Estilo, Visibilidad, Isla1, Isla2, Velocidad,   Id_Celda, Porcentaje, Nemonico, IP, EQUIPO ) VALUES (   'MALACATAN - EL CARMEN FRONTERA', 'Ruta',',','14.9205,-92.06175','14.9634,-92.14358889','#style_map_linea_verde','1','','','50,000Mbps','','0.0269','','','' );</v>
      </c>
    </row>
    <row r="1235" spans="1:24" hidden="1" x14ac:dyDescent="0.35">
      <c r="A1235" t="s">
        <v>2437</v>
      </c>
      <c r="B1235" t="s">
        <v>1542</v>
      </c>
      <c r="E1235" t="str">
        <f t="shared" si="112"/>
        <v>,</v>
      </c>
      <c r="F1235">
        <v>14.602499999999999</v>
      </c>
      <c r="G1235">
        <v>-90.462800000000001</v>
      </c>
      <c r="H1235" t="str">
        <f t="shared" si="113"/>
        <v>14.6025,-90.4628</v>
      </c>
      <c r="I1235">
        <v>14.611700000000001</v>
      </c>
      <c r="J1235">
        <v>-90.461302779999997</v>
      </c>
      <c r="K1235" t="str">
        <f t="shared" si="114"/>
        <v>14.6117,-90.46130278</v>
      </c>
      <c r="L1235" t="s">
        <v>1543</v>
      </c>
      <c r="M1235">
        <v>1</v>
      </c>
      <c r="P1235" t="s">
        <v>1549</v>
      </c>
      <c r="R1235" s="1">
        <v>2.69E-2</v>
      </c>
      <c r="T1235" t="e">
        <f>VLOOKUP(S1235,Hoja1!$A$1:$I$2284,1,FALSE)</f>
        <v>#N/A</v>
      </c>
      <c r="U1235" t="e">
        <f t="shared" si="110"/>
        <v>#N/A</v>
      </c>
      <c r="X1235" t="str">
        <f t="shared" si="111"/>
        <v>INSERT INTO switch (   Nombre, Tipo, Coordenadas_Punto, Coordenada_Inicio, Coordenada_Final,    Estilo, Visibilidad, Isla1, Isla2, Velocidad,   Id_Celda, Porcentaje, Nemonico, IP, EQUIPO ) VALUES (   'CELDA VISTA HERMOSA IV - HACIENDA REAL', 'Ruta',',','14.6025,-90.4628','14.6117,-90.46130278','#style_map_linea_verde','1','','','10,000Mbps','','0.0269','','','' );</v>
      </c>
    </row>
    <row r="1236" spans="1:24" hidden="1" x14ac:dyDescent="0.35">
      <c r="A1236" t="s">
        <v>2280</v>
      </c>
      <c r="B1236" t="s">
        <v>1542</v>
      </c>
      <c r="E1236" t="str">
        <f t="shared" si="112"/>
        <v>,</v>
      </c>
      <c r="F1236">
        <v>14.65844444</v>
      </c>
      <c r="G1236">
        <v>-90.56694444</v>
      </c>
      <c r="H1236" t="str">
        <f t="shared" si="113"/>
        <v>14.65844444,-90.56694444</v>
      </c>
      <c r="I1236">
        <v>14.66102778</v>
      </c>
      <c r="J1236">
        <v>-90.558499999999995</v>
      </c>
      <c r="K1236" t="str">
        <f t="shared" si="114"/>
        <v>14.66102778,-90.5585</v>
      </c>
      <c r="L1236" t="s">
        <v>1543</v>
      </c>
      <c r="M1236">
        <v>1</v>
      </c>
      <c r="P1236" t="s">
        <v>1549</v>
      </c>
      <c r="R1236" s="1">
        <v>2.6800000000000001E-2</v>
      </c>
      <c r="T1236" t="e">
        <f>VLOOKUP(S1236,Hoja1!$A$1:$I$2284,1,FALSE)</f>
        <v>#N/A</v>
      </c>
      <c r="U1236" t="e">
        <f t="shared" si="110"/>
        <v>#N/A</v>
      </c>
      <c r="X1236" t="str">
        <f t="shared" si="111"/>
        <v>INSERT INTO switch (   Nombre, Tipo, Coordenadas_Punto, Coordenada_Inicio, Coordenada_Final,    Estilo, Visibilidad, Isla1, Isla2, Velocidad,   Id_Celda, Porcentaje, Nemonico, IP, EQUIPO ) VALUES (   'BOSQUES DE SAN NICOLAS - CELDA MIXCO ZONA 4', 'Ruta',',','14.65844444,-90.56694444','14.66102778,-90.5585','#style_map_linea_verde','1','','','10,000Mbps','','0.0268','','','' );</v>
      </c>
    </row>
    <row r="1237" spans="1:24" hidden="1" x14ac:dyDescent="0.35">
      <c r="A1237" t="s">
        <v>2655</v>
      </c>
      <c r="B1237" t="s">
        <v>1542</v>
      </c>
      <c r="E1237" t="str">
        <f t="shared" si="112"/>
        <v>,</v>
      </c>
      <c r="F1237">
        <v>14.57736111</v>
      </c>
      <c r="G1237">
        <v>-90.564750000000004</v>
      </c>
      <c r="H1237" t="str">
        <f t="shared" si="113"/>
        <v>14.57736111,-90.56475</v>
      </c>
      <c r="I1237">
        <v>14.577400000000001</v>
      </c>
      <c r="J1237">
        <v>-90.564797220000003</v>
      </c>
      <c r="K1237" t="str">
        <f t="shared" si="114"/>
        <v>14.5774,-90.56479722</v>
      </c>
      <c r="L1237" t="s">
        <v>1543</v>
      </c>
      <c r="M1237">
        <v>1</v>
      </c>
      <c r="P1237" t="s">
        <v>1549</v>
      </c>
      <c r="R1237" s="1">
        <v>2.6800000000000001E-2</v>
      </c>
      <c r="T1237" t="e">
        <f>VLOOKUP(S1237,Hoja1!$A$1:$I$2284,1,FALSE)</f>
        <v>#N/A</v>
      </c>
      <c r="U1237" t="e">
        <f t="shared" si="110"/>
        <v>#N/A</v>
      </c>
      <c r="X1237" t="str">
        <f t="shared" si="111"/>
        <v>INSERT INTO switch (   Nombre, Tipo, Coordenadas_Punto, Coordenada_Inicio, Coordenada_Final,    Estilo, Visibilidad, Isla1, Isla2, Velocidad,   Id_Celda, Porcentaje, Nemonico, IP, EQUIPO ) VALUES (   'CELDA MONTE MARIA - MONTE MARIA', 'Ruta',',','14.57736111,-90.56475','14.5774,-90.56479722','#style_map_linea_verde','1','','','10,000Mbps','','0.0268','','','' );</v>
      </c>
    </row>
    <row r="1238" spans="1:24" hidden="1" x14ac:dyDescent="0.35">
      <c r="A1238" t="s">
        <v>1936</v>
      </c>
      <c r="B1238" t="s">
        <v>1542</v>
      </c>
      <c r="E1238" t="str">
        <f t="shared" si="112"/>
        <v>,</v>
      </c>
      <c r="F1238">
        <v>14.56697222</v>
      </c>
      <c r="G1238">
        <v>-90.525388890000002</v>
      </c>
      <c r="H1238" t="str">
        <f t="shared" si="113"/>
        <v>14.56697222,-90.52538889</v>
      </c>
      <c r="I1238">
        <v>14.56606944</v>
      </c>
      <c r="J1238">
        <v>-90.52810556</v>
      </c>
      <c r="K1238" t="str">
        <f t="shared" si="114"/>
        <v>14.56606944,-90.52810556</v>
      </c>
      <c r="L1238" t="s">
        <v>1543</v>
      </c>
      <c r="M1238">
        <v>1</v>
      </c>
      <c r="P1238" t="s">
        <v>1549</v>
      </c>
      <c r="R1238" s="1">
        <v>2.6499999999999999E-2</v>
      </c>
      <c r="T1238" t="e">
        <f>VLOOKUP(S1238,Hoja1!$A$1:$I$2284,1,FALSE)</f>
        <v>#N/A</v>
      </c>
      <c r="U1238" t="e">
        <f t="shared" si="110"/>
        <v>#N/A</v>
      </c>
      <c r="X1238" t="str">
        <f t="shared" si="111"/>
        <v>INSERT INTO switch (   Nombre, Tipo, Coordenadas_Punto, Coordenada_Inicio, Coordenada_Final,    Estilo, Visibilidad, Isla1, Isla2, Velocidad,   Id_Celda, Porcentaje, Nemonico, IP, EQUIPO ) VALUES (   'ELGIN - CELDA BILLBOARD ELGIN', 'Ruta',',','14.56697222,-90.52538889','14.56606944,-90.52810556','#style_map_linea_verde','1','','','10,000Mbps','','0.0265','','','' );</v>
      </c>
    </row>
    <row r="1239" spans="1:24" hidden="1" x14ac:dyDescent="0.35">
      <c r="A1239" t="s">
        <v>2768</v>
      </c>
      <c r="B1239" t="s">
        <v>1542</v>
      </c>
      <c r="E1239" t="str">
        <f t="shared" si="112"/>
        <v>,</v>
      </c>
      <c r="F1239">
        <v>14.4871</v>
      </c>
      <c r="G1239">
        <v>-91.398002779999999</v>
      </c>
      <c r="H1239" t="str">
        <f t="shared" si="113"/>
        <v>14.4871,-91.39800278</v>
      </c>
      <c r="I1239">
        <v>14.4938</v>
      </c>
      <c r="J1239">
        <v>-91.403300000000002</v>
      </c>
      <c r="K1239" t="str">
        <f t="shared" si="114"/>
        <v>14.4938,-91.4033</v>
      </c>
      <c r="L1239" t="s">
        <v>1543</v>
      </c>
      <c r="M1239">
        <v>1</v>
      </c>
      <c r="P1239" t="s">
        <v>1549</v>
      </c>
      <c r="R1239" s="1">
        <v>2.6499999999999999E-2</v>
      </c>
      <c r="T1239" t="e">
        <f>VLOOKUP(S1239,Hoja1!$A$1:$I$2284,1,FALSE)</f>
        <v>#N/A</v>
      </c>
      <c r="U1239" t="e">
        <f t="shared" si="110"/>
        <v>#N/A</v>
      </c>
      <c r="X1239" t="str">
        <f t="shared" si="111"/>
        <v>INSERT INTO switch (   Nombre, Tipo, Coordenadas_Punto, Coordenada_Inicio, Coordenada_Final,    Estilo, Visibilidad, Isla1, Isla2, Velocidad,   Id_Celda, Porcentaje, Nemonico, IP, EQUIPO ) VALUES (   'CELDA INGENIO PALO GORDO - CELDA PALO GORDO', 'Ruta',',','14.4871,-91.39800278','14.4938,-91.4033','#style_map_linea_verde','1','','','10,000Mbps','','0.0265','','','' );</v>
      </c>
    </row>
    <row r="1240" spans="1:24" hidden="1" x14ac:dyDescent="0.35">
      <c r="A1240" t="s">
        <v>1610</v>
      </c>
      <c r="B1240" t="s">
        <v>1542</v>
      </c>
      <c r="E1240" t="str">
        <f t="shared" si="112"/>
        <v>,</v>
      </c>
      <c r="F1240">
        <v>14.092499999999999</v>
      </c>
      <c r="G1240">
        <v>-90.881900000000002</v>
      </c>
      <c r="H1240" t="str">
        <f t="shared" si="113"/>
        <v>14.0925,-90.8819</v>
      </c>
      <c r="I1240">
        <v>13.988899999999999</v>
      </c>
      <c r="J1240">
        <v>-90.825999999999993</v>
      </c>
      <c r="K1240" t="str">
        <f t="shared" si="114"/>
        <v>13.9889,-90.826</v>
      </c>
      <c r="L1240" t="s">
        <v>1543</v>
      </c>
      <c r="M1240">
        <v>1</v>
      </c>
      <c r="P1240" t="s">
        <v>1547</v>
      </c>
      <c r="R1240" s="1">
        <v>2.64E-2</v>
      </c>
      <c r="T1240" t="e">
        <f>VLOOKUP(S1240,Hoja1!$A$1:$I$2284,1,FALSE)</f>
        <v>#N/A</v>
      </c>
      <c r="U1240" t="e">
        <f t="shared" si="110"/>
        <v>#N/A</v>
      </c>
      <c r="X1240" t="str">
        <f t="shared" si="111"/>
        <v>INSERT INTO switch (   Nombre, Tipo, Coordenadas_Punto, Coordenada_Inicio, Coordenada_Final,    Estilo, Visibilidad, Isla1, Isla2, Velocidad,   Id_Celda, Porcentaje, Nemonico, IP, EQUIPO ) VALUES (   'CELDA CUYUTA - CELDA PARCELAMIENTO LINARES', 'Ruta',',','14.0925,-90.8819','13.9889,-90.826','#style_map_linea_verde','1','','','1,000Mbps','','0.0264','','','' );</v>
      </c>
    </row>
    <row r="1241" spans="1:24" hidden="1" x14ac:dyDescent="0.35">
      <c r="A1241" t="s">
        <v>1877</v>
      </c>
      <c r="B1241" t="s">
        <v>1542</v>
      </c>
      <c r="E1241" t="str">
        <f t="shared" si="112"/>
        <v>,</v>
      </c>
      <c r="F1241">
        <v>14.538111109999999</v>
      </c>
      <c r="G1241">
        <v>-90.457527780000007</v>
      </c>
      <c r="H1241" t="str">
        <f t="shared" si="113"/>
        <v>14.53811111,-90.45752778</v>
      </c>
      <c r="I1241">
        <v>14.56138889</v>
      </c>
      <c r="J1241">
        <v>-90.478499999999997</v>
      </c>
      <c r="K1241" t="str">
        <f t="shared" si="114"/>
        <v>14.56138889,-90.4785</v>
      </c>
      <c r="L1241" t="s">
        <v>1543</v>
      </c>
      <c r="M1241">
        <v>1</v>
      </c>
      <c r="P1241" t="s">
        <v>1549</v>
      </c>
      <c r="R1241" s="1">
        <v>2.63E-2</v>
      </c>
      <c r="T1241" t="e">
        <f>VLOOKUP(S1241,Hoja1!$A$1:$I$2284,1,FALSE)</f>
        <v>#N/A</v>
      </c>
      <c r="U1241" t="e">
        <f t="shared" si="110"/>
        <v>#N/A</v>
      </c>
      <c r="X1241" t="str">
        <f t="shared" si="111"/>
        <v>INSERT INTO switch (   Nombre, Tipo, Coordenadas_Punto, Coordenada_Inicio, Coordenada_Final,    Estilo, Visibilidad, Isla1, Isla2, Velocidad,   Id_Celda, Porcentaje, Nemonico, IP, EQUIPO ) VALUES (   'DON JUSTO - CELDA MUXBAL', 'Ruta',',','14.53811111,-90.45752778','14.56138889,-90.4785','#style_map_linea_verde','1','','','10,000Mbps','','0.0263','','','' );</v>
      </c>
    </row>
    <row r="1242" spans="1:24" hidden="1" x14ac:dyDescent="0.35">
      <c r="A1242" t="s">
        <v>2522</v>
      </c>
      <c r="B1242" t="s">
        <v>1542</v>
      </c>
      <c r="E1242" t="str">
        <f t="shared" si="112"/>
        <v>,</v>
      </c>
      <c r="F1242">
        <v>14.740555560000001</v>
      </c>
      <c r="G1242">
        <v>-91.153055559999999</v>
      </c>
      <c r="H1242" t="str">
        <f t="shared" si="113"/>
        <v>14.74055556,-91.15305556</v>
      </c>
      <c r="I1242">
        <v>14.7417</v>
      </c>
      <c r="J1242">
        <v>-91.157799999999995</v>
      </c>
      <c r="K1242" t="str">
        <f t="shared" si="114"/>
        <v>14.7417,-91.1578</v>
      </c>
      <c r="L1242" t="s">
        <v>1543</v>
      </c>
      <c r="M1242">
        <v>1</v>
      </c>
      <c r="P1242" t="s">
        <v>1549</v>
      </c>
      <c r="R1242" s="1">
        <v>2.6100000000000002E-2</v>
      </c>
      <c r="T1242" t="e">
        <f>VLOOKUP(S1242,Hoja1!$A$1:$I$2284,1,FALSE)</f>
        <v>#N/A</v>
      </c>
      <c r="U1242" t="e">
        <f t="shared" si="110"/>
        <v>#N/A</v>
      </c>
      <c r="X1242" t="str">
        <f t="shared" si="111"/>
        <v>INSERT INTO switch (   Nombre, Tipo, Coordenadas_Punto, Coordenada_Inicio, Coordenada_Final,    Estilo, Visibilidad, Isla1, Isla2, Velocidad,   Id_Celda, Porcentaje, Nemonico, IP, EQUIPO ) VALUES (   'IGLESIA SAN FRANCISCO - PANAJACHEL', 'Ruta',',','14.74055556,-91.15305556','14.7417,-91.1578','#style_map_linea_verde','1','','','10,000Mbps','','0.0261','','','' );</v>
      </c>
    </row>
    <row r="1243" spans="1:24" hidden="1" x14ac:dyDescent="0.35">
      <c r="A1243" t="s">
        <v>3188</v>
      </c>
      <c r="B1243" t="s">
        <v>1542</v>
      </c>
      <c r="E1243" t="str">
        <f t="shared" si="112"/>
        <v>,</v>
      </c>
      <c r="F1243">
        <v>14.915725</v>
      </c>
      <c r="G1243">
        <v>-91.442300000000003</v>
      </c>
      <c r="H1243" t="str">
        <f t="shared" si="113"/>
        <v>14.915725,-91.4423</v>
      </c>
      <c r="I1243">
        <v>14.9434</v>
      </c>
      <c r="J1243">
        <v>-91.445800000000006</v>
      </c>
      <c r="K1243" t="str">
        <f t="shared" si="114"/>
        <v>14.9434,-91.4458</v>
      </c>
      <c r="L1243" t="s">
        <v>1543</v>
      </c>
      <c r="M1243">
        <v>1</v>
      </c>
      <c r="P1243" t="s">
        <v>1590</v>
      </c>
      <c r="R1243" s="1">
        <v>2.6100000000000002E-2</v>
      </c>
      <c r="T1243" t="e">
        <f>VLOOKUP(S1243,Hoja1!$A$1:$I$2284,1,FALSE)</f>
        <v>#N/A</v>
      </c>
      <c r="U1243" t="e">
        <f t="shared" si="110"/>
        <v>#N/A</v>
      </c>
      <c r="X1243" t="str">
        <f t="shared" si="111"/>
        <v>INSERT INTO switch (   Nombre, Tipo, Coordenadas_Punto, Coordenada_Inicio, Coordenada_Final,    Estilo, Visibilidad, Isla1, Isla2, Velocidad,   Id_Celda, Porcentaje, Nemonico, IP, EQUIPO ) VALUES (   'SAN CRISTOBAL TOTONICAPAN - SAN FRANCISCO EL ALTO', 'Ruta',',','14.915725,-91.4423','14.9434,-91.4458','#style_map_linea_verde','1','','','50,000Mbps','','0.0261','','','' );</v>
      </c>
    </row>
    <row r="1244" spans="1:24" hidden="1" x14ac:dyDescent="0.35">
      <c r="A1244" t="s">
        <v>1883</v>
      </c>
      <c r="B1244" t="s">
        <v>1542</v>
      </c>
      <c r="E1244" t="str">
        <f t="shared" si="112"/>
        <v>,</v>
      </c>
      <c r="F1244">
        <v>14.5486</v>
      </c>
      <c r="G1244">
        <v>-90.4161</v>
      </c>
      <c r="H1244" t="str">
        <f t="shared" si="113"/>
        <v>14.5486,-90.4161</v>
      </c>
      <c r="I1244">
        <v>14.513629999999999</v>
      </c>
      <c r="J1244">
        <v>-90.353129999999993</v>
      </c>
      <c r="K1244" t="str">
        <f t="shared" si="114"/>
        <v>14.51363,-90.35313</v>
      </c>
      <c r="L1244" t="s">
        <v>1543</v>
      </c>
      <c r="M1244">
        <v>1</v>
      </c>
      <c r="P1244" t="s">
        <v>1549</v>
      </c>
      <c r="R1244" s="1">
        <v>2.5999999999999999E-2</v>
      </c>
      <c r="T1244" t="e">
        <f>VLOOKUP(S1244,Hoja1!$A$1:$I$2284,1,FALSE)</f>
        <v>#N/A</v>
      </c>
      <c r="U1244" t="e">
        <f t="shared" si="110"/>
        <v>#N/A</v>
      </c>
      <c r="X1244" t="str">
        <f t="shared" si="111"/>
        <v>INSERT INTO switch (   Nombre, Tipo, Coordenadas_Punto, Coordenada_Inicio, Coordenada_Final,    Estilo, Visibilidad, Isla1, Isla2, Velocidad,   Id_Celda, Porcentaje, Nemonico, IP, EQUIPO ) VALUES (   'SAN JOSE PINULA - CONCEPCION PINULA_XT_SBA', 'Ruta',',','14.5486,-90.4161','14.51363,-90.35313','#style_map_linea_verde','1','','','10,000Mbps','','0.026','','','' );</v>
      </c>
    </row>
    <row r="1245" spans="1:24" hidden="1" x14ac:dyDescent="0.35">
      <c r="A1245" t="s">
        <v>2433</v>
      </c>
      <c r="B1245" t="s">
        <v>1542</v>
      </c>
      <c r="E1245" t="str">
        <f t="shared" si="112"/>
        <v>,</v>
      </c>
      <c r="F1245">
        <v>14.60882222</v>
      </c>
      <c r="G1245">
        <v>-90.515472220000007</v>
      </c>
      <c r="H1245" t="str">
        <f t="shared" si="113"/>
        <v>14.60882222,-90.51547222</v>
      </c>
      <c r="I1245">
        <v>14.588552780000001</v>
      </c>
      <c r="J1245">
        <v>-90.512302779999999</v>
      </c>
      <c r="K1245" t="str">
        <f t="shared" si="114"/>
        <v>14.58855278,-90.51230278</v>
      </c>
      <c r="L1245" t="s">
        <v>1543</v>
      </c>
      <c r="M1245">
        <v>1</v>
      </c>
      <c r="P1245" t="s">
        <v>1547</v>
      </c>
      <c r="R1245" s="1">
        <v>2.58E-2</v>
      </c>
      <c r="T1245" t="e">
        <f>VLOOKUP(S1245,Hoja1!$A$1:$I$2284,1,FALSE)</f>
        <v>#N/A</v>
      </c>
      <c r="U1245" t="e">
        <f t="shared" si="110"/>
        <v>#N/A</v>
      </c>
      <c r="X1245" t="str">
        <f t="shared" si="111"/>
        <v>INSERT INTO switch (   Nombre, Tipo, Coordenadas_Punto, Coordenada_Inicio, Coordenada_Final,    Estilo, Visibilidad, Isla1, Isla2, Velocidad,   Id_Celda, Porcentaje, Nemonico, IP, EQUIPO ) VALUES (   'TIVOLI - EUROPLAZA', 'Ruta',',','14.60882222,-90.51547222','14.58855278,-90.51230278','#style_map_linea_verde','1','','','1,000Mbps','','0.0258','','','' );</v>
      </c>
    </row>
    <row r="1246" spans="1:24" hidden="1" x14ac:dyDescent="0.35">
      <c r="A1246" t="s">
        <v>2591</v>
      </c>
      <c r="B1246" t="s">
        <v>1542</v>
      </c>
      <c r="E1246" t="str">
        <f t="shared" si="112"/>
        <v>,</v>
      </c>
      <c r="F1246">
        <v>15.98630556</v>
      </c>
      <c r="G1246">
        <v>-90.443777780000005</v>
      </c>
      <c r="H1246" t="str">
        <f t="shared" si="113"/>
        <v>15.98630556,-90.44377778</v>
      </c>
      <c r="I1246">
        <v>15.98094444</v>
      </c>
      <c r="J1246">
        <v>-90.479472220000005</v>
      </c>
      <c r="K1246" t="str">
        <f t="shared" si="114"/>
        <v>15.98094444,-90.47947222</v>
      </c>
      <c r="L1246" t="s">
        <v>1543</v>
      </c>
      <c r="M1246">
        <v>1</v>
      </c>
      <c r="P1246" t="s">
        <v>1549</v>
      </c>
      <c r="R1246" s="1">
        <v>2.58E-2</v>
      </c>
      <c r="T1246" t="e">
        <f>VLOOKUP(S1246,Hoja1!$A$1:$I$2284,1,FALSE)</f>
        <v>#N/A</v>
      </c>
      <c r="U1246" t="e">
        <f t="shared" si="110"/>
        <v>#N/A</v>
      </c>
      <c r="X1246" t="str">
        <f t="shared" si="111"/>
        <v>INSERT INTO switch (   Nombre, Tipo, Coordenadas_Punto, Coordenada_Inicio, Coordenada_Final,    Estilo, Visibilidad, Isla1, Isla2, Velocidad,   Id_Celda, Porcentaje, Nemonico, IP, EQUIPO ) VALUES (   'CELDA RUBELSANTO - CELDA EL LIMON CHISEC', 'Ruta',',','15.98630556,-90.44377778','15.98094444,-90.47947222','#style_map_linea_verde','1','','','10,000Mbps','','0.0258','','','' );</v>
      </c>
    </row>
    <row r="1247" spans="1:24" hidden="1" x14ac:dyDescent="0.35">
      <c r="A1247" t="s">
        <v>1866</v>
      </c>
      <c r="B1247" t="s">
        <v>1542</v>
      </c>
      <c r="E1247" t="str">
        <f t="shared" si="112"/>
        <v>,</v>
      </c>
      <c r="F1247">
        <v>14.57080556</v>
      </c>
      <c r="G1247">
        <v>-90.448694439999997</v>
      </c>
      <c r="H1247" t="str">
        <f t="shared" si="113"/>
        <v>14.57080556,-90.44869444</v>
      </c>
      <c r="I1247">
        <v>14.5839</v>
      </c>
      <c r="J1247">
        <v>-90.448599999999999</v>
      </c>
      <c r="K1247" t="str">
        <f t="shared" si="114"/>
        <v>14.5839,-90.4486</v>
      </c>
      <c r="L1247" t="s">
        <v>1543</v>
      </c>
      <c r="M1247">
        <v>1</v>
      </c>
      <c r="P1247" t="s">
        <v>1549</v>
      </c>
      <c r="R1247" s="1">
        <v>2.5700000000000001E-2</v>
      </c>
      <c r="T1247" t="e">
        <f>VLOOKUP(S1247,Hoja1!$A$1:$I$2284,1,FALSE)</f>
        <v>#N/A</v>
      </c>
      <c r="U1247" t="e">
        <f t="shared" si="110"/>
        <v>#N/A</v>
      </c>
      <c r="X1247" t="str">
        <f t="shared" si="111"/>
        <v>INSERT INTO switch (   Nombre, Tipo, Coordenadas_Punto, Coordenada_Inicio, Coordenada_Final,    Estilo, Visibilidad, Isla1, Isla2, Velocidad,   Id_Celda, Porcentaje, Nemonico, IP, EQUIPO ) VALUES (   'CELDA SANTO DOMINGO - CELDA PIEDRA PARADA', 'Ruta',',','14.57080556,-90.44869444','14.5839,-90.4486','#style_map_linea_verde','1','','','10,000Mbps','','0.0257','','','' );</v>
      </c>
    </row>
    <row r="1248" spans="1:24" hidden="1" x14ac:dyDescent="0.35">
      <c r="A1248" t="s">
        <v>2862</v>
      </c>
      <c r="B1248" t="s">
        <v>1542</v>
      </c>
      <c r="E1248" t="str">
        <f t="shared" si="112"/>
        <v>,</v>
      </c>
      <c r="F1248">
        <v>16.651299999999999</v>
      </c>
      <c r="G1248">
        <v>-89.666297220000004</v>
      </c>
      <c r="H1248" t="str">
        <f t="shared" si="113"/>
        <v>16.6513,-89.66629722</v>
      </c>
      <c r="I1248">
        <v>16.641100000000002</v>
      </c>
      <c r="J1248">
        <v>-89.651300000000006</v>
      </c>
      <c r="K1248" t="str">
        <f t="shared" si="114"/>
        <v>16.6411,-89.6513</v>
      </c>
      <c r="L1248" t="s">
        <v>1543</v>
      </c>
      <c r="M1248">
        <v>1</v>
      </c>
      <c r="P1248" t="s">
        <v>1549</v>
      </c>
      <c r="R1248" s="1">
        <v>2.5700000000000001E-2</v>
      </c>
      <c r="T1248" t="e">
        <f>VLOOKUP(S1248,Hoja1!$A$1:$I$2284,1,FALSE)</f>
        <v>#N/A</v>
      </c>
      <c r="U1248" t="e">
        <f t="shared" si="110"/>
        <v>#N/A</v>
      </c>
      <c r="X1248" t="str">
        <f t="shared" si="111"/>
        <v>INSERT INTO switch (   Nombre, Tipo, Coordenadas_Punto, Coordenada_Inicio, Coordenada_Final,    Estilo, Visibilidad, Isla1, Isla2, Velocidad,   Id_Celda, Porcentaje, Nemonico, IP, EQUIPO ) VALUES (   'CELDA EL CHAL II - CELDA EL CHAL', 'Ruta',',','16.6513,-89.66629722','16.6411,-89.6513','#style_map_linea_verde','1','','','10,000Mbps','','0.0257','','','' );</v>
      </c>
    </row>
    <row r="1249" spans="1:24" hidden="1" x14ac:dyDescent="0.35">
      <c r="A1249" t="s">
        <v>1650</v>
      </c>
      <c r="B1249" t="s">
        <v>1542</v>
      </c>
      <c r="E1249" t="str">
        <f t="shared" si="112"/>
        <v>,</v>
      </c>
      <c r="F1249">
        <v>14.114800000000001</v>
      </c>
      <c r="G1249">
        <v>-90.644499999999994</v>
      </c>
      <c r="H1249" t="str">
        <f t="shared" si="113"/>
        <v>14.1148,-90.6445</v>
      </c>
      <c r="I1249">
        <v>14.15694444</v>
      </c>
      <c r="J1249">
        <v>-90.673138890000004</v>
      </c>
      <c r="K1249" t="str">
        <f t="shared" si="114"/>
        <v>14.15694444,-90.67313889</v>
      </c>
      <c r="L1249" t="s">
        <v>1543</v>
      </c>
      <c r="M1249">
        <v>1</v>
      </c>
      <c r="P1249" t="s">
        <v>1549</v>
      </c>
      <c r="R1249" s="1">
        <v>2.5600000000000001E-2</v>
      </c>
      <c r="T1249" t="e">
        <f>VLOOKUP(S1249,Hoja1!$A$1:$I$2284,1,FALSE)</f>
        <v>#N/A</v>
      </c>
      <c r="U1249" t="e">
        <f t="shared" si="110"/>
        <v>#N/A</v>
      </c>
      <c r="X1249" t="str">
        <f t="shared" si="111"/>
        <v>INSERT INTO switch (   Nombre, Tipo, Coordenadas_Punto, Coordenada_Inicio, Coordenada_Final,    Estilo, Visibilidad, Isla1, Isla2, Velocidad,   Id_Celda, Porcentaje, Nemonico, IP, EQUIPO ) VALUES (   'CELDA MARIA LINDA - CELDA EL BRITO', 'Ruta',',','14.1148,-90.6445','14.15694444,-90.67313889','#style_map_linea_verde','1','','','10,000Mbps','','0.0256','','','' );</v>
      </c>
    </row>
    <row r="1250" spans="1:24" hidden="1" x14ac:dyDescent="0.35">
      <c r="A1250" t="s">
        <v>2686</v>
      </c>
      <c r="B1250" t="s">
        <v>1542</v>
      </c>
      <c r="E1250" t="str">
        <f t="shared" si="112"/>
        <v>,</v>
      </c>
      <c r="F1250">
        <v>14.671944440000001</v>
      </c>
      <c r="G1250">
        <v>-90.459500000000006</v>
      </c>
      <c r="H1250" t="str">
        <f t="shared" si="113"/>
        <v>14.67194444,-90.4595</v>
      </c>
      <c r="I1250">
        <v>14.67861944</v>
      </c>
      <c r="J1250">
        <v>-90.4452</v>
      </c>
      <c r="K1250" t="str">
        <f t="shared" si="114"/>
        <v>14.67861944,-90.4452</v>
      </c>
      <c r="L1250" t="s">
        <v>1543</v>
      </c>
      <c r="M1250">
        <v>1</v>
      </c>
      <c r="P1250" t="s">
        <v>1549</v>
      </c>
      <c r="R1250" s="1">
        <v>2.5499999999999998E-2</v>
      </c>
      <c r="T1250" t="e">
        <f>VLOOKUP(S1250,Hoja1!$A$1:$I$2284,1,FALSE)</f>
        <v>#N/A</v>
      </c>
      <c r="U1250" t="e">
        <f t="shared" si="110"/>
        <v>#N/A</v>
      </c>
      <c r="X1250" t="str">
        <f t="shared" si="111"/>
        <v>INSERT INTO switch (   Nombre, Tipo, Coordenadas_Punto, Coordenada_Inicio, Coordenada_Final,    Estilo, Visibilidad, Isla1, Isla2, Velocidad,   Id_Celda, Porcentaje, Nemonico, IP, EQUIPO ) VALUES (   'CELDA COLONIA MAYA II - CELDA GREYSTONE COUBICADO', 'Ruta',',','14.67194444,-90.4595','14.67861944,-90.4452','#style_map_linea_verde','1','','','10,000Mbps','','0.0255','','','' );</v>
      </c>
    </row>
    <row r="1251" spans="1:24" hidden="1" x14ac:dyDescent="0.35">
      <c r="A1251" t="s">
        <v>2977</v>
      </c>
      <c r="B1251" t="s">
        <v>1542</v>
      </c>
      <c r="E1251" t="str">
        <f t="shared" si="112"/>
        <v>,</v>
      </c>
      <c r="F1251">
        <v>15.7265</v>
      </c>
      <c r="G1251">
        <v>-91.452902780000002</v>
      </c>
      <c r="H1251" t="str">
        <f t="shared" si="113"/>
        <v>15.7265,-91.45290278</v>
      </c>
      <c r="I1251">
        <v>15.738099999999999</v>
      </c>
      <c r="J1251">
        <v>-91.460800000000006</v>
      </c>
      <c r="K1251" t="str">
        <f t="shared" si="114"/>
        <v>15.7381,-91.4608</v>
      </c>
      <c r="L1251" t="s">
        <v>1543</v>
      </c>
      <c r="M1251">
        <v>1</v>
      </c>
      <c r="P1251" t="s">
        <v>2978</v>
      </c>
      <c r="R1251" s="1">
        <v>2.5399999999999999E-2</v>
      </c>
      <c r="T1251" t="e">
        <f>VLOOKUP(S1251,Hoja1!$A$1:$I$2284,1,FALSE)</f>
        <v>#N/A</v>
      </c>
      <c r="U1251" t="e">
        <f t="shared" si="110"/>
        <v>#N/A</v>
      </c>
      <c r="X1251" t="str">
        <f t="shared" si="111"/>
        <v>INSERT INTO switch (   Nombre, Tipo, Coordenadas_Punto, Coordenada_Inicio, Coordenada_Final,    Estilo, Visibilidad, Isla1, Isla2, Velocidad,   Id_Celda, Porcentaje, Nemonico, IP, EQUIPO ) VALUES (   'CELDA SANTA EULALIA II - SANTA EULALIA', 'Ruta',',','15.7265,-91.45290278','15.7381,-91.4608','#style_map_linea_verde','1','','','1,010Mbps','','0.0254','','','' );</v>
      </c>
    </row>
    <row r="1252" spans="1:24" hidden="1" x14ac:dyDescent="0.35">
      <c r="A1252" t="s">
        <v>2242</v>
      </c>
      <c r="B1252" t="s">
        <v>1542</v>
      </c>
      <c r="E1252" t="str">
        <f t="shared" si="112"/>
        <v>,</v>
      </c>
      <c r="F1252">
        <v>14.615</v>
      </c>
      <c r="G1252">
        <v>-90.534166670000005</v>
      </c>
      <c r="H1252" t="str">
        <f t="shared" si="113"/>
        <v>14.615,-90.53416667</v>
      </c>
      <c r="I1252">
        <v>14.6289</v>
      </c>
      <c r="J1252">
        <v>-90.552697219999999</v>
      </c>
      <c r="K1252" t="str">
        <f t="shared" si="114"/>
        <v>14.6289,-90.55269722</v>
      </c>
      <c r="L1252" t="s">
        <v>1543</v>
      </c>
      <c r="M1252">
        <v>1</v>
      </c>
      <c r="P1252" t="s">
        <v>1590</v>
      </c>
      <c r="R1252" s="1">
        <v>2.53E-2</v>
      </c>
      <c r="T1252" t="e">
        <f>VLOOKUP(S1252,Hoja1!$A$1:$I$2284,1,FALSE)</f>
        <v>#N/A</v>
      </c>
      <c r="U1252" t="e">
        <f t="shared" si="110"/>
        <v>#N/A</v>
      </c>
      <c r="X1252" t="str">
        <f t="shared" si="111"/>
        <v>INSERT INTO switch (   Nombre, Tipo, Coordenadas_Punto, Coordenada_Inicio, Coordenada_Final,    Estilo, Visibilidad, Isla1, Isla2, Velocidad,   Id_Celda, Porcentaje, Nemonico, IP, EQUIPO ) VALUES (   'GUARDA VIEJO ARRIBA - TIKAL', 'Ruta',',','14.615,-90.53416667','14.6289,-90.55269722','#style_map_linea_verde','1','','','50,000Mbps','','0.0253','','','' );</v>
      </c>
    </row>
    <row r="1253" spans="1:24" hidden="1" x14ac:dyDescent="0.35">
      <c r="A1253" t="s">
        <v>2494</v>
      </c>
      <c r="B1253" t="s">
        <v>1542</v>
      </c>
      <c r="E1253" t="str">
        <f t="shared" si="112"/>
        <v>,</v>
      </c>
      <c r="F1253">
        <v>16.916194440000002</v>
      </c>
      <c r="G1253">
        <v>-90.423916669999997</v>
      </c>
      <c r="H1253" t="str">
        <f t="shared" si="113"/>
        <v>16.91619444,-90.42391667</v>
      </c>
      <c r="I1253">
        <v>16.9315</v>
      </c>
      <c r="J1253">
        <v>-90.521000000000001</v>
      </c>
      <c r="K1253" t="str">
        <f t="shared" si="114"/>
        <v>16.9315,-90.521</v>
      </c>
      <c r="L1253" t="s">
        <v>1543</v>
      </c>
      <c r="M1253">
        <v>1</v>
      </c>
      <c r="P1253" t="s">
        <v>1549</v>
      </c>
      <c r="R1253" s="1">
        <v>2.53E-2</v>
      </c>
      <c r="T1253" t="e">
        <f>VLOOKUP(S1253,Hoja1!$A$1:$I$2284,1,FALSE)</f>
        <v>#N/A</v>
      </c>
      <c r="U1253" t="e">
        <f t="shared" si="110"/>
        <v>#N/A</v>
      </c>
      <c r="X1253" t="str">
        <f t="shared" si="111"/>
        <v>INSERT INTO switch (   Nombre, Tipo, Coordenadas_Punto, Coordenada_Inicio, Coordenada_Final,    Estilo, Visibilidad, Isla1, Isla2, Velocidad,   Id_Celda, Porcentaje, Nemonico, IP, EQUIPO ) VALUES (   'CELDA SAN DIEGO PETEN - CELDA LAS MARIAS PETEN', 'Ruta',',','16.91619444,-90.42391667','16.9315,-90.521','#style_map_linea_verde','1','','','10,000Mbps','','0.0253','','','' );</v>
      </c>
    </row>
    <row r="1254" spans="1:24" hidden="1" x14ac:dyDescent="0.35">
      <c r="A1254" t="s">
        <v>2123</v>
      </c>
      <c r="B1254" t="s">
        <v>1542</v>
      </c>
      <c r="E1254" t="str">
        <f t="shared" si="112"/>
        <v>,</v>
      </c>
      <c r="F1254">
        <v>14.650133329999999</v>
      </c>
      <c r="G1254">
        <v>-90.495711110000002</v>
      </c>
      <c r="H1254" t="str">
        <f t="shared" si="113"/>
        <v>14.65013333,-90.49571111</v>
      </c>
      <c r="I1254">
        <v>14.6483439</v>
      </c>
      <c r="J1254">
        <v>-90.500481600000001</v>
      </c>
      <c r="K1254" t="str">
        <f t="shared" si="114"/>
        <v>14.6483439,-90.5004816</v>
      </c>
      <c r="L1254" t="s">
        <v>1543</v>
      </c>
      <c r="M1254">
        <v>1</v>
      </c>
      <c r="P1254" t="s">
        <v>1549</v>
      </c>
      <c r="R1254" s="1">
        <v>2.52E-2</v>
      </c>
      <c r="T1254" t="e">
        <f>VLOOKUP(S1254,Hoja1!$A$1:$I$2284,1,FALSE)</f>
        <v>#N/A</v>
      </c>
      <c r="U1254" t="e">
        <f t="shared" si="110"/>
        <v>#N/A</v>
      </c>
      <c r="X1254" t="str">
        <f t="shared" si="111"/>
        <v>INSERT INTO switch (   Nombre, Tipo, Coordenadas_Punto, Coordenada_Inicio, Coordenada_Final,    Estilo, Visibilidad, Isla1, Isla2, Velocidad,   Id_Celda, Porcentaje, Nemonico, IP, EQUIPO ) VALUES (   'PARROQUIA - LA PARROQUIA_XT', 'Ruta',',','14.65013333,-90.49571111','14.6483439,-90.5004816','#style_map_linea_verde','1','','','10,000Mbps','','0.0252','','','' );</v>
      </c>
    </row>
    <row r="1255" spans="1:24" hidden="1" x14ac:dyDescent="0.35">
      <c r="A1255" t="s">
        <v>2101</v>
      </c>
      <c r="B1255" t="s">
        <v>1542</v>
      </c>
      <c r="E1255" t="str">
        <f t="shared" si="112"/>
        <v>,</v>
      </c>
      <c r="F1255">
        <v>14.64611111</v>
      </c>
      <c r="G1255">
        <v>-90.581388889999999</v>
      </c>
      <c r="H1255" t="str">
        <f t="shared" si="113"/>
        <v>14.64611111,-90.58138889</v>
      </c>
      <c r="I1255">
        <v>14.643330560000001</v>
      </c>
      <c r="J1255">
        <v>-90.565469440000001</v>
      </c>
      <c r="K1255" t="str">
        <f t="shared" si="114"/>
        <v>14.64333056,-90.56546944</v>
      </c>
      <c r="L1255" t="s">
        <v>1543</v>
      </c>
      <c r="M1255">
        <v>1</v>
      </c>
      <c r="P1255" t="s">
        <v>1549</v>
      </c>
      <c r="R1255" s="1">
        <v>2.5100000000000001E-2</v>
      </c>
      <c r="T1255" t="e">
        <f>VLOOKUP(S1255,Hoja1!$A$1:$I$2284,1,FALSE)</f>
        <v>#N/A</v>
      </c>
      <c r="U1255" t="e">
        <f t="shared" si="110"/>
        <v>#N/A</v>
      </c>
      <c r="X1255" t="str">
        <f t="shared" si="111"/>
        <v>INSERT INTO switch (   Nombre, Tipo, Coordenadas_Punto, Coordenada_Inicio, Coordenada_Final,    Estilo, Visibilidad, Isla1, Isla2, Velocidad,   Id_Celda, Porcentaje, Nemonico, IP, EQUIPO ) VALUES (   'MONTE VERDE - CELDA MONTE REAL', 'Ruta',',','14.64611111,-90.58138889','14.64333056,-90.56546944','#style_map_linea_verde','1','','','10,000Mbps','','0.0251','','','' );</v>
      </c>
    </row>
    <row r="1256" spans="1:24" hidden="1" x14ac:dyDescent="0.35">
      <c r="A1256" t="s">
        <v>2440</v>
      </c>
      <c r="B1256" t="s">
        <v>1542</v>
      </c>
      <c r="E1256" t="str">
        <f t="shared" si="112"/>
        <v>,</v>
      </c>
      <c r="F1256">
        <v>14.50299444</v>
      </c>
      <c r="G1256">
        <v>-90.950483329999997</v>
      </c>
      <c r="H1256" t="str">
        <f t="shared" si="113"/>
        <v>14.50299444,-90.95048333</v>
      </c>
      <c r="I1256">
        <v>14.52261944</v>
      </c>
      <c r="J1256">
        <v>-90.939019439999996</v>
      </c>
      <c r="K1256" t="str">
        <f t="shared" si="114"/>
        <v>14.52261944,-90.93901944</v>
      </c>
      <c r="L1256" t="s">
        <v>1543</v>
      </c>
      <c r="M1256">
        <v>1</v>
      </c>
      <c r="P1256" t="s">
        <v>1549</v>
      </c>
      <c r="R1256" s="1">
        <v>2.5100000000000001E-2</v>
      </c>
      <c r="T1256" t="e">
        <f>VLOOKUP(S1256,Hoja1!$A$1:$I$2284,1,FALSE)</f>
        <v>#N/A</v>
      </c>
      <c r="U1256" t="e">
        <f t="shared" si="110"/>
        <v>#N/A</v>
      </c>
      <c r="X1256" t="str">
        <f t="shared" si="111"/>
        <v>INSERT INTO switch (   Nombre, Tipo, Coordenadas_Punto, Coordenada_Inicio, Coordenada_Final,    Estilo, Visibilidad, Isla1, Isla2, Velocidad,   Id_Celda, Porcentaje, Nemonico, IP, EQUIPO ) VALUES (   'YEPOCAPA - CELDA QUISAJCHE', 'Ruta',',','14.50299444,-90.95048333','14.52261944,-90.93901944','#style_map_linea_verde','1','','','10,000Mbps','','0.0251','','','' );</v>
      </c>
    </row>
    <row r="1257" spans="1:24" hidden="1" x14ac:dyDescent="0.35">
      <c r="A1257" t="s">
        <v>1744</v>
      </c>
      <c r="B1257" t="s">
        <v>1542</v>
      </c>
      <c r="E1257" t="str">
        <f t="shared" si="112"/>
        <v>,</v>
      </c>
      <c r="F1257">
        <v>14.608888889999999</v>
      </c>
      <c r="G1257">
        <v>-90.655555559999996</v>
      </c>
      <c r="H1257" t="str">
        <f t="shared" si="113"/>
        <v>14.60888889,-90.65555556</v>
      </c>
      <c r="I1257">
        <v>14.6228</v>
      </c>
      <c r="J1257">
        <v>-90.835300000000004</v>
      </c>
      <c r="K1257" t="str">
        <f t="shared" si="114"/>
        <v>14.6228,-90.8353</v>
      </c>
      <c r="L1257" t="s">
        <v>1543</v>
      </c>
      <c r="M1257">
        <v>1</v>
      </c>
      <c r="P1257" t="s">
        <v>1590</v>
      </c>
      <c r="R1257" s="1">
        <v>2.5000000000000001E-2</v>
      </c>
      <c r="T1257" t="e">
        <f>VLOOKUP(S1257,Hoja1!$A$1:$I$2284,1,FALSE)</f>
        <v>#N/A</v>
      </c>
      <c r="U1257" t="e">
        <f t="shared" si="110"/>
        <v>#N/A</v>
      </c>
      <c r="X1257" t="str">
        <f t="shared" si="111"/>
        <v>INSERT INTO switch (   Nombre, Tipo, Coordenadas_Punto, Coordenada_Inicio, Coordenada_Final,    Estilo, Visibilidad, Isla1, Isla2, Velocidad,   Id_Celda, Porcentaje, Nemonico, IP, EQUIPO ) VALUES (   'SAN LUCAS SACATEPEQUEZ - CELDA SAN ANDRES ITZAPA', 'Ruta',',','14.60888889,-90.65555556','14.6228,-90.8353','#style_map_linea_verde','1','','','50,000Mbps','','0.025','','','' );</v>
      </c>
    </row>
    <row r="1258" spans="1:24" hidden="1" x14ac:dyDescent="0.35">
      <c r="A1258" t="s">
        <v>1971</v>
      </c>
      <c r="B1258" t="s">
        <v>1542</v>
      </c>
      <c r="E1258" t="str">
        <f t="shared" si="112"/>
        <v>,</v>
      </c>
      <c r="F1258">
        <v>14.611549999999999</v>
      </c>
      <c r="G1258">
        <v>-90.602491670000006</v>
      </c>
      <c r="H1258" t="str">
        <f t="shared" si="113"/>
        <v>14.61155,-90.60249167</v>
      </c>
      <c r="I1258">
        <v>14.62063889</v>
      </c>
      <c r="J1258">
        <v>-90.596838890000001</v>
      </c>
      <c r="K1258" t="str">
        <f t="shared" si="114"/>
        <v>14.62063889,-90.59683889</v>
      </c>
      <c r="L1258" t="s">
        <v>1543</v>
      </c>
      <c r="M1258">
        <v>1</v>
      </c>
      <c r="P1258" t="s">
        <v>1590</v>
      </c>
      <c r="R1258" s="1">
        <v>2.5000000000000001E-2</v>
      </c>
      <c r="T1258" t="e">
        <f>VLOOKUP(S1258,Hoja1!$A$1:$I$2284,1,FALSE)</f>
        <v>#N/A</v>
      </c>
      <c r="U1258" t="e">
        <f t="shared" si="110"/>
        <v>#N/A</v>
      </c>
      <c r="X1258" t="str">
        <f t="shared" si="111"/>
        <v>INSERT INTO switch (   Nombre, Tipo, Coordenadas_Punto, Coordenada_Inicio, Coordenada_Final,    Estilo, Visibilidad, Isla1, Isla2, Velocidad,   Id_Celda, Porcentaje, Nemonico, IP, EQUIPO ) VALUES (   'PAISAJES - SAN JACINTO', 'Ruta',',','14.61155,-90.60249167','14.62063889,-90.59683889','#style_map_linea_verde','1','','','50,000Mbps','','0.025','','','' );</v>
      </c>
    </row>
    <row r="1259" spans="1:24" hidden="1" x14ac:dyDescent="0.35">
      <c r="A1259" t="s">
        <v>2548</v>
      </c>
      <c r="B1259" t="s">
        <v>1542</v>
      </c>
      <c r="E1259" t="str">
        <f t="shared" si="112"/>
        <v>,</v>
      </c>
      <c r="F1259">
        <v>15.53277778</v>
      </c>
      <c r="G1259">
        <v>-88.747749999999996</v>
      </c>
      <c r="H1259" t="str">
        <f t="shared" si="113"/>
        <v>15.53277778,-88.74775</v>
      </c>
      <c r="I1259">
        <v>15.549899999999999</v>
      </c>
      <c r="J1259">
        <v>-88.688000000000002</v>
      </c>
      <c r="K1259" t="str">
        <f t="shared" si="114"/>
        <v>15.5499,-88.688</v>
      </c>
      <c r="L1259" t="s">
        <v>1543</v>
      </c>
      <c r="M1259">
        <v>1</v>
      </c>
      <c r="P1259" t="s">
        <v>1549</v>
      </c>
      <c r="R1259" s="1">
        <v>2.5000000000000001E-2</v>
      </c>
      <c r="T1259" t="e">
        <f>VLOOKUP(S1259,Hoja1!$A$1:$I$2284,1,FALSE)</f>
        <v>#N/A</v>
      </c>
      <c r="U1259" t="e">
        <f t="shared" si="110"/>
        <v>#N/A</v>
      </c>
      <c r="X1259" t="str">
        <f t="shared" si="111"/>
        <v>INSERT INTO switch (   Nombre, Tipo, Coordenadas_Punto, Coordenada_Inicio, Coordenada_Final,    Estilo, Visibilidad, Isla1, Isla2, Velocidad,   Id_Celda, Porcentaje, Nemonico, IP, EQUIPO ) VALUES (   'CELDA HACIENDA LA PERLA - CELDA PICUATZ', 'Ruta',',','15.53277778,-88.74775','15.5499,-88.688','#style_map_linea_verde','1','','','10,000Mbps','','0.025','','','' );</v>
      </c>
    </row>
    <row r="1260" spans="1:24" hidden="1" x14ac:dyDescent="0.35">
      <c r="A1260" t="s">
        <v>2112</v>
      </c>
      <c r="B1260" t="s">
        <v>1542</v>
      </c>
      <c r="E1260" t="str">
        <f t="shared" si="112"/>
        <v>,</v>
      </c>
      <c r="F1260">
        <v>14.522861109999999</v>
      </c>
      <c r="G1260">
        <v>-90.535944439999994</v>
      </c>
      <c r="H1260" t="str">
        <f t="shared" si="113"/>
        <v>14.52286111,-90.53594444</v>
      </c>
      <c r="I1260">
        <v>14.5190667</v>
      </c>
      <c r="J1260">
        <v>-90.5454139</v>
      </c>
      <c r="K1260" t="str">
        <f t="shared" si="114"/>
        <v>14.5190667,-90.5454139</v>
      </c>
      <c r="L1260" t="s">
        <v>1543</v>
      </c>
      <c r="M1260">
        <v>1</v>
      </c>
      <c r="P1260" t="s">
        <v>1549</v>
      </c>
      <c r="R1260" s="1">
        <v>2.4899999999999999E-2</v>
      </c>
      <c r="T1260" t="e">
        <f>VLOOKUP(S1260,Hoja1!$A$1:$I$2284,1,FALSE)</f>
        <v>#N/A</v>
      </c>
      <c r="U1260" t="e">
        <f t="shared" si="110"/>
        <v>#N/A</v>
      </c>
      <c r="X1260" t="str">
        <f t="shared" si="111"/>
        <v>INSERT INTO switch (   Nombre, Tipo, Coordenadas_Punto, Coordenada_Inicio, Coordenada_Final,    Estilo, Visibilidad, Isla1, Isla2, Velocidad,   Id_Celda, Porcentaje, Nemonico, IP, EQUIPO ) VALUES (   'VILLA HERMOSA - VILLA HERMOSA_XT_DET', 'Ruta',',','14.52286111,-90.53594444','14.5190667,-90.5454139','#style_map_linea_verde','1','','','10,000Mbps','','0.0249','','','' );</v>
      </c>
    </row>
    <row r="1261" spans="1:24" hidden="1" x14ac:dyDescent="0.35">
      <c r="A1261" t="s">
        <v>1958</v>
      </c>
      <c r="B1261" t="s">
        <v>1542</v>
      </c>
      <c r="E1261" t="str">
        <f t="shared" si="112"/>
        <v>,</v>
      </c>
      <c r="F1261">
        <v>14.781700000000001</v>
      </c>
      <c r="G1261">
        <v>-90.32029722</v>
      </c>
      <c r="H1261" t="str">
        <f t="shared" si="113"/>
        <v>14.7817,-90.32029722</v>
      </c>
      <c r="I1261">
        <v>14.780611110000001</v>
      </c>
      <c r="J1261">
        <v>-90.303439999999995</v>
      </c>
      <c r="K1261" t="str">
        <f t="shared" si="114"/>
        <v>14.78061111,-90.30344</v>
      </c>
      <c r="L1261" t="s">
        <v>1543</v>
      </c>
      <c r="M1261">
        <v>1</v>
      </c>
      <c r="P1261" t="s">
        <v>1549</v>
      </c>
      <c r="R1261" s="1">
        <v>2.4299999999999999E-2</v>
      </c>
      <c r="S1261" t="s">
        <v>3601</v>
      </c>
      <c r="T1261" t="e">
        <f>VLOOKUP(S1261,Hoja1!$A$1:$I$2284,1,FALSE)</f>
        <v>#N/A</v>
      </c>
      <c r="U1261" t="e">
        <f t="shared" si="110"/>
        <v>#N/A</v>
      </c>
      <c r="X1261" t="str">
        <f t="shared" si="111"/>
        <v>INSERT INTO switch (   Nombre, Tipo, Coordenadas_Punto, Coordenada_Inicio, Coordenada_Final,    Estilo, Visibilidad, Isla1, Isla2, Velocidad,   Id_Celda, Porcentaje, Nemonico, IP, EQUIPO ) VALUES (   'CELDA SANTO DOMINGO LOS OCOTES - SAN ANTONIO LA PAZ (PRO246)_XT', 'Ruta',',','14.7817,-90.32029722','14.78061111,-90.30344','#style_map_linea_verde','1','','','10,000Mbps','','0.0243','PRO246','','' );</v>
      </c>
    </row>
    <row r="1262" spans="1:24" hidden="1" x14ac:dyDescent="0.35">
      <c r="A1262" t="s">
        <v>2377</v>
      </c>
      <c r="B1262" t="s">
        <v>1542</v>
      </c>
      <c r="E1262" t="str">
        <f t="shared" si="112"/>
        <v>,</v>
      </c>
      <c r="F1262">
        <v>14.47233333</v>
      </c>
      <c r="G1262">
        <v>-90.644099999999995</v>
      </c>
      <c r="H1262" t="str">
        <f t="shared" si="113"/>
        <v>14.47233333,-90.6441</v>
      </c>
      <c r="I1262">
        <v>14.40397222</v>
      </c>
      <c r="J1262">
        <v>-90.698805559999997</v>
      </c>
      <c r="K1262" t="str">
        <f t="shared" si="114"/>
        <v>14.40397222,-90.69880556</v>
      </c>
      <c r="L1262" t="s">
        <v>1543</v>
      </c>
      <c r="M1262">
        <v>1</v>
      </c>
      <c r="P1262" t="s">
        <v>1549</v>
      </c>
      <c r="R1262" s="1">
        <v>2.4299999999999999E-2</v>
      </c>
      <c r="T1262" t="e">
        <f>VLOOKUP(S1262,Hoja1!$A$1:$I$2284,1,FALSE)</f>
        <v>#N/A</v>
      </c>
      <c r="U1262" t="e">
        <f t="shared" si="110"/>
        <v>#N/A</v>
      </c>
      <c r="X1262" t="str">
        <f t="shared" si="111"/>
        <v>INSERT INTO switch (   Nombre, Tipo, Coordenadas_Punto, Coordenada_Inicio, Coordenada_Final,    Estilo, Visibilidad, Isla1, Isla2, Velocidad,   Id_Celda, Porcentaje, Nemonico, IP, EQUIPO ) VALUES (   'CELDA AMATITLAN II - PALIN', 'Ruta',',','14.47233333,-90.6441','14.40397222,-90.69880556','#style_map_linea_verde','1','','','10,000Mbps','','0.0243','','','' );</v>
      </c>
    </row>
    <row r="1263" spans="1:24" hidden="1" x14ac:dyDescent="0.35">
      <c r="A1263" t="s">
        <v>2470</v>
      </c>
      <c r="B1263" t="s">
        <v>1542</v>
      </c>
      <c r="E1263" t="str">
        <f t="shared" si="112"/>
        <v>,</v>
      </c>
      <c r="F1263">
        <v>14.9346</v>
      </c>
      <c r="G1263">
        <v>-92.003502780000005</v>
      </c>
      <c r="H1263" t="str">
        <f t="shared" si="113"/>
        <v>14.9346,-92.00350278</v>
      </c>
      <c r="I1263">
        <v>14.9346</v>
      </c>
      <c r="J1263">
        <v>-92.003500000000003</v>
      </c>
      <c r="K1263" t="str">
        <f t="shared" si="114"/>
        <v>14.9346,-92.0035</v>
      </c>
      <c r="L1263" t="s">
        <v>1543</v>
      </c>
      <c r="M1263">
        <v>1</v>
      </c>
      <c r="P1263" t="s">
        <v>1547</v>
      </c>
      <c r="R1263" s="1">
        <v>2.4E-2</v>
      </c>
      <c r="T1263" t="e">
        <f>VLOOKUP(S1263,Hoja1!$A$1:$I$2284,1,FALSE)</f>
        <v>#N/A</v>
      </c>
      <c r="U1263" t="e">
        <f t="shared" si="110"/>
        <v>#N/A</v>
      </c>
      <c r="X1263" t="str">
        <f t="shared" si="111"/>
        <v>INSERT INTO switch (   Nombre, Tipo, Coordenadas_Punto, Coordenada_Inicio, Coordenada_Final,    Estilo, Visibilidad, Isla1, Isla2, Velocidad,   Id_Celda, Porcentaje, Nemonico, IP, EQUIPO ) VALUES (   'SAN PABLO - CELDA SAN PABLO', 'Ruta',',','14.9346,-92.00350278','14.9346,-92.0035','#style_map_linea_verde','1','','','1,000Mbps','','0.024','','','' );</v>
      </c>
    </row>
    <row r="1264" spans="1:24" hidden="1" x14ac:dyDescent="0.35">
      <c r="A1264" t="s">
        <v>2545</v>
      </c>
      <c r="B1264" t="s">
        <v>1542</v>
      </c>
      <c r="E1264" t="str">
        <f t="shared" si="112"/>
        <v>,</v>
      </c>
      <c r="F1264">
        <v>15.3933</v>
      </c>
      <c r="G1264">
        <v>-89.0274</v>
      </c>
      <c r="H1264" t="str">
        <f t="shared" si="113"/>
        <v>15.3933,-89.0274</v>
      </c>
      <c r="I1264">
        <v>15.336833329999999</v>
      </c>
      <c r="J1264">
        <v>-89.035472220000003</v>
      </c>
      <c r="K1264" t="str">
        <f t="shared" si="114"/>
        <v>15.33683333,-89.03547222</v>
      </c>
      <c r="L1264" t="s">
        <v>1543</v>
      </c>
      <c r="M1264">
        <v>1</v>
      </c>
      <c r="P1264" t="s">
        <v>1549</v>
      </c>
      <c r="R1264" s="1">
        <v>2.4E-2</v>
      </c>
      <c r="T1264" t="e">
        <f>VLOOKUP(S1264,Hoja1!$A$1:$I$2284,1,FALSE)</f>
        <v>#N/A</v>
      </c>
      <c r="U1264" t="e">
        <f t="shared" si="110"/>
        <v>#N/A</v>
      </c>
      <c r="X1264" t="str">
        <f t="shared" si="111"/>
        <v>INSERT INTO switch (   Nombre, Tipo, Coordenadas_Punto, Coordenada_Inicio, Coordenada_Final,    Estilo, Visibilidad, Isla1, Isla2, Velocidad,   Id_Celda, Porcentaje, Nemonico, IP, EQUIPO ) VALUES (   'CELDA CRUCE A MARISCOS - CELDA CRISTINA', 'Ruta',',','15.3933,-89.0274','15.33683333,-89.03547222','#style_map_linea_verde','1','','','10,000Mbps','','0.024','','','' );</v>
      </c>
    </row>
    <row r="1265" spans="1:24" hidden="1" x14ac:dyDescent="0.35">
      <c r="A1265" t="s">
        <v>2724</v>
      </c>
      <c r="B1265" t="s">
        <v>1542</v>
      </c>
      <c r="E1265" t="str">
        <f t="shared" si="112"/>
        <v>,</v>
      </c>
      <c r="F1265">
        <v>14.79944444</v>
      </c>
      <c r="G1265">
        <v>-89.545694440000005</v>
      </c>
      <c r="H1265" t="str">
        <f t="shared" si="113"/>
        <v>14.79944444,-89.54569444</v>
      </c>
      <c r="I1265">
        <v>14.74886111</v>
      </c>
      <c r="J1265">
        <v>-89.340527780000002</v>
      </c>
      <c r="K1265" t="str">
        <f t="shared" si="114"/>
        <v>14.74886111,-89.34052778</v>
      </c>
      <c r="L1265" t="s">
        <v>1543</v>
      </c>
      <c r="M1265">
        <v>1</v>
      </c>
      <c r="P1265" t="s">
        <v>1590</v>
      </c>
      <c r="R1265" s="1">
        <v>2.4E-2</v>
      </c>
      <c r="T1265" t="e">
        <f>VLOOKUP(S1265,Hoja1!$A$1:$I$2284,1,FALSE)</f>
        <v>#N/A</v>
      </c>
      <c r="U1265" t="e">
        <f t="shared" si="110"/>
        <v>#N/A</v>
      </c>
      <c r="X1265" t="str">
        <f t="shared" si="111"/>
        <v>INSERT INTO switch (   Nombre, Tipo, Coordenadas_Punto, Coordenada_Inicio, Coordenada_Final,    Estilo, Visibilidad, Isla1, Isla2, Velocidad,   Id_Celda, Porcentaje, Nemonico, IP, EQUIPO ) VALUES (   'CHIQUIMULA - CELDA EL OBRAJE SAN ESTEBAN', 'Ruta',',','14.79944444,-89.54569444','14.74886111,-89.34052778','#style_map_linea_verde','1','','','50,000Mbps','','0.024','','','' );</v>
      </c>
    </row>
    <row r="1266" spans="1:24" hidden="1" x14ac:dyDescent="0.35">
      <c r="A1266" t="s">
        <v>3111</v>
      </c>
      <c r="B1266" t="s">
        <v>1542</v>
      </c>
      <c r="E1266" t="str">
        <f t="shared" si="112"/>
        <v>,</v>
      </c>
      <c r="F1266">
        <v>14.15555556</v>
      </c>
      <c r="G1266">
        <v>-89.737499999999997</v>
      </c>
      <c r="H1266" t="str">
        <f t="shared" si="113"/>
        <v>14.15555556,-89.7375</v>
      </c>
      <c r="I1266">
        <v>14.2094</v>
      </c>
      <c r="J1266">
        <v>-89.799499999999995</v>
      </c>
      <c r="K1266" t="str">
        <f t="shared" si="114"/>
        <v>14.2094,-89.7995</v>
      </c>
      <c r="L1266" t="s">
        <v>1543</v>
      </c>
      <c r="M1266">
        <v>1</v>
      </c>
      <c r="P1266" t="s">
        <v>1544</v>
      </c>
      <c r="R1266" s="1">
        <v>2.3599999999999999E-2</v>
      </c>
      <c r="T1266" t="e">
        <f>VLOOKUP(S1266,Hoja1!$A$1:$I$2284,1,FALSE)</f>
        <v>#N/A</v>
      </c>
      <c r="U1266" t="e">
        <f t="shared" si="110"/>
        <v>#N/A</v>
      </c>
      <c r="X1266" t="str">
        <f t="shared" si="111"/>
        <v>INSERT INTO switch (   Nombre, Tipo, Coordenadas_Punto, Coordenada_Inicio, Coordenada_Final,    Estilo, Visibilidad, Isla1, Isla2, Velocidad,   Id_Celda, Porcentaje, Nemonico, IP, EQUIPO ) VALUES (   'ATESCATEMPA - CERRO YUPILTEPEQUE', 'Ruta',',','14.15555556,-89.7375','14.2094,-89.7995','#style_map_linea_verde','1','','','100Mbps','','0.0236','','','' );</v>
      </c>
    </row>
    <row r="1267" spans="1:24" hidden="1" x14ac:dyDescent="0.35">
      <c r="A1267" t="s">
        <v>2611</v>
      </c>
      <c r="B1267" t="s">
        <v>1542</v>
      </c>
      <c r="E1267" t="str">
        <f t="shared" si="112"/>
        <v>,</v>
      </c>
      <c r="F1267">
        <v>14.407666669999999</v>
      </c>
      <c r="G1267">
        <v>-91.937194439999999</v>
      </c>
      <c r="H1267" t="str">
        <f t="shared" si="113"/>
        <v>14.40766667,-91.93719444</v>
      </c>
      <c r="I1267">
        <v>14.293055560000001</v>
      </c>
      <c r="J1267">
        <v>-91.915000000000006</v>
      </c>
      <c r="K1267" t="str">
        <f t="shared" si="114"/>
        <v>14.29305556,-91.915</v>
      </c>
      <c r="L1267" t="s">
        <v>1543</v>
      </c>
      <c r="M1267">
        <v>1</v>
      </c>
      <c r="P1267" t="s">
        <v>1549</v>
      </c>
      <c r="R1267" s="1">
        <v>2.35E-2</v>
      </c>
      <c r="T1267" t="e">
        <f>VLOOKUP(S1267,Hoja1!$A$1:$I$2284,1,FALSE)</f>
        <v>#N/A</v>
      </c>
      <c r="U1267" t="e">
        <f t="shared" si="110"/>
        <v>#N/A</v>
      </c>
      <c r="X1267" t="str">
        <f t="shared" si="111"/>
        <v>INSERT INTO switch (   Nombre, Tipo, Coordenadas_Punto, Coordenada_Inicio, Coordenada_Final,    Estilo, Visibilidad, Isla1, Isla2, Velocidad,   Id_Celda, Porcentaje, Nemonico, IP, EQUIPO ) VALUES (   'CELDA NUEVO CAJOLA RETALHULEU - CHAMPERICO', 'Ruta',',','14.40766667,-91.93719444','14.29305556,-91.915','#style_map_linea_verde','1','','','10,000Mbps','','0.0235','','','' );</v>
      </c>
    </row>
    <row r="1268" spans="1:24" hidden="1" x14ac:dyDescent="0.35">
      <c r="A1268" t="s">
        <v>1875</v>
      </c>
      <c r="B1268" t="s">
        <v>1542</v>
      </c>
      <c r="E1268" t="str">
        <f t="shared" si="112"/>
        <v>,</v>
      </c>
      <c r="F1268">
        <v>14.538111109999999</v>
      </c>
      <c r="G1268">
        <v>-90.457527780000007</v>
      </c>
      <c r="H1268" t="str">
        <f t="shared" si="113"/>
        <v>14.53811111,-90.45752778</v>
      </c>
      <c r="I1268">
        <v>14.51723</v>
      </c>
      <c r="J1268">
        <v>-90.436599999999999</v>
      </c>
      <c r="K1268" t="str">
        <f t="shared" si="114"/>
        <v>14.51723,-90.4366</v>
      </c>
      <c r="L1268" t="s">
        <v>1543</v>
      </c>
      <c r="M1268">
        <v>1</v>
      </c>
      <c r="P1268" t="s">
        <v>1549</v>
      </c>
      <c r="R1268" s="1">
        <v>2.3400000000000001E-2</v>
      </c>
      <c r="T1268" t="e">
        <f>VLOOKUP(S1268,Hoja1!$A$1:$I$2284,1,FALSE)</f>
        <v>#N/A</v>
      </c>
      <c r="U1268" t="e">
        <f t="shared" si="110"/>
        <v>#N/A</v>
      </c>
      <c r="X1268" t="str">
        <f t="shared" si="111"/>
        <v>INSERT INTO switch (   Nombre, Tipo, Coordenadas_Punto, Coordenada_Inicio, Coordenada_Final,    Estilo, Visibilidad, Isla1, Isla2, Velocidad,   Id_Celda, Porcentaje, Nemonico, IP, EQUIPO ) VALUES (   'DON JUSTO - PAVON_XT_SBA', 'Ruta',',','14.53811111,-90.45752778','14.51723,-90.4366','#style_map_linea_verde','1','','','10,000Mbps','','0.0234','','','' );</v>
      </c>
    </row>
    <row r="1269" spans="1:24" hidden="1" x14ac:dyDescent="0.35">
      <c r="A1269" t="s">
        <v>2743</v>
      </c>
      <c r="B1269" t="s">
        <v>1542</v>
      </c>
      <c r="E1269" t="str">
        <f t="shared" si="112"/>
        <v>,</v>
      </c>
      <c r="F1269">
        <v>14.556177780000001</v>
      </c>
      <c r="G1269">
        <v>-90.742558329999994</v>
      </c>
      <c r="H1269" t="str">
        <f t="shared" si="113"/>
        <v>14.55617778,-90.74255833</v>
      </c>
      <c r="I1269">
        <v>14.55983333</v>
      </c>
      <c r="J1269">
        <v>-90.695083330000003</v>
      </c>
      <c r="K1269" t="str">
        <f t="shared" si="114"/>
        <v>14.55983333,-90.69508333</v>
      </c>
      <c r="L1269" t="s">
        <v>1543</v>
      </c>
      <c r="M1269">
        <v>1</v>
      </c>
      <c r="P1269" t="s">
        <v>1549</v>
      </c>
      <c r="R1269" s="1">
        <v>2.3400000000000001E-2</v>
      </c>
      <c r="T1269" t="e">
        <f>VLOOKUP(S1269,Hoja1!$A$1:$I$2284,1,FALSE)</f>
        <v>#N/A</v>
      </c>
      <c r="U1269" t="e">
        <f t="shared" si="110"/>
        <v>#N/A</v>
      </c>
      <c r="X1269" t="str">
        <f t="shared" si="111"/>
        <v>INSERT INTO switch (   Nombre, Tipo, Coordenadas_Punto, Coordenada_Inicio, Coordenada_Final,    Estilo, Visibilidad, Isla1, Isla2, Velocidad,   Id_Celda, Porcentaje, Nemonico, IP, EQUIPO ) VALUES (   'ANTIGUA GUATEMALA - CABREJO_XT', 'Ruta',',','14.55617778,-90.74255833','14.55983333,-90.69508333','#style_map_linea_verde','1','','','10,000Mbps','','0.0234','','','' );</v>
      </c>
    </row>
    <row r="1270" spans="1:24" hidden="1" x14ac:dyDescent="0.35">
      <c r="A1270" t="s">
        <v>2727</v>
      </c>
      <c r="B1270" t="s">
        <v>1542</v>
      </c>
      <c r="E1270" t="str">
        <f t="shared" si="112"/>
        <v>,</v>
      </c>
      <c r="F1270">
        <v>14.816055560000001</v>
      </c>
      <c r="G1270">
        <v>-89.379388890000001</v>
      </c>
      <c r="H1270" t="str">
        <f t="shared" si="113"/>
        <v>14.81605556,-89.37938889</v>
      </c>
      <c r="I1270">
        <v>14.803333329999999</v>
      </c>
      <c r="J1270">
        <v>-89.391666670000006</v>
      </c>
      <c r="K1270" t="str">
        <f t="shared" si="114"/>
        <v>14.80333333,-89.39166667</v>
      </c>
      <c r="L1270" t="s">
        <v>1543</v>
      </c>
      <c r="M1270">
        <v>1</v>
      </c>
      <c r="P1270" t="s">
        <v>1590</v>
      </c>
      <c r="R1270" s="1">
        <v>2.3300000000000001E-2</v>
      </c>
      <c r="T1270" t="e">
        <f>VLOOKUP(S1270,Hoja1!$A$1:$I$2284,1,FALSE)</f>
        <v>#N/A</v>
      </c>
      <c r="U1270" t="e">
        <f t="shared" si="110"/>
        <v>#N/A</v>
      </c>
      <c r="X1270" t="str">
        <f t="shared" si="111"/>
        <v>INSERT INTO switch (   Nombre, Tipo, Coordenadas_Punto, Coordenada_Inicio, Coordenada_Final,    Estilo, Visibilidad, Isla1, Isla2, Velocidad,   Id_Celda, Porcentaje, Nemonico, IP, EQUIPO ) VALUES (   'CELDA JOCOTAN Y CAMOTAN - JOCOTAN', 'Ruta',',','14.81605556,-89.37938889','14.80333333,-89.39166667','#style_map_linea_verde','1','','','50,000Mbps','','0.0233','','','' );</v>
      </c>
    </row>
    <row r="1271" spans="1:24" hidden="1" x14ac:dyDescent="0.35">
      <c r="A1271" t="s">
        <v>1584</v>
      </c>
      <c r="B1271" t="s">
        <v>1542</v>
      </c>
      <c r="E1271" t="str">
        <f t="shared" si="112"/>
        <v>,</v>
      </c>
      <c r="F1271">
        <v>14.19137222</v>
      </c>
      <c r="G1271">
        <v>-91.310330559999997</v>
      </c>
      <c r="H1271" t="str">
        <f t="shared" si="113"/>
        <v>14.19137222,-91.31033056</v>
      </c>
      <c r="I1271">
        <v>14.18444444</v>
      </c>
      <c r="J1271">
        <v>-91.3</v>
      </c>
      <c r="K1271" t="str">
        <f t="shared" si="114"/>
        <v>14.18444444,-91.3</v>
      </c>
      <c r="L1271" t="s">
        <v>1543</v>
      </c>
      <c r="M1271">
        <v>1</v>
      </c>
      <c r="P1271" t="s">
        <v>1549</v>
      </c>
      <c r="R1271" s="1">
        <v>2.29E-2</v>
      </c>
      <c r="T1271" t="e">
        <f>VLOOKUP(S1271,Hoja1!$A$1:$I$2284,1,FALSE)</f>
        <v>#N/A</v>
      </c>
      <c r="U1271" t="e">
        <f t="shared" si="110"/>
        <v>#N/A</v>
      </c>
      <c r="X1271" t="str">
        <f t="shared" si="111"/>
        <v>INSERT INTO switch (   Nombre, Tipo, Coordenadas_Punto, Coordenada_Inicio, Coordenada_Final,    Estilo, Visibilidad, Isla1, Isla2, Velocidad,   Id_Celda, Porcentaje, Nemonico, IP, EQUIPO ) VALUES (   'CELDA NUEVA CONCEPCION III - NUEVA CONCEPCION', 'Ruta',',','14.19137222,-91.31033056','14.18444444,-91.3','#style_map_linea_verde','1','','','10,000Mbps','','0.0229','','','' );</v>
      </c>
    </row>
    <row r="1272" spans="1:24" hidden="1" x14ac:dyDescent="0.35">
      <c r="A1272" t="s">
        <v>1697</v>
      </c>
      <c r="B1272" t="s">
        <v>1542</v>
      </c>
      <c r="E1272" t="str">
        <f t="shared" si="112"/>
        <v>,</v>
      </c>
      <c r="F1272">
        <v>15.348416670000001</v>
      </c>
      <c r="G1272">
        <v>-88.818611110000006</v>
      </c>
      <c r="H1272" t="str">
        <f t="shared" si="113"/>
        <v>15.34841667,-88.81861111</v>
      </c>
      <c r="I1272">
        <v>15.385300000000001</v>
      </c>
      <c r="J1272">
        <v>-88.822502779999994</v>
      </c>
      <c r="K1272" t="str">
        <f t="shared" si="114"/>
        <v>15.3853,-88.82250278</v>
      </c>
      <c r="L1272" t="s">
        <v>1543</v>
      </c>
      <c r="M1272">
        <v>1</v>
      </c>
      <c r="P1272" t="s">
        <v>1549</v>
      </c>
      <c r="R1272" s="1">
        <v>2.29E-2</v>
      </c>
      <c r="T1272" t="e">
        <f>VLOOKUP(S1272,Hoja1!$A$1:$I$2284,1,FALSE)</f>
        <v>#N/A</v>
      </c>
      <c r="U1272" t="e">
        <f t="shared" si="110"/>
        <v>#N/A</v>
      </c>
      <c r="X1272" t="str">
        <f t="shared" si="111"/>
        <v>INSERT INTO switch (   Nombre, Tipo, Coordenadas_Punto, Coordenada_Inicio, Coordenada_Final,    Estilo, Visibilidad, Isla1, Isla2, Velocidad,   Id_Celda, Porcentaje, Nemonico, IP, EQUIPO ) VALUES (   'CELDA PLAYITAS - CELDA ZARCO CREEK', 'Ruta',',','15.34841667,-88.81861111','15.3853,-88.82250278','#style_map_linea_verde','1','','','10,000Mbps','','0.0229','','','' );</v>
      </c>
    </row>
    <row r="1273" spans="1:24" hidden="1" x14ac:dyDescent="0.35">
      <c r="A1273" t="s">
        <v>1639</v>
      </c>
      <c r="B1273" t="s">
        <v>1542</v>
      </c>
      <c r="E1273" t="str">
        <f t="shared" si="112"/>
        <v>,</v>
      </c>
      <c r="F1273">
        <v>14.175969439999999</v>
      </c>
      <c r="G1273">
        <v>-90.965247219999995</v>
      </c>
      <c r="H1273" t="str">
        <f t="shared" si="113"/>
        <v>14.17596944,-90.96524722</v>
      </c>
      <c r="I1273">
        <v>14.15244444</v>
      </c>
      <c r="J1273">
        <v>-90.970361109999999</v>
      </c>
      <c r="K1273" t="str">
        <f t="shared" si="114"/>
        <v>14.15244444,-90.97036111</v>
      </c>
      <c r="L1273" t="s">
        <v>1543</v>
      </c>
      <c r="M1273">
        <v>1</v>
      </c>
      <c r="P1273" t="s">
        <v>1590</v>
      </c>
      <c r="R1273" s="1">
        <v>2.2700000000000001E-2</v>
      </c>
      <c r="T1273" t="e">
        <f>VLOOKUP(S1273,Hoja1!$A$1:$I$2284,1,FALSE)</f>
        <v>#N/A</v>
      </c>
      <c r="U1273" t="e">
        <f t="shared" si="110"/>
        <v>#N/A</v>
      </c>
      <c r="X1273" t="str">
        <f t="shared" si="111"/>
        <v>INSERT INTO switch (   Nombre, Tipo, Coordenadas_Punto, Coordenada_Inicio, Coordenada_Final,    Estilo, Visibilidad, Isla1, Isla2, Velocidad,   Id_Celda, Porcentaje, Nemonico, IP, EQUIPO ) VALUES (   'CELDA EL ARENAL ESCUINTLA POSTE 1 - CELDA CEIBA AMELIA', 'Ruta',',','14.17596944,-90.96524722','14.15244444,-90.97036111','#style_map_linea_verde','1','','','50,000Mbps','','0.0227','','','' );</v>
      </c>
    </row>
    <row r="1274" spans="1:24" hidden="1" x14ac:dyDescent="0.35">
      <c r="A1274" t="s">
        <v>1781</v>
      </c>
      <c r="B1274" t="s">
        <v>1542</v>
      </c>
      <c r="E1274" t="str">
        <f t="shared" si="112"/>
        <v>,</v>
      </c>
      <c r="F1274">
        <v>14.701111109999999</v>
      </c>
      <c r="G1274">
        <v>-91.863611109999994</v>
      </c>
      <c r="H1274" t="str">
        <f t="shared" si="113"/>
        <v>14.70111111,-91.86361111</v>
      </c>
      <c r="I1274">
        <v>14.70277778</v>
      </c>
      <c r="J1274">
        <v>-91.861388890000001</v>
      </c>
      <c r="K1274" t="str">
        <f t="shared" si="114"/>
        <v>14.70277778,-91.86138889</v>
      </c>
      <c r="L1274" t="s">
        <v>1543</v>
      </c>
      <c r="M1274">
        <v>1</v>
      </c>
      <c r="P1274" t="s">
        <v>1549</v>
      </c>
      <c r="R1274" s="1">
        <v>2.2700000000000001E-2</v>
      </c>
      <c r="T1274" t="e">
        <f>VLOOKUP(S1274,Hoja1!$A$1:$I$2284,1,FALSE)</f>
        <v>#N/A</v>
      </c>
      <c r="U1274" t="e">
        <f t="shared" si="110"/>
        <v>#N/A</v>
      </c>
      <c r="X1274" t="str">
        <f t="shared" si="111"/>
        <v>INSERT INTO switch (   Nombre, Tipo, Coordenadas_Punto, Coordenada_Inicio, Coordenada_Final,    Estilo, Visibilidad, Isla1, Isla2, Velocidad,   Id_Celda, Porcentaje, Nemonico, IP, EQUIPO ) VALUES (   'IGLESIA IGSUU - COATEPEQUE', 'Ruta',',','14.70111111,-91.86361111','14.70277778,-91.86138889','#style_map_linea_verde','1','','','10,000Mbps','','0.0227','','','' );</v>
      </c>
    </row>
    <row r="1275" spans="1:24" hidden="1" x14ac:dyDescent="0.35">
      <c r="A1275" t="s">
        <v>2680</v>
      </c>
      <c r="B1275" t="s">
        <v>1542</v>
      </c>
      <c r="E1275" t="str">
        <f t="shared" si="112"/>
        <v>,</v>
      </c>
      <c r="F1275">
        <v>14.659599999999999</v>
      </c>
      <c r="G1275">
        <v>-90.442702780000005</v>
      </c>
      <c r="H1275" t="str">
        <f t="shared" si="113"/>
        <v>14.6596,-90.44270278</v>
      </c>
      <c r="I1275">
        <v>14.65363889</v>
      </c>
      <c r="J1275">
        <v>-90.458558330000002</v>
      </c>
      <c r="K1275" t="str">
        <f t="shared" si="114"/>
        <v>14.65363889,-90.45855833</v>
      </c>
      <c r="L1275" t="s">
        <v>1543</v>
      </c>
      <c r="M1275">
        <v>1</v>
      </c>
      <c r="P1275" t="s">
        <v>1549</v>
      </c>
      <c r="R1275" s="1">
        <v>2.2599999999999999E-2</v>
      </c>
      <c r="T1275" t="e">
        <f>VLOOKUP(S1275,Hoja1!$A$1:$I$2284,1,FALSE)</f>
        <v>#N/A</v>
      </c>
      <c r="U1275" t="e">
        <f t="shared" si="110"/>
        <v>#N/A</v>
      </c>
      <c r="X1275" t="str">
        <f t="shared" si="111"/>
        <v>INSERT INTO switch (   Nombre, Tipo, Coordenadas_Punto, Coordenada_Inicio, Coordenada_Final,    Estilo, Visibilidad, Isla1, Isla2, Velocidad,   Id_Celda, Porcentaje, Nemonico, IP, EQUIPO ) VALUES (   'SAN RAFAEL ZONA 18 - MSAN COLONIA LOS PINOS', 'Ruta',',','14.6596,-90.44270278','14.65363889,-90.45855833','#style_map_linea_verde','1','','','10,000Mbps','','0.0226','','','' );</v>
      </c>
    </row>
    <row r="1276" spans="1:24" hidden="1" x14ac:dyDescent="0.35">
      <c r="A1276" t="s">
        <v>2944</v>
      </c>
      <c r="B1276" t="s">
        <v>1542</v>
      </c>
      <c r="E1276" t="str">
        <f t="shared" si="112"/>
        <v>,</v>
      </c>
      <c r="F1276">
        <v>14.92752778</v>
      </c>
      <c r="G1276">
        <v>-89.882000000000005</v>
      </c>
      <c r="H1276" t="str">
        <f t="shared" si="113"/>
        <v>14.92752778,-89.882</v>
      </c>
      <c r="I1276">
        <v>14.911899999999999</v>
      </c>
      <c r="J1276">
        <v>-89.895600000000002</v>
      </c>
      <c r="K1276" t="str">
        <f t="shared" si="114"/>
        <v>14.9119,-89.8956</v>
      </c>
      <c r="L1276" t="s">
        <v>1543</v>
      </c>
      <c r="M1276">
        <v>1</v>
      </c>
      <c r="P1276" t="s">
        <v>1549</v>
      </c>
      <c r="R1276" s="1">
        <v>2.2599999999999999E-2</v>
      </c>
      <c r="T1276" t="e">
        <f>VLOOKUP(S1276,Hoja1!$A$1:$I$2284,1,FALSE)</f>
        <v>#N/A</v>
      </c>
      <c r="U1276" t="e">
        <f t="shared" si="110"/>
        <v>#N/A</v>
      </c>
      <c r="X1276" t="str">
        <f t="shared" si="111"/>
        <v>INSERT INTO switch (   Nombre, Tipo, Coordenadas_Punto, Coordenada_Inicio, Coordenada_Final,    Estilo, Visibilidad, Isla1, Isla2, Velocidad,   Id_Celda, Porcentaje, Nemonico, IP, EQUIPO ) VALUES (   'CELDA SAN CRISTOBAL ACASAGUASTLAN - CELDA EL JICARO', 'Ruta',',','14.92752778,-89.882','14.9119,-89.8956','#style_map_linea_verde','1','','','10,000Mbps','','0.0226','','','' );</v>
      </c>
    </row>
    <row r="1277" spans="1:24" hidden="1" x14ac:dyDescent="0.35">
      <c r="A1277" t="s">
        <v>1911</v>
      </c>
      <c r="B1277" t="s">
        <v>1542</v>
      </c>
      <c r="E1277" t="str">
        <f t="shared" si="112"/>
        <v>,</v>
      </c>
      <c r="F1277">
        <v>14.533099999999999</v>
      </c>
      <c r="G1277">
        <v>-90.596100000000007</v>
      </c>
      <c r="H1277" t="str">
        <f t="shared" si="113"/>
        <v>14.5331,-90.5961</v>
      </c>
      <c r="I1277">
        <v>14.54505556</v>
      </c>
      <c r="J1277">
        <v>-90.610805560000003</v>
      </c>
      <c r="K1277" t="str">
        <f t="shared" si="114"/>
        <v>14.54505556,-90.61080556</v>
      </c>
      <c r="L1277" t="s">
        <v>1543</v>
      </c>
      <c r="M1277">
        <v>1</v>
      </c>
      <c r="P1277" t="s">
        <v>1549</v>
      </c>
      <c r="R1277" s="1">
        <v>2.23E-2</v>
      </c>
      <c r="T1277" t="e">
        <f>VLOOKUP(S1277,Hoja1!$A$1:$I$2284,1,FALSE)</f>
        <v>#N/A</v>
      </c>
      <c r="U1277" t="e">
        <f t="shared" si="110"/>
        <v>#N/A</v>
      </c>
      <c r="X1277" t="str">
        <f t="shared" si="111"/>
        <v>INSERT INTO switch (   Nombre, Tipo, Coordenadas_Punto, Coordenada_Inicio, Coordenada_Final,    Estilo, Visibilidad, Isla1, Isla2, Velocidad,   Id_Celda, Porcentaje, Nemonico, IP, EQUIPO ) VALUES (   'BARCENAS - CELDA LA ESTANCIA VILLA NUEVA', 'Ruta',',','14.5331,-90.5961','14.54505556,-90.61080556','#style_map_linea_verde','1','','','10,000Mbps','','0.0223','','','' );</v>
      </c>
    </row>
    <row r="1278" spans="1:24" hidden="1" x14ac:dyDescent="0.35">
      <c r="A1278" t="s">
        <v>1678</v>
      </c>
      <c r="B1278" t="s">
        <v>1542</v>
      </c>
      <c r="E1278" t="str">
        <f t="shared" si="112"/>
        <v>,</v>
      </c>
      <c r="F1278">
        <v>15.4237</v>
      </c>
      <c r="G1278">
        <v>-89.081900000000005</v>
      </c>
      <c r="H1278" t="str">
        <f t="shared" si="113"/>
        <v>15.4237,-89.0819</v>
      </c>
      <c r="I1278">
        <v>15.41525</v>
      </c>
      <c r="J1278">
        <v>-89.110527779999998</v>
      </c>
      <c r="K1278" t="str">
        <f t="shared" si="114"/>
        <v>15.41525,-89.11052778</v>
      </c>
      <c r="L1278" t="s">
        <v>1543</v>
      </c>
      <c r="M1278">
        <v>1</v>
      </c>
      <c r="P1278" t="s">
        <v>1549</v>
      </c>
      <c r="R1278" s="1">
        <v>2.2100000000000002E-2</v>
      </c>
      <c r="T1278" t="e">
        <f>VLOOKUP(S1278,Hoja1!$A$1:$I$2284,1,FALSE)</f>
        <v>#N/A</v>
      </c>
      <c r="U1278" t="e">
        <f t="shared" si="110"/>
        <v>#N/A</v>
      </c>
      <c r="X1278" t="str">
        <f t="shared" si="111"/>
        <v>INSERT INTO switch (   Nombre, Tipo, Coordenadas_Punto, Coordenada_Inicio, Coordenada_Final,    Estilo, Visibilidad, Isla1, Isla2, Velocidad,   Id_Celda, Porcentaje, Nemonico, IP, EQUIPO ) VALUES (   'MARISCOS - CELDA PLAYA DORADA', 'Ruta',',','15.4237,-89.0819','15.41525,-89.11052778','#style_map_linea_verde','1','','','10,000Mbps','','0.0221','','','' );</v>
      </c>
    </row>
    <row r="1279" spans="1:24" hidden="1" x14ac:dyDescent="0.35">
      <c r="A1279" t="s">
        <v>2394</v>
      </c>
      <c r="B1279" t="s">
        <v>1542</v>
      </c>
      <c r="E1279" t="str">
        <f t="shared" si="112"/>
        <v>,</v>
      </c>
      <c r="F1279">
        <v>14.489027780000001</v>
      </c>
      <c r="G1279">
        <v>-90.580027779999995</v>
      </c>
      <c r="H1279" t="str">
        <f t="shared" si="113"/>
        <v>14.48902778,-90.58002778</v>
      </c>
      <c r="I1279">
        <v>14.5167</v>
      </c>
      <c r="J1279">
        <v>-90.571700000000007</v>
      </c>
      <c r="K1279" t="str">
        <f t="shared" si="114"/>
        <v>14.5167,-90.5717</v>
      </c>
      <c r="L1279" t="s">
        <v>1543</v>
      </c>
      <c r="M1279">
        <v>1</v>
      </c>
      <c r="P1279" t="s">
        <v>1549</v>
      </c>
      <c r="R1279" s="1">
        <v>2.2100000000000002E-2</v>
      </c>
      <c r="T1279" t="e">
        <f>VLOOKUP(S1279,Hoja1!$A$1:$I$2284,1,FALSE)</f>
        <v>#N/A</v>
      </c>
      <c r="U1279" t="e">
        <f t="shared" si="110"/>
        <v>#N/A</v>
      </c>
      <c r="X1279" t="str">
        <f t="shared" si="111"/>
        <v>INSERT INTO switch (   Nombre, Tipo, Coordenadas_Punto, Coordenada_Inicio, Coordenada_Final,    Estilo, Visibilidad, Isla1, Isla2, Velocidad,   Id_Celda, Porcentaje, Nemonico, IP, EQUIPO ) VALUES (   'CELDA MAYAN GOLF - CELDA PLANES DE VILLA NUEVA', 'Ruta',',','14.48902778,-90.58002778','14.5167,-90.5717','#style_map_linea_verde','1','','','10,000Mbps','','0.0221','','','' );</v>
      </c>
    </row>
    <row r="1280" spans="1:24" hidden="1" x14ac:dyDescent="0.35">
      <c r="A1280" t="s">
        <v>2702</v>
      </c>
      <c r="B1280" t="s">
        <v>1542</v>
      </c>
      <c r="E1280" t="str">
        <f t="shared" si="112"/>
        <v>,</v>
      </c>
      <c r="F1280">
        <v>14.60018056</v>
      </c>
      <c r="G1280">
        <v>-90.508838890000007</v>
      </c>
      <c r="H1280" t="str">
        <f t="shared" si="113"/>
        <v>14.60018056,-90.50883889</v>
      </c>
      <c r="I1280">
        <v>14.60882222</v>
      </c>
      <c r="J1280">
        <v>-90.515472220000007</v>
      </c>
      <c r="K1280" t="str">
        <f t="shared" si="114"/>
        <v>14.60882222,-90.51547222</v>
      </c>
      <c r="L1280" t="s">
        <v>1543</v>
      </c>
      <c r="M1280">
        <v>1</v>
      </c>
      <c r="P1280" t="s">
        <v>1547</v>
      </c>
      <c r="R1280" s="1">
        <v>2.1999999999999999E-2</v>
      </c>
      <c r="T1280" t="e">
        <f>VLOOKUP(S1280,Hoja1!$A$1:$I$2284,1,FALSE)</f>
        <v>#N/A</v>
      </c>
      <c r="U1280" t="e">
        <f t="shared" si="110"/>
        <v>#N/A</v>
      </c>
      <c r="X1280" t="str">
        <f t="shared" si="111"/>
        <v>INSERT INTO switch (   Nombre, Tipo, Coordenadas_Punto, Coordenada_Inicio, Coordenada_Final,    Estilo, Visibilidad, Isla1, Isla2, Velocidad,   Id_Celda, Porcentaje, Nemonico, IP, EQUIPO ) VALUES (   'CELDA LA MISION ZONA 10 - TIVOLI', 'Ruta',',','14.60018056,-90.50883889','14.60882222,-90.51547222','#style_map_linea_verde','1','','','1,000Mbps','','0.022','','','' );</v>
      </c>
    </row>
    <row r="1281" spans="1:24" hidden="1" x14ac:dyDescent="0.35">
      <c r="A1281" t="s">
        <v>3018</v>
      </c>
      <c r="B1281" t="s">
        <v>1542</v>
      </c>
      <c r="E1281" t="str">
        <f t="shared" si="112"/>
        <v>,</v>
      </c>
      <c r="F1281">
        <v>15.32638889</v>
      </c>
      <c r="G1281">
        <v>-91.465833329999995</v>
      </c>
      <c r="H1281" t="str">
        <f t="shared" si="113"/>
        <v>15.32638889,-91.46583333</v>
      </c>
      <c r="I1281">
        <v>15.3125</v>
      </c>
      <c r="J1281">
        <v>-91.487777780000002</v>
      </c>
      <c r="K1281" t="str">
        <f t="shared" si="114"/>
        <v>15.3125,-91.48777778</v>
      </c>
      <c r="L1281" t="s">
        <v>1543</v>
      </c>
      <c r="M1281">
        <v>1</v>
      </c>
      <c r="P1281" t="s">
        <v>1549</v>
      </c>
      <c r="R1281" s="1">
        <v>2.1999999999999999E-2</v>
      </c>
      <c r="T1281" t="e">
        <f>VLOOKUP(S1281,Hoja1!$A$1:$I$2284,1,FALSE)</f>
        <v>#N/A</v>
      </c>
      <c r="U1281" t="e">
        <f t="shared" si="110"/>
        <v>#N/A</v>
      </c>
      <c r="X1281" t="str">
        <f t="shared" si="111"/>
        <v>INSERT INTO switch (   Nombre, Tipo, Coordenadas_Punto, Coordenada_Inicio, Coordenada_Final,    Estilo, Visibilidad, Isla1, Isla2, Velocidad,   Id_Celda, Porcentaje, Nemonico, IP, EQUIPO ) VALUES (   'HUEHUETENANGO - PUENTE ZACUMA', 'Ruta',',','15.32638889,-91.46583333','15.3125,-91.48777778','#style_map_linea_verde','1','','','10,000Mbps','','0.022','','','' );</v>
      </c>
    </row>
    <row r="1282" spans="1:24" hidden="1" x14ac:dyDescent="0.35">
      <c r="A1282" t="s">
        <v>2648</v>
      </c>
      <c r="B1282" t="s">
        <v>1542</v>
      </c>
      <c r="E1282" t="str">
        <f t="shared" si="112"/>
        <v>,</v>
      </c>
      <c r="F1282">
        <v>14.57859444</v>
      </c>
      <c r="G1282">
        <v>-90.592794440000006</v>
      </c>
      <c r="H1282" t="str">
        <f t="shared" si="113"/>
        <v>14.57859444,-90.59279444</v>
      </c>
      <c r="I1282">
        <v>14.5861</v>
      </c>
      <c r="J1282">
        <v>-90.590302780000002</v>
      </c>
      <c r="K1282" t="str">
        <f t="shared" si="114"/>
        <v>14.5861,-90.59030278</v>
      </c>
      <c r="L1282" t="s">
        <v>1543</v>
      </c>
      <c r="M1282">
        <v>1</v>
      </c>
      <c r="P1282" t="s">
        <v>1549</v>
      </c>
      <c r="R1282" s="1">
        <v>2.1899999999999999E-2</v>
      </c>
      <c r="T1282" t="e">
        <f>VLOOKUP(S1282,Hoja1!$A$1:$I$2284,1,FALSE)</f>
        <v>#N/A</v>
      </c>
      <c r="U1282" t="e">
        <f t="shared" ref="U1282:U1345" si="115">+S1282=T1282</f>
        <v>#N/A</v>
      </c>
      <c r="X1282" t="str">
        <f t="shared" ref="X1282:X1345" si="116">CONCATENATE("INSERT INTO switch (   Nombre, Tipo, Coordenadas_Punto, Coordenada_Inicio, Coordenada_Final,    Estilo, Visibilidad, Isla1, Isla2, Velocidad,   Id_Celda, Porcentaje, Nemonico, IP, EQUIPO ) VALUES (   '",A1282,"', '",B1282,"','",E1282,"','",H1282,"','",K1282,"','",L1282,"','",M1282,,,"','",N1282,"','",O1282,"','",P1282,"','",Q1282,"','",R1282,"','",S1282,"','",V1282,"','",W1282,"' );")</f>
        <v>INSERT INTO switch (   Nombre, Tipo, Coordenadas_Punto, Coordenada_Inicio, Coordenada_Final,    Estilo, Visibilidad, Isla1, Isla2, Velocidad,   Id_Celda, Porcentaje, Nemonico, IP, EQUIPO ) VALUES (   'BALCONES DE SAN CRISTOBAL - PINARES DE SAN CRISTOBAL', 'Ruta',',','14.57859444,-90.59279444','14.5861,-90.59030278','#style_map_linea_verde','1','','','10,000Mbps','','0.0219','','','' );</v>
      </c>
    </row>
    <row r="1283" spans="1:24" hidden="1" x14ac:dyDescent="0.35">
      <c r="A1283" t="s">
        <v>2673</v>
      </c>
      <c r="B1283" t="s">
        <v>1542</v>
      </c>
      <c r="E1283" t="str">
        <f t="shared" ref="E1283:E1346" si="117">+CONCATENATE(C1283,",",D1283)</f>
        <v>,</v>
      </c>
      <c r="F1283">
        <v>14.6851232</v>
      </c>
      <c r="G1283">
        <v>-90.370022300000002</v>
      </c>
      <c r="H1283" t="str">
        <f t="shared" ref="H1283:H1346" si="118">+CONCATENATE(F1283,",",G1283)</f>
        <v>14.6851232,-90.3700223</v>
      </c>
      <c r="I1283">
        <v>14.6791</v>
      </c>
      <c r="J1283">
        <v>-90.364097220000005</v>
      </c>
      <c r="K1283" t="str">
        <f t="shared" ref="K1283:K1346" si="119">+CONCATENATE(I1283,",",J1283)</f>
        <v>14.6791,-90.36409722</v>
      </c>
      <c r="L1283" t="s">
        <v>1543</v>
      </c>
      <c r="M1283">
        <v>1</v>
      </c>
      <c r="P1283" t="s">
        <v>1549</v>
      </c>
      <c r="R1283" s="1">
        <v>2.1899999999999999E-2</v>
      </c>
      <c r="S1283" t="s">
        <v>4196</v>
      </c>
      <c r="T1283" t="e">
        <f>VLOOKUP(S1283,Hoja1!$A$1:$I$2284,1,FALSE)</f>
        <v>#N/A</v>
      </c>
      <c r="U1283" t="e">
        <f t="shared" si="115"/>
        <v>#N/A</v>
      </c>
      <c r="X1283" t="str">
        <f t="shared" si="116"/>
        <v>INSERT INTO switch (   Nombre, Tipo, Coordenadas_Punto, Coordenada_Inicio, Coordenada_Final,    Estilo, Visibilidad, Isla1, Isla2, Velocidad,   Id_Celda, Porcentaje, Nemonico, IP, EQUIPO ) VALUES (   'LA JOYA DE PALENCIA (GUA103)_XT - CELDA LA JOYA DE PALENCIA POSTE', 'Ruta',',','14.6851232,-90.3700223','14.6791,-90.36409722','#style_map_linea_verde','1','','','10,000Mbps','','0.0219','GUA103','','' );</v>
      </c>
    </row>
    <row r="1284" spans="1:24" hidden="1" x14ac:dyDescent="0.35">
      <c r="A1284" t="s">
        <v>1825</v>
      </c>
      <c r="B1284" t="s">
        <v>1542</v>
      </c>
      <c r="E1284" t="str">
        <f t="shared" si="117"/>
        <v>,</v>
      </c>
      <c r="F1284">
        <v>14.61605833</v>
      </c>
      <c r="G1284">
        <v>-90.621588889999998</v>
      </c>
      <c r="H1284" t="str">
        <f t="shared" si="118"/>
        <v>14.61605833,-90.62158889</v>
      </c>
      <c r="I1284">
        <v>14.610325</v>
      </c>
      <c r="J1284">
        <v>-90.623372219999993</v>
      </c>
      <c r="K1284" t="str">
        <f t="shared" si="119"/>
        <v>14.610325,-90.62337222</v>
      </c>
      <c r="L1284" t="s">
        <v>1543</v>
      </c>
      <c r="M1284">
        <v>1</v>
      </c>
      <c r="P1284" t="s">
        <v>1549</v>
      </c>
      <c r="R1284" s="1">
        <v>2.18E-2</v>
      </c>
      <c r="T1284" t="e">
        <f>VLOOKUP(S1284,Hoja1!$A$1:$I$2284,1,FALSE)</f>
        <v>#N/A</v>
      </c>
      <c r="U1284" t="e">
        <f t="shared" si="115"/>
        <v>#N/A</v>
      </c>
      <c r="X1284" t="str">
        <f t="shared" si="116"/>
        <v>INSERT INTO switch (   Nombre, Tipo, Coordenadas_Punto, Coordenada_Inicio, Coordenada_Final,    Estilo, Visibilidad, Isla1, Isla2, Velocidad,   Id_Celda, Porcentaje, Nemonico, IP, EQUIPO ) VALUES (   'CELDA MIRALVALLE I - CELDA MIRALVALLE II', 'Ruta',',','14.61605833,-90.62158889','14.610325,-90.62337222','#style_map_linea_verde','1','','','10,000Mbps','','0.0218','','','' );</v>
      </c>
    </row>
    <row r="1285" spans="1:24" hidden="1" x14ac:dyDescent="0.35">
      <c r="A1285" t="s">
        <v>2972</v>
      </c>
      <c r="B1285" t="s">
        <v>1542</v>
      </c>
      <c r="E1285" t="str">
        <f t="shared" si="117"/>
        <v>,</v>
      </c>
      <c r="F1285">
        <v>15.77077778</v>
      </c>
      <c r="G1285">
        <v>-91.841333329999998</v>
      </c>
      <c r="H1285" t="str">
        <f t="shared" si="118"/>
        <v>15.77077778,-91.84133333</v>
      </c>
      <c r="I1285">
        <v>15.748805559999999</v>
      </c>
      <c r="J1285">
        <v>-91.864222220000002</v>
      </c>
      <c r="K1285" t="str">
        <f t="shared" si="119"/>
        <v>15.74880556,-91.86422222</v>
      </c>
      <c r="L1285" t="s">
        <v>1543</v>
      </c>
      <c r="M1285">
        <v>1</v>
      </c>
      <c r="P1285" t="s">
        <v>1549</v>
      </c>
      <c r="R1285" s="1">
        <v>2.18E-2</v>
      </c>
      <c r="T1285" t="e">
        <f>VLOOKUP(S1285,Hoja1!$A$1:$I$2284,1,FALSE)</f>
        <v>#N/A</v>
      </c>
      <c r="U1285" t="e">
        <f t="shared" si="115"/>
        <v>#N/A</v>
      </c>
      <c r="X1285" t="str">
        <f t="shared" si="116"/>
        <v>INSERT INTO switch (   Nombre, Tipo, Coordenadas_Punto, Coordenada_Inicio, Coordenada_Final,    Estilo, Visibilidad, Isla1, Isla2, Velocidad,   Id_Celda, Porcentaje, Nemonico, IP, EQUIPO ) VALUES (   'CELDA LA LAGUNA - CELDA RANCHO LUCAS', 'Ruta',',','15.77077778,-91.84133333','15.74880556,-91.86422222','#style_map_linea_verde','1','','','10,000Mbps','','0.0218','','','' );</v>
      </c>
    </row>
    <row r="1286" spans="1:24" hidden="1" x14ac:dyDescent="0.35">
      <c r="A1286" t="s">
        <v>1783</v>
      </c>
      <c r="B1286" t="s">
        <v>1542</v>
      </c>
      <c r="E1286" t="str">
        <f t="shared" si="117"/>
        <v>,</v>
      </c>
      <c r="F1286">
        <v>14.698888889999999</v>
      </c>
      <c r="G1286">
        <v>-91.87055556</v>
      </c>
      <c r="H1286" t="str">
        <f t="shared" si="118"/>
        <v>14.69888889,-91.87055556</v>
      </c>
      <c r="I1286">
        <v>14.698333330000001</v>
      </c>
      <c r="J1286">
        <v>-91.863611109999994</v>
      </c>
      <c r="K1286" t="str">
        <f t="shared" si="119"/>
        <v>14.69833333,-91.86361111</v>
      </c>
      <c r="L1286" t="s">
        <v>1543</v>
      </c>
      <c r="M1286">
        <v>1</v>
      </c>
      <c r="P1286" t="s">
        <v>1549</v>
      </c>
      <c r="R1286" s="1">
        <v>2.1600000000000001E-2</v>
      </c>
      <c r="T1286" t="e">
        <f>VLOOKUP(S1286,Hoja1!$A$1:$I$2284,1,FALSE)</f>
        <v>#N/A</v>
      </c>
      <c r="U1286" t="e">
        <f t="shared" si="115"/>
        <v>#N/A</v>
      </c>
      <c r="X1286" t="str">
        <f t="shared" si="116"/>
        <v>INSERT INTO switch (   Nombre, Tipo, Coordenadas_Punto, Coordenada_Inicio, Coordenada_Final,    Estilo, Visibilidad, Isla1, Isla2, Velocidad,   Id_Celda, Porcentaje, Nemonico, IP, EQUIPO ) VALUES (   'HOSPITAL NACIONAL DE COATEPEQUE - BARRIO SAN FRANCISCO', 'Ruta',',','14.69888889,-91.87055556','14.69833333,-91.86361111','#style_map_linea_verde','1','','','10,000Mbps','','0.0216','','','' );</v>
      </c>
    </row>
    <row r="1287" spans="1:24" hidden="1" x14ac:dyDescent="0.35">
      <c r="A1287" t="s">
        <v>2602</v>
      </c>
      <c r="B1287" t="s">
        <v>1542</v>
      </c>
      <c r="E1287" t="str">
        <f t="shared" si="117"/>
        <v>,</v>
      </c>
      <c r="F1287">
        <v>14.92583333</v>
      </c>
      <c r="G1287">
        <v>-89.715555559999999</v>
      </c>
      <c r="H1287" t="str">
        <f t="shared" si="118"/>
        <v>14.92583333,-89.71555556</v>
      </c>
      <c r="I1287">
        <v>15.0046</v>
      </c>
      <c r="J1287">
        <v>-89.673983329999999</v>
      </c>
      <c r="K1287" t="str">
        <f t="shared" si="119"/>
        <v>15.0046,-89.67398333</v>
      </c>
      <c r="L1287" t="s">
        <v>1543</v>
      </c>
      <c r="M1287">
        <v>1</v>
      </c>
      <c r="P1287" t="s">
        <v>2603</v>
      </c>
      <c r="R1287" s="1">
        <v>2.1600000000000001E-2</v>
      </c>
      <c r="T1287" t="e">
        <f>VLOOKUP(S1287,Hoja1!$A$1:$I$2284,1,FALSE)</f>
        <v>#N/A</v>
      </c>
      <c r="U1287" t="e">
        <f t="shared" si="115"/>
        <v>#N/A</v>
      </c>
      <c r="X1287" t="str">
        <f t="shared" si="116"/>
        <v>INSERT INTO switch (   Nombre, Tipo, Coordenadas_Punto, Coordenada_Inicio, Coordenada_Final,    Estilo, Visibilidad, Isla1, Isla2, Velocidad,   Id_Celda, Porcentaje, Nemonico, IP, EQUIPO ) VALUES (   'HUITE - ALDEA SANTA CRUZ', 'Ruta',',','14.92583333,-89.71555556','15.0046,-89.67398333','#style_map_linea_verde','1','','','626Mbps','','0.0216','','','' );</v>
      </c>
    </row>
    <row r="1288" spans="1:24" hidden="1" x14ac:dyDescent="0.35">
      <c r="A1288" t="s">
        <v>2850</v>
      </c>
      <c r="B1288" t="s">
        <v>1542</v>
      </c>
      <c r="E1288" t="str">
        <f t="shared" si="117"/>
        <v>,</v>
      </c>
      <c r="F1288">
        <v>16.333805559999998</v>
      </c>
      <c r="G1288">
        <v>-90.122694440000004</v>
      </c>
      <c r="H1288" t="str">
        <f t="shared" si="118"/>
        <v>16.33380556,-90.12269444</v>
      </c>
      <c r="I1288">
        <v>16.328099999999999</v>
      </c>
      <c r="J1288">
        <v>-90.178600000000003</v>
      </c>
      <c r="K1288" t="str">
        <f t="shared" si="119"/>
        <v>16.3281,-90.1786</v>
      </c>
      <c r="L1288" t="s">
        <v>1543</v>
      </c>
      <c r="M1288">
        <v>1</v>
      </c>
      <c r="P1288" t="s">
        <v>1549</v>
      </c>
      <c r="R1288" s="1">
        <v>2.1600000000000001E-2</v>
      </c>
      <c r="T1288" t="e">
        <f>VLOOKUP(S1288,Hoja1!$A$1:$I$2284,1,FALSE)</f>
        <v>#N/A</v>
      </c>
      <c r="U1288" t="e">
        <f t="shared" si="115"/>
        <v>#N/A</v>
      </c>
      <c r="X1288" t="str">
        <f t="shared" si="116"/>
        <v>INSERT INTO switch (   Nombre, Tipo, Coordenadas_Punto, Coordenada_Inicio, Coordenada_Final,    Estilo, Visibilidad, Isla1, Isla2, Velocidad,   Id_Celda, Porcentaje, Nemonico, IP, EQUIPO ) VALUES (   'CELDA TIERRA LINDA PETEN - CELDA LAS POZAS', 'Ruta',',','16.33380556,-90.12269444','16.3281,-90.1786','#style_map_linea_verde','1','','','10,000Mbps','','0.0216','','','' );</v>
      </c>
    </row>
    <row r="1289" spans="1:24" hidden="1" x14ac:dyDescent="0.35">
      <c r="A1289" t="s">
        <v>2213</v>
      </c>
      <c r="B1289" t="s">
        <v>1542</v>
      </c>
      <c r="E1289" t="str">
        <f t="shared" si="117"/>
        <v>,</v>
      </c>
      <c r="F1289">
        <v>14.84653333</v>
      </c>
      <c r="G1289">
        <v>-91.525733329999994</v>
      </c>
      <c r="H1289" t="str">
        <f t="shared" si="118"/>
        <v>14.84653333,-91.52573333</v>
      </c>
      <c r="I1289">
        <v>14.815388889999999</v>
      </c>
      <c r="J1289">
        <v>-91.497083329999995</v>
      </c>
      <c r="K1289" t="str">
        <f t="shared" si="119"/>
        <v>14.81538889,-91.49708333</v>
      </c>
      <c r="L1289" t="s">
        <v>1543</v>
      </c>
      <c r="M1289">
        <v>1</v>
      </c>
      <c r="P1289" t="s">
        <v>1547</v>
      </c>
      <c r="R1289" s="1">
        <v>2.12E-2</v>
      </c>
      <c r="T1289" t="e">
        <f>VLOOKUP(S1289,Hoja1!$A$1:$I$2284,1,FALSE)</f>
        <v>#N/A</v>
      </c>
      <c r="U1289" t="e">
        <f t="shared" si="115"/>
        <v>#N/A</v>
      </c>
      <c r="X1289" t="str">
        <f t="shared" si="116"/>
        <v>INSERT INTO switch (   Nombre, Tipo, Coordenadas_Punto, Coordenada_Inicio, Coordenada_Final,    Estilo, Visibilidad, Isla1, Isla2, Velocidad,   Id_Celda, Porcentaje, Nemonico, IP, EQUIPO ) VALUES (   'LA FLORESTA - ALMOLONGA', 'Ruta',',','14.84653333,-91.52573333','14.81538889,-91.49708333','#style_map_linea_verde','1','','','1,000Mbps','','0.0212','','','' );</v>
      </c>
    </row>
    <row r="1290" spans="1:24" hidden="1" x14ac:dyDescent="0.35">
      <c r="A1290" t="s">
        <v>2502</v>
      </c>
      <c r="B1290" t="s">
        <v>1542</v>
      </c>
      <c r="E1290" t="str">
        <f t="shared" si="117"/>
        <v>,</v>
      </c>
      <c r="F1290">
        <v>16.915400000000002</v>
      </c>
      <c r="G1290">
        <v>-89.907799999999995</v>
      </c>
      <c r="H1290" t="str">
        <f t="shared" si="118"/>
        <v>16.9154,-89.9078</v>
      </c>
      <c r="I1290">
        <v>16.918600000000001</v>
      </c>
      <c r="J1290">
        <v>-89.892200000000003</v>
      </c>
      <c r="K1290" t="str">
        <f t="shared" si="119"/>
        <v>16.9186,-89.8922</v>
      </c>
      <c r="L1290" t="s">
        <v>1543</v>
      </c>
      <c r="M1290">
        <v>1</v>
      </c>
      <c r="P1290" t="s">
        <v>1547</v>
      </c>
      <c r="R1290" s="1">
        <v>2.1000000000000001E-2</v>
      </c>
      <c r="T1290" t="e">
        <f>VLOOKUP(S1290,Hoja1!$A$1:$I$2284,1,FALSE)</f>
        <v>#N/A</v>
      </c>
      <c r="U1290" t="e">
        <f t="shared" si="115"/>
        <v>#N/A</v>
      </c>
      <c r="X1290" t="str">
        <f t="shared" si="116"/>
        <v>INSERT INTO switch (   Nombre, Tipo, Coordenadas_Punto, Coordenada_Inicio, Coordenada_Final,    Estilo, Visibilidad, Isla1, Isla2, Velocidad,   Id_Celda, Porcentaje, Nemonico, IP, EQUIPO ) VALUES (   'CELDA SAN BENITO II - SANTA ELENA PETEN', 'Ruta',',','16.9154,-89.9078','16.9186,-89.8922','#style_map_linea_verde','1','','','1,000Mbps','','0.021','','','' );</v>
      </c>
    </row>
    <row r="1291" spans="1:24" hidden="1" x14ac:dyDescent="0.35">
      <c r="A1291" t="s">
        <v>2841</v>
      </c>
      <c r="B1291" t="s">
        <v>1542</v>
      </c>
      <c r="E1291" t="str">
        <f t="shared" si="117"/>
        <v>,</v>
      </c>
      <c r="F1291">
        <v>13.86222222</v>
      </c>
      <c r="G1291">
        <v>-90.261333329999999</v>
      </c>
      <c r="H1291" t="str">
        <f t="shared" si="118"/>
        <v>13.86222222,-90.26133333</v>
      </c>
      <c r="I1291">
        <v>13.84886111</v>
      </c>
      <c r="J1291">
        <v>-90.285388889999993</v>
      </c>
      <c r="K1291" t="str">
        <f t="shared" si="119"/>
        <v>13.84886111,-90.28538889</v>
      </c>
      <c r="L1291" t="s">
        <v>1543</v>
      </c>
      <c r="M1291">
        <v>1</v>
      </c>
      <c r="P1291" t="s">
        <v>1549</v>
      </c>
      <c r="R1291" s="1">
        <v>2.0899999999999998E-2</v>
      </c>
      <c r="T1291" t="e">
        <f>VLOOKUP(S1291,Hoja1!$A$1:$I$2284,1,FALSE)</f>
        <v>#N/A</v>
      </c>
      <c r="U1291" t="e">
        <f t="shared" si="115"/>
        <v>#N/A</v>
      </c>
      <c r="X1291" t="str">
        <f t="shared" si="116"/>
        <v>INSERT INTO switch (   Nombre, Tipo, Coordenadas_Punto, Coordenada_Inicio, Coordenada_Final,    Estilo, Visibilidad, Isla1, Isla2, Velocidad,   Id_Celda, Porcentaje, Nemonico, IP, EQUIPO ) VALUES (   'CELDA FINCA PLACETAS - CELDA ALDEA SANTA ROSA', 'Ruta',',','13.86222222,-90.26133333','13.84886111,-90.28538889','#style_map_linea_verde','1','','','10,000Mbps','','0.0209','','','' );</v>
      </c>
    </row>
    <row r="1292" spans="1:24" hidden="1" x14ac:dyDescent="0.35">
      <c r="A1292" t="s">
        <v>2458</v>
      </c>
      <c r="B1292" t="s">
        <v>1542</v>
      </c>
      <c r="E1292" t="str">
        <f t="shared" si="117"/>
        <v>,</v>
      </c>
      <c r="F1292">
        <v>14.83333333</v>
      </c>
      <c r="G1292">
        <v>-91.649305560000002</v>
      </c>
      <c r="H1292" t="str">
        <f t="shared" si="118"/>
        <v>14.83333333,-91.64930556</v>
      </c>
      <c r="I1292">
        <v>14.84321944</v>
      </c>
      <c r="J1292">
        <v>-91.624122220000004</v>
      </c>
      <c r="K1292" t="str">
        <f t="shared" si="119"/>
        <v>14.84321944,-91.62412222</v>
      </c>
      <c r="L1292" t="s">
        <v>1543</v>
      </c>
      <c r="M1292">
        <v>1</v>
      </c>
      <c r="P1292" t="s">
        <v>1549</v>
      </c>
      <c r="R1292" s="1">
        <v>2.06E-2</v>
      </c>
      <c r="T1292" t="e">
        <f>VLOOKUP(S1292,Hoja1!$A$1:$I$2284,1,FALSE)</f>
        <v>#N/A</v>
      </c>
      <c r="U1292" t="e">
        <f t="shared" si="115"/>
        <v>#N/A</v>
      </c>
      <c r="X1292" t="str">
        <f t="shared" si="116"/>
        <v>INSERT INTO switch (   Nombre, Tipo, Coordenadas_Punto, Coordenada_Inicio, Coordenada_Final,    Estilo, Visibilidad, Isla1, Isla2, Velocidad,   Id_Celda, Porcentaje, Nemonico, IP, EQUIPO ) VALUES (   'CELDA TOJALIC - CELDA CONCEPCION CHIQUIRICHAPA', 'Ruta',',','14.83333333,-91.64930556','14.84321944,-91.62412222','#style_map_linea_verde','1','','','10,000Mbps','','0.0206','','','' );</v>
      </c>
    </row>
    <row r="1293" spans="1:24" hidden="1" x14ac:dyDescent="0.35">
      <c r="A1293" t="s">
        <v>2188</v>
      </c>
      <c r="B1293" t="s">
        <v>1542</v>
      </c>
      <c r="E1293" t="str">
        <f t="shared" si="117"/>
        <v>,</v>
      </c>
      <c r="F1293">
        <v>15.307694440000001</v>
      </c>
      <c r="G1293">
        <v>-91.494444439999995</v>
      </c>
      <c r="H1293" t="str">
        <f t="shared" si="118"/>
        <v>15.30769444,-91.49444444</v>
      </c>
      <c r="I1293">
        <v>15.31306944</v>
      </c>
      <c r="J1293">
        <v>-91.498761110000004</v>
      </c>
      <c r="K1293" t="str">
        <f t="shared" si="119"/>
        <v>15.31306944,-91.49876111</v>
      </c>
      <c r="L1293" t="s">
        <v>1543</v>
      </c>
      <c r="M1293">
        <v>1</v>
      </c>
      <c r="P1293" t="s">
        <v>1549</v>
      </c>
      <c r="R1293" s="1">
        <v>2.0400000000000001E-2</v>
      </c>
      <c r="T1293" t="e">
        <f>VLOOKUP(S1293,Hoja1!$A$1:$I$2284,1,FALSE)</f>
        <v>#N/A</v>
      </c>
      <c r="U1293" t="e">
        <f t="shared" si="115"/>
        <v>#N/A</v>
      </c>
      <c r="X1293" t="str">
        <f t="shared" si="116"/>
        <v>INSERT INTO switch (   Nombre, Tipo, Coordenadas_Punto, Coordenada_Inicio, Coordenada_Final,    Estilo, Visibilidad, Isla1, Isla2, Velocidad,   Id_Celda, Porcentaje, Nemonico, IP, EQUIPO ) VALUES (   'CELDA HUEHUETENANGO CAMBOTE - CELDA CAMBOTE COUBICADO', 'Ruta',',','15.30769444,-91.49444444','15.31306944,-91.49876111','#style_map_linea_verde','1','','','10,000Mbps','','0.0204','','','' );</v>
      </c>
    </row>
    <row r="1294" spans="1:24" hidden="1" x14ac:dyDescent="0.35">
      <c r="A1294" t="s">
        <v>1580</v>
      </c>
      <c r="B1294" t="s">
        <v>1542</v>
      </c>
      <c r="E1294" t="str">
        <f t="shared" si="117"/>
        <v>,</v>
      </c>
      <c r="F1294">
        <v>14.308199999999999</v>
      </c>
      <c r="G1294">
        <v>-90.780900000000003</v>
      </c>
      <c r="H1294" t="str">
        <f t="shared" si="118"/>
        <v>14.3082,-90.7809</v>
      </c>
      <c r="I1294">
        <v>14.300555559999999</v>
      </c>
      <c r="J1294">
        <v>-90.786388889999998</v>
      </c>
      <c r="K1294" t="str">
        <f t="shared" si="119"/>
        <v>14.30055556,-90.78638889</v>
      </c>
      <c r="L1294" t="s">
        <v>1543</v>
      </c>
      <c r="M1294">
        <v>1</v>
      </c>
      <c r="P1294" t="s">
        <v>1549</v>
      </c>
      <c r="R1294" s="1">
        <v>2.0199999999999999E-2</v>
      </c>
      <c r="T1294" t="e">
        <f>VLOOKUP(S1294,Hoja1!$A$1:$I$2284,1,FALSE)</f>
        <v>#N/A</v>
      </c>
      <c r="U1294" t="e">
        <f t="shared" si="115"/>
        <v>#N/A</v>
      </c>
      <c r="X1294" t="str">
        <f t="shared" si="116"/>
        <v>INSERT INTO switch (   Nombre, Tipo, Coordenadas_Punto, Coordenada_Inicio, Coordenada_Final,    Estilo, Visibilidad, Isla1, Isla2, Velocidad,   Id_Celda, Porcentaje, Nemonico, IP, EQUIPO ) VALUES (   'CELDA ESCUINTLA IV CEVICHERIA BLANQUI - ESCUINTLA', 'Ruta',',','14.3082,-90.7809','14.30055556,-90.78638889','#style_map_linea_verde','1','','','10,000Mbps','','0.0202','','','' );</v>
      </c>
    </row>
    <row r="1295" spans="1:24" hidden="1" x14ac:dyDescent="0.35">
      <c r="A1295" t="s">
        <v>1858</v>
      </c>
      <c r="B1295" t="s">
        <v>1542</v>
      </c>
      <c r="E1295" t="str">
        <f t="shared" si="117"/>
        <v>,</v>
      </c>
      <c r="F1295">
        <v>14.64611111</v>
      </c>
      <c r="G1295">
        <v>-90.581388889999999</v>
      </c>
      <c r="H1295" t="str">
        <f t="shared" si="118"/>
        <v>14.64611111,-90.58138889</v>
      </c>
      <c r="I1295">
        <v>14.638400000000001</v>
      </c>
      <c r="J1295">
        <v>-90.578111109999995</v>
      </c>
      <c r="K1295" t="str">
        <f t="shared" si="119"/>
        <v>14.6384,-90.57811111</v>
      </c>
      <c r="L1295" t="s">
        <v>1543</v>
      </c>
      <c r="M1295">
        <v>1</v>
      </c>
      <c r="P1295" t="s">
        <v>1549</v>
      </c>
      <c r="R1295" s="1">
        <v>2.0199999999999999E-2</v>
      </c>
      <c r="T1295" t="e">
        <f>VLOOKUP(S1295,Hoja1!$A$1:$I$2284,1,FALSE)</f>
        <v>#N/A</v>
      </c>
      <c r="U1295" t="e">
        <f t="shared" si="115"/>
        <v>#N/A</v>
      </c>
      <c r="X1295" t="str">
        <f t="shared" si="116"/>
        <v>INSERT INTO switch (   Nombre, Tipo, Coordenadas_Punto, Coordenada_Inicio, Coordenada_Final,    Estilo, Visibilidad, Isla1, Isla2, Velocidad,   Id_Celda, Porcentaje, Nemonico, IP, EQUIPO ) VALUES (   'MONTE VERDE - CELDA NUEVA MONTSERRAT II', 'Ruta',',','14.64611111,-90.58138889','14.6384,-90.57811111','#style_map_linea_verde','1','','','10,000Mbps','','0.0202','','','' );</v>
      </c>
    </row>
    <row r="1296" spans="1:24" hidden="1" x14ac:dyDescent="0.35">
      <c r="A1296" t="s">
        <v>2222</v>
      </c>
      <c r="B1296" t="s">
        <v>1542</v>
      </c>
      <c r="E1296" t="str">
        <f t="shared" si="117"/>
        <v>,</v>
      </c>
      <c r="F1296">
        <v>14.84653333</v>
      </c>
      <c r="G1296">
        <v>-91.525733329999994</v>
      </c>
      <c r="H1296" t="str">
        <f t="shared" si="118"/>
        <v>14.84653333,-91.52573333</v>
      </c>
      <c r="I1296">
        <v>14.847325</v>
      </c>
      <c r="J1296">
        <v>-91.541325000000001</v>
      </c>
      <c r="K1296" t="str">
        <f t="shared" si="119"/>
        <v>14.847325,-91.541325</v>
      </c>
      <c r="L1296" t="s">
        <v>1543</v>
      </c>
      <c r="M1296">
        <v>1</v>
      </c>
      <c r="P1296" t="s">
        <v>1549</v>
      </c>
      <c r="R1296" s="1">
        <v>2.0199999999999999E-2</v>
      </c>
      <c r="T1296" t="e">
        <f>VLOOKUP(S1296,Hoja1!$A$1:$I$2284,1,FALSE)</f>
        <v>#N/A</v>
      </c>
      <c r="U1296" t="e">
        <f t="shared" si="115"/>
        <v>#N/A</v>
      </c>
      <c r="X1296" t="str">
        <f t="shared" si="116"/>
        <v>INSERT INTO switch (   Nombre, Tipo, Coordenadas_Punto, Coordenada_Inicio, Coordenada_Final,    Estilo, Visibilidad, Isla1, Isla2, Velocidad,   Id_Celda, Porcentaje, Nemonico, IP, EQUIPO ) VALUES (   'LA FLORESTA - COLONIA LOS CEREZOS', 'Ruta',',','14.84653333,-91.52573333','14.847325,-91.541325','#style_map_linea_verde','1','','','10,000Mbps','','0.0202','','','' );</v>
      </c>
    </row>
    <row r="1297" spans="1:24" hidden="1" x14ac:dyDescent="0.35">
      <c r="A1297" t="s">
        <v>3044</v>
      </c>
      <c r="B1297" t="s">
        <v>1542</v>
      </c>
      <c r="E1297" t="str">
        <f t="shared" si="117"/>
        <v>,</v>
      </c>
      <c r="F1297">
        <v>15.798166670000001</v>
      </c>
      <c r="G1297">
        <v>-91.758305559999997</v>
      </c>
      <c r="H1297" t="str">
        <f t="shared" si="118"/>
        <v>15.79816667,-91.75830556</v>
      </c>
      <c r="I1297">
        <v>15.798166670000001</v>
      </c>
      <c r="J1297">
        <v>-91.758305559999997</v>
      </c>
      <c r="K1297" t="str">
        <f t="shared" si="119"/>
        <v>15.79816667,-91.75830556</v>
      </c>
      <c r="L1297" t="s">
        <v>1543</v>
      </c>
      <c r="M1297">
        <v>1</v>
      </c>
      <c r="P1297" t="s">
        <v>1549</v>
      </c>
      <c r="R1297" s="1">
        <v>2.0199999999999999E-2</v>
      </c>
      <c r="T1297" t="e">
        <f>VLOOKUP(S1297,Hoja1!$A$1:$I$2284,1,FALSE)</f>
        <v>#N/A</v>
      </c>
      <c r="U1297" t="e">
        <f t="shared" si="115"/>
        <v>#N/A</v>
      </c>
      <c r="X1297" t="str">
        <f t="shared" si="116"/>
        <v>INSERT INTO switch (   Nombre, Tipo, Coordenadas_Punto, Coordenada_Inicio, Coordenada_Final,    Estilo, Visibilidad, Isla1, Isla2, Velocidad,   Id_Celda, Porcentaje, Nemonico, IP, EQUIPO ) VALUES (   'NENTON - CELDA NENTON', 'Ruta',',','15.79816667,-91.75830556','15.79816667,-91.75830556','#style_map_linea_verde','1','','','10,000Mbps','','0.0202','','','' );</v>
      </c>
    </row>
    <row r="1298" spans="1:24" hidden="1" x14ac:dyDescent="0.35">
      <c r="A1298" t="s">
        <v>2921</v>
      </c>
      <c r="B1298" t="s">
        <v>1542</v>
      </c>
      <c r="E1298" t="str">
        <f t="shared" si="117"/>
        <v>,</v>
      </c>
      <c r="F1298">
        <v>14.926500000000001</v>
      </c>
      <c r="G1298">
        <v>-90.014602780000004</v>
      </c>
      <c r="H1298" t="str">
        <f t="shared" si="118"/>
        <v>14.9265,-90.01460278</v>
      </c>
      <c r="I1298">
        <v>14.93222222</v>
      </c>
      <c r="J1298">
        <v>-90.143333330000004</v>
      </c>
      <c r="K1298" t="str">
        <f t="shared" si="119"/>
        <v>14.93222222,-90.14333333</v>
      </c>
      <c r="L1298" t="s">
        <v>1543</v>
      </c>
      <c r="M1298">
        <v>1</v>
      </c>
      <c r="P1298" t="s">
        <v>1590</v>
      </c>
      <c r="R1298" s="1">
        <v>2.01E-2</v>
      </c>
      <c r="T1298" t="e">
        <f>VLOOKUP(S1298,Hoja1!$A$1:$I$2284,1,FALSE)</f>
        <v>#N/A</v>
      </c>
      <c r="U1298" t="e">
        <f t="shared" si="115"/>
        <v>#N/A</v>
      </c>
      <c r="X1298" t="str">
        <f t="shared" si="116"/>
        <v>INSERT INTO switch (   Nombre, Tipo, Coordenadas_Punto, Coordenada_Inicio, Coordenada_Final,    Estilo, Visibilidad, Isla1, Isla2, Velocidad,   Id_Celda, Porcentaje, Nemonico, IP, EQUIPO ) VALUES (   'EL RANCHO - MORAZAN', 'Ruta',',','14.9265,-90.01460278','14.93222222,-90.14333333','#style_map_linea_verde','1','','','50,000Mbps','','0.0201','','','' );</v>
      </c>
    </row>
    <row r="1299" spans="1:24" hidden="1" x14ac:dyDescent="0.35">
      <c r="A1299" t="s">
        <v>2450</v>
      </c>
      <c r="B1299" t="s">
        <v>1542</v>
      </c>
      <c r="E1299" t="str">
        <f t="shared" si="117"/>
        <v>,</v>
      </c>
      <c r="F1299">
        <v>14.855613890000001</v>
      </c>
      <c r="G1299">
        <v>-91.53665556</v>
      </c>
      <c r="H1299" t="str">
        <f t="shared" si="118"/>
        <v>14.85561389,-91.53665556</v>
      </c>
      <c r="I1299">
        <v>14.85684444</v>
      </c>
      <c r="J1299">
        <v>-91.534844440000001</v>
      </c>
      <c r="K1299" t="str">
        <f t="shared" si="119"/>
        <v>14.85684444,-91.53484444</v>
      </c>
      <c r="L1299" t="s">
        <v>1543</v>
      </c>
      <c r="M1299">
        <v>1</v>
      </c>
      <c r="P1299" t="s">
        <v>1549</v>
      </c>
      <c r="R1299" s="2">
        <v>0.02</v>
      </c>
      <c r="T1299" t="e">
        <f>VLOOKUP(S1299,Hoja1!$A$1:$I$2284,1,FALSE)</f>
        <v>#N/A</v>
      </c>
      <c r="U1299" t="e">
        <f t="shared" si="115"/>
        <v>#N/A</v>
      </c>
      <c r="X1299" t="str">
        <f t="shared" si="116"/>
        <v>INSERT INTO switch (   Nombre, Tipo, Coordenadas_Punto, Coordenada_Inicio, Coordenada_Final,    Estilo, Visibilidad, Isla1, Isla2, Velocidad,   Id_Celda, Porcentaje, Nemonico, IP, EQUIPO ) VALUES (   'HOSPITAL DE QUETZALTENANGO - COLONIA LA DEMOCRACIA', 'Ruta',',','14.85561389,-91.53665556','14.85684444,-91.53484444','#style_map_linea_verde','1','','','10,000Mbps','','0.02','','','' );</v>
      </c>
    </row>
    <row r="1300" spans="1:24" hidden="1" x14ac:dyDescent="0.35">
      <c r="A1300" t="s">
        <v>2466</v>
      </c>
      <c r="B1300" t="s">
        <v>1542</v>
      </c>
      <c r="E1300" t="str">
        <f t="shared" si="117"/>
        <v>,</v>
      </c>
      <c r="F1300">
        <v>14.920500000000001</v>
      </c>
      <c r="G1300">
        <v>-92.061750000000004</v>
      </c>
      <c r="H1300" t="str">
        <f t="shared" si="118"/>
        <v>14.9205,-92.06175</v>
      </c>
      <c r="I1300">
        <v>14.91788889</v>
      </c>
      <c r="J1300">
        <v>-92.049700000000001</v>
      </c>
      <c r="K1300" t="str">
        <f t="shared" si="119"/>
        <v>14.91788889,-92.0497</v>
      </c>
      <c r="L1300" t="s">
        <v>1543</v>
      </c>
      <c r="M1300">
        <v>1</v>
      </c>
      <c r="P1300" t="s">
        <v>1549</v>
      </c>
      <c r="R1300" s="1">
        <v>1.9900000000000001E-2</v>
      </c>
      <c r="T1300" t="e">
        <f>VLOOKUP(S1300,Hoja1!$A$1:$I$2284,1,FALSE)</f>
        <v>#N/A</v>
      </c>
      <c r="U1300" t="e">
        <f t="shared" si="115"/>
        <v>#N/A</v>
      </c>
      <c r="X1300" t="str">
        <f t="shared" si="116"/>
        <v>INSERT INTO switch (   Nombre, Tipo, Coordenadas_Punto, Coordenada_Inicio, Coordenada_Final,    Estilo, Visibilidad, Isla1, Isla2, Velocidad,   Id_Celda, Porcentaje, Nemonico, IP, EQUIPO ) VALUES (   'MALACATAN - CELDA MALACATAN II', 'Ruta',',','14.9205,-92.06175','14.91788889,-92.0497','#style_map_linea_verde','1','','','10,000Mbps','','0.0199','','','' );</v>
      </c>
    </row>
    <row r="1301" spans="1:24" hidden="1" x14ac:dyDescent="0.35">
      <c r="A1301" t="s">
        <v>2824</v>
      </c>
      <c r="B1301" t="s">
        <v>1542</v>
      </c>
      <c r="E1301" t="str">
        <f t="shared" si="117"/>
        <v>,</v>
      </c>
      <c r="F1301">
        <v>13.86388889</v>
      </c>
      <c r="G1301">
        <v>-90.088888890000007</v>
      </c>
      <c r="H1301" t="str">
        <f t="shared" si="118"/>
        <v>13.86388889,-90.08888889</v>
      </c>
      <c r="I1301">
        <v>14.0703</v>
      </c>
      <c r="J1301">
        <v>-90.460999999999999</v>
      </c>
      <c r="K1301" t="str">
        <f t="shared" si="119"/>
        <v>14.0703,-90.461</v>
      </c>
      <c r="L1301" t="s">
        <v>1543</v>
      </c>
      <c r="M1301">
        <v>1</v>
      </c>
      <c r="P1301" t="s">
        <v>1586</v>
      </c>
      <c r="R1301" s="1">
        <v>1.9900000000000001E-2</v>
      </c>
      <c r="T1301" t="e">
        <f>VLOOKUP(S1301,Hoja1!$A$1:$I$2284,1,FALSE)</f>
        <v>#N/A</v>
      </c>
      <c r="U1301" t="e">
        <f t="shared" si="115"/>
        <v>#N/A</v>
      </c>
      <c r="X1301" t="str">
        <f t="shared" si="116"/>
        <v>INSERT INTO switch (   Nombre, Tipo, Coordenadas_Punto, Coordenada_Inicio, Coordenada_Final,    Estilo, Visibilidad, Isla1, Isla2, Velocidad,   Id_Celda, Porcentaje, Nemonico, IP, EQUIPO ) VALUES (   'CIUDAD PEDRO DE ALVARADO - TAXISCO', 'Ruta',',','13.86388889,-90.08888889','14.0703,-90.461','#style_map_linea_verde','1','','','100,000Mbps','','0.0199','','','' );</v>
      </c>
    </row>
    <row r="1302" spans="1:24" hidden="1" x14ac:dyDescent="0.35">
      <c r="A1302" t="s">
        <v>1660</v>
      </c>
      <c r="B1302" t="s">
        <v>1542</v>
      </c>
      <c r="E1302" t="str">
        <f t="shared" si="117"/>
        <v>,</v>
      </c>
      <c r="F1302">
        <v>13.92866667</v>
      </c>
      <c r="G1302">
        <v>-91.148916670000006</v>
      </c>
      <c r="H1302" t="str">
        <f t="shared" si="118"/>
        <v>13.92866667,-91.14891667</v>
      </c>
      <c r="I1302">
        <v>14.08472222</v>
      </c>
      <c r="J1302">
        <v>-91.055000000000007</v>
      </c>
      <c r="K1302" t="str">
        <f t="shared" si="119"/>
        <v>14.08472222,-91.055</v>
      </c>
      <c r="L1302" t="s">
        <v>1543</v>
      </c>
      <c r="M1302">
        <v>1</v>
      </c>
      <c r="P1302" t="s">
        <v>1661</v>
      </c>
      <c r="R1302" s="1">
        <v>1.9800000000000002E-2</v>
      </c>
      <c r="T1302" t="e">
        <f>VLOOKUP(S1302,Hoja1!$A$1:$I$2284,1,FALSE)</f>
        <v>#N/A</v>
      </c>
      <c r="U1302" t="e">
        <f t="shared" si="115"/>
        <v>#N/A</v>
      </c>
      <c r="X1302" t="str">
        <f t="shared" si="116"/>
        <v>INSERT INTO switch (   Nombre, Tipo, Coordenadas_Punto, Coordenada_Inicio, Coordenada_Final,    Estilo, Visibilidad, Isla1, Isla2, Velocidad,   Id_Celda, Porcentaje, Nemonico, IP, EQUIPO ) VALUES (   'CELDA SIPACATE - CELDA LA GOMERA', 'Ruta',',','13.92866667,-91.14891667','14.08472222,-91.055','#style_map_linea_verde','1','','','1,500Mbps','','0.0198','','','' );</v>
      </c>
    </row>
    <row r="1303" spans="1:24" hidden="1" x14ac:dyDescent="0.35">
      <c r="A1303" t="s">
        <v>2163</v>
      </c>
      <c r="B1303" t="s">
        <v>1542</v>
      </c>
      <c r="E1303" t="str">
        <f t="shared" si="117"/>
        <v>,</v>
      </c>
      <c r="F1303">
        <v>14.963333329999999</v>
      </c>
      <c r="G1303">
        <v>-91.791111110000003</v>
      </c>
      <c r="H1303" t="str">
        <f t="shared" si="118"/>
        <v>14.96333333,-91.79111111</v>
      </c>
      <c r="I1303">
        <v>14.968972219999999</v>
      </c>
      <c r="J1303">
        <v>-91.763055559999998</v>
      </c>
      <c r="K1303" t="str">
        <f t="shared" si="119"/>
        <v>14.96897222,-91.76305556</v>
      </c>
      <c r="L1303" t="s">
        <v>1543</v>
      </c>
      <c r="M1303">
        <v>1</v>
      </c>
      <c r="P1303" t="s">
        <v>1590</v>
      </c>
      <c r="R1303" s="1">
        <v>1.9800000000000002E-2</v>
      </c>
      <c r="T1303" t="e">
        <f>VLOOKUP(S1303,Hoja1!$A$1:$I$2284,1,FALSE)</f>
        <v>#N/A</v>
      </c>
      <c r="U1303" t="e">
        <f t="shared" si="115"/>
        <v>#N/A</v>
      </c>
      <c r="X1303" t="str">
        <f t="shared" si="116"/>
        <v>INSERT INTO switch (   Nombre, Tipo, Coordenadas_Punto, Coordenada_Inicio, Coordenada_Final,    Estilo, Visibilidad, Isla1, Isla2, Velocidad,   Id_Celda, Porcentaje, Nemonico, IP, EQUIPO ) VALUES (   'SAN MARCOS - CELDA SAN ISIDRO CHAMAC', 'Ruta',',','14.96333333,-91.79111111','14.96897222,-91.76305556','#style_map_linea_verde','1','','','50,000Mbps','','0.0198','','','' );</v>
      </c>
    </row>
    <row r="1304" spans="1:24" hidden="1" x14ac:dyDescent="0.35">
      <c r="A1304" t="s">
        <v>2864</v>
      </c>
      <c r="B1304" t="s">
        <v>1542</v>
      </c>
      <c r="E1304" t="str">
        <f t="shared" si="117"/>
        <v>,</v>
      </c>
      <c r="F1304">
        <v>16.623611109999999</v>
      </c>
      <c r="G1304">
        <v>-89.553555560000007</v>
      </c>
      <c r="H1304" t="str">
        <f t="shared" si="118"/>
        <v>16.62361111,-89.55355556</v>
      </c>
      <c r="I1304">
        <v>16.641100000000002</v>
      </c>
      <c r="J1304">
        <v>-89.651300000000006</v>
      </c>
      <c r="K1304" t="str">
        <f t="shared" si="119"/>
        <v>16.6411,-89.6513</v>
      </c>
      <c r="L1304" t="s">
        <v>1543</v>
      </c>
      <c r="M1304">
        <v>1</v>
      </c>
      <c r="P1304" t="s">
        <v>1549</v>
      </c>
      <c r="R1304" s="1">
        <v>1.9800000000000002E-2</v>
      </c>
      <c r="T1304" t="e">
        <f>VLOOKUP(S1304,Hoja1!$A$1:$I$2284,1,FALSE)</f>
        <v>#N/A</v>
      </c>
      <c r="U1304" t="e">
        <f t="shared" si="115"/>
        <v>#N/A</v>
      </c>
      <c r="X1304" t="str">
        <f t="shared" si="116"/>
        <v>INSERT INTO switch (   Nombre, Tipo, Coordenadas_Punto, Coordenada_Inicio, Coordenada_Final,    Estilo, Visibilidad, Isla1, Isla2, Velocidad,   Id_Celda, Porcentaje, Nemonico, IP, EQUIPO ) VALUES (   'CELDA LA PUENTE - CELDA EL CHAL', 'Ruta',',','16.62361111,-89.55355556','16.6411,-89.6513','#style_map_linea_verde','1','','','10,000Mbps','','0.0198','','','' );</v>
      </c>
    </row>
    <row r="1305" spans="1:24" hidden="1" x14ac:dyDescent="0.35">
      <c r="A1305" t="s">
        <v>3101</v>
      </c>
      <c r="B1305" t="s">
        <v>1542</v>
      </c>
      <c r="E1305" t="str">
        <f t="shared" si="117"/>
        <v>,</v>
      </c>
      <c r="F1305">
        <v>14.22886111</v>
      </c>
      <c r="G1305">
        <v>-90.082388890000004</v>
      </c>
      <c r="H1305" t="str">
        <f t="shared" si="118"/>
        <v>14.22886111,-90.08238889</v>
      </c>
      <c r="I1305">
        <v>14.27</v>
      </c>
      <c r="J1305">
        <v>-90.029899999999998</v>
      </c>
      <c r="K1305" t="str">
        <f t="shared" si="119"/>
        <v>14.27,-90.0299</v>
      </c>
      <c r="L1305" t="s">
        <v>1543</v>
      </c>
      <c r="M1305">
        <v>1</v>
      </c>
      <c r="P1305" t="s">
        <v>1549</v>
      </c>
      <c r="R1305" s="1">
        <v>1.9800000000000002E-2</v>
      </c>
      <c r="T1305" t="e">
        <f>VLOOKUP(S1305,Hoja1!$A$1:$I$2284,1,FALSE)</f>
        <v>#N/A</v>
      </c>
      <c r="U1305" t="e">
        <f t="shared" si="115"/>
        <v>#N/A</v>
      </c>
      <c r="X1305" t="str">
        <f t="shared" si="116"/>
        <v>INSERT INTO switch (   Nombre, Tipo, Coordenadas_Punto, Coordenada_Inicio, Coordenada_Final,    Estilo, Visibilidad, Isla1, Isla2, Velocidad,   Id_Celda, Porcentaje, Nemonico, IP, EQUIPO ) VALUES (   'CELDA CALDERAS - CELDA QUEZADA', 'Ruta',',','14.22886111,-90.08238889','14.27,-90.0299','#style_map_linea_verde','1','','','10,000Mbps','','0.0198','','','' );</v>
      </c>
    </row>
    <row r="1306" spans="1:24" hidden="1" x14ac:dyDescent="0.35">
      <c r="A1306" t="s">
        <v>3184</v>
      </c>
      <c r="B1306" t="s">
        <v>1542</v>
      </c>
      <c r="E1306" t="str">
        <f t="shared" si="117"/>
        <v>,</v>
      </c>
      <c r="F1306">
        <v>14.981</v>
      </c>
      <c r="G1306">
        <v>-91.548100000000005</v>
      </c>
      <c r="H1306" t="str">
        <f t="shared" si="118"/>
        <v>14.981,-91.5481</v>
      </c>
      <c r="I1306">
        <v>15.0289</v>
      </c>
      <c r="J1306">
        <v>-91.591399999999993</v>
      </c>
      <c r="K1306" t="str">
        <f t="shared" si="119"/>
        <v>15.0289,-91.5914</v>
      </c>
      <c r="L1306" t="s">
        <v>1543</v>
      </c>
      <c r="M1306">
        <v>1</v>
      </c>
      <c r="P1306" t="s">
        <v>1549</v>
      </c>
      <c r="R1306" s="1">
        <v>1.9800000000000002E-2</v>
      </c>
      <c r="T1306" t="e">
        <f>VLOOKUP(S1306,Hoja1!$A$1:$I$2284,1,FALSE)</f>
        <v>#N/A</v>
      </c>
      <c r="U1306" t="e">
        <f t="shared" si="115"/>
        <v>#N/A</v>
      </c>
      <c r="X1306" t="str">
        <f t="shared" si="116"/>
        <v>INSERT INTO switch (   Nombre, Tipo, Coordenadas_Punto, Coordenada_Inicio, Coordenada_Final,    Estilo, Visibilidad, Isla1, Isla2, Velocidad,   Id_Celda, Porcentaje, Nemonico, IP, EQUIPO ) VALUES (   'SAN CARLOS SIJA - SAN VICENTE BUENABAJ', 'Ruta',',','14.981,-91.5481','15.0289,-91.5914','#style_map_linea_verde','1','','','10,000Mbps','','0.0198','','','' );</v>
      </c>
    </row>
    <row r="1307" spans="1:24" hidden="1" x14ac:dyDescent="0.35">
      <c r="A1307" t="s">
        <v>3110</v>
      </c>
      <c r="B1307" t="s">
        <v>1542</v>
      </c>
      <c r="E1307" t="str">
        <f t="shared" si="117"/>
        <v>,</v>
      </c>
      <c r="F1307">
        <v>14.15555556</v>
      </c>
      <c r="G1307">
        <v>-89.737499999999997</v>
      </c>
      <c r="H1307" t="str">
        <f t="shared" si="118"/>
        <v>14.15555556,-89.7375</v>
      </c>
      <c r="I1307">
        <v>14.18444444</v>
      </c>
      <c r="J1307">
        <v>-89.668611110000001</v>
      </c>
      <c r="K1307" t="str">
        <f t="shared" si="119"/>
        <v>14.18444444,-89.66861111</v>
      </c>
      <c r="L1307" t="s">
        <v>1543</v>
      </c>
      <c r="M1307">
        <v>1</v>
      </c>
      <c r="P1307" t="s">
        <v>1544</v>
      </c>
      <c r="R1307" s="1">
        <v>1.9699999999999999E-2</v>
      </c>
      <c r="T1307" t="e">
        <f>VLOOKUP(S1307,Hoja1!$A$1:$I$2284,1,FALSE)</f>
        <v>#N/A</v>
      </c>
      <c r="U1307" t="e">
        <f t="shared" si="115"/>
        <v>#N/A</v>
      </c>
      <c r="X1307" t="str">
        <f t="shared" si="116"/>
        <v>INSERT INTO switch (   Nombre, Tipo, Coordenadas_Punto, Coordenada_Inicio, Coordenada_Final,    Estilo, Visibilidad, Isla1, Isla2, Velocidad,   Id_Celda, Porcentaje, Nemonico, IP, EQUIPO ) VALUES (   'ATESCATEMPA - SAN CRISTOBAL FRONTERA', 'Ruta',',','14.15555556,-89.7375','14.18444444,-89.66861111','#style_map_linea_verde','1','','','100Mbps','','0.0197','','','' );</v>
      </c>
    </row>
    <row r="1308" spans="1:24" hidden="1" x14ac:dyDescent="0.35">
      <c r="A1308" t="s">
        <v>1747</v>
      </c>
      <c r="B1308" t="s">
        <v>1542</v>
      </c>
      <c r="E1308" t="str">
        <f t="shared" si="117"/>
        <v>,</v>
      </c>
      <c r="F1308">
        <v>14.608888889999999</v>
      </c>
      <c r="G1308">
        <v>-90.655555559999996</v>
      </c>
      <c r="H1308" t="str">
        <f t="shared" si="118"/>
        <v>14.60888889,-90.65555556</v>
      </c>
      <c r="I1308">
        <v>14.59155556</v>
      </c>
      <c r="J1308">
        <v>-90.665444440000002</v>
      </c>
      <c r="K1308" t="str">
        <f t="shared" si="119"/>
        <v>14.59155556,-90.66544444</v>
      </c>
      <c r="L1308" t="s">
        <v>1543</v>
      </c>
      <c r="M1308">
        <v>1</v>
      </c>
      <c r="P1308" t="s">
        <v>1549</v>
      </c>
      <c r="R1308" s="1">
        <v>1.9599999999999999E-2</v>
      </c>
      <c r="T1308" t="e">
        <f>VLOOKUP(S1308,Hoja1!$A$1:$I$2284,1,FALSE)</f>
        <v>#N/A</v>
      </c>
      <c r="U1308" t="e">
        <f t="shared" si="115"/>
        <v>#N/A</v>
      </c>
      <c r="X1308" t="str">
        <f t="shared" si="116"/>
        <v>INSERT INTO switch (   Nombre, Tipo, Coordenadas_Punto, Coordenada_Inicio, Coordenada_Final,    Estilo, Visibilidad, Isla1, Isla2, Velocidad,   Id_Celda, Porcentaje, Nemonico, IP, EQUIPO ) VALUES (   'SAN LUCAS SACATEPEQUEZ - CELDA LA LIBERTAD', 'Ruta',',','14.60888889,-90.65555556','14.59155556,-90.66544444','#style_map_linea_verde','1','','','10,000Mbps','','0.0196','','','' );</v>
      </c>
    </row>
    <row r="1309" spans="1:24" hidden="1" x14ac:dyDescent="0.35">
      <c r="A1309" t="s">
        <v>3149</v>
      </c>
      <c r="B1309" t="s">
        <v>1542</v>
      </c>
      <c r="E1309" t="str">
        <f t="shared" si="117"/>
        <v>,</v>
      </c>
      <c r="F1309">
        <v>15.186702779999999</v>
      </c>
      <c r="G1309">
        <v>-91.94868889</v>
      </c>
      <c r="H1309" t="str">
        <f t="shared" si="118"/>
        <v>15.18670278,-91.94868889</v>
      </c>
      <c r="I1309">
        <v>15.1625</v>
      </c>
      <c r="J1309">
        <v>-91.934361109999998</v>
      </c>
      <c r="K1309" t="str">
        <f t="shared" si="119"/>
        <v>15.1625,-91.93436111</v>
      </c>
      <c r="L1309" t="s">
        <v>1543</v>
      </c>
      <c r="M1309">
        <v>1</v>
      </c>
      <c r="P1309" t="s">
        <v>1549</v>
      </c>
      <c r="R1309" s="1">
        <v>1.9599999999999999E-2</v>
      </c>
      <c r="T1309" t="e">
        <f>VLOOKUP(S1309,Hoja1!$A$1:$I$2284,1,FALSE)</f>
        <v>#N/A</v>
      </c>
      <c r="U1309" t="e">
        <f t="shared" si="115"/>
        <v>#N/A</v>
      </c>
      <c r="X1309" t="str">
        <f t="shared" si="116"/>
        <v>INSERT INTO switch (   Nombre, Tipo, Coordenadas_Punto, Coordenada_Inicio, Coordenada_Final,    Estilo, Visibilidad, Isla1, Isla2, Velocidad,   Id_Celda, Porcentaje, Nemonico, IP, EQUIPO ) VALUES (   'CERRO COTZIJ - CELDA IXCHIGUAN PUEBLO', 'Ruta',',','15.18670278,-91.94868889','15.1625,-91.93436111','#style_map_linea_verde','1','','','10,000Mbps','','0.0196','','','' );</v>
      </c>
    </row>
    <row r="1310" spans="1:24" hidden="1" x14ac:dyDescent="0.35">
      <c r="A1310" t="s">
        <v>2699</v>
      </c>
      <c r="B1310" t="s">
        <v>1542</v>
      </c>
      <c r="E1310" t="str">
        <f t="shared" si="117"/>
        <v>,</v>
      </c>
      <c r="F1310">
        <v>14.51377778</v>
      </c>
      <c r="G1310">
        <v>-90.544416670000004</v>
      </c>
      <c r="H1310" t="str">
        <f t="shared" si="118"/>
        <v>14.51377778,-90.54441667</v>
      </c>
      <c r="I1310">
        <v>14.522861109999999</v>
      </c>
      <c r="J1310">
        <v>-90.535944439999994</v>
      </c>
      <c r="K1310" t="str">
        <f t="shared" si="119"/>
        <v>14.52286111,-90.53594444</v>
      </c>
      <c r="L1310" t="s">
        <v>1543</v>
      </c>
      <c r="M1310">
        <v>1</v>
      </c>
      <c r="P1310" t="s">
        <v>1549</v>
      </c>
      <c r="R1310" s="1">
        <v>1.95E-2</v>
      </c>
      <c r="T1310" t="e">
        <f>VLOOKUP(S1310,Hoja1!$A$1:$I$2284,1,FALSE)</f>
        <v>#N/A</v>
      </c>
      <c r="U1310" t="e">
        <f t="shared" si="115"/>
        <v>#N/A</v>
      </c>
      <c r="X1310" t="str">
        <f t="shared" si="116"/>
        <v>INSERT INTO switch (   Nombre, Tipo, Coordenadas_Punto, Coordenada_Inicio, Coordenada_Final,    Estilo, Visibilidad, Isla1, Isla2, Velocidad,   Id_Celda, Porcentaje, Nemonico, IP, EQUIPO ) VALUES (   'CELDA FINCA LOLITA - VILLA HERMOSA', 'Ruta',',','14.51377778,-90.54441667','14.52286111,-90.53594444','#style_map_linea_verde','1','','','10,000Mbps','','0.0195','','','' );</v>
      </c>
    </row>
    <row r="1311" spans="1:24" hidden="1" x14ac:dyDescent="0.35">
      <c r="A1311" t="s">
        <v>2810</v>
      </c>
      <c r="B1311" t="s">
        <v>1542</v>
      </c>
      <c r="E1311" t="str">
        <f t="shared" si="117"/>
        <v>,</v>
      </c>
      <c r="F1311">
        <v>14.224500000000001</v>
      </c>
      <c r="G1311">
        <v>-90.172944439999995</v>
      </c>
      <c r="H1311" t="str">
        <f t="shared" si="118"/>
        <v>14.2245,-90.17294444</v>
      </c>
      <c r="I1311">
        <v>14.234111110000001</v>
      </c>
      <c r="J1311">
        <v>-90.182111109999994</v>
      </c>
      <c r="K1311" t="str">
        <f t="shared" si="119"/>
        <v>14.23411111,-90.18211111</v>
      </c>
      <c r="L1311" t="s">
        <v>1543</v>
      </c>
      <c r="M1311">
        <v>1</v>
      </c>
      <c r="P1311" t="s">
        <v>1549</v>
      </c>
      <c r="R1311" s="1">
        <v>1.95E-2</v>
      </c>
      <c r="T1311" t="e">
        <f>VLOOKUP(S1311,Hoja1!$A$1:$I$2284,1,FALSE)</f>
        <v>#N/A</v>
      </c>
      <c r="U1311" t="e">
        <f t="shared" si="115"/>
        <v>#N/A</v>
      </c>
      <c r="X1311" t="str">
        <f t="shared" si="116"/>
        <v>INSERT INTO switch (   Nombre, Tipo, Coordenadas_Punto, Coordenada_Inicio, Coordenada_Final,    Estilo, Visibilidad, Isla1, Isla2, Velocidad,   Id_Celda, Porcentaje, Nemonico, IP, EQUIPO ) VALUES (   'CELDA ORATORIO II - ORATORIO', 'Ruta',',','14.2245,-90.17294444','14.23411111,-90.18211111','#style_map_linea_verde','1','','','10,000Mbps','','0.0195','','','' );</v>
      </c>
    </row>
    <row r="1312" spans="1:24" hidden="1" x14ac:dyDescent="0.35">
      <c r="A1312" t="s">
        <v>2456</v>
      </c>
      <c r="B1312" t="s">
        <v>1542</v>
      </c>
      <c r="E1312" t="str">
        <f t="shared" si="117"/>
        <v>,</v>
      </c>
      <c r="F1312">
        <v>14.86604444</v>
      </c>
      <c r="G1312">
        <v>-91.518625</v>
      </c>
      <c r="H1312" t="str">
        <f t="shared" si="118"/>
        <v>14.86604444,-91.518625</v>
      </c>
      <c r="I1312">
        <v>14.85941667</v>
      </c>
      <c r="J1312">
        <v>-91.512055559999993</v>
      </c>
      <c r="K1312" t="str">
        <f t="shared" si="119"/>
        <v>14.85941667,-91.51205556</v>
      </c>
      <c r="L1312" t="s">
        <v>1543</v>
      </c>
      <c r="M1312">
        <v>1</v>
      </c>
      <c r="P1312" t="s">
        <v>1549</v>
      </c>
      <c r="R1312" s="1">
        <v>1.9400000000000001E-2</v>
      </c>
      <c r="T1312" t="e">
        <f>VLOOKUP(S1312,Hoja1!$A$1:$I$2284,1,FALSE)</f>
        <v>#N/A</v>
      </c>
      <c r="U1312" t="e">
        <f t="shared" si="115"/>
        <v>#N/A</v>
      </c>
      <c r="X1312" t="str">
        <f t="shared" si="116"/>
        <v>INSERT INTO switch (   Nombre, Tipo, Coordenadas_Punto, Coordenada_Inicio, Coordenada_Final,    Estilo, Visibilidad, Isla1, Isla2, Velocidad,   Id_Celda, Porcentaje, Nemonico, IP, EQUIPO ) VALUES (   'ESCUELA PARA EL HOGAR - CENTRO REGIONAL DE JUSTICIA', 'Ruta',',','14.86604444,-91.518625','14.85941667,-91.51205556','#style_map_linea_verde','1','','','10,000Mbps','','0.0194','','','' );</v>
      </c>
    </row>
    <row r="1313" spans="1:24" hidden="1" x14ac:dyDescent="0.35">
      <c r="A1313" t="s">
        <v>1662</v>
      </c>
      <c r="B1313" t="s">
        <v>1542</v>
      </c>
      <c r="E1313" t="str">
        <f t="shared" si="117"/>
        <v>,</v>
      </c>
      <c r="F1313">
        <v>15.59951944</v>
      </c>
      <c r="G1313">
        <v>-88.570869439999996</v>
      </c>
      <c r="H1313" t="str">
        <f t="shared" si="118"/>
        <v>15.59951944,-88.57086944</v>
      </c>
      <c r="I1313">
        <v>15.582700000000001</v>
      </c>
      <c r="J1313">
        <v>-88.593800000000002</v>
      </c>
      <c r="K1313" t="str">
        <f t="shared" si="119"/>
        <v>15.5827,-88.5938</v>
      </c>
      <c r="L1313" t="s">
        <v>1543</v>
      </c>
      <c r="M1313">
        <v>1</v>
      </c>
      <c r="P1313" t="s">
        <v>1549</v>
      </c>
      <c r="R1313" s="1">
        <v>1.9300000000000001E-2</v>
      </c>
      <c r="T1313" t="e">
        <f>VLOOKUP(S1313,Hoja1!$A$1:$I$2284,1,FALSE)</f>
        <v>#N/A</v>
      </c>
      <c r="U1313" t="e">
        <f t="shared" si="115"/>
        <v>#N/A</v>
      </c>
      <c r="X1313" t="str">
        <f t="shared" si="116"/>
        <v>INSERT INTO switch (   Nombre, Tipo, Coordenadas_Punto, Coordenada_Inicio, Coordenada_Final,    Estilo, Visibilidad, Isla1, Isla2, Velocidad,   Id_Celda, Porcentaje, Nemonico, IP, EQUIPO ) VALUES (   'CELDA CRUCE DE CHAMPONA - CELDA CASA BLANCA AGROCARIBE', 'Ruta',',','15.59951944,-88.57086944','15.5827,-88.5938','#style_map_linea_verde','1','','','10,000Mbps','','0.0193','','','' );</v>
      </c>
    </row>
    <row r="1314" spans="1:24" hidden="1" x14ac:dyDescent="0.35">
      <c r="A1314" t="s">
        <v>1909</v>
      </c>
      <c r="B1314" t="s">
        <v>1542</v>
      </c>
      <c r="E1314" t="str">
        <f t="shared" si="117"/>
        <v>,</v>
      </c>
      <c r="F1314">
        <v>14.53678056</v>
      </c>
      <c r="G1314">
        <v>-90.584191669999996</v>
      </c>
      <c r="H1314" t="str">
        <f t="shared" si="118"/>
        <v>14.53678056,-90.58419167</v>
      </c>
      <c r="I1314">
        <v>14.525</v>
      </c>
      <c r="J1314">
        <v>-90.587222220000001</v>
      </c>
      <c r="K1314" t="str">
        <f t="shared" si="119"/>
        <v>14.525,-90.58722222</v>
      </c>
      <c r="L1314" t="s">
        <v>1543</v>
      </c>
      <c r="M1314">
        <v>1</v>
      </c>
      <c r="P1314" t="s">
        <v>1549</v>
      </c>
      <c r="R1314" s="1">
        <v>1.9300000000000001E-2</v>
      </c>
      <c r="T1314" t="e">
        <f>VLOOKUP(S1314,Hoja1!$A$1:$I$2284,1,FALSE)</f>
        <v>#N/A</v>
      </c>
      <c r="U1314" t="e">
        <f t="shared" si="115"/>
        <v>#N/A</v>
      </c>
      <c r="X1314" t="str">
        <f t="shared" si="116"/>
        <v>INSERT INTO switch (   Nombre, Tipo, Coordenadas_Punto, Coordenada_Inicio, Coordenada_Final,    Estilo, Visibilidad, Isla1, Isla2, Velocidad,   Id_Celda, Porcentaje, Nemonico, IP, EQUIPO ) VALUES (   'CELDA BILLBOARD LLANRESA CENTRAL VILLA NUEVA - VILLA NUEVA', 'Ruta',',','14.53678056,-90.58419167','14.525,-90.58722222','#style_map_linea_verde','1','','','10,000Mbps','','0.0193','','','' );</v>
      </c>
    </row>
    <row r="1315" spans="1:24" hidden="1" x14ac:dyDescent="0.35">
      <c r="A1315" t="s">
        <v>2240</v>
      </c>
      <c r="B1315" t="s">
        <v>1542</v>
      </c>
      <c r="E1315" t="str">
        <f t="shared" si="117"/>
        <v>,</v>
      </c>
      <c r="F1315">
        <v>14.84653333</v>
      </c>
      <c r="G1315">
        <v>-91.525733329999994</v>
      </c>
      <c r="H1315" t="str">
        <f t="shared" si="118"/>
        <v>14.84653333,-91.52573333</v>
      </c>
      <c r="I1315">
        <v>14.836166670000001</v>
      </c>
      <c r="J1315">
        <v>-91.511336110000002</v>
      </c>
      <c r="K1315" t="str">
        <f t="shared" si="119"/>
        <v>14.83616667,-91.51133611</v>
      </c>
      <c r="L1315" t="s">
        <v>1543</v>
      </c>
      <c r="M1315">
        <v>1</v>
      </c>
      <c r="P1315" t="s">
        <v>1549</v>
      </c>
      <c r="R1315" s="1">
        <v>1.9300000000000001E-2</v>
      </c>
      <c r="T1315" t="e">
        <f>VLOOKUP(S1315,Hoja1!$A$1:$I$2284,1,FALSE)</f>
        <v>#N/A</v>
      </c>
      <c r="U1315" t="e">
        <f t="shared" si="115"/>
        <v>#N/A</v>
      </c>
      <c r="X1315" t="str">
        <f t="shared" si="116"/>
        <v>INSERT INTO switch (   Nombre, Tipo, Coordenadas_Punto, Coordenada_Inicio, Coordenada_Final,    Estilo, Visibilidad, Isla1, Isla2, Velocidad,   Id_Celda, Porcentaje, Nemonico, IP, EQUIPO ) VALUES (   'LA FLORESTA - GASOLINERA SAN CARLOS', 'Ruta',',','14.84653333,-91.52573333','14.83616667,-91.51133611','#style_map_linea_verde','1','','','10,000Mbps','','0.0193','','','' );</v>
      </c>
    </row>
    <row r="1316" spans="1:24" hidden="1" x14ac:dyDescent="0.35">
      <c r="A1316" t="s">
        <v>1880</v>
      </c>
      <c r="B1316" t="s">
        <v>1542</v>
      </c>
      <c r="E1316" t="str">
        <f t="shared" si="117"/>
        <v>,</v>
      </c>
      <c r="F1316">
        <v>14.5486</v>
      </c>
      <c r="G1316">
        <v>-90.4161</v>
      </c>
      <c r="H1316" t="str">
        <f t="shared" si="118"/>
        <v>14.5486,-90.4161</v>
      </c>
      <c r="I1316">
        <v>14.55528056</v>
      </c>
      <c r="J1316">
        <v>-90.446361109999998</v>
      </c>
      <c r="K1316" t="str">
        <f t="shared" si="119"/>
        <v>14.55528056,-90.44636111</v>
      </c>
      <c r="L1316" t="s">
        <v>1543</v>
      </c>
      <c r="M1316">
        <v>1</v>
      </c>
      <c r="P1316" t="s">
        <v>1590</v>
      </c>
      <c r="R1316" s="1">
        <v>1.9099999999999999E-2</v>
      </c>
      <c r="T1316" t="e">
        <f>VLOOKUP(S1316,Hoja1!$A$1:$I$2284,1,FALSE)</f>
        <v>#N/A</v>
      </c>
      <c r="U1316" t="e">
        <f t="shared" si="115"/>
        <v>#N/A</v>
      </c>
      <c r="X1316" t="str">
        <f t="shared" si="116"/>
        <v>INSERT INTO switch (   Nombre, Tipo, Coordenadas_Punto, Coordenada_Inicio, Coordenada_Final,    Estilo, Visibilidad, Isla1, Isla2, Velocidad,   Id_Celda, Porcentaje, Nemonico, IP, EQUIPO ) VALUES (   'SAN JOSE PINULA - CELDA EL MANZANO LA LIBERTAD', 'Ruta',',','14.5486,-90.4161','14.55528056,-90.44636111','#style_map_linea_verde','1','','','50,000Mbps','','0.0191','','','' );</v>
      </c>
    </row>
    <row r="1317" spans="1:24" hidden="1" x14ac:dyDescent="0.35">
      <c r="A1317" t="s">
        <v>2733</v>
      </c>
      <c r="B1317" t="s">
        <v>1542</v>
      </c>
      <c r="E1317" t="str">
        <f t="shared" si="117"/>
        <v>,</v>
      </c>
      <c r="F1317">
        <v>14.56712778</v>
      </c>
      <c r="G1317">
        <v>-90.735591670000005</v>
      </c>
      <c r="H1317" t="str">
        <f t="shared" si="118"/>
        <v>14.56712778,-90.73559167</v>
      </c>
      <c r="I1317">
        <v>14.586517000000001</v>
      </c>
      <c r="J1317">
        <v>-90.741490999999996</v>
      </c>
      <c r="K1317" t="str">
        <f t="shared" si="119"/>
        <v>14.586517,-90.741491</v>
      </c>
      <c r="L1317" t="s">
        <v>1543</v>
      </c>
      <c r="M1317">
        <v>1</v>
      </c>
      <c r="P1317" t="s">
        <v>1549</v>
      </c>
      <c r="R1317" s="1">
        <v>1.9E-2</v>
      </c>
      <c r="S1317" t="s">
        <v>4247</v>
      </c>
      <c r="T1317" t="e">
        <f>VLOOKUP(S1317,Hoja1!$A$1:$I$2284,1,FALSE)</f>
        <v>#N/A</v>
      </c>
      <c r="U1317" t="e">
        <f t="shared" si="115"/>
        <v>#N/A</v>
      </c>
      <c r="X1317" t="str">
        <f t="shared" si="116"/>
        <v>INSERT INTO switch (   Nombre, Tipo, Coordenadas_Punto, Coordenada_Inicio, Coordenada_Final,    Estilo, Visibilidad, Isla1, Isla2, Velocidad,   Id_Celda, Porcentaje, Nemonico, IP, EQUIPO ) VALUES (   'CELDA LA AZOTEA ANTIGUA COUBICADO - JOCOTENANGO (SAC188)_XT', 'Ruta',',','14.56712778,-90.73559167','14.586517,-90.741491','#style_map_linea_verde','1','','','10,000Mbps','','0.019','SAC188','','' );</v>
      </c>
    </row>
    <row r="1318" spans="1:24" hidden="1" x14ac:dyDescent="0.35">
      <c r="A1318" t="s">
        <v>1853</v>
      </c>
      <c r="B1318" t="s">
        <v>1542</v>
      </c>
      <c r="E1318" t="str">
        <f t="shared" si="117"/>
        <v>,</v>
      </c>
      <c r="F1318">
        <v>14.68975</v>
      </c>
      <c r="G1318">
        <v>-90.577166669999997</v>
      </c>
      <c r="H1318" t="str">
        <f t="shared" si="118"/>
        <v>14.68975,-90.57716667</v>
      </c>
      <c r="I1318">
        <v>14.6898</v>
      </c>
      <c r="J1318">
        <v>-90.576897220000006</v>
      </c>
      <c r="K1318" t="str">
        <f t="shared" si="119"/>
        <v>14.6898,-90.57689722</v>
      </c>
      <c r="L1318" t="s">
        <v>1543</v>
      </c>
      <c r="M1318">
        <v>1</v>
      </c>
      <c r="P1318" t="s">
        <v>1549</v>
      </c>
      <c r="R1318" s="1">
        <v>1.89E-2</v>
      </c>
      <c r="T1318" t="e">
        <f>VLOOKUP(S1318,Hoja1!$A$1:$I$2284,1,FALSE)</f>
        <v>#N/A</v>
      </c>
      <c r="U1318" t="e">
        <f t="shared" si="115"/>
        <v>#N/A</v>
      </c>
      <c r="X1318" t="str">
        <f t="shared" si="116"/>
        <v>INSERT INTO switch (   Nombre, Tipo, Coordenadas_Punto, Coordenada_Inicio, Coordenada_Final,    Estilo, Visibilidad, Isla1, Isla2, Velocidad,   Id_Celda, Porcentaje, Nemonico, IP, EQUIPO ) VALUES (   'CELDA CIUDAD QUETZAL - CIUDAD QUETZAL', 'Ruta',',','14.68975,-90.57716667','14.6898,-90.57689722','#style_map_linea_verde','1','','','10,000Mbps','','0.0189','','','' );</v>
      </c>
    </row>
    <row r="1319" spans="1:24" hidden="1" x14ac:dyDescent="0.35">
      <c r="A1319" t="s">
        <v>2696</v>
      </c>
      <c r="B1319" t="s">
        <v>1542</v>
      </c>
      <c r="E1319" t="str">
        <f t="shared" si="117"/>
        <v>,</v>
      </c>
      <c r="F1319">
        <v>14.66219444</v>
      </c>
      <c r="G1319">
        <v>-90.489416669999997</v>
      </c>
      <c r="H1319" t="str">
        <f t="shared" si="118"/>
        <v>14.66219444,-90.48941667</v>
      </c>
      <c r="I1319">
        <v>14.665655559999999</v>
      </c>
      <c r="J1319">
        <v>-90.490905560000002</v>
      </c>
      <c r="K1319" t="str">
        <f t="shared" si="119"/>
        <v>14.66565556,-90.49090556</v>
      </c>
      <c r="L1319" t="s">
        <v>1543</v>
      </c>
      <c r="M1319">
        <v>1</v>
      </c>
      <c r="P1319" t="s">
        <v>1549</v>
      </c>
      <c r="R1319" s="1">
        <v>1.89E-2</v>
      </c>
      <c r="T1319" t="e">
        <f>VLOOKUP(S1319,Hoja1!$A$1:$I$2284,1,FALSE)</f>
        <v>#N/A</v>
      </c>
      <c r="U1319" t="e">
        <f t="shared" si="115"/>
        <v>#N/A</v>
      </c>
      <c r="X1319" t="str">
        <f t="shared" si="116"/>
        <v>INSERT INTO switch (   Nombre, Tipo, Coordenadas_Punto, Coordenada_Inicio, Coordenada_Final,    Estilo, Visibilidad, Isla1, Isla2, Velocidad,   Id_Celda, Porcentaje, Nemonico, IP, EQUIPO ) VALUES (   'CELDA CIPRESALES ZONA 6 - CELDA PROYECTOS 4-4 COUBICADO', 'Ruta',',','14.66219444,-90.48941667','14.66565556,-90.49090556','#style_map_linea_verde','1','','','10,000Mbps','','0.0189','','','' );</v>
      </c>
    </row>
    <row r="1320" spans="1:24" hidden="1" x14ac:dyDescent="0.35">
      <c r="A1320" t="s">
        <v>2776</v>
      </c>
      <c r="B1320" t="s">
        <v>1542</v>
      </c>
      <c r="E1320" t="str">
        <f t="shared" si="117"/>
        <v>,</v>
      </c>
      <c r="F1320">
        <v>15.08708333</v>
      </c>
      <c r="G1320">
        <v>-89.463805559999997</v>
      </c>
      <c r="H1320" t="str">
        <f t="shared" si="118"/>
        <v>15.08708333,-89.46380556</v>
      </c>
      <c r="I1320">
        <v>15.081055559999999</v>
      </c>
      <c r="J1320">
        <v>-89.483166670000003</v>
      </c>
      <c r="K1320" t="str">
        <f t="shared" si="119"/>
        <v>15.08105556,-89.48316667</v>
      </c>
      <c r="L1320" t="s">
        <v>1543</v>
      </c>
      <c r="M1320">
        <v>1</v>
      </c>
      <c r="P1320" t="s">
        <v>1549</v>
      </c>
      <c r="R1320" s="1">
        <v>1.89E-2</v>
      </c>
      <c r="T1320" t="e">
        <f>VLOOKUP(S1320,Hoja1!$A$1:$I$2284,1,FALSE)</f>
        <v>#N/A</v>
      </c>
      <c r="U1320" t="e">
        <f t="shared" si="115"/>
        <v>#N/A</v>
      </c>
      <c r="X1320" t="str">
        <f t="shared" si="116"/>
        <v>INSERT INTO switch (   Nombre, Tipo, Coordenadas_Punto, Coordenada_Inicio, Coordenada_Final,    Estilo, Visibilidad, Isla1, Isla2, Velocidad,   Id_Celda, Porcentaje, Nemonico, IP, EQUIPO ) VALUES (   'CELDA EL TEMPISQUE ZACAPA - VALLE DORADO ZACAPA_XT', 'Ruta',',','15.08708333,-89.46380556','15.08105556,-89.48316667','#style_map_linea_verde','1','','','10,000Mbps','','0.0189','','','' );</v>
      </c>
    </row>
    <row r="1321" spans="1:24" hidden="1" x14ac:dyDescent="0.35">
      <c r="A1321" t="s">
        <v>2905</v>
      </c>
      <c r="B1321" t="s">
        <v>1542</v>
      </c>
      <c r="E1321" t="str">
        <f t="shared" si="117"/>
        <v>,</v>
      </c>
      <c r="F1321">
        <v>14.688700000000001</v>
      </c>
      <c r="G1321">
        <v>-90.794399999999996</v>
      </c>
      <c r="H1321" t="str">
        <f t="shared" si="118"/>
        <v>14.6887,-90.7944</v>
      </c>
      <c r="I1321">
        <v>14.76033333</v>
      </c>
      <c r="J1321">
        <v>-90.788988889999999</v>
      </c>
      <c r="K1321" t="str">
        <f t="shared" si="119"/>
        <v>14.76033333,-90.78898889</v>
      </c>
      <c r="L1321" t="s">
        <v>1543</v>
      </c>
      <c r="M1321">
        <v>1</v>
      </c>
      <c r="P1321" t="s">
        <v>1547</v>
      </c>
      <c r="R1321" s="1">
        <v>1.89E-2</v>
      </c>
      <c r="T1321" t="e">
        <f>VLOOKUP(S1321,Hoja1!$A$1:$I$2284,1,FALSE)</f>
        <v>#N/A</v>
      </c>
      <c r="U1321" t="e">
        <f t="shared" si="115"/>
        <v>#N/A</v>
      </c>
      <c r="X1321" t="str">
        <f t="shared" si="116"/>
        <v>INSERT INTO switch (   Nombre, Tipo, Coordenadas_Punto, Coordenada_Inicio, Coordenada_Final,    Estilo, Visibilidad, Isla1, Isla2, Velocidad,   Id_Celda, Porcentaje, Nemonico, IP, EQUIPO ) VALUES (   'CELDA CIENAGA GRANDE - CELDA LOS SAUCES XEJUJ', 'Ruta',',','14.6887,-90.7944','14.76033333,-90.78898889','#style_map_linea_verde','1','','','1,000Mbps','','0.0189','','','' );</v>
      </c>
    </row>
    <row r="1322" spans="1:24" hidden="1" x14ac:dyDescent="0.35">
      <c r="A1322" t="s">
        <v>3193</v>
      </c>
      <c r="B1322" t="s">
        <v>1542</v>
      </c>
      <c r="E1322" t="str">
        <f t="shared" si="117"/>
        <v>,</v>
      </c>
      <c r="F1322">
        <v>14.915725</v>
      </c>
      <c r="G1322">
        <v>-91.442300000000003</v>
      </c>
      <c r="H1322" t="str">
        <f t="shared" si="118"/>
        <v>14.915725,-91.4423</v>
      </c>
      <c r="I1322">
        <v>14.8912</v>
      </c>
      <c r="J1322">
        <v>-91.418097220000007</v>
      </c>
      <c r="K1322" t="str">
        <f t="shared" si="119"/>
        <v>14.8912,-91.41809722</v>
      </c>
      <c r="L1322" t="s">
        <v>1543</v>
      </c>
      <c r="M1322">
        <v>1</v>
      </c>
      <c r="P1322" t="s">
        <v>1549</v>
      </c>
      <c r="R1322" s="1">
        <v>1.89E-2</v>
      </c>
      <c r="T1322" t="e">
        <f>VLOOKUP(S1322,Hoja1!$A$1:$I$2284,1,FALSE)</f>
        <v>#N/A</v>
      </c>
      <c r="U1322" t="e">
        <f t="shared" si="115"/>
        <v>#N/A</v>
      </c>
      <c r="X1322" t="str">
        <f t="shared" si="116"/>
        <v>INSERT INTO switch (   Nombre, Tipo, Coordenadas_Punto, Coordenada_Inicio, Coordenada_Final,    Estilo, Visibilidad, Isla1, Isla2, Velocidad,   Id_Celda, Porcentaje, Nemonico, IP, EQUIPO ) VALUES (   'SAN CRISTOBAL TOTONICAPAN - CELDA ALDEA COXON CUATRO CAMINOS ALASKA', 'Ruta',',','14.915725,-91.4423','14.8912,-91.41809722','#style_map_linea_verde','1','','','10,000Mbps','','0.0189','','','' );</v>
      </c>
    </row>
    <row r="1323" spans="1:24" hidden="1" x14ac:dyDescent="0.35">
      <c r="A1323" t="s">
        <v>1564</v>
      </c>
      <c r="B1323" t="s">
        <v>1542</v>
      </c>
      <c r="E1323" t="str">
        <f t="shared" si="117"/>
        <v>,</v>
      </c>
      <c r="F1323">
        <v>14.396027780000001</v>
      </c>
      <c r="G1323">
        <v>-91.195361109999993</v>
      </c>
      <c r="H1323" t="str">
        <f t="shared" si="118"/>
        <v>14.39602778,-91.19536111</v>
      </c>
      <c r="I1323">
        <v>14.37955556</v>
      </c>
      <c r="J1323">
        <v>-91.165416669999999</v>
      </c>
      <c r="K1323" t="str">
        <f t="shared" si="119"/>
        <v>14.37955556,-91.16541667</v>
      </c>
      <c r="L1323" t="s">
        <v>1543</v>
      </c>
      <c r="M1323">
        <v>1</v>
      </c>
      <c r="P1323" t="s">
        <v>1549</v>
      </c>
      <c r="R1323" s="1">
        <v>1.8599999999999998E-2</v>
      </c>
      <c r="T1323" t="e">
        <f>VLOOKUP(S1323,Hoja1!$A$1:$I$2284,1,FALSE)</f>
        <v>#N/A</v>
      </c>
      <c r="U1323" t="e">
        <f t="shared" si="115"/>
        <v>#N/A</v>
      </c>
      <c r="X1323" t="str">
        <f t="shared" si="116"/>
        <v>INSERT INTO switch (   Nombre, Tipo, Coordenadas_Punto, Coordenada_Inicio, Coordenada_Final,    Estilo, Visibilidad, Isla1, Isla2, Velocidad,   Id_Celda, Porcentaje, Nemonico, IP, EQUIPO ) VALUES (   'CELDA COCALES - CELDA COCALES - SAN CARLOS', 'Ruta',',','14.39602778,-91.19536111','14.37955556,-91.16541667','#style_map_linea_verde','1','','','10,000Mbps','','0.0186','','','' );</v>
      </c>
    </row>
    <row r="1324" spans="1:24" hidden="1" x14ac:dyDescent="0.35">
      <c r="A1324" t="s">
        <v>2095</v>
      </c>
      <c r="B1324" t="s">
        <v>1542</v>
      </c>
      <c r="E1324" t="str">
        <f t="shared" si="117"/>
        <v>,</v>
      </c>
      <c r="F1324">
        <v>14.648194439999999</v>
      </c>
      <c r="G1324">
        <v>-90.474138890000006</v>
      </c>
      <c r="H1324" t="str">
        <f t="shared" si="118"/>
        <v>14.64819444,-90.47413889</v>
      </c>
      <c r="I1324">
        <v>14.657500000000001</v>
      </c>
      <c r="J1324">
        <v>-90.468299999999999</v>
      </c>
      <c r="K1324" t="str">
        <f t="shared" si="119"/>
        <v>14.6575,-90.4683</v>
      </c>
      <c r="L1324" t="s">
        <v>1543</v>
      </c>
      <c r="M1324">
        <v>1</v>
      </c>
      <c r="P1324" t="s">
        <v>1549</v>
      </c>
      <c r="R1324" s="1">
        <v>1.8599999999999998E-2</v>
      </c>
      <c r="T1324" t="e">
        <f>VLOOKUP(S1324,Hoja1!$A$1:$I$2284,1,FALSE)</f>
        <v>#N/A</v>
      </c>
      <c r="U1324" t="e">
        <f t="shared" si="115"/>
        <v>#N/A</v>
      </c>
      <c r="X1324" t="str">
        <f t="shared" si="116"/>
        <v>INSERT INTO switch (   Nombre, Tipo, Coordenadas_Punto, Coordenada_Inicio, Coordenada_Final,    Estilo, Visibilidad, Isla1, Isla2, Velocidad,   Id_Celda, Porcentaje, Nemonico, IP, EQUIPO ) VALUES (   'LOURDES - CELDA JUANA DE ARCO I', 'Ruta',',','14.64819444,-90.47413889','14.6575,-90.4683','#style_map_linea_verde','1','','','10,000Mbps','','0.0186','','','' );</v>
      </c>
    </row>
    <row r="1325" spans="1:24" hidden="1" x14ac:dyDescent="0.35">
      <c r="A1325" t="s">
        <v>3171</v>
      </c>
      <c r="B1325" t="s">
        <v>1542</v>
      </c>
      <c r="E1325" t="str">
        <f t="shared" si="117"/>
        <v>,</v>
      </c>
      <c r="F1325">
        <v>14.95955556</v>
      </c>
      <c r="G1325">
        <v>-91.654138889999999</v>
      </c>
      <c r="H1325" t="str">
        <f t="shared" si="118"/>
        <v>14.95955556,-91.65413889</v>
      </c>
      <c r="I1325">
        <v>14.990833329999999</v>
      </c>
      <c r="J1325">
        <v>-91.630055560000002</v>
      </c>
      <c r="K1325" t="str">
        <f t="shared" si="119"/>
        <v>14.99083333,-91.63005556</v>
      </c>
      <c r="L1325" t="s">
        <v>1543</v>
      </c>
      <c r="M1325">
        <v>1</v>
      </c>
      <c r="P1325" t="s">
        <v>1549</v>
      </c>
      <c r="R1325" s="1">
        <v>1.8599999999999998E-2</v>
      </c>
      <c r="T1325" t="e">
        <f>VLOOKUP(S1325,Hoja1!$A$1:$I$2284,1,FALSE)</f>
        <v>#N/A</v>
      </c>
      <c r="U1325" t="e">
        <f t="shared" si="115"/>
        <v>#N/A</v>
      </c>
      <c r="X1325" t="str">
        <f t="shared" si="116"/>
        <v>INSERT INTO switch (   Nombre, Tipo, Coordenadas_Punto, Coordenada_Inicio, Coordenada_Final,    Estilo, Visibilidad, Isla1, Isla2, Velocidad,   Id_Celda, Porcentaje, Nemonico, IP, EQUIPO ) VALUES (   'CELDA EL EDEN PALESTINA DE LOS ALTOS - CELDA SIBILIA', 'Ruta',',','14.95955556,-91.65413889','14.99083333,-91.63005556','#style_map_linea_verde','1','','','10,000Mbps','','0.0186','','','' );</v>
      </c>
    </row>
    <row r="1326" spans="1:24" hidden="1" x14ac:dyDescent="0.35">
      <c r="A1326" t="s">
        <v>2098</v>
      </c>
      <c r="B1326" t="s">
        <v>1542</v>
      </c>
      <c r="E1326" t="str">
        <f t="shared" si="117"/>
        <v>,</v>
      </c>
      <c r="F1326">
        <v>14.648194439999999</v>
      </c>
      <c r="G1326">
        <v>-90.474138890000006</v>
      </c>
      <c r="H1326" t="str">
        <f t="shared" si="118"/>
        <v>14.64819444,-90.47413889</v>
      </c>
      <c r="I1326">
        <v>14.6525</v>
      </c>
      <c r="J1326">
        <v>-90.459297219999996</v>
      </c>
      <c r="K1326" t="str">
        <f t="shared" si="119"/>
        <v>14.6525,-90.45929722</v>
      </c>
      <c r="L1326" t="s">
        <v>1543</v>
      </c>
      <c r="M1326">
        <v>1</v>
      </c>
      <c r="P1326" t="s">
        <v>1549</v>
      </c>
      <c r="R1326" s="1">
        <v>1.8499999999999999E-2</v>
      </c>
      <c r="T1326" t="e">
        <f>VLOOKUP(S1326,Hoja1!$A$1:$I$2284,1,FALSE)</f>
        <v>#N/A</v>
      </c>
      <c r="U1326" t="e">
        <f t="shared" si="115"/>
        <v>#N/A</v>
      </c>
      <c r="X1326" t="str">
        <f t="shared" si="116"/>
        <v>INSERT INTO switch (   Nombre, Tipo, Coordenadas_Punto, Coordenada_Inicio, Coordenada_Final,    Estilo, Visibilidad, Isla1, Isla2, Velocidad,   Id_Celda, Porcentaje, Nemonico, IP, EQUIPO ) VALUES (   'LOURDES - CELDA DISTUN ZONA 18', 'Ruta',',','14.64819444,-90.47413889','14.6525,-90.45929722','#style_map_linea_verde','1','','','10,000Mbps','','0.0185','','','' );</v>
      </c>
    </row>
    <row r="1327" spans="1:24" hidden="1" x14ac:dyDescent="0.35">
      <c r="A1327" t="s">
        <v>2314</v>
      </c>
      <c r="B1327" t="s">
        <v>1542</v>
      </c>
      <c r="E1327" t="str">
        <f t="shared" si="117"/>
        <v>,</v>
      </c>
      <c r="F1327">
        <v>14.60882222</v>
      </c>
      <c r="G1327">
        <v>-90.515472220000007</v>
      </c>
      <c r="H1327" t="str">
        <f t="shared" si="118"/>
        <v>14.60882222,-90.51547222</v>
      </c>
      <c r="I1327">
        <v>14.610619440000001</v>
      </c>
      <c r="J1327">
        <v>-90.509500000000003</v>
      </c>
      <c r="K1327" t="str">
        <f t="shared" si="119"/>
        <v>14.61061944,-90.5095</v>
      </c>
      <c r="L1327" t="s">
        <v>1543</v>
      </c>
      <c r="M1327">
        <v>1</v>
      </c>
      <c r="P1327" t="s">
        <v>1549</v>
      </c>
      <c r="R1327" s="1">
        <v>1.8100000000000002E-2</v>
      </c>
      <c r="T1327" t="e">
        <f>VLOOKUP(S1327,Hoja1!$A$1:$I$2284,1,FALSE)</f>
        <v>#N/A</v>
      </c>
      <c r="U1327" t="e">
        <f t="shared" si="115"/>
        <v>#N/A</v>
      </c>
      <c r="X1327" t="str">
        <f t="shared" si="116"/>
        <v>INSERT INTO switch (   Nombre, Tipo, Coordenadas_Punto, Coordenada_Inicio, Coordenada_Final,    Estilo, Visibilidad, Isla1, Isla2, Velocidad,   Id_Celda, Porcentaje, Nemonico, IP, EQUIPO ) VALUES (   'TIVOLI - CENTRO MEDICO_XT_SBA', 'Ruta',',','14.60882222,-90.51547222','14.61061944,-90.5095','#style_map_linea_verde','1','','','10,000Mbps','','0.0181','','','' );</v>
      </c>
    </row>
    <row r="1328" spans="1:24" hidden="1" x14ac:dyDescent="0.35">
      <c r="A1328" t="s">
        <v>1782</v>
      </c>
      <c r="B1328" t="s">
        <v>1542</v>
      </c>
      <c r="E1328" t="str">
        <f t="shared" si="117"/>
        <v>,</v>
      </c>
      <c r="F1328">
        <v>14.701111109999999</v>
      </c>
      <c r="G1328">
        <v>-91.863611109999994</v>
      </c>
      <c r="H1328" t="str">
        <f t="shared" si="118"/>
        <v>14.70111111,-91.86361111</v>
      </c>
      <c r="I1328">
        <v>14.704166669999999</v>
      </c>
      <c r="J1328">
        <v>-91.858888890000003</v>
      </c>
      <c r="K1328" t="str">
        <f t="shared" si="119"/>
        <v>14.70416667,-91.85888889</v>
      </c>
      <c r="L1328" t="s">
        <v>1543</v>
      </c>
      <c r="M1328">
        <v>1</v>
      </c>
      <c r="P1328" t="s">
        <v>1549</v>
      </c>
      <c r="R1328" s="1">
        <v>1.7999999999999999E-2</v>
      </c>
      <c r="T1328" t="e">
        <f>VLOOKUP(S1328,Hoja1!$A$1:$I$2284,1,FALSE)</f>
        <v>#N/A</v>
      </c>
      <c r="U1328" t="e">
        <f t="shared" si="115"/>
        <v>#N/A</v>
      </c>
      <c r="X1328" t="str">
        <f t="shared" si="116"/>
        <v>INSERT INTO switch (   Nombre, Tipo, Coordenadas_Punto, Coordenada_Inicio, Coordenada_Final,    Estilo, Visibilidad, Isla1, Isla2, Velocidad,   Id_Celda, Porcentaje, Nemonico, IP, EQUIPO ) VALUES (   'IGLESIA IGSUU - BARRIO LAS CASAS', 'Ruta',',','14.70111111,-91.86361111','14.70416667,-91.85888889','#style_map_linea_verde','1','','','10,000Mbps','','0.018','','','' );</v>
      </c>
    </row>
    <row r="1329" spans="1:24" hidden="1" x14ac:dyDescent="0.35">
      <c r="A1329" t="s">
        <v>2129</v>
      </c>
      <c r="B1329" t="s">
        <v>1542</v>
      </c>
      <c r="E1329" t="str">
        <f t="shared" si="117"/>
        <v>,</v>
      </c>
      <c r="F1329">
        <v>14.525</v>
      </c>
      <c r="G1329">
        <v>-90.587222220000001</v>
      </c>
      <c r="H1329" t="str">
        <f t="shared" si="118"/>
        <v>14.525,-90.58722222</v>
      </c>
      <c r="I1329">
        <v>14.53827778</v>
      </c>
      <c r="J1329">
        <v>-90.580638890000003</v>
      </c>
      <c r="K1329" t="str">
        <f t="shared" si="119"/>
        <v>14.53827778,-90.58063889</v>
      </c>
      <c r="L1329" t="s">
        <v>1543</v>
      </c>
      <c r="M1329">
        <v>1</v>
      </c>
      <c r="P1329" t="s">
        <v>1549</v>
      </c>
      <c r="R1329" s="1">
        <v>1.7999999999999999E-2</v>
      </c>
      <c r="T1329" t="e">
        <f>VLOOKUP(S1329,Hoja1!$A$1:$I$2284,1,FALSE)</f>
        <v>#N/A</v>
      </c>
      <c r="U1329" t="e">
        <f t="shared" si="115"/>
        <v>#N/A</v>
      </c>
      <c r="X1329" t="str">
        <f t="shared" si="116"/>
        <v>INSERT INTO switch (   Nombre, Tipo, Coordenadas_Punto, Coordenada_Inicio, Coordenada_Final,    Estilo, Visibilidad, Isla1, Isla2, Velocidad,   Id_Celda, Porcentaje, Nemonico, IP, EQUIPO ) VALUES (   'VILLA NUEVA - CELDA RESIDENCIALES CATALINA II', 'Ruta',',','14.525,-90.58722222','14.53827778,-90.58063889','#style_map_linea_verde','1','','','10,000Mbps','','0.018','','','' );</v>
      </c>
    </row>
    <row r="1330" spans="1:24" hidden="1" x14ac:dyDescent="0.35">
      <c r="A1330" t="s">
        <v>2443</v>
      </c>
      <c r="B1330" t="s">
        <v>1542</v>
      </c>
      <c r="E1330" t="str">
        <f t="shared" si="117"/>
        <v>,</v>
      </c>
      <c r="F1330">
        <v>15.270027779999999</v>
      </c>
      <c r="G1330">
        <v>-89.08738889</v>
      </c>
      <c r="H1330" t="str">
        <f t="shared" si="118"/>
        <v>15.27002778,-89.08738889</v>
      </c>
      <c r="I1330">
        <v>15.25444444</v>
      </c>
      <c r="J1330">
        <v>-89.096666670000005</v>
      </c>
      <c r="K1330" t="str">
        <f t="shared" si="119"/>
        <v>15.25444444,-89.09666667</v>
      </c>
      <c r="L1330" t="s">
        <v>1543</v>
      </c>
      <c r="M1330">
        <v>1</v>
      </c>
      <c r="P1330" t="s">
        <v>1549</v>
      </c>
      <c r="R1330" s="1">
        <v>1.7999999999999999E-2</v>
      </c>
      <c r="T1330" t="e">
        <f>VLOOKUP(S1330,Hoja1!$A$1:$I$2284,1,FALSE)</f>
        <v>#N/A</v>
      </c>
      <c r="U1330" t="e">
        <f t="shared" si="115"/>
        <v>#N/A</v>
      </c>
      <c r="X1330" t="str">
        <f t="shared" si="116"/>
        <v>INSERT INTO switch (   Nombre, Tipo, Coordenadas_Punto, Coordenada_Inicio, Coordenada_Final,    Estilo, Visibilidad, Isla1, Isla2, Velocidad,   Id_Celda, Porcentaje, Nemonico, IP, EQUIPO ) VALUES (   'CELDA CERRO LOS AMATES - LOS AMATES', 'Ruta',',','15.27002778,-89.08738889','15.25444444,-89.09666667','#style_map_linea_verde','1','','','10,000Mbps','','0.018','','','' );</v>
      </c>
    </row>
    <row r="1331" spans="1:24" hidden="1" x14ac:dyDescent="0.35">
      <c r="A1331" t="s">
        <v>1622</v>
      </c>
      <c r="B1331" t="s">
        <v>1542</v>
      </c>
      <c r="E1331" t="str">
        <f t="shared" si="117"/>
        <v>,</v>
      </c>
      <c r="F1331">
        <v>13.933400000000001</v>
      </c>
      <c r="G1331">
        <v>-90.776700000000005</v>
      </c>
      <c r="H1331" t="str">
        <f t="shared" si="118"/>
        <v>13.9334,-90.7767</v>
      </c>
      <c r="I1331">
        <v>13.938599999999999</v>
      </c>
      <c r="J1331">
        <v>-90.724000000000004</v>
      </c>
      <c r="K1331" t="str">
        <f t="shared" si="119"/>
        <v>13.9386,-90.724</v>
      </c>
      <c r="L1331" t="s">
        <v>1543</v>
      </c>
      <c r="M1331">
        <v>1</v>
      </c>
      <c r="P1331" t="s">
        <v>1586</v>
      </c>
      <c r="R1331" s="1">
        <v>1.78E-2</v>
      </c>
      <c r="T1331" t="e">
        <f>VLOOKUP(S1331,Hoja1!$A$1:$I$2284,1,FALSE)</f>
        <v>#N/A</v>
      </c>
      <c r="U1331" t="e">
        <f t="shared" si="115"/>
        <v>#N/A</v>
      </c>
      <c r="X1331" t="str">
        <f t="shared" si="116"/>
        <v>INSERT INTO switch (   Nombre, Tipo, Coordenadas_Punto, Coordenada_Inicio, Coordenada_Final,    Estilo, Visibilidad, Isla1, Isla2, Velocidad,   Id_Celda, Porcentaje, Nemonico, IP, EQUIPO ) VALUES (   'LIKIN - CELDA PUERTO DE IZTAPA', 'Ruta',',','13.9334,-90.7767','13.9386,-90.724','#style_map_linea_verde','1','','','100,000Mbps','','0.0178','','','' );</v>
      </c>
    </row>
    <row r="1332" spans="1:24" hidden="1" x14ac:dyDescent="0.35">
      <c r="A1332" t="s">
        <v>2154</v>
      </c>
      <c r="B1332" t="s">
        <v>1542</v>
      </c>
      <c r="E1332" t="str">
        <f t="shared" si="117"/>
        <v>,</v>
      </c>
      <c r="F1332">
        <v>14.532500000000001</v>
      </c>
      <c r="G1332">
        <v>-91.503888889999999</v>
      </c>
      <c r="H1332" t="str">
        <f t="shared" si="118"/>
        <v>14.5325,-91.50388889</v>
      </c>
      <c r="I1332">
        <v>14.53055556</v>
      </c>
      <c r="J1332">
        <v>-91.517499999999998</v>
      </c>
      <c r="K1332" t="str">
        <f t="shared" si="119"/>
        <v>14.53055556,-91.5175</v>
      </c>
      <c r="L1332" t="s">
        <v>1543</v>
      </c>
      <c r="M1332">
        <v>1</v>
      </c>
      <c r="P1332" t="s">
        <v>1549</v>
      </c>
      <c r="R1332" s="1">
        <v>1.78E-2</v>
      </c>
      <c r="T1332" t="e">
        <f>VLOOKUP(S1332,Hoja1!$A$1:$I$2284,1,FALSE)</f>
        <v>#N/A</v>
      </c>
      <c r="U1332" t="e">
        <f t="shared" si="115"/>
        <v>#N/A</v>
      </c>
      <c r="X1332" t="str">
        <f t="shared" si="116"/>
        <v>INSERT INTO switch (   Nombre, Tipo, Coordenadas_Punto, Coordenada_Inicio, Coordenada_Final,    Estilo, Visibilidad, Isla1, Isla2, Velocidad,   Id_Celda, Porcentaje, Nemonico, IP, EQUIPO ) VALUES (   'MAZATENANGO - COLONIA FLOR DEL CAFE', 'Ruta',',','14.5325,-91.50388889','14.53055556,-91.5175','#style_map_linea_verde','1','','','10,000Mbps','','0.0178','','','' );</v>
      </c>
    </row>
    <row r="1333" spans="1:24" hidden="1" x14ac:dyDescent="0.35">
      <c r="A1333" t="s">
        <v>2537</v>
      </c>
      <c r="B1333" t="s">
        <v>1542</v>
      </c>
      <c r="E1333" t="str">
        <f t="shared" si="117"/>
        <v>,</v>
      </c>
      <c r="F1333">
        <v>14.6953</v>
      </c>
      <c r="G1333">
        <v>-91.278702780000003</v>
      </c>
      <c r="H1333" t="str">
        <f t="shared" si="118"/>
        <v>14.6953,-91.27870278</v>
      </c>
      <c r="I1333">
        <v>14.75777778</v>
      </c>
      <c r="J1333">
        <v>-91.21083333</v>
      </c>
      <c r="K1333" t="str">
        <f t="shared" si="119"/>
        <v>14.75777778,-91.21083333</v>
      </c>
      <c r="L1333" t="s">
        <v>1543</v>
      </c>
      <c r="M1333">
        <v>1</v>
      </c>
      <c r="P1333" t="s">
        <v>2538</v>
      </c>
      <c r="R1333" s="1">
        <v>1.77E-2</v>
      </c>
      <c r="T1333" t="e">
        <f>VLOOKUP(S1333,Hoja1!$A$1:$I$2284,1,FALSE)</f>
        <v>#N/A</v>
      </c>
      <c r="U1333" t="e">
        <f t="shared" si="115"/>
        <v>#N/A</v>
      </c>
      <c r="X1333" t="str">
        <f t="shared" si="116"/>
        <v>INSERT INTO switch (   Nombre, Tipo, Coordenadas_Punto, Coordenada_Inicio, Coordenada_Final,    Estilo, Visibilidad, Isla1, Isla2, Velocidad,   Id_Celda, Porcentaje, Nemonico, IP, EQUIPO ) VALUES (   'CELDA SAN PEDRO LA LAGUNA - CERRO LINDA VISTA', 'Ruta',',','14.6953,-91.27870278','14.75777778,-91.21083333','#style_map_linea_verde','1','','','2,800Mbps','','0.0177','','','' );</v>
      </c>
    </row>
    <row r="1334" spans="1:24" hidden="1" x14ac:dyDescent="0.35">
      <c r="A1334" t="s">
        <v>2489</v>
      </c>
      <c r="B1334" t="s">
        <v>1542</v>
      </c>
      <c r="E1334" t="str">
        <f t="shared" si="117"/>
        <v>,</v>
      </c>
      <c r="F1334">
        <v>14.96402778</v>
      </c>
      <c r="G1334">
        <v>-89.531805559999995</v>
      </c>
      <c r="H1334" t="str">
        <f t="shared" si="118"/>
        <v>14.96402778,-89.53180556</v>
      </c>
      <c r="I1334">
        <v>14.93333333</v>
      </c>
      <c r="J1334">
        <v>-89.519333329999995</v>
      </c>
      <c r="K1334" t="str">
        <f t="shared" si="119"/>
        <v>14.93333333,-89.51933333</v>
      </c>
      <c r="L1334" t="s">
        <v>1543</v>
      </c>
      <c r="M1334">
        <v>1</v>
      </c>
      <c r="P1334" t="s">
        <v>1549</v>
      </c>
      <c r="R1334" s="1">
        <v>1.7500000000000002E-2</v>
      </c>
      <c r="T1334" t="e">
        <f>VLOOKUP(S1334,Hoja1!$A$1:$I$2284,1,FALSE)</f>
        <v>#N/A</v>
      </c>
      <c r="U1334" t="e">
        <f t="shared" si="115"/>
        <v>#N/A</v>
      </c>
      <c r="X1334" t="str">
        <f t="shared" si="116"/>
        <v>INSERT INTO switch (   Nombre, Tipo, Coordenadas_Punto, Coordenada_Inicio, Coordenada_Final,    Estilo, Visibilidad, Isla1, Isla2, Velocidad,   Id_Celda, Porcentaje, Nemonico, IP, EQUIPO ) VALUES (   'CELDA COLONIA SANTA MARIA ZACAPA - CELDA SANTA ROSALIA', 'Ruta',',','14.96402778,-89.53180556','14.93333333,-89.51933333','#style_map_linea_verde','1','','','10,000Mbps','','0.0175','','','' );</v>
      </c>
    </row>
    <row r="1335" spans="1:24" hidden="1" x14ac:dyDescent="0.35">
      <c r="A1335" t="s">
        <v>2909</v>
      </c>
      <c r="B1335" t="s">
        <v>1542</v>
      </c>
      <c r="E1335" t="str">
        <f t="shared" si="117"/>
        <v>,</v>
      </c>
      <c r="F1335">
        <v>14.96063889</v>
      </c>
      <c r="G1335">
        <v>-90.344527780000007</v>
      </c>
      <c r="H1335" t="str">
        <f t="shared" si="118"/>
        <v>14.96063889,-90.34452778</v>
      </c>
      <c r="I1335">
        <v>15.018000000000001</v>
      </c>
      <c r="J1335">
        <v>-90.321166669999997</v>
      </c>
      <c r="K1335" t="str">
        <f t="shared" si="119"/>
        <v>15.018,-90.32116667</v>
      </c>
      <c r="L1335" t="s">
        <v>1543</v>
      </c>
      <c r="M1335">
        <v>1</v>
      </c>
      <c r="P1335" t="s">
        <v>1549</v>
      </c>
      <c r="R1335" s="1">
        <v>1.7399999999999999E-2</v>
      </c>
      <c r="T1335" t="e">
        <f>VLOOKUP(S1335,Hoja1!$A$1:$I$2284,1,FALSE)</f>
        <v>#N/A</v>
      </c>
      <c r="U1335" t="e">
        <f t="shared" si="115"/>
        <v>#N/A</v>
      </c>
      <c r="X1335" t="str">
        <f t="shared" si="116"/>
        <v>INSERT INTO switch (   Nombre, Tipo, Coordenadas_Punto, Coordenada_Inicio, Coordenada_Final,    Estilo, Visibilidad, Isla1, Isla2, Velocidad,   Id_Celda, Porcentaje, Nemonico, IP, EQUIPO ) VALUES (   'CELDA MAJADAS DEL EDEN - CELDA LAS ANONAS', 'Ruta',',','14.96063889,-90.34452778','15.018,-90.32116667','#style_map_linea_verde','1','','','10,000Mbps','','0.0174','','','' );</v>
      </c>
    </row>
    <row r="1336" spans="1:24" hidden="1" x14ac:dyDescent="0.35">
      <c r="A1336" t="s">
        <v>2202</v>
      </c>
      <c r="B1336" t="s">
        <v>1542</v>
      </c>
      <c r="E1336" t="str">
        <f t="shared" si="117"/>
        <v>,</v>
      </c>
      <c r="F1336">
        <v>14.768055560000001</v>
      </c>
      <c r="G1336">
        <v>-91.182777779999995</v>
      </c>
      <c r="H1336" t="str">
        <f t="shared" si="118"/>
        <v>14.76805556,-91.18277778</v>
      </c>
      <c r="I1336">
        <v>14.75777778</v>
      </c>
      <c r="J1336">
        <v>-91.21083333</v>
      </c>
      <c r="K1336" t="str">
        <f t="shared" si="119"/>
        <v>14.75777778,-91.21083333</v>
      </c>
      <c r="L1336" t="s">
        <v>1543</v>
      </c>
      <c r="M1336">
        <v>1</v>
      </c>
      <c r="P1336" t="s">
        <v>1590</v>
      </c>
      <c r="R1336" s="1">
        <v>1.7299999999999999E-2</v>
      </c>
      <c r="T1336" t="e">
        <f>VLOOKUP(S1336,Hoja1!$A$1:$I$2284,1,FALSE)</f>
        <v>#N/A</v>
      </c>
      <c r="U1336" t="e">
        <f t="shared" si="115"/>
        <v>#N/A</v>
      </c>
      <c r="X1336" t="str">
        <f t="shared" si="116"/>
        <v>INSERT INTO switch (   Nombre, Tipo, Coordenadas_Punto, Coordenada_Inicio, Coordenada_Final,    Estilo, Visibilidad, Isla1, Isla2, Velocidad,   Id_Celda, Porcentaje, Nemonico, IP, EQUIPO ) VALUES (   'SOLOLA - CERRO LINDA VISTA', 'Ruta',',','14.76805556,-91.18277778','14.75777778,-91.21083333','#style_map_linea_verde','1','','','50,000Mbps','','0.0173','','','' );</v>
      </c>
    </row>
    <row r="1337" spans="1:24" hidden="1" x14ac:dyDescent="0.35">
      <c r="A1337" t="s">
        <v>2374</v>
      </c>
      <c r="B1337" t="s">
        <v>1542</v>
      </c>
      <c r="E1337" t="str">
        <f t="shared" si="117"/>
        <v>,</v>
      </c>
      <c r="F1337">
        <v>14.602138890000001</v>
      </c>
      <c r="G1337">
        <v>-90.501472219999997</v>
      </c>
      <c r="H1337" t="str">
        <f t="shared" si="118"/>
        <v>14.60213889,-90.50147222</v>
      </c>
      <c r="I1337">
        <v>14.596299999999999</v>
      </c>
      <c r="J1337">
        <v>-90.494797219999995</v>
      </c>
      <c r="K1337" t="str">
        <f t="shared" si="119"/>
        <v>14.5963,-90.49479722</v>
      </c>
      <c r="L1337" t="s">
        <v>1543</v>
      </c>
      <c r="M1337">
        <v>1</v>
      </c>
      <c r="P1337" t="s">
        <v>1549</v>
      </c>
      <c r="R1337" s="1">
        <v>1.7299999999999999E-2</v>
      </c>
      <c r="T1337" t="e">
        <f>VLOOKUP(S1337,Hoja1!$A$1:$I$2284,1,FALSE)</f>
        <v>#N/A</v>
      </c>
      <c r="U1337" t="e">
        <f t="shared" si="115"/>
        <v>#N/A</v>
      </c>
      <c r="X1337" t="str">
        <f t="shared" si="116"/>
        <v>INSERT INTO switch (   Nombre, Tipo, Coordenadas_Punto, Coordenada_Inicio, Coordenada_Final,    Estilo, Visibilidad, Isla1, Isla2, Velocidad,   Id_Celda, Porcentaje, Nemonico, IP, EQUIPO ) VALUES (   'CELDA COLONIA EL MAESTRO II COUBICADO - VISTA HERMOSA', 'Ruta',',','14.60213889,-90.50147222','14.5963,-90.49479722','#style_map_linea_verde','1','','','10,000Mbps','','0.0173','','','' );</v>
      </c>
    </row>
    <row r="1338" spans="1:24" hidden="1" x14ac:dyDescent="0.35">
      <c r="A1338" t="s">
        <v>2863</v>
      </c>
      <c r="B1338" t="s">
        <v>1542</v>
      </c>
      <c r="E1338" t="str">
        <f t="shared" si="117"/>
        <v>,</v>
      </c>
      <c r="F1338">
        <v>16.733499999999999</v>
      </c>
      <c r="G1338">
        <v>-89.377099999999999</v>
      </c>
      <c r="H1338" t="str">
        <f t="shared" si="118"/>
        <v>16.7335,-89.3771</v>
      </c>
      <c r="I1338">
        <v>16.5137</v>
      </c>
      <c r="J1338">
        <v>-89.427800000000005</v>
      </c>
      <c r="K1338" t="str">
        <f t="shared" si="119"/>
        <v>16.5137,-89.4278</v>
      </c>
      <c r="L1338" t="s">
        <v>1543</v>
      </c>
      <c r="M1338">
        <v>1</v>
      </c>
      <c r="P1338" t="s">
        <v>1590</v>
      </c>
      <c r="R1338" s="1">
        <v>1.7299999999999999E-2</v>
      </c>
      <c r="T1338" t="e">
        <f>VLOOKUP(S1338,Hoja1!$A$1:$I$2284,1,FALSE)</f>
        <v>#N/A</v>
      </c>
      <c r="U1338" t="e">
        <f t="shared" si="115"/>
        <v>#N/A</v>
      </c>
      <c r="X1338" t="str">
        <f t="shared" si="116"/>
        <v>INSERT INTO switch (   Nombre, Tipo, Coordenadas_Punto, Coordenada_Inicio, Coordenada_Final,    Estilo, Visibilidad, Isla1, Isla2, Velocidad,   Id_Celda, Porcentaje, Nemonico, IP, EQUIPO ) VALUES (   'CELDA CALZADA MOPAN - DOLORES', 'Ruta',',','16.7335,-89.3771','16.5137,-89.4278','#style_map_linea_verde','1','','','50,000Mbps','','0.0173','','','' );</v>
      </c>
    </row>
    <row r="1339" spans="1:24" hidden="1" x14ac:dyDescent="0.35">
      <c r="A1339" t="s">
        <v>3197</v>
      </c>
      <c r="B1339" t="s">
        <v>1542</v>
      </c>
      <c r="E1339" t="str">
        <f t="shared" si="117"/>
        <v>,</v>
      </c>
      <c r="F1339">
        <v>14.84653333</v>
      </c>
      <c r="G1339">
        <v>-91.525733329999994</v>
      </c>
      <c r="H1339" t="str">
        <f t="shared" si="118"/>
        <v>14.84653333,-91.52573333</v>
      </c>
      <c r="I1339">
        <v>14.85153889</v>
      </c>
      <c r="J1339">
        <v>-91.525669440000001</v>
      </c>
      <c r="K1339" t="str">
        <f t="shared" si="119"/>
        <v>14.85153889,-91.52566944</v>
      </c>
      <c r="L1339" t="s">
        <v>1543</v>
      </c>
      <c r="M1339">
        <v>1</v>
      </c>
      <c r="P1339" t="s">
        <v>1590</v>
      </c>
      <c r="R1339" s="1">
        <v>1.7299999999999999E-2</v>
      </c>
      <c r="T1339" t="e">
        <f>VLOOKUP(S1339,Hoja1!$A$1:$I$2284,1,FALSE)</f>
        <v>#N/A</v>
      </c>
      <c r="U1339" t="e">
        <f t="shared" si="115"/>
        <v>#N/A</v>
      </c>
      <c r="X1339" t="str">
        <f t="shared" si="116"/>
        <v>INSERT INTO switch (   Nombre, Tipo, Coordenadas_Punto, Coordenada_Inicio, Coordenada_Final,    Estilo, Visibilidad, Isla1, Isla2, Velocidad,   Id_Celda, Porcentaje, Nemonico, IP, EQUIPO ) VALUES (   'LA FLORESTA - QUETZALTENANGO NODO_XT T1_392', 'Ruta',',','14.84653333,-91.52573333','14.85153889,-91.52566944','#style_map_linea_verde','1','','','50,000Mbps','','0.0173','','','' );</v>
      </c>
    </row>
    <row r="1340" spans="1:24" hidden="1" x14ac:dyDescent="0.35">
      <c r="A1340" t="s">
        <v>3174</v>
      </c>
      <c r="B1340" t="s">
        <v>1542</v>
      </c>
      <c r="E1340" t="str">
        <f t="shared" si="117"/>
        <v>,</v>
      </c>
      <c r="F1340">
        <v>15.081972220000001</v>
      </c>
      <c r="G1340">
        <v>-91.452027779999995</v>
      </c>
      <c r="H1340" t="str">
        <f t="shared" si="118"/>
        <v>15.08197222,-91.45202778</v>
      </c>
      <c r="I1340">
        <v>15.10675</v>
      </c>
      <c r="J1340">
        <v>-91.444055559999995</v>
      </c>
      <c r="K1340" t="str">
        <f t="shared" si="119"/>
        <v>15.10675,-91.44405556</v>
      </c>
      <c r="L1340" t="s">
        <v>1543</v>
      </c>
      <c r="M1340">
        <v>1</v>
      </c>
      <c r="P1340" t="s">
        <v>1549</v>
      </c>
      <c r="R1340" s="1">
        <v>1.72E-2</v>
      </c>
      <c r="T1340" t="e">
        <f>VLOOKUP(S1340,Hoja1!$A$1:$I$2284,1,FALSE)</f>
        <v>#N/A</v>
      </c>
      <c r="U1340" t="e">
        <f t="shared" si="115"/>
        <v>#N/A</v>
      </c>
      <c r="X1340" t="str">
        <f t="shared" si="116"/>
        <v>INSERT INTO switch (   Nombre, Tipo, Coordenadas_Punto, Coordenada_Inicio, Coordenada_Final,    Estilo, Visibilidad, Isla1, Isla2, Velocidad,   Id_Celda, Porcentaje, Nemonico, IP, EQUIPO ) VALUES (   'CELDA SAN BARTOLO - CELDA PATULUP', 'Ruta',',','15.08197222,-91.45202778','15.10675,-91.44405556','#style_map_linea_verde','1','','','10,000Mbps','','0.0172','','','' );</v>
      </c>
    </row>
    <row r="1341" spans="1:24" hidden="1" x14ac:dyDescent="0.35">
      <c r="A1341" t="s">
        <v>1708</v>
      </c>
      <c r="B1341" t="s">
        <v>1542</v>
      </c>
      <c r="E1341" t="str">
        <f t="shared" si="117"/>
        <v>,</v>
      </c>
      <c r="F1341">
        <v>15.727138890000001</v>
      </c>
      <c r="G1341">
        <v>-88.595883330000007</v>
      </c>
      <c r="H1341" t="str">
        <f t="shared" si="118"/>
        <v>15.72713889,-88.59588333</v>
      </c>
      <c r="I1341">
        <v>15.730555560000001</v>
      </c>
      <c r="J1341">
        <v>-88.597777780000001</v>
      </c>
      <c r="K1341" t="str">
        <f t="shared" si="119"/>
        <v>15.73055556,-88.59777778</v>
      </c>
      <c r="L1341" t="s">
        <v>1543</v>
      </c>
      <c r="M1341">
        <v>1</v>
      </c>
      <c r="P1341" t="s">
        <v>1549</v>
      </c>
      <c r="R1341" s="1">
        <v>1.7100000000000001E-2</v>
      </c>
      <c r="T1341" t="e">
        <f>VLOOKUP(S1341,Hoja1!$A$1:$I$2284,1,FALSE)</f>
        <v>#N/A</v>
      </c>
      <c r="U1341" t="e">
        <f t="shared" si="115"/>
        <v>#N/A</v>
      </c>
      <c r="X1341" t="str">
        <f t="shared" si="116"/>
        <v>INSERT INTO switch (   Nombre, Tipo, Coordenadas_Punto, Coordenada_Inicio, Coordenada_Final,    Estilo, Visibilidad, Isla1, Isla2, Velocidad,   Id_Celda, Porcentaje, Nemonico, IP, EQUIPO ) VALUES (   'MSAN DOMINGO JUARROS - PUERTO BARRIOS', 'Ruta',',','15.72713889,-88.59588333','15.73055556,-88.59777778','#style_map_linea_verde','1','','','10,000Mbps','','0.0171','','','' );</v>
      </c>
    </row>
    <row r="1342" spans="1:24" hidden="1" x14ac:dyDescent="0.35">
      <c r="A1342" t="s">
        <v>2312</v>
      </c>
      <c r="B1342" t="s">
        <v>1542</v>
      </c>
      <c r="E1342" t="str">
        <f t="shared" si="117"/>
        <v>,</v>
      </c>
      <c r="F1342">
        <v>14.85277778</v>
      </c>
      <c r="G1342">
        <v>-90.070555560000003</v>
      </c>
      <c r="H1342" t="str">
        <f t="shared" si="118"/>
        <v>14.85277778,-90.07055556</v>
      </c>
      <c r="I1342">
        <v>14.88727778</v>
      </c>
      <c r="J1342">
        <v>-90.060194440000004</v>
      </c>
      <c r="K1342" t="str">
        <f t="shared" si="119"/>
        <v>14.88727778,-90.06019444</v>
      </c>
      <c r="L1342" t="s">
        <v>1543</v>
      </c>
      <c r="M1342">
        <v>1</v>
      </c>
      <c r="P1342" t="s">
        <v>1549</v>
      </c>
      <c r="R1342" s="1">
        <v>1.7100000000000001E-2</v>
      </c>
      <c r="T1342" t="e">
        <f>VLOOKUP(S1342,Hoja1!$A$1:$I$2284,1,FALSE)</f>
        <v>#N/A</v>
      </c>
      <c r="U1342" t="e">
        <f t="shared" si="115"/>
        <v>#N/A</v>
      </c>
      <c r="X1342" t="str">
        <f t="shared" si="116"/>
        <v>INSERT INTO switch (   Nombre, Tipo, Coordenadas_Punto, Coordenada_Inicio, Coordenada_Final,    Estilo, Visibilidad, Isla1, Isla2, Velocidad,   Id_Celda, Porcentaje, Nemonico, IP, EQUIPO ) VALUES (   'GUASTATOYA - CELDA PALO AMONTONADO', 'Ruta',',','14.85277778,-90.07055556','14.88727778,-90.06019444','#style_map_linea_verde','1','','','10,000Mbps','','0.0171','','','' );</v>
      </c>
    </row>
    <row r="1343" spans="1:24" hidden="1" x14ac:dyDescent="0.35">
      <c r="A1343" t="s">
        <v>2370</v>
      </c>
      <c r="B1343" t="s">
        <v>1542</v>
      </c>
      <c r="E1343" t="str">
        <f t="shared" si="117"/>
        <v>,</v>
      </c>
      <c r="F1343">
        <v>14.57958889</v>
      </c>
      <c r="G1343">
        <v>-90.477969439999995</v>
      </c>
      <c r="H1343" t="str">
        <f t="shared" si="118"/>
        <v>14.57958889,-90.47796944</v>
      </c>
      <c r="I1343">
        <v>14.5717</v>
      </c>
      <c r="J1343">
        <v>-90.475997219999996</v>
      </c>
      <c r="K1343" t="str">
        <f t="shared" si="119"/>
        <v>14.5717,-90.47599722</v>
      </c>
      <c r="L1343" t="s">
        <v>1543</v>
      </c>
      <c r="M1343">
        <v>1</v>
      </c>
      <c r="P1343" t="s">
        <v>1549</v>
      </c>
      <c r="R1343" s="1">
        <v>1.7100000000000001E-2</v>
      </c>
      <c r="T1343" t="e">
        <f>VLOOKUP(S1343,Hoja1!$A$1:$I$2284,1,FALSE)</f>
        <v>#N/A</v>
      </c>
      <c r="U1343" t="e">
        <f t="shared" si="115"/>
        <v>#N/A</v>
      </c>
      <c r="X1343" t="str">
        <f t="shared" si="116"/>
        <v>INSERT INTO switch (   Nombre, Tipo, Coordenadas_Punto, Coordenada_Inicio, Coordenada_Final,    Estilo, Visibilidad, Isla1, Isla2, Velocidad,   Id_Celda, Porcentaje, Nemonico, IP, EQUIPO ) VALUES (   'CELDA MIRADOR CARRETERA EL SALVADOR POSTE - MONTE BELLO', 'Ruta',',','14.57958889,-90.47796944','14.5717,-90.47599722','#style_map_linea_verde','1','','','10,000Mbps','','0.0171','','','' );</v>
      </c>
    </row>
    <row r="1344" spans="1:24" hidden="1" x14ac:dyDescent="0.35">
      <c r="A1344" t="s">
        <v>2716</v>
      </c>
      <c r="B1344" t="s">
        <v>1542</v>
      </c>
      <c r="E1344" t="str">
        <f t="shared" si="117"/>
        <v>,</v>
      </c>
      <c r="F1344">
        <v>14.56361111</v>
      </c>
      <c r="G1344">
        <v>-89.350555560000004</v>
      </c>
      <c r="H1344" t="str">
        <f t="shared" si="118"/>
        <v>14.56361111,-89.35055556</v>
      </c>
      <c r="I1344">
        <v>14.57358333</v>
      </c>
      <c r="J1344">
        <v>-89.352861110000006</v>
      </c>
      <c r="K1344" t="str">
        <f t="shared" si="119"/>
        <v>14.57358333,-89.35286111</v>
      </c>
      <c r="L1344" t="s">
        <v>1543</v>
      </c>
      <c r="M1344">
        <v>1</v>
      </c>
      <c r="P1344" t="s">
        <v>1549</v>
      </c>
      <c r="R1344" s="1">
        <v>1.6899999999999998E-2</v>
      </c>
      <c r="T1344" t="e">
        <f>VLOOKUP(S1344,Hoja1!$A$1:$I$2284,1,FALSE)</f>
        <v>#N/A</v>
      </c>
      <c r="U1344" t="e">
        <f t="shared" si="115"/>
        <v>#N/A</v>
      </c>
      <c r="X1344" t="str">
        <f t="shared" si="116"/>
        <v>INSERT INTO switch (   Nombre, Tipo, Coordenadas_Punto, Coordenada_Inicio, Coordenada_Final,    Estilo, Visibilidad, Isla1, Isla2, Velocidad,   Id_Celda, Porcentaje, Nemonico, IP, EQUIPO ) VALUES (   'ESQUIPULAS - CELDA ESQUIPULAS II', 'Ruta',',','14.56361111,-89.35055556','14.57358333,-89.35286111','#style_map_linea_verde','1','','','10,000Mbps','','0.0169','','','' );</v>
      </c>
    </row>
    <row r="1345" spans="1:24" hidden="1" x14ac:dyDescent="0.35">
      <c r="A1345" t="s">
        <v>2358</v>
      </c>
      <c r="B1345" t="s">
        <v>1542</v>
      </c>
      <c r="E1345" t="str">
        <f t="shared" si="117"/>
        <v>,</v>
      </c>
      <c r="F1345">
        <v>14.60840278</v>
      </c>
      <c r="G1345">
        <v>-90.515430559999999</v>
      </c>
      <c r="H1345" t="str">
        <f t="shared" si="118"/>
        <v>14.60840278,-90.51543056</v>
      </c>
      <c r="I1345">
        <v>14.592130559999999</v>
      </c>
      <c r="J1345">
        <v>-90.512050000000002</v>
      </c>
      <c r="K1345" t="str">
        <f t="shared" si="119"/>
        <v>14.59213056,-90.51205</v>
      </c>
      <c r="L1345" t="s">
        <v>1543</v>
      </c>
      <c r="M1345">
        <v>1</v>
      </c>
      <c r="P1345" t="s">
        <v>1549</v>
      </c>
      <c r="R1345" s="1">
        <v>1.6799999999999999E-2</v>
      </c>
      <c r="T1345" t="e">
        <f>VLOOKUP(S1345,Hoja1!$A$1:$I$2284,1,FALSE)</f>
        <v>#N/A</v>
      </c>
      <c r="U1345" t="e">
        <f t="shared" si="115"/>
        <v>#N/A</v>
      </c>
      <c r="X1345" t="str">
        <f t="shared" si="116"/>
        <v>INSERT INTO switch (   Nombre, Tipo, Coordenadas_Punto, Coordenada_Inicio, Coordenada_Final,    Estilo, Visibilidad, Isla1, Isla2, Velocidad,   Id_Celda, Porcentaje, Nemonico, IP, EQUIPO ) VALUES (   'Reforma - UNICENTRO', 'Ruta',',','14.60840278,-90.51543056','14.59213056,-90.51205','#style_map_linea_verde','1','','','10,000Mbps','','0.0168','','','' );</v>
      </c>
    </row>
    <row r="1346" spans="1:24" hidden="1" x14ac:dyDescent="0.35">
      <c r="A1346" t="s">
        <v>2293</v>
      </c>
      <c r="B1346" t="s">
        <v>1542</v>
      </c>
      <c r="E1346" t="str">
        <f t="shared" si="117"/>
        <v>,</v>
      </c>
      <c r="F1346">
        <v>16.335000000000001</v>
      </c>
      <c r="G1346">
        <v>-89.422222219999995</v>
      </c>
      <c r="H1346" t="str">
        <f t="shared" si="118"/>
        <v>16.335,-89.42222222</v>
      </c>
      <c r="I1346">
        <v>16.330694439999998</v>
      </c>
      <c r="J1346">
        <v>-89.405583329999999</v>
      </c>
      <c r="K1346" t="str">
        <f t="shared" si="119"/>
        <v>16.33069444,-89.40558333</v>
      </c>
      <c r="L1346" t="s">
        <v>1543</v>
      </c>
      <c r="M1346">
        <v>1</v>
      </c>
      <c r="P1346" t="s">
        <v>1549</v>
      </c>
      <c r="R1346" s="1">
        <v>1.67E-2</v>
      </c>
      <c r="T1346" t="e">
        <f>VLOOKUP(S1346,Hoja1!$A$1:$I$2284,1,FALSE)</f>
        <v>#N/A</v>
      </c>
      <c r="U1346" t="e">
        <f t="shared" ref="U1346:U1409" si="120">+S1346=T1346</f>
        <v>#N/A</v>
      </c>
      <c r="X1346" t="str">
        <f t="shared" ref="X1346:X1409" si="121">CONCATENATE("INSERT INTO switch (   Nombre, Tipo, Coordenadas_Punto, Coordenada_Inicio, Coordenada_Final,    Estilo, Visibilidad, Isla1, Isla2, Velocidad,   Id_Celda, Porcentaje, Nemonico, IP, EQUIPO ) VALUES (   '",A1346,"', '",B1346,"','",E1346,"','",H1346,"','",K1346,"','",L1346,"','",M1346,,,"','",N1346,"','",O1346,"','",P1346,"','",Q1346,"','",R1346,"','",S1346,"','",V1346,"','",W1346,"' );")</f>
        <v>INSERT INTO switch (   Nombre, Tipo, Coordenadas_Punto, Coordenada_Inicio, Coordenada_Final,    Estilo, Visibilidad, Isla1, Isla2, Velocidad,   Id_Celda, Porcentaje, Nemonico, IP, EQUIPO ) VALUES (   'POPTUN - CELDA AEROPUERTO POPTUN', 'Ruta',',','16.335,-89.42222222','16.33069444,-89.40558333','#style_map_linea_verde','1','','','10,000Mbps','','0.0167','','','' );</v>
      </c>
    </row>
    <row r="1347" spans="1:24" hidden="1" x14ac:dyDescent="0.35">
      <c r="A1347" t="s">
        <v>3156</v>
      </c>
      <c r="B1347" t="s">
        <v>1542</v>
      </c>
      <c r="E1347" t="str">
        <f t="shared" ref="E1347:E1410" si="122">+CONCATENATE(C1347,",",D1347)</f>
        <v>,</v>
      </c>
      <c r="F1347">
        <v>15.23777778</v>
      </c>
      <c r="G1347">
        <v>-92.069722220000003</v>
      </c>
      <c r="H1347" t="str">
        <f t="shared" ref="H1347:H1410" si="123">+CONCATENATE(F1347,",",G1347)</f>
        <v>15.23777778,-92.06972222</v>
      </c>
      <c r="I1347">
        <v>15.22325</v>
      </c>
      <c r="J1347">
        <v>-92.048833329999994</v>
      </c>
      <c r="K1347" t="str">
        <f t="shared" ref="K1347:K1410" si="124">+CONCATENATE(I1347,",",J1347)</f>
        <v>15.22325,-92.04883333</v>
      </c>
      <c r="L1347" t="s">
        <v>1543</v>
      </c>
      <c r="M1347">
        <v>1</v>
      </c>
      <c r="P1347" t="s">
        <v>1568</v>
      </c>
      <c r="R1347" s="1">
        <v>1.67E-2</v>
      </c>
      <c r="T1347" t="e">
        <f>VLOOKUP(S1347,Hoja1!$A$1:$I$2284,1,FALSE)</f>
        <v>#N/A</v>
      </c>
      <c r="U1347" t="e">
        <f t="shared" si="120"/>
        <v>#N/A</v>
      </c>
      <c r="X1347" t="str">
        <f t="shared" si="121"/>
        <v>INSERT INTO switch (   Nombre, Tipo, Coordenadas_Punto, Coordenada_Inicio, Coordenada_Final,    Estilo, Visibilidad, Isla1, Isla2, Velocidad,   Id_Celda, Porcentaje, Nemonico, IP, EQUIPO ) VALUES (   'TACANA - CELDA SAN ANTONIO TACANA', 'Ruta',',','15.23777778,-92.06972222','15.22325,-92.04883333','#style_map_linea_verde','1','','','1,400Mbps','','0.0167','','','' );</v>
      </c>
    </row>
    <row r="1348" spans="1:24" hidden="1" x14ac:dyDescent="0.35">
      <c r="A1348" t="s">
        <v>2777</v>
      </c>
      <c r="B1348" t="s">
        <v>1542</v>
      </c>
      <c r="E1348" t="str">
        <f t="shared" si="122"/>
        <v>,</v>
      </c>
      <c r="F1348">
        <v>15.113200000000001</v>
      </c>
      <c r="G1348">
        <v>-89.362099999999998</v>
      </c>
      <c r="H1348" t="str">
        <f t="shared" si="123"/>
        <v>15.1132,-89.3621</v>
      </c>
      <c r="I1348">
        <v>14.963194440000001</v>
      </c>
      <c r="J1348">
        <v>-89.290527780000005</v>
      </c>
      <c r="K1348" t="str">
        <f t="shared" si="124"/>
        <v>14.96319444,-89.29052778</v>
      </c>
      <c r="L1348" t="s">
        <v>1543</v>
      </c>
      <c r="M1348">
        <v>1</v>
      </c>
      <c r="P1348" t="s">
        <v>1692</v>
      </c>
      <c r="R1348" s="1">
        <v>1.66E-2</v>
      </c>
      <c r="T1348" t="e">
        <f>VLOOKUP(S1348,Hoja1!$A$1:$I$2284,1,FALSE)</f>
        <v>#N/A</v>
      </c>
      <c r="U1348" t="e">
        <f t="shared" si="120"/>
        <v>#N/A</v>
      </c>
      <c r="X1348" t="str">
        <f t="shared" si="121"/>
        <v>INSERT INTO switch (   Nombre, Tipo, Coordenadas_Punto, Coordenada_Inicio, Coordenada_Final,    Estilo, Visibilidad, Isla1, Isla2, Velocidad,   Id_Celda, Porcentaje, Nemonico, IP, EQUIPO ) VALUES (   'GUALAN - CELDA LA UNION ZACAPA', 'Ruta',',','15.1132,-89.3621','14.96319444,-89.29052778','#style_map_linea_verde','1','','','1,880Mbps','','0.0166','','','' );</v>
      </c>
    </row>
    <row r="1349" spans="1:24" hidden="1" x14ac:dyDescent="0.35">
      <c r="A1349" t="s">
        <v>1736</v>
      </c>
      <c r="B1349" t="s">
        <v>1542</v>
      </c>
      <c r="E1349" t="str">
        <f t="shared" si="122"/>
        <v>,</v>
      </c>
      <c r="F1349">
        <v>14.64855833</v>
      </c>
      <c r="G1349">
        <v>-90.704227779999997</v>
      </c>
      <c r="H1349" t="str">
        <f t="shared" si="123"/>
        <v>14.64855833,-90.70422778</v>
      </c>
      <c r="I1349">
        <v>14.608888889999999</v>
      </c>
      <c r="J1349">
        <v>-90.655555559999996</v>
      </c>
      <c r="K1349" t="str">
        <f t="shared" si="124"/>
        <v>14.60888889,-90.65555556</v>
      </c>
      <c r="L1349" t="s">
        <v>1543</v>
      </c>
      <c r="M1349">
        <v>1</v>
      </c>
      <c r="P1349" t="s">
        <v>1547</v>
      </c>
      <c r="R1349" s="1">
        <v>1.6500000000000001E-2</v>
      </c>
      <c r="T1349" t="e">
        <f>VLOOKUP(S1349,Hoja1!$A$1:$I$2284,1,FALSE)</f>
        <v>#N/A</v>
      </c>
      <c r="U1349" t="e">
        <f t="shared" si="120"/>
        <v>#N/A</v>
      </c>
      <c r="X1349" t="str">
        <f t="shared" si="121"/>
        <v>INSERT INTO switch (   Nombre, Tipo, Coordenadas_Punto, Coordenada_Inicio, Coordenada_Final,    Estilo, Visibilidad, Isla1, Isla2, Velocidad,   Id_Celda, Porcentaje, Nemonico, IP, EQUIPO ) VALUES (   'COMUNIDAD MANZANALES - SAN LUCAS SACATEPEQUEZ', 'Ruta',',','14.64855833,-90.70422778','14.60888889,-90.65555556','#style_map_linea_verde','1','','','1,000Mbps','','0.0165','','','' );</v>
      </c>
    </row>
    <row r="1350" spans="1:24" hidden="1" x14ac:dyDescent="0.35">
      <c r="A1350" t="s">
        <v>2173</v>
      </c>
      <c r="B1350" t="s">
        <v>1542</v>
      </c>
      <c r="E1350" t="str">
        <f t="shared" si="122"/>
        <v>,</v>
      </c>
      <c r="F1350">
        <v>15.32638889</v>
      </c>
      <c r="G1350">
        <v>-91.465833329999995</v>
      </c>
      <c r="H1350" t="str">
        <f t="shared" si="123"/>
        <v>15.32638889,-91.46583333</v>
      </c>
      <c r="I1350">
        <v>15.3559</v>
      </c>
      <c r="J1350">
        <v>-91.457800000000006</v>
      </c>
      <c r="K1350" t="str">
        <f t="shared" si="124"/>
        <v>15.3559,-91.4578</v>
      </c>
      <c r="L1350" t="s">
        <v>1543</v>
      </c>
      <c r="M1350">
        <v>1</v>
      </c>
      <c r="P1350" t="s">
        <v>1590</v>
      </c>
      <c r="R1350" s="1">
        <v>1.6500000000000001E-2</v>
      </c>
      <c r="T1350" t="e">
        <f>VLOOKUP(S1350,Hoja1!$A$1:$I$2284,1,FALSE)</f>
        <v>#N/A</v>
      </c>
      <c r="U1350" t="e">
        <f t="shared" si="120"/>
        <v>#N/A</v>
      </c>
      <c r="X1350" t="str">
        <f t="shared" si="121"/>
        <v>INSERT INTO switch (   Nombre, Tipo, Coordenadas_Punto, Coordenada_Inicio, Coordenada_Final,    Estilo, Visibilidad, Isla1, Isla2, Velocidad,   Id_Celda, Porcentaje, Nemonico, IP, EQUIPO ) VALUES (   'HUEHUETENANGO - CELDA CHIANTLA', 'Ruta',',','15.32638889,-91.46583333','15.3559,-91.4578','#style_map_linea_verde','1','','','50,000Mbps','','0.0165','','','' );</v>
      </c>
    </row>
    <row r="1351" spans="1:24" hidden="1" x14ac:dyDescent="0.35">
      <c r="A1351" t="s">
        <v>2813</v>
      </c>
      <c r="B1351" t="s">
        <v>1542</v>
      </c>
      <c r="E1351" t="str">
        <f t="shared" si="122"/>
        <v>,</v>
      </c>
      <c r="F1351">
        <v>14.080911110000001</v>
      </c>
      <c r="G1351">
        <v>-90.051030560000001</v>
      </c>
      <c r="H1351" t="str">
        <f t="shared" si="123"/>
        <v>14.08091111,-90.05103056</v>
      </c>
      <c r="I1351">
        <v>14.08302778</v>
      </c>
      <c r="J1351">
        <v>-90.040666669999993</v>
      </c>
      <c r="K1351" t="str">
        <f t="shared" si="124"/>
        <v>14.08302778,-90.04066667</v>
      </c>
      <c r="L1351" t="s">
        <v>1543</v>
      </c>
      <c r="M1351">
        <v>1</v>
      </c>
      <c r="P1351" t="s">
        <v>1549</v>
      </c>
      <c r="R1351" s="1">
        <v>1.6500000000000001E-2</v>
      </c>
      <c r="T1351" t="e">
        <f>VLOOKUP(S1351,Hoja1!$A$1:$I$2284,1,FALSE)</f>
        <v>#N/A</v>
      </c>
      <c r="U1351" t="e">
        <f t="shared" si="120"/>
        <v>#N/A</v>
      </c>
      <c r="X1351" t="str">
        <f t="shared" si="121"/>
        <v>INSERT INTO switch (   Nombre, Tipo, Coordenadas_Punto, Coordenada_Inicio, Coordenada_Final,    Estilo, Visibilidad, Isla1, Isla2, Velocidad,   Id_Celda, Porcentaje, Nemonico, IP, EQUIPO ) VALUES (   'CELDA BUENOS AIRES AZULCO - CELDA AZULCO', 'Ruta',',','14.08091111,-90.05103056','14.08302778,-90.04066667','#style_map_linea_verde','1','','','10,000Mbps','','0.0165','','','' );</v>
      </c>
    </row>
    <row r="1352" spans="1:24" hidden="1" x14ac:dyDescent="0.35">
      <c r="A1352" t="s">
        <v>2661</v>
      </c>
      <c r="B1352" t="s">
        <v>1542</v>
      </c>
      <c r="E1352" t="str">
        <f t="shared" si="122"/>
        <v>,</v>
      </c>
      <c r="F1352">
        <v>14.64872222</v>
      </c>
      <c r="G1352">
        <v>-90.535166669999995</v>
      </c>
      <c r="H1352" t="str">
        <f t="shared" si="123"/>
        <v>14.64872222,-90.53516667</v>
      </c>
      <c r="I1352">
        <v>14.6425</v>
      </c>
      <c r="J1352">
        <v>-90.545402780000003</v>
      </c>
      <c r="K1352" t="str">
        <f t="shared" si="124"/>
        <v>14.6425,-90.54540278</v>
      </c>
      <c r="L1352" t="s">
        <v>1543</v>
      </c>
      <c r="M1352">
        <v>1</v>
      </c>
      <c r="P1352" t="s">
        <v>1590</v>
      </c>
      <c r="R1352" s="1">
        <v>1.6400000000000001E-2</v>
      </c>
      <c r="T1352" t="e">
        <f>VLOOKUP(S1352,Hoja1!$A$1:$I$2284,1,FALSE)</f>
        <v>#N/A</v>
      </c>
      <c r="U1352" t="e">
        <f t="shared" si="120"/>
        <v>#N/A</v>
      </c>
      <c r="X1352" t="str">
        <f t="shared" si="121"/>
        <v>INSERT INTO switch (   Nombre, Tipo, Coordenadas_Punto, Coordenada_Inicio, Coordenada_Final,    Estilo, Visibilidad, Isla1, Isla2, Velocidad,   Id_Celda, Porcentaje, Nemonico, IP, EQUIPO ) VALUES (   'BETHANIA - VILLA LINDA', 'Ruta',',','14.64872222,-90.53516667','14.6425,-90.54540278','#style_map_linea_verde','1','','','50,000Mbps','','0.0164','','','' );</v>
      </c>
    </row>
    <row r="1353" spans="1:24" hidden="1" x14ac:dyDescent="0.35">
      <c r="A1353" t="s">
        <v>2091</v>
      </c>
      <c r="B1353" t="s">
        <v>1542</v>
      </c>
      <c r="E1353" t="str">
        <f t="shared" si="122"/>
        <v>,</v>
      </c>
      <c r="F1353">
        <v>14.593222219999999</v>
      </c>
      <c r="G1353">
        <v>-90.551361110000002</v>
      </c>
      <c r="H1353" t="str">
        <f t="shared" si="123"/>
        <v>14.59322222,-90.55136111</v>
      </c>
      <c r="I1353">
        <v>14.598452780000001</v>
      </c>
      <c r="J1353">
        <v>-90.595150000000004</v>
      </c>
      <c r="K1353" t="str">
        <f t="shared" si="124"/>
        <v>14.59845278,-90.59515</v>
      </c>
      <c r="L1353" t="s">
        <v>1543</v>
      </c>
      <c r="M1353">
        <v>1</v>
      </c>
      <c r="P1353" t="s">
        <v>1590</v>
      </c>
      <c r="R1353" s="1">
        <v>1.6199999999999999E-2</v>
      </c>
      <c r="T1353" t="e">
        <f>VLOOKUP(S1353,Hoja1!$A$1:$I$2284,1,FALSE)</f>
        <v>#N/A</v>
      </c>
      <c r="U1353" t="e">
        <f t="shared" si="120"/>
        <v>#N/A</v>
      </c>
      <c r="X1353" t="str">
        <f t="shared" si="121"/>
        <v>INSERT INTO switch (   Nombre, Tipo, Coordenadas_Punto, Coordenada_Inicio, Coordenada_Final,    Estilo, Visibilidad, Isla1, Isla2, Velocidad,   Id_Celda, Porcentaje, Nemonico, IP, EQUIPO ) VALUES (   'EL CARMEN - COMOSA', 'Ruta',',','14.59322222,-90.55136111','14.59845278,-90.59515','#style_map_linea_verde','1','','','50,000Mbps','','0.0162','','','' );</v>
      </c>
    </row>
    <row r="1354" spans="1:24" hidden="1" x14ac:dyDescent="0.35">
      <c r="A1354" t="s">
        <v>2482</v>
      </c>
      <c r="B1354" t="s">
        <v>1542</v>
      </c>
      <c r="E1354" t="str">
        <f t="shared" si="122"/>
        <v>,</v>
      </c>
      <c r="F1354">
        <v>14.912777780000001</v>
      </c>
      <c r="G1354">
        <v>-92.097555560000004</v>
      </c>
      <c r="H1354" t="str">
        <f t="shared" si="123"/>
        <v>14.91277778,-92.09755556</v>
      </c>
      <c r="I1354">
        <v>14.879300000000001</v>
      </c>
      <c r="J1354">
        <v>-92.097099999999998</v>
      </c>
      <c r="K1354" t="str">
        <f t="shared" si="124"/>
        <v>14.8793,-92.0971</v>
      </c>
      <c r="L1354" t="s">
        <v>1543</v>
      </c>
      <c r="M1354">
        <v>1</v>
      </c>
      <c r="P1354" t="s">
        <v>1547</v>
      </c>
      <c r="R1354" s="1">
        <v>1.6199999999999999E-2</v>
      </c>
      <c r="T1354" t="e">
        <f>VLOOKUP(S1354,Hoja1!$A$1:$I$2284,1,FALSE)</f>
        <v>#N/A</v>
      </c>
      <c r="U1354" t="e">
        <f t="shared" si="120"/>
        <v>#N/A</v>
      </c>
      <c r="X1354" t="str">
        <f t="shared" si="121"/>
        <v>INSERT INTO switch (   Nombre, Tipo, Coordenadas_Punto, Coordenada_Inicio, Coordenada_Final,    Estilo, Visibilidad, Isla1, Isla2, Velocidad,   Id_Celda, Porcentaje, Nemonico, IP, EQUIPO ) VALUES (   'CELDA CRUCE A MALACATAN Y EL CARMEN - CELDA SAN ANTONIO SOCORRO', 'Ruta',',','14.91277778,-92.09755556','14.8793,-92.0971','#style_map_linea_verde','1','','','1,000Mbps','','0.0162','','','' );</v>
      </c>
    </row>
    <row r="1355" spans="1:24" hidden="1" x14ac:dyDescent="0.35">
      <c r="A1355" t="s">
        <v>2152</v>
      </c>
      <c r="B1355" t="s">
        <v>1542</v>
      </c>
      <c r="E1355" t="str">
        <f t="shared" si="122"/>
        <v>,</v>
      </c>
      <c r="F1355">
        <v>14.532500000000001</v>
      </c>
      <c r="G1355">
        <v>-91.503888889999999</v>
      </c>
      <c r="H1355" t="str">
        <f t="shared" si="123"/>
        <v>14.5325,-91.50388889</v>
      </c>
      <c r="I1355">
        <v>14.543055560000001</v>
      </c>
      <c r="J1355">
        <v>-91.505833330000002</v>
      </c>
      <c r="K1355" t="str">
        <f t="shared" si="124"/>
        <v>14.54305556,-91.50583333</v>
      </c>
      <c r="L1355" t="s">
        <v>1543</v>
      </c>
      <c r="M1355">
        <v>1</v>
      </c>
      <c r="P1355" t="s">
        <v>1549</v>
      </c>
      <c r="R1355" s="1">
        <v>1.61E-2</v>
      </c>
      <c r="T1355" t="e">
        <f>VLOOKUP(S1355,Hoja1!$A$1:$I$2284,1,FALSE)</f>
        <v>#N/A</v>
      </c>
      <c r="U1355" t="e">
        <f t="shared" si="120"/>
        <v>#N/A</v>
      </c>
      <c r="X1355" t="str">
        <f t="shared" si="121"/>
        <v>INSERT INTO switch (   Nombre, Tipo, Coordenadas_Punto, Coordenada_Inicio, Coordenada_Final,    Estilo, Visibilidad, Isla1, Isla2, Velocidad,   Id_Celda, Porcentaje, Nemonico, IP, EQUIPO ) VALUES (   'MAZATENANGO - COLONIA VILLA LINDA MAZATENANGO', 'Ruta',',','14.5325,-91.50388889','14.54305556,-91.50583333','#style_map_linea_verde','1','','','10,000Mbps','','0.0161','','','' );</v>
      </c>
    </row>
    <row r="1356" spans="1:24" hidden="1" x14ac:dyDescent="0.35">
      <c r="A1356" t="s">
        <v>1899</v>
      </c>
      <c r="B1356" t="s">
        <v>1542</v>
      </c>
      <c r="E1356" t="str">
        <f t="shared" si="122"/>
        <v>,</v>
      </c>
      <c r="F1356">
        <v>14.525</v>
      </c>
      <c r="G1356">
        <v>-90.587222220000001</v>
      </c>
      <c r="H1356" t="str">
        <f t="shared" si="123"/>
        <v>14.525,-90.58722222</v>
      </c>
      <c r="I1356">
        <v>14.503111110000001</v>
      </c>
      <c r="J1356">
        <v>-90.612499999999997</v>
      </c>
      <c r="K1356" t="str">
        <f t="shared" si="124"/>
        <v>14.50311111,-90.6125</v>
      </c>
      <c r="L1356" t="s">
        <v>1543</v>
      </c>
      <c r="M1356">
        <v>1</v>
      </c>
      <c r="P1356" t="s">
        <v>1549</v>
      </c>
      <c r="R1356" s="1">
        <v>1.6E-2</v>
      </c>
      <c r="T1356" t="e">
        <f>VLOOKUP(S1356,Hoja1!$A$1:$I$2284,1,FALSE)</f>
        <v>#N/A</v>
      </c>
      <c r="U1356" t="e">
        <f t="shared" si="120"/>
        <v>#N/A</v>
      </c>
      <c r="X1356" t="str">
        <f t="shared" si="121"/>
        <v>INSERT INTO switch (   Nombre, Tipo, Coordenadas_Punto, Coordenada_Inicio, Coordenada_Final,    Estilo, Visibilidad, Isla1, Isla2, Velocidad,   Id_Celda, Porcentaje, Nemonico, IP, EQUIPO ) VALUES (   'VILLA NUEVA - CELDA VILLA ROMANA', 'Ruta',',','14.525,-90.58722222','14.50311111,-90.6125','#style_map_linea_verde','1','','','10,000Mbps','','0.016','','','' );</v>
      </c>
    </row>
    <row r="1357" spans="1:24" hidden="1" x14ac:dyDescent="0.35">
      <c r="A1357" t="s">
        <v>2273</v>
      </c>
      <c r="B1357" t="s">
        <v>1542</v>
      </c>
      <c r="E1357" t="str">
        <f t="shared" si="122"/>
        <v>,</v>
      </c>
      <c r="F1357">
        <v>14.50198056</v>
      </c>
      <c r="G1357">
        <v>-90.561380560000003</v>
      </c>
      <c r="H1357" t="str">
        <f t="shared" si="123"/>
        <v>14.50198056,-90.56138056</v>
      </c>
      <c r="I1357">
        <v>14.509833329999999</v>
      </c>
      <c r="J1357">
        <v>-90.570166670000006</v>
      </c>
      <c r="K1357" t="str">
        <f t="shared" si="124"/>
        <v>14.50983333,-90.57016667</v>
      </c>
      <c r="L1357" t="s">
        <v>1543</v>
      </c>
      <c r="M1357">
        <v>1</v>
      </c>
      <c r="P1357" t="s">
        <v>1549</v>
      </c>
      <c r="R1357" s="1">
        <v>1.6E-2</v>
      </c>
      <c r="T1357" t="e">
        <f>VLOOKUP(S1357,Hoja1!$A$1:$I$2284,1,FALSE)</f>
        <v>#N/A</v>
      </c>
      <c r="U1357" t="e">
        <f t="shared" si="120"/>
        <v>#N/A</v>
      </c>
      <c r="X1357" t="str">
        <f t="shared" si="121"/>
        <v>INSERT INTO switch (   Nombre, Tipo, Coordenadas_Punto, Coordenada_Inicio, Coordenada_Final,    Estilo, Visibilidad, Isla1, Isla2, Velocidad,   Id_Celda, Porcentaje, Nemonico, IP, EQUIPO ) VALUES (   'EL FRUTAL - CELDA PLANES DE VILLA NUEVA II', 'Ruta',',','14.50198056,-90.56138056','14.50983333,-90.57016667','#style_map_linea_verde','1','','','10,000Mbps','','0.016','','','' );</v>
      </c>
    </row>
    <row r="1358" spans="1:24" hidden="1" x14ac:dyDescent="0.35">
      <c r="A1358" t="s">
        <v>1722</v>
      </c>
      <c r="B1358" t="s">
        <v>1542</v>
      </c>
      <c r="E1358" t="str">
        <f t="shared" si="122"/>
        <v>,</v>
      </c>
      <c r="F1358">
        <v>15.65722222</v>
      </c>
      <c r="G1358">
        <v>-89.008055560000003</v>
      </c>
      <c r="H1358" t="str">
        <f t="shared" si="123"/>
        <v>15.65722222,-89.00805556</v>
      </c>
      <c r="I1358">
        <v>15.67222222</v>
      </c>
      <c r="J1358">
        <v>-89.002305559999996</v>
      </c>
      <c r="K1358" t="str">
        <f t="shared" si="124"/>
        <v>15.67222222,-89.00230556</v>
      </c>
      <c r="L1358" t="s">
        <v>1543</v>
      </c>
      <c r="M1358">
        <v>1</v>
      </c>
      <c r="P1358" t="s">
        <v>1544</v>
      </c>
      <c r="R1358" s="1">
        <v>1.5900000000000001E-2</v>
      </c>
      <c r="T1358" t="e">
        <f>VLOOKUP(S1358,Hoja1!$A$1:$I$2284,1,FALSE)</f>
        <v>#N/A</v>
      </c>
      <c r="U1358" t="e">
        <f t="shared" si="120"/>
        <v>#N/A</v>
      </c>
      <c r="X1358" t="str">
        <f t="shared" si="121"/>
        <v>INSERT INTO switch (   Nombre, Tipo, Coordenadas_Punto, Coordenada_Inicio, Coordenada_Final,    Estilo, Visibilidad, Isla1, Isla2, Velocidad,   Id_Celda, Porcentaje, Nemonico, IP, EQUIPO ) VALUES (   'RIO DULCE - CELDA TIJAX', 'Ruta',',','15.65722222,-89.00805556','15.67222222,-89.00230556','#style_map_linea_verde','1','','','100Mbps','','0.0159','','','' );</v>
      </c>
    </row>
    <row r="1359" spans="1:24" hidden="1" x14ac:dyDescent="0.35">
      <c r="A1359" t="s">
        <v>1931</v>
      </c>
      <c r="B1359" t="s">
        <v>1542</v>
      </c>
      <c r="E1359" t="str">
        <f t="shared" si="122"/>
        <v>,</v>
      </c>
      <c r="F1359">
        <v>14.844155560000001</v>
      </c>
      <c r="G1359">
        <v>-91.527097220000002</v>
      </c>
      <c r="H1359" t="str">
        <f t="shared" si="123"/>
        <v>14.84415556,-91.52709722</v>
      </c>
      <c r="I1359">
        <v>14.83444444</v>
      </c>
      <c r="J1359">
        <v>-91.521111110000007</v>
      </c>
      <c r="K1359" t="str">
        <f t="shared" si="124"/>
        <v>14.83444444,-91.52111111</v>
      </c>
      <c r="L1359" t="s">
        <v>1543</v>
      </c>
      <c r="M1359">
        <v>1</v>
      </c>
      <c r="P1359" t="s">
        <v>1549</v>
      </c>
      <c r="R1359" s="1">
        <v>1.5900000000000001E-2</v>
      </c>
      <c r="T1359" t="e">
        <f>VLOOKUP(S1359,Hoja1!$A$1:$I$2284,1,FALSE)</f>
        <v>#N/A</v>
      </c>
      <c r="U1359" t="e">
        <f t="shared" si="120"/>
        <v>#N/A</v>
      </c>
      <c r="X1359" t="str">
        <f t="shared" si="121"/>
        <v>INSERT INTO switch (   Nombre, Tipo, Coordenadas_Punto, Coordenada_Inicio, Coordenada_Final,    Estilo, Visibilidad, Isla1, Isla2, Velocidad,   Id_Celda, Porcentaje, Nemonico, IP, EQUIPO ) VALUES (   'ALDEAS INFANTILES - QUETZALTENANGO', 'Ruta',',','14.84415556,-91.52709722','14.83444444,-91.52111111','#style_map_linea_verde','1','','','10,000Mbps','','0.0159','','','' );</v>
      </c>
    </row>
    <row r="1360" spans="1:24" hidden="1" x14ac:dyDescent="0.35">
      <c r="A1360" t="s">
        <v>2622</v>
      </c>
      <c r="B1360" t="s">
        <v>1542</v>
      </c>
      <c r="E1360" t="str">
        <f t="shared" si="122"/>
        <v>,</v>
      </c>
      <c r="F1360">
        <v>14.4962</v>
      </c>
      <c r="G1360">
        <v>-91.837800000000001</v>
      </c>
      <c r="H1360" t="str">
        <f t="shared" si="123"/>
        <v>14.4962,-91.8378</v>
      </c>
      <c r="I1360">
        <v>14.46402778</v>
      </c>
      <c r="J1360">
        <v>-91.821333330000002</v>
      </c>
      <c r="K1360" t="str">
        <f t="shared" si="124"/>
        <v>14.46402778,-91.82133333</v>
      </c>
      <c r="L1360" t="s">
        <v>1543</v>
      </c>
      <c r="M1360">
        <v>1</v>
      </c>
      <c r="P1360" t="s">
        <v>1549</v>
      </c>
      <c r="R1360" s="1">
        <v>1.5900000000000001E-2</v>
      </c>
      <c r="T1360" t="e">
        <f>VLOOKUP(S1360,Hoja1!$A$1:$I$2284,1,FALSE)</f>
        <v>#N/A</v>
      </c>
      <c r="U1360" t="e">
        <f t="shared" si="120"/>
        <v>#N/A</v>
      </c>
      <c r="X1360" t="str">
        <f t="shared" si="121"/>
        <v>INSERT INTO switch (   Nombre, Tipo, Coordenadas_Punto, Coordenada_Inicio, Coordenada_Final,    Estilo, Visibilidad, Isla1, Isla2, Velocidad,   Id_Celda, Porcentaje, Nemonico, IP, EQUIPO ) VALUES (   'CELDA CABALLO BLANCO - CELDA SANTA FE RETALHULEU', 'Ruta',',','14.4962,-91.8378','14.46402778,-91.82133333','#style_map_linea_verde','1','','','10,000Mbps','','0.0159','','','' );</v>
      </c>
    </row>
    <row r="1361" spans="1:24" hidden="1" x14ac:dyDescent="0.35">
      <c r="A1361" t="s">
        <v>1904</v>
      </c>
      <c r="B1361" t="s">
        <v>1542</v>
      </c>
      <c r="E1361" t="str">
        <f t="shared" si="122"/>
        <v>,</v>
      </c>
      <c r="F1361">
        <v>14.51191667</v>
      </c>
      <c r="G1361">
        <v>-90.605972219999998</v>
      </c>
      <c r="H1361" t="str">
        <f t="shared" si="123"/>
        <v>14.51191667,-90.60597222</v>
      </c>
      <c r="I1361">
        <v>14.5093</v>
      </c>
      <c r="J1361">
        <v>-90.608500000000006</v>
      </c>
      <c r="K1361" t="str">
        <f t="shared" si="124"/>
        <v>14.5093,-90.6085</v>
      </c>
      <c r="L1361" t="s">
        <v>1543</v>
      </c>
      <c r="M1361">
        <v>1</v>
      </c>
      <c r="P1361" t="s">
        <v>1549</v>
      </c>
      <c r="R1361" s="1">
        <v>1.55E-2</v>
      </c>
      <c r="T1361" t="e">
        <f>VLOOKUP(S1361,Hoja1!$A$1:$I$2284,1,FALSE)</f>
        <v>#N/A</v>
      </c>
      <c r="U1361" t="e">
        <f t="shared" si="120"/>
        <v>#N/A</v>
      </c>
      <c r="X1361" t="str">
        <f t="shared" si="121"/>
        <v>INSERT INTO switch (   Nombre, Tipo, Coordenadas_Punto, Coordenada_Inicio, Coordenada_Final,    Estilo, Visibilidad, Isla1, Isla2, Velocidad,   Id_Celda, Porcentaje, Nemonico, IP, EQUIPO ) VALUES (   'CELDA NACIONES UNIDAS - NACIONES UNIDAS_XT', 'Ruta',',','14.51191667,-90.60597222','14.5093,-90.6085','#style_map_linea_verde','1','','','10,000Mbps','','0.0155','','','' );</v>
      </c>
    </row>
    <row r="1362" spans="1:24" hidden="1" x14ac:dyDescent="0.35">
      <c r="A1362" t="s">
        <v>1946</v>
      </c>
      <c r="B1362" t="s">
        <v>1542</v>
      </c>
      <c r="E1362" t="str">
        <f t="shared" si="122"/>
        <v>,</v>
      </c>
      <c r="F1362">
        <v>14.597666670000001</v>
      </c>
      <c r="G1362">
        <v>-90.527361110000001</v>
      </c>
      <c r="H1362" t="str">
        <f t="shared" si="123"/>
        <v>14.59766667,-90.52736111</v>
      </c>
      <c r="I1362">
        <v>14.60427778</v>
      </c>
      <c r="J1362">
        <v>-90.533055559999994</v>
      </c>
      <c r="K1362" t="str">
        <f t="shared" si="124"/>
        <v>14.60427778,-90.53305556</v>
      </c>
      <c r="L1362" t="s">
        <v>1543</v>
      </c>
      <c r="M1362">
        <v>1</v>
      </c>
      <c r="P1362" t="s">
        <v>1549</v>
      </c>
      <c r="R1362" s="1">
        <v>1.55E-2</v>
      </c>
      <c r="T1362" t="e">
        <f>VLOOKUP(S1362,Hoja1!$A$1:$I$2284,1,FALSE)</f>
        <v>#N/A</v>
      </c>
      <c r="U1362" t="e">
        <f t="shared" si="120"/>
        <v>#N/A</v>
      </c>
      <c r="X1362" t="str">
        <f t="shared" si="121"/>
        <v>INSERT INTO switch (   Nombre, Tipo, Coordenadas_Punto, Coordenada_Inicio, Coordenada_Final,    Estilo, Visibilidad, Isla1, Isla2, Velocidad,   Id_Celda, Porcentaje, Nemonico, IP, EQUIPO ) VALUES (   'CELDA LA AURORA - CELDA PAMPLONA ZONA 13', 'Ruta',',','14.59766667,-90.52736111','14.60427778,-90.53305556','#style_map_linea_verde','1','','','10,000Mbps','','0.0155','','','' );</v>
      </c>
    </row>
    <row r="1363" spans="1:24" hidden="1" x14ac:dyDescent="0.35">
      <c r="A1363" t="s">
        <v>2237</v>
      </c>
      <c r="B1363" t="s">
        <v>1542</v>
      </c>
      <c r="E1363" t="str">
        <f t="shared" si="122"/>
        <v>,</v>
      </c>
      <c r="F1363">
        <v>14.84653333</v>
      </c>
      <c r="G1363">
        <v>-91.525733329999994</v>
      </c>
      <c r="H1363" t="str">
        <f t="shared" si="123"/>
        <v>14.84653333,-91.52573333</v>
      </c>
      <c r="I1363">
        <v>14.859986109999999</v>
      </c>
      <c r="J1363">
        <v>-91.522575000000003</v>
      </c>
      <c r="K1363" t="str">
        <f t="shared" si="124"/>
        <v>14.85998611,-91.522575</v>
      </c>
      <c r="L1363" t="s">
        <v>1543</v>
      </c>
      <c r="M1363">
        <v>1</v>
      </c>
      <c r="P1363" t="s">
        <v>1549</v>
      </c>
      <c r="R1363" s="1">
        <v>1.55E-2</v>
      </c>
      <c r="T1363" t="e">
        <f>VLOOKUP(S1363,Hoja1!$A$1:$I$2284,1,FALSE)</f>
        <v>#N/A</v>
      </c>
      <c r="U1363" t="e">
        <f t="shared" si="120"/>
        <v>#N/A</v>
      </c>
      <c r="X1363" t="str">
        <f t="shared" si="121"/>
        <v>INSERT INTO switch (   Nombre, Tipo, Coordenadas_Punto, Coordenada_Inicio, Coordenada_Final,    Estilo, Visibilidad, Isla1, Isla2, Velocidad,   Id_Celda, Porcentaje, Nemonico, IP, EQUIPO ) VALUES (   'LA FLORESTA - ROTONDA TECUN UMAN', 'Ruta',',','14.84653333,-91.52573333','14.85998611,-91.522575','#style_map_linea_verde','1','','','10,000Mbps','','0.0155','','','' );</v>
      </c>
    </row>
    <row r="1364" spans="1:24" hidden="1" x14ac:dyDescent="0.35">
      <c r="A1364" t="s">
        <v>2521</v>
      </c>
      <c r="B1364" t="s">
        <v>1542</v>
      </c>
      <c r="E1364" t="str">
        <f t="shared" si="122"/>
        <v>,</v>
      </c>
      <c r="F1364">
        <v>14.740555560000001</v>
      </c>
      <c r="G1364">
        <v>-91.152500000000003</v>
      </c>
      <c r="H1364" t="str">
        <f t="shared" si="123"/>
        <v>14.74055556,-91.1525</v>
      </c>
      <c r="I1364">
        <v>14.7417</v>
      </c>
      <c r="J1364">
        <v>-91.157799999999995</v>
      </c>
      <c r="K1364" t="str">
        <f t="shared" si="124"/>
        <v>14.7417,-91.1578</v>
      </c>
      <c r="L1364" t="s">
        <v>1543</v>
      </c>
      <c r="M1364">
        <v>1</v>
      </c>
      <c r="P1364" t="s">
        <v>1549</v>
      </c>
      <c r="R1364" s="1">
        <v>1.55E-2</v>
      </c>
      <c r="T1364" t="e">
        <f>VLOOKUP(S1364,Hoja1!$A$1:$I$2284,1,FALSE)</f>
        <v>#N/A</v>
      </c>
      <c r="U1364" t="e">
        <f t="shared" si="120"/>
        <v>#N/A</v>
      </c>
      <c r="X1364" t="str">
        <f t="shared" si="121"/>
        <v>INSERT INTO switch (   Nombre, Tipo, Coordenadas_Punto, Coordenada_Inicio, Coordenada_Final,    Estilo, Visibilidad, Isla1, Isla2, Velocidad,   Id_Celda, Porcentaje, Nemonico, IP, EQUIPO ) VALUES (   'PUENTE LA AMISTAD - PANAJACHEL', 'Ruta',',','14.74055556,-91.1525','14.7417,-91.1578','#style_map_linea_verde','1','','','10,000Mbps','','0.0155','','','' );</v>
      </c>
    </row>
    <row r="1365" spans="1:24" hidden="1" x14ac:dyDescent="0.35">
      <c r="A1365" t="s">
        <v>2651</v>
      </c>
      <c r="B1365" t="s">
        <v>1542</v>
      </c>
      <c r="E1365" t="str">
        <f t="shared" si="122"/>
        <v>,</v>
      </c>
      <c r="F1365">
        <v>14.5861</v>
      </c>
      <c r="G1365">
        <v>-90.590302780000002</v>
      </c>
      <c r="H1365" t="str">
        <f t="shared" si="123"/>
        <v>14.5861,-90.59030278</v>
      </c>
      <c r="I1365">
        <v>14.5829</v>
      </c>
      <c r="J1365">
        <v>-90.600197219999998</v>
      </c>
      <c r="K1365" t="str">
        <f t="shared" si="124"/>
        <v>14.5829,-90.60019722</v>
      </c>
      <c r="L1365" t="s">
        <v>1543</v>
      </c>
      <c r="M1365">
        <v>1</v>
      </c>
      <c r="P1365" t="s">
        <v>1549</v>
      </c>
      <c r="R1365" s="1">
        <v>1.55E-2</v>
      </c>
      <c r="T1365" t="e">
        <f>VLOOKUP(S1365,Hoja1!$A$1:$I$2284,1,FALSE)</f>
        <v>#N/A</v>
      </c>
      <c r="U1365" t="e">
        <f t="shared" si="120"/>
        <v>#N/A</v>
      </c>
      <c r="X1365" t="str">
        <f t="shared" si="121"/>
        <v>INSERT INTO switch (   Nombre, Tipo, Coordenadas_Punto, Coordenada_Inicio, Coordenada_Final,    Estilo, Visibilidad, Isla1, Isla2, Velocidad,   Id_Celda, Porcentaje, Nemonico, IP, EQUIPO ) VALUES (   'PINARES DE SAN CRISTOBAL - CIUDAD SATELITE', 'Ruta',',','14.5861,-90.59030278','14.5829,-90.60019722','#style_map_linea_verde','1','','','10,000Mbps','','0.0155','','','' );</v>
      </c>
    </row>
    <row r="1366" spans="1:24" hidden="1" x14ac:dyDescent="0.35">
      <c r="A1366" t="s">
        <v>1945</v>
      </c>
      <c r="B1366" t="s">
        <v>1542</v>
      </c>
      <c r="E1366" t="str">
        <f t="shared" si="122"/>
        <v>,</v>
      </c>
      <c r="F1366">
        <v>14.597666670000001</v>
      </c>
      <c r="G1366">
        <v>-90.527361110000001</v>
      </c>
      <c r="H1366" t="str">
        <f t="shared" si="123"/>
        <v>14.59766667,-90.52736111</v>
      </c>
      <c r="I1366">
        <v>14.591222220000001</v>
      </c>
      <c r="J1366">
        <v>-90.508222219999993</v>
      </c>
      <c r="K1366" t="str">
        <f t="shared" si="124"/>
        <v>14.59122222,-90.50822222</v>
      </c>
      <c r="L1366" t="s">
        <v>1543</v>
      </c>
      <c r="M1366">
        <v>1</v>
      </c>
      <c r="P1366" t="s">
        <v>1549</v>
      </c>
      <c r="R1366" s="1">
        <v>1.54E-2</v>
      </c>
      <c r="T1366" t="e">
        <f>VLOOKUP(S1366,Hoja1!$A$1:$I$2284,1,FALSE)</f>
        <v>#N/A</v>
      </c>
      <c r="U1366" t="e">
        <f t="shared" si="120"/>
        <v>#N/A</v>
      </c>
      <c r="X1366" t="str">
        <f t="shared" si="121"/>
        <v>INSERT INTO switch (   Nombre, Tipo, Coordenadas_Punto, Coordenada_Inicio, Coordenada_Final,    Estilo, Visibilidad, Isla1, Isla2, Velocidad,   Id_Celda, Porcentaje, Nemonico, IP, EQUIPO ) VALUES (   'CELDA LA AURORA - VILLA DE GUADALUPE', 'Ruta',',','14.59766667,-90.52736111','14.59122222,-90.50822222','#style_map_linea_verde','1','','','10,000Mbps','','0.0154','','','' );</v>
      </c>
    </row>
    <row r="1367" spans="1:24" hidden="1" x14ac:dyDescent="0.35">
      <c r="A1367" t="s">
        <v>2221</v>
      </c>
      <c r="B1367" t="s">
        <v>1542</v>
      </c>
      <c r="E1367" t="str">
        <f t="shared" si="122"/>
        <v>,</v>
      </c>
      <c r="F1367">
        <v>14.84653333</v>
      </c>
      <c r="G1367">
        <v>-91.525733329999994</v>
      </c>
      <c r="H1367" t="str">
        <f t="shared" si="123"/>
        <v>14.84653333,-91.52573333</v>
      </c>
      <c r="I1367">
        <v>14.85151389</v>
      </c>
      <c r="J1367">
        <v>-91.523227779999999</v>
      </c>
      <c r="K1367" t="str">
        <f t="shared" si="124"/>
        <v>14.85151389,-91.52322778</v>
      </c>
      <c r="L1367" t="s">
        <v>1543</v>
      </c>
      <c r="M1367">
        <v>1</v>
      </c>
      <c r="P1367" t="s">
        <v>1549</v>
      </c>
      <c r="R1367" s="1">
        <v>1.52E-2</v>
      </c>
      <c r="T1367" t="e">
        <f>VLOOKUP(S1367,Hoja1!$A$1:$I$2284,1,FALSE)</f>
        <v>#N/A</v>
      </c>
      <c r="U1367" t="e">
        <f t="shared" si="120"/>
        <v>#N/A</v>
      </c>
      <c r="X1367" t="str">
        <f t="shared" si="121"/>
        <v>INSERT INTO switch (   Nombre, Tipo, Coordenadas_Punto, Coordenada_Inicio, Coordenada_Final,    Estilo, Visibilidad, Isla1, Isla2, Velocidad,   Id_Celda, Porcentaje, Nemonico, IP, EQUIPO ) VALUES (   'LA FLORESTA - CONDOMINIO EL TRIANGULO', 'Ruta',',','14.84653333,-91.52573333','14.85151389,-91.52322778','#style_map_linea_verde','1','','','10,000Mbps','','0.0152','','','' );</v>
      </c>
    </row>
    <row r="1368" spans="1:24" hidden="1" x14ac:dyDescent="0.35">
      <c r="A1368" t="s">
        <v>1869</v>
      </c>
      <c r="B1368" t="s">
        <v>1542</v>
      </c>
      <c r="E1368" t="str">
        <f t="shared" si="122"/>
        <v>,</v>
      </c>
      <c r="F1368">
        <v>14.543150000000001</v>
      </c>
      <c r="G1368">
        <v>-90.428205559999995</v>
      </c>
      <c r="H1368" t="str">
        <f t="shared" si="123"/>
        <v>14.54315,-90.42820556</v>
      </c>
      <c r="I1368">
        <v>14.538111109999999</v>
      </c>
      <c r="J1368">
        <v>-90.457527780000007</v>
      </c>
      <c r="K1368" t="str">
        <f t="shared" si="124"/>
        <v>14.53811111,-90.45752778</v>
      </c>
      <c r="L1368" t="s">
        <v>1543</v>
      </c>
      <c r="M1368">
        <v>1</v>
      </c>
      <c r="P1368" t="s">
        <v>1549</v>
      </c>
      <c r="R1368" s="1">
        <v>1.5100000000000001E-2</v>
      </c>
      <c r="T1368" t="e">
        <f>VLOOKUP(S1368,Hoja1!$A$1:$I$2284,1,FALSE)</f>
        <v>#N/A</v>
      </c>
      <c r="U1368" t="e">
        <f t="shared" si="120"/>
        <v>#N/A</v>
      </c>
      <c r="X1368" t="str">
        <f t="shared" si="121"/>
        <v>INSERT INTO switch (   Nombre, Tipo, Coordenadas_Punto, Coordenada_Inicio, Coordenada_Final,    Estilo, Visibilidad, Isla1, Isla2, Velocidad,   Id_Celda, Porcentaje, Nemonico, IP, EQUIPO ) VALUES (   'PINABETES - DON JUSTO', 'Ruta',',','14.54315,-90.42820556','14.53811111,-90.45752778','#style_map_linea_verde','1','','','10,000Mbps','','0.0151','','','' );</v>
      </c>
    </row>
    <row r="1369" spans="1:24" hidden="1" x14ac:dyDescent="0.35">
      <c r="A1369" t="s">
        <v>2529</v>
      </c>
      <c r="B1369" t="s">
        <v>1542</v>
      </c>
      <c r="E1369" t="str">
        <f t="shared" si="122"/>
        <v>,</v>
      </c>
      <c r="F1369">
        <v>14.665699999999999</v>
      </c>
      <c r="G1369">
        <v>-91.106399999999994</v>
      </c>
      <c r="H1369" t="str">
        <f t="shared" si="123"/>
        <v>14.6657,-91.1064</v>
      </c>
      <c r="I1369">
        <v>14.686638889999999</v>
      </c>
      <c r="J1369">
        <v>-91.095611109999993</v>
      </c>
      <c r="K1369" t="str">
        <f t="shared" si="124"/>
        <v>14.68663889,-91.09561111</v>
      </c>
      <c r="L1369" t="s">
        <v>1543</v>
      </c>
      <c r="M1369">
        <v>1</v>
      </c>
      <c r="P1369" t="s">
        <v>1549</v>
      </c>
      <c r="R1369" s="1">
        <v>1.5100000000000001E-2</v>
      </c>
      <c r="T1369" t="e">
        <f>VLOOKUP(S1369,Hoja1!$A$1:$I$2284,1,FALSE)</f>
        <v>#N/A</v>
      </c>
      <c r="U1369" t="e">
        <f t="shared" si="120"/>
        <v>#N/A</v>
      </c>
      <c r="X1369" t="str">
        <f t="shared" si="121"/>
        <v>INSERT INTO switch (   Nombre, Tipo, Coordenadas_Punto, Coordenada_Inicio, Coordenada_Final,    Estilo, Visibilidad, Isla1, Isla2, Velocidad,   Id_Celda, Porcentaje, Nemonico, IP, EQUIPO ) VALUES (   'CELDA AGUA ESCONDIDA PALOPO I - CELDA GODINEZ CHIQUISTEL', 'Ruta',',','14.6657,-91.1064','14.68663889,-91.09561111','#style_map_linea_verde','1','','','10,000Mbps','','0.0151','','','' );</v>
      </c>
    </row>
    <row r="1370" spans="1:24" hidden="1" x14ac:dyDescent="0.35">
      <c r="A1370" t="s">
        <v>1793</v>
      </c>
      <c r="B1370" t="s">
        <v>1542</v>
      </c>
      <c r="E1370" t="str">
        <f t="shared" si="122"/>
        <v>,</v>
      </c>
      <c r="F1370">
        <v>14.703055559999999</v>
      </c>
      <c r="G1370">
        <v>-91.848055560000006</v>
      </c>
      <c r="H1370" t="str">
        <f t="shared" si="123"/>
        <v>14.70305556,-91.84805556</v>
      </c>
      <c r="I1370">
        <v>14.70277778</v>
      </c>
      <c r="J1370">
        <v>-91.861388890000001</v>
      </c>
      <c r="K1370" t="str">
        <f t="shared" si="124"/>
        <v>14.70277778,-91.86138889</v>
      </c>
      <c r="L1370" t="s">
        <v>1543</v>
      </c>
      <c r="M1370">
        <v>1</v>
      </c>
      <c r="P1370" t="s">
        <v>1549</v>
      </c>
      <c r="R1370" s="1">
        <v>1.4999999999999999E-2</v>
      </c>
      <c r="T1370" t="e">
        <f>VLOOKUP(S1370,Hoja1!$A$1:$I$2284,1,FALSE)</f>
        <v>#N/A</v>
      </c>
      <c r="U1370" t="e">
        <f t="shared" si="120"/>
        <v>#N/A</v>
      </c>
      <c r="X1370" t="str">
        <f t="shared" si="121"/>
        <v>INSERT INTO switch (   Nombre, Tipo, Coordenadas_Punto, Coordenada_Inicio, Coordenada_Final,    Estilo, Visibilidad, Isla1, Isla2, Velocidad,   Id_Celda, Porcentaje, Nemonico, IP, EQUIPO ) VALUES (   'COLONIA SAN ANTONIO - COATEPEQUE', 'Ruta',',','14.70305556,-91.84805556','14.70277778,-91.86138889','#style_map_linea_verde','1','','','10,000Mbps','','0.015','','','' );</v>
      </c>
    </row>
    <row r="1371" spans="1:24" hidden="1" x14ac:dyDescent="0.35">
      <c r="A1371" t="s">
        <v>2286</v>
      </c>
      <c r="B1371" t="s">
        <v>1542</v>
      </c>
      <c r="E1371" t="str">
        <f t="shared" si="122"/>
        <v>,</v>
      </c>
      <c r="F1371">
        <v>14.972777779999999</v>
      </c>
      <c r="G1371">
        <v>-89.532777780000004</v>
      </c>
      <c r="H1371" t="str">
        <f t="shared" si="123"/>
        <v>14.97277778,-89.53277778</v>
      </c>
      <c r="I1371">
        <v>14.93271111</v>
      </c>
      <c r="J1371">
        <v>-89.524269439999998</v>
      </c>
      <c r="K1371" t="str">
        <f t="shared" si="124"/>
        <v>14.93271111,-89.52426944</v>
      </c>
      <c r="L1371" t="s">
        <v>1543</v>
      </c>
      <c r="M1371">
        <v>1</v>
      </c>
      <c r="P1371" t="s">
        <v>1549</v>
      </c>
      <c r="R1371" s="1">
        <v>1.4999999999999999E-2</v>
      </c>
      <c r="T1371" t="e">
        <f>VLOOKUP(S1371,Hoja1!$A$1:$I$2284,1,FALSE)</f>
        <v>#N/A</v>
      </c>
      <c r="U1371" t="e">
        <f t="shared" si="120"/>
        <v>#N/A</v>
      </c>
      <c r="X1371" t="str">
        <f t="shared" si="121"/>
        <v>INSERT INTO switch (   Nombre, Tipo, Coordenadas_Punto, Coordenada_Inicio, Coordenada_Final,    Estilo, Visibilidad, Isla1, Isla2, Velocidad,   Id_Celda, Porcentaje, Nemonico, IP, EQUIPO ) VALUES (   'ZACAPA - MSAN SANTA ROSALIA', 'Ruta',',','14.97277778,-89.53277778','14.93271111,-89.52426944','#style_map_linea_verde','1','','','10,000Mbps','','0.015','','','' );</v>
      </c>
    </row>
    <row r="1372" spans="1:24" hidden="1" x14ac:dyDescent="0.35">
      <c r="A1372" t="s">
        <v>2644</v>
      </c>
      <c r="B1372" t="s">
        <v>1542</v>
      </c>
      <c r="E1372" t="str">
        <f t="shared" si="122"/>
        <v>,</v>
      </c>
      <c r="F1372">
        <v>14.598452780000001</v>
      </c>
      <c r="G1372">
        <v>-90.595150000000004</v>
      </c>
      <c r="H1372" t="str">
        <f t="shared" si="123"/>
        <v>14.59845278,-90.59515</v>
      </c>
      <c r="I1372">
        <v>14.6027</v>
      </c>
      <c r="J1372">
        <v>-90.59580278</v>
      </c>
      <c r="K1372" t="str">
        <f t="shared" si="124"/>
        <v>14.6027,-90.59580278</v>
      </c>
      <c r="L1372" t="s">
        <v>1543</v>
      </c>
      <c r="M1372">
        <v>1</v>
      </c>
      <c r="P1372" t="s">
        <v>1590</v>
      </c>
      <c r="R1372" s="1">
        <v>1.4999999999999999E-2</v>
      </c>
      <c r="T1372" t="e">
        <f>VLOOKUP(S1372,Hoja1!$A$1:$I$2284,1,FALSE)</f>
        <v>#N/A</v>
      </c>
      <c r="U1372" t="e">
        <f t="shared" si="120"/>
        <v>#N/A</v>
      </c>
      <c r="X1372" t="str">
        <f t="shared" si="121"/>
        <v>INSERT INTO switch (   Nombre, Tipo, Coordenadas_Punto, Coordenada_Inicio, Coordenada_Final,    Estilo, Visibilidad, Isla1, Isla2, Velocidad,   Id_Celda, Porcentaje, Nemonico, IP, EQUIPO ) VALUES (   'COMOSA - GRANJAS DE SAN CRISTOBAL', 'Ruta',',','14.59845278,-90.59515','14.6027,-90.59580278','#style_map_linea_verde','1','','','50,000Mbps','','0.015','','','' );</v>
      </c>
    </row>
    <row r="1373" spans="1:24" hidden="1" x14ac:dyDescent="0.35">
      <c r="A1373" t="s">
        <v>2436</v>
      </c>
      <c r="B1373" t="s">
        <v>1542</v>
      </c>
      <c r="E1373" t="str">
        <f t="shared" si="122"/>
        <v>,</v>
      </c>
      <c r="F1373">
        <v>14.61434167</v>
      </c>
      <c r="G1373">
        <v>-90.482997220000001</v>
      </c>
      <c r="H1373" t="str">
        <f t="shared" si="123"/>
        <v>14.61434167,-90.48299722</v>
      </c>
      <c r="I1373">
        <v>14.62291667</v>
      </c>
      <c r="J1373">
        <v>-90.474361110000004</v>
      </c>
      <c r="K1373" t="str">
        <f t="shared" si="124"/>
        <v>14.62291667,-90.47436111</v>
      </c>
      <c r="L1373" t="s">
        <v>1543</v>
      </c>
      <c r="M1373">
        <v>1</v>
      </c>
      <c r="P1373" t="s">
        <v>1549</v>
      </c>
      <c r="R1373" s="1">
        <v>1.4800000000000001E-2</v>
      </c>
      <c r="T1373" t="e">
        <f>VLOOKUP(S1373,Hoja1!$A$1:$I$2284,1,FALSE)</f>
        <v>#N/A</v>
      </c>
      <c r="U1373" t="e">
        <f t="shared" si="120"/>
        <v>#N/A</v>
      </c>
      <c r="X1373" t="str">
        <f t="shared" si="121"/>
        <v>INSERT INTO switch (   Nombre, Tipo, Coordenadas_Punto, Coordenada_Inicio, Coordenada_Final,    Estilo, Visibilidad, Isla1, Isla2, Velocidad,   Id_Celda, Porcentaje, Nemonico, IP, EQUIPO ) VALUES (   'CELDA VILLA DEPORTIVA CAYALA - ACATAN', 'Ruta',',','14.61434167,-90.48299722','14.62291667,-90.47436111','#style_map_linea_verde','1','','','10,000Mbps','','0.0148','','','' );</v>
      </c>
    </row>
    <row r="1374" spans="1:24" hidden="1" x14ac:dyDescent="0.35">
      <c r="A1374" t="s">
        <v>2155</v>
      </c>
      <c r="B1374" t="s">
        <v>1542</v>
      </c>
      <c r="E1374" t="str">
        <f t="shared" si="122"/>
        <v>,</v>
      </c>
      <c r="F1374">
        <v>14.532500000000001</v>
      </c>
      <c r="G1374">
        <v>-91.503888889999999</v>
      </c>
      <c r="H1374" t="str">
        <f t="shared" si="123"/>
        <v>14.5325,-91.50388889</v>
      </c>
      <c r="I1374">
        <v>14.533611110000001</v>
      </c>
      <c r="J1374">
        <v>-91.516666670000006</v>
      </c>
      <c r="K1374" t="str">
        <f t="shared" si="124"/>
        <v>14.53361111,-91.51666667</v>
      </c>
      <c r="L1374" t="s">
        <v>1543</v>
      </c>
      <c r="M1374">
        <v>1</v>
      </c>
      <c r="P1374" t="s">
        <v>1549</v>
      </c>
      <c r="R1374" s="1">
        <v>1.46E-2</v>
      </c>
      <c r="T1374" t="e">
        <f>VLOOKUP(S1374,Hoja1!$A$1:$I$2284,1,FALSE)</f>
        <v>#N/A</v>
      </c>
      <c r="U1374" t="e">
        <f t="shared" si="120"/>
        <v>#N/A</v>
      </c>
      <c r="X1374" t="str">
        <f t="shared" si="121"/>
        <v>INSERT INTO switch (   Nombre, Tipo, Coordenadas_Punto, Coordenada_Inicio, Coordenada_Final,    Estilo, Visibilidad, Isla1, Isla2, Velocidad,   Id_Celda, Porcentaje, Nemonico, IP, EQUIPO ) VALUES (   'MAZATENANGO - CALZADA CENTENARIO ACEITUNO', 'Ruta',',','14.5325,-91.50388889','14.53361111,-91.51666667','#style_map_linea_verde','1','','','10,000Mbps','','0.0146','','','' );</v>
      </c>
    </row>
    <row r="1375" spans="1:24" hidden="1" x14ac:dyDescent="0.35">
      <c r="A1375" t="s">
        <v>2207</v>
      </c>
      <c r="B1375" t="s">
        <v>1542</v>
      </c>
      <c r="E1375" t="str">
        <f t="shared" si="122"/>
        <v>,</v>
      </c>
      <c r="F1375">
        <v>16.918600000000001</v>
      </c>
      <c r="G1375">
        <v>-89.892200000000003</v>
      </c>
      <c r="H1375" t="str">
        <f t="shared" si="123"/>
        <v>16.9186,-89.8922</v>
      </c>
      <c r="I1375">
        <v>16.898583330000001</v>
      </c>
      <c r="J1375">
        <v>-89.813638889999993</v>
      </c>
      <c r="K1375" t="str">
        <f t="shared" si="124"/>
        <v>16.89858333,-89.81363889</v>
      </c>
      <c r="L1375" t="s">
        <v>1543</v>
      </c>
      <c r="M1375">
        <v>1</v>
      </c>
      <c r="P1375" t="s">
        <v>1590</v>
      </c>
      <c r="R1375" s="1">
        <v>1.4500000000000001E-2</v>
      </c>
      <c r="T1375" t="e">
        <f>VLOOKUP(S1375,Hoja1!$A$1:$I$2284,1,FALSE)</f>
        <v>#N/A</v>
      </c>
      <c r="U1375" t="e">
        <f t="shared" si="120"/>
        <v>#N/A</v>
      </c>
      <c r="X1375" t="str">
        <f t="shared" si="121"/>
        <v>INSERT INTO switch (   Nombre, Tipo, Coordenadas_Punto, Coordenada_Inicio, Coordenada_Final,    Estilo, Visibilidad, Isla1, Isla2, Velocidad,   Id_Celda, Porcentaje, Nemonico, IP, EQUIPO ) VALUES (   'SANTA ELENA PETEN - CELDA CRUCE A TIKAL', 'Ruta',',','16.9186,-89.8922','16.89858333,-89.81363889','#style_map_linea_verde','1','','','50,000Mbps','','0.0145','','','' );</v>
      </c>
    </row>
    <row r="1376" spans="1:24" hidden="1" x14ac:dyDescent="0.35">
      <c r="A1376" t="s">
        <v>2788</v>
      </c>
      <c r="B1376" t="s">
        <v>1542</v>
      </c>
      <c r="E1376" t="str">
        <f t="shared" si="122"/>
        <v>,</v>
      </c>
      <c r="F1376">
        <v>13.9975</v>
      </c>
      <c r="G1376">
        <v>-90.290116670000003</v>
      </c>
      <c r="H1376" t="str">
        <f t="shared" si="123"/>
        <v>13.9975,-90.29011667</v>
      </c>
      <c r="I1376">
        <v>13.962972219999999</v>
      </c>
      <c r="J1376">
        <v>-90.275472219999997</v>
      </c>
      <c r="K1376" t="str">
        <f t="shared" si="124"/>
        <v>13.96297222,-90.27547222</v>
      </c>
      <c r="L1376" t="s">
        <v>1543</v>
      </c>
      <c r="M1376">
        <v>1</v>
      </c>
      <c r="P1376" t="s">
        <v>1549</v>
      </c>
      <c r="R1376" s="1">
        <v>1.4500000000000001E-2</v>
      </c>
      <c r="T1376" t="e">
        <f>VLOOKUP(S1376,Hoja1!$A$1:$I$2284,1,FALSE)</f>
        <v>#N/A</v>
      </c>
      <c r="U1376" t="e">
        <f t="shared" si="120"/>
        <v>#N/A</v>
      </c>
      <c r="X1376" t="str">
        <f t="shared" si="121"/>
        <v>INSERT INTO switch (   Nombre, Tipo, Coordenadas_Punto, Coordenada_Inicio, Coordenada_Final,    Estilo, Visibilidad, Isla1, Isla2, Velocidad,   Id_Celda, Porcentaje, Nemonico, IP, EQUIPO ) VALUES (   'CELDA CARRETERA A LA TRINIDAD - CELDA FINCA LA TRINIDAD', 'Ruta',',','13.9975,-90.29011667','13.96297222,-90.27547222','#style_map_linea_verde','1','','','10,000Mbps','','0.0145','','','' );</v>
      </c>
    </row>
    <row r="1377" spans="1:24" hidden="1" x14ac:dyDescent="0.35">
      <c r="A1377" t="s">
        <v>1916</v>
      </c>
      <c r="B1377" t="s">
        <v>1542</v>
      </c>
      <c r="E1377" t="str">
        <f t="shared" si="122"/>
        <v>,</v>
      </c>
      <c r="F1377">
        <v>14.28916667</v>
      </c>
      <c r="G1377">
        <v>-91.367777779999997</v>
      </c>
      <c r="H1377" t="str">
        <f t="shared" si="123"/>
        <v>14.28916667,-91.36777778</v>
      </c>
      <c r="I1377">
        <v>14.338800000000001</v>
      </c>
      <c r="J1377">
        <v>-91.380166669999994</v>
      </c>
      <c r="K1377" t="str">
        <f t="shared" si="124"/>
        <v>14.3388,-91.38016667</v>
      </c>
      <c r="L1377" t="s">
        <v>1543</v>
      </c>
      <c r="M1377">
        <v>1</v>
      </c>
      <c r="P1377" t="s">
        <v>1549</v>
      </c>
      <c r="R1377" s="1">
        <v>1.43E-2</v>
      </c>
      <c r="T1377" t="e">
        <f>VLOOKUP(S1377,Hoja1!$A$1:$I$2284,1,FALSE)</f>
        <v>#N/A</v>
      </c>
      <c r="U1377" t="e">
        <f t="shared" si="120"/>
        <v>#N/A</v>
      </c>
      <c r="X1377" t="str">
        <f t="shared" si="121"/>
        <v>INSERT INTO switch (   Nombre, Tipo, Coordenadas_Punto, Coordenada_Inicio, Coordenada_Final,    Estilo, Visibilidad, Isla1, Isla2, Velocidad,   Id_Celda, Porcentaje, Nemonico, IP, EQUIPO ) VALUES (   'TIQUISATE - CELDA NUEVA PROVIDENCIA TIQUISATE', 'Ruta',',','14.28916667,-91.36777778','14.3388,-91.38016667','#style_map_linea_verde','1','','','10,000Mbps','','0.0143','','','' );</v>
      </c>
    </row>
    <row r="1378" spans="1:24" hidden="1" x14ac:dyDescent="0.35">
      <c r="A1378" t="s">
        <v>2266</v>
      </c>
      <c r="B1378" t="s">
        <v>1542</v>
      </c>
      <c r="E1378" t="str">
        <f t="shared" si="122"/>
        <v>,</v>
      </c>
      <c r="F1378">
        <v>15.730555560000001</v>
      </c>
      <c r="G1378">
        <v>-88.597777780000001</v>
      </c>
      <c r="H1378" t="str">
        <f t="shared" si="123"/>
        <v>15.73055556,-88.59777778</v>
      </c>
      <c r="I1378">
        <v>15.720822220000001</v>
      </c>
      <c r="J1378">
        <v>-88.595624999999998</v>
      </c>
      <c r="K1378" t="str">
        <f t="shared" si="124"/>
        <v>15.72082222,-88.595625</v>
      </c>
      <c r="L1378" t="s">
        <v>1543</v>
      </c>
      <c r="M1378">
        <v>1</v>
      </c>
      <c r="P1378" t="s">
        <v>1549</v>
      </c>
      <c r="R1378" s="1">
        <v>1.43E-2</v>
      </c>
      <c r="T1378" t="e">
        <f>VLOOKUP(S1378,Hoja1!$A$1:$I$2284,1,FALSE)</f>
        <v>#N/A</v>
      </c>
      <c r="U1378" t="e">
        <f t="shared" si="120"/>
        <v>#N/A</v>
      </c>
      <c r="X1378" t="str">
        <f t="shared" si="121"/>
        <v>INSERT INTO switch (   Nombre, Tipo, Coordenadas_Punto, Coordenada_Inicio, Coordenada_Final,    Estilo, Visibilidad, Isla1, Isla2, Velocidad,   Id_Celda, Porcentaje, Nemonico, IP, EQUIPO ) VALUES (   'PUERTO BARRIOS - MSAN HENRY STOCK', 'Ruta',',','15.73055556,-88.59777778','15.72082222,-88.595625','#style_map_linea_verde','1','','','10,000Mbps','','0.0143','','','' );</v>
      </c>
    </row>
    <row r="1379" spans="1:24" hidden="1" x14ac:dyDescent="0.35">
      <c r="A1379" t="s">
        <v>2329</v>
      </c>
      <c r="B1379" t="s">
        <v>1542</v>
      </c>
      <c r="E1379" t="str">
        <f t="shared" si="122"/>
        <v>,</v>
      </c>
      <c r="F1379">
        <v>14.60882222</v>
      </c>
      <c r="G1379">
        <v>-90.515472220000007</v>
      </c>
      <c r="H1379" t="str">
        <f t="shared" si="123"/>
        <v>14.60882222,-90.51547222</v>
      </c>
      <c r="I1379">
        <v>14.60675</v>
      </c>
      <c r="J1379">
        <v>-90.515833330000007</v>
      </c>
      <c r="K1379" t="str">
        <f t="shared" si="124"/>
        <v>14.60675,-90.51583333</v>
      </c>
      <c r="L1379" t="s">
        <v>1543</v>
      </c>
      <c r="M1379">
        <v>1</v>
      </c>
      <c r="P1379" t="s">
        <v>1547</v>
      </c>
      <c r="R1379" s="1">
        <v>1.43E-2</v>
      </c>
      <c r="T1379" t="e">
        <f>VLOOKUP(S1379,Hoja1!$A$1:$I$2284,1,FALSE)</f>
        <v>#N/A</v>
      </c>
      <c r="U1379" t="e">
        <f t="shared" si="120"/>
        <v>#N/A</v>
      </c>
      <c r="X1379" t="str">
        <f t="shared" si="121"/>
        <v>INSERT INTO switch (   Nombre, Tipo, Coordenadas_Punto, Coordenada_Inicio, Coordenada_Final,    Estilo, Visibilidad, Isla1, Isla2, Velocidad,   Id_Celda, Porcentaje, Nemonico, IP, EQUIPO ) VALUES (   'TIVOLI - ARISTOS', 'Ruta',',','14.60882222,-90.51547222','14.60675,-90.51583333','#style_map_linea_verde','1','','','1,000Mbps','','0.0143','','','' );</v>
      </c>
    </row>
    <row r="1380" spans="1:24" hidden="1" x14ac:dyDescent="0.35">
      <c r="A1380" t="s">
        <v>2096</v>
      </c>
      <c r="B1380" t="s">
        <v>1542</v>
      </c>
      <c r="E1380" t="str">
        <f t="shared" si="122"/>
        <v>,</v>
      </c>
      <c r="F1380">
        <v>14.648194439999999</v>
      </c>
      <c r="G1380">
        <v>-90.474138890000006</v>
      </c>
      <c r="H1380" t="str">
        <f t="shared" si="123"/>
        <v>14.64819444,-90.47413889</v>
      </c>
      <c r="I1380">
        <v>14.6433</v>
      </c>
      <c r="J1380">
        <v>-90.45939722</v>
      </c>
      <c r="K1380" t="str">
        <f t="shared" si="124"/>
        <v>14.6433,-90.45939722</v>
      </c>
      <c r="L1380" t="s">
        <v>1543</v>
      </c>
      <c r="M1380">
        <v>1</v>
      </c>
      <c r="P1380" t="s">
        <v>1549</v>
      </c>
      <c r="R1380" s="1">
        <v>1.4200000000000001E-2</v>
      </c>
      <c r="T1380" t="e">
        <f>VLOOKUP(S1380,Hoja1!$A$1:$I$2284,1,FALSE)</f>
        <v>#N/A</v>
      </c>
      <c r="U1380" t="e">
        <f t="shared" si="120"/>
        <v>#N/A</v>
      </c>
      <c r="X1380" t="str">
        <f t="shared" si="121"/>
        <v>INSERT INTO switch (   Nombre, Tipo, Coordenadas_Punto, Coordenada_Inicio, Coordenada_Final,    Estilo, Visibilidad, Isla1, Isla2, Velocidad,   Id_Celda, Porcentaje, Nemonico, IP, EQUIPO ) VALUES (   'LOURDES - CELDA LOMAS DEL NORTE', 'Ruta',',','14.64819444,-90.47413889','14.6433,-90.45939722','#style_map_linea_verde','1','','','10,000Mbps','','0.0142','','','' );</v>
      </c>
    </row>
    <row r="1381" spans="1:24" hidden="1" x14ac:dyDescent="0.35">
      <c r="A1381" t="s">
        <v>2849</v>
      </c>
      <c r="B1381" t="s">
        <v>1542</v>
      </c>
      <c r="E1381" t="str">
        <f t="shared" si="122"/>
        <v>,</v>
      </c>
      <c r="F1381">
        <v>16.13741667</v>
      </c>
      <c r="G1381">
        <v>-90.323138889999996</v>
      </c>
      <c r="H1381" t="str">
        <f t="shared" si="123"/>
        <v>16.13741667,-90.32313889</v>
      </c>
      <c r="I1381">
        <v>16.328099999999999</v>
      </c>
      <c r="J1381">
        <v>-90.178600000000003</v>
      </c>
      <c r="K1381" t="str">
        <f t="shared" si="124"/>
        <v>16.3281,-90.1786</v>
      </c>
      <c r="L1381" t="s">
        <v>1543</v>
      </c>
      <c r="M1381">
        <v>1</v>
      </c>
      <c r="P1381" t="s">
        <v>1544</v>
      </c>
      <c r="R1381" s="1">
        <v>1.4200000000000001E-2</v>
      </c>
      <c r="T1381" t="e">
        <f>VLOOKUP(S1381,Hoja1!$A$1:$I$2284,1,FALSE)</f>
        <v>#N/A</v>
      </c>
      <c r="U1381" t="e">
        <f t="shared" si="120"/>
        <v>#N/A</v>
      </c>
      <c r="X1381" t="str">
        <f t="shared" si="121"/>
        <v>INSERT INTO switch (   Nombre, Tipo, Coordenadas_Punto, Coordenada_Inicio, Coordenada_Final,    Estilo, Visibilidad, Isla1, Isla2, Velocidad,   Id_Celda, Porcentaje, Nemonico, IP, EQUIPO ) VALUES (   'CELDA TIERRA BLANCA PETEN - CELDA LAS POZAS', 'Ruta',',','16.13741667,-90.32313889','16.3281,-90.1786','#style_map_linea_verde','1','','','100Mbps','','0.0142','','','' );</v>
      </c>
    </row>
    <row r="1382" spans="1:24" hidden="1" x14ac:dyDescent="0.35">
      <c r="A1382" t="s">
        <v>1859</v>
      </c>
      <c r="B1382" t="s">
        <v>1542</v>
      </c>
      <c r="E1382" t="str">
        <f t="shared" si="122"/>
        <v>,</v>
      </c>
      <c r="F1382">
        <v>14.549833</v>
      </c>
      <c r="G1382">
        <v>-90.434799999999996</v>
      </c>
      <c r="H1382" t="str">
        <f t="shared" si="123"/>
        <v>14.549833,-90.4348</v>
      </c>
      <c r="I1382">
        <v>14.538111109999999</v>
      </c>
      <c r="J1382">
        <v>-90.457527780000007</v>
      </c>
      <c r="K1382" t="str">
        <f t="shared" si="124"/>
        <v>14.53811111,-90.45752778</v>
      </c>
      <c r="L1382" t="s">
        <v>1543</v>
      </c>
      <c r="M1382">
        <v>1</v>
      </c>
      <c r="P1382" t="s">
        <v>1549</v>
      </c>
      <c r="R1382" s="1">
        <v>1.41E-2</v>
      </c>
      <c r="T1382" t="e">
        <f>VLOOKUP(S1382,Hoja1!$A$1:$I$2284,1,FALSE)</f>
        <v>#N/A</v>
      </c>
      <c r="U1382" t="e">
        <f t="shared" si="120"/>
        <v>#N/A</v>
      </c>
      <c r="X1382" t="str">
        <f t="shared" si="121"/>
        <v>INSERT INTO switch (   Nombre, Tipo, Coordenadas_Punto, Coordenada_Inicio, Coordenada_Final,    Estilo, Visibilidad, Isla1, Isla2, Velocidad,   Id_Celda, Porcentaje, Nemonico, IP, EQUIPO ) VALUES (   'NODO EL PAJON_XT - DON JUSTO', 'Ruta',',','14.549833,-90.4348','14.53811111,-90.45752778','#style_map_linea_verde','1','','','10,000Mbps','','0.0141','','','' );</v>
      </c>
    </row>
    <row r="1383" spans="1:24" hidden="1" x14ac:dyDescent="0.35">
      <c r="A1383" t="s">
        <v>2553</v>
      </c>
      <c r="B1383" t="s">
        <v>1542</v>
      </c>
      <c r="E1383" t="str">
        <f t="shared" si="122"/>
        <v>,</v>
      </c>
      <c r="F1383">
        <v>15.336833329999999</v>
      </c>
      <c r="G1383">
        <v>-89.035472220000003</v>
      </c>
      <c r="H1383" t="str">
        <f t="shared" si="123"/>
        <v>15.33683333,-89.03547222</v>
      </c>
      <c r="I1383">
        <v>15.33211111</v>
      </c>
      <c r="J1383">
        <v>-88.984305559999996</v>
      </c>
      <c r="K1383" t="str">
        <f t="shared" si="124"/>
        <v>15.33211111,-88.98430556</v>
      </c>
      <c r="L1383" t="s">
        <v>1543</v>
      </c>
      <c r="M1383">
        <v>1</v>
      </c>
      <c r="P1383" t="s">
        <v>1549</v>
      </c>
      <c r="R1383" s="1">
        <v>1.4E-2</v>
      </c>
      <c r="T1383" t="e">
        <f>VLOOKUP(S1383,Hoja1!$A$1:$I$2284,1,FALSE)</f>
        <v>#N/A</v>
      </c>
      <c r="U1383" t="e">
        <f t="shared" si="120"/>
        <v>#N/A</v>
      </c>
      <c r="X1383" t="str">
        <f t="shared" si="121"/>
        <v>INSERT INTO switch (   Nombre, Tipo, Coordenadas_Punto, Coordenada_Inicio, Coordenada_Final,    Estilo, Visibilidad, Isla1, Isla2, Velocidad,   Id_Celda, Porcentaje, Nemonico, IP, EQUIPO ) VALUES (   'CELDA CRISTINA - CELDA SEMINOLA', 'Ruta',',','15.33683333,-89.03547222','15.33211111,-88.98430556','#style_map_linea_verde','1','','','10,000Mbps','','0.014','','','' );</v>
      </c>
    </row>
    <row r="1384" spans="1:24" hidden="1" x14ac:dyDescent="0.35">
      <c r="A1384" t="s">
        <v>2660</v>
      </c>
      <c r="B1384" t="s">
        <v>1542</v>
      </c>
      <c r="E1384" t="str">
        <f t="shared" si="122"/>
        <v>,</v>
      </c>
      <c r="F1384">
        <v>14.643000000000001</v>
      </c>
      <c r="G1384">
        <v>-90.553299999999993</v>
      </c>
      <c r="H1384" t="str">
        <f t="shared" si="123"/>
        <v>14.643,-90.5533</v>
      </c>
      <c r="I1384">
        <v>14.6425</v>
      </c>
      <c r="J1384">
        <v>-90.545402780000003</v>
      </c>
      <c r="K1384" t="str">
        <f t="shared" si="124"/>
        <v>14.6425,-90.54540278</v>
      </c>
      <c r="L1384" t="s">
        <v>1543</v>
      </c>
      <c r="M1384">
        <v>1</v>
      </c>
      <c r="P1384" t="s">
        <v>1549</v>
      </c>
      <c r="R1384" s="1">
        <v>1.4E-2</v>
      </c>
      <c r="T1384" t="e">
        <f>VLOOKUP(S1384,Hoja1!$A$1:$I$2284,1,FALSE)</f>
        <v>#N/A</v>
      </c>
      <c r="U1384" t="e">
        <f t="shared" si="120"/>
        <v>#N/A</v>
      </c>
      <c r="X1384" t="str">
        <f t="shared" si="121"/>
        <v>INSERT INTO switch (   Nombre, Tipo, Coordenadas_Punto, Coordenada_Inicio, Coordenada_Final,    Estilo, Visibilidad, Isla1, Isla2, Velocidad,   Id_Celda, Porcentaje, Nemonico, IP, EQUIPO ) VALUES (   'VILLA LINDA II - VILLA LINDA', 'Ruta',',','14.643,-90.5533','14.6425,-90.54540278','#style_map_linea_verde','1','','','10,000Mbps','','0.014','','','' );</v>
      </c>
    </row>
    <row r="1385" spans="1:24" hidden="1" x14ac:dyDescent="0.35">
      <c r="A1385" t="s">
        <v>3061</v>
      </c>
      <c r="B1385" t="s">
        <v>1542</v>
      </c>
      <c r="E1385" t="str">
        <f t="shared" si="122"/>
        <v>,</v>
      </c>
      <c r="F1385">
        <v>14.24211111</v>
      </c>
      <c r="G1385">
        <v>-90.028555560000001</v>
      </c>
      <c r="H1385" t="str">
        <f t="shared" si="123"/>
        <v>14.24211111,-90.02855556</v>
      </c>
      <c r="I1385">
        <v>14.27</v>
      </c>
      <c r="J1385">
        <v>-90.029899999999998</v>
      </c>
      <c r="K1385" t="str">
        <f t="shared" si="124"/>
        <v>14.27,-90.0299</v>
      </c>
      <c r="L1385" t="s">
        <v>1543</v>
      </c>
      <c r="M1385">
        <v>1</v>
      </c>
      <c r="P1385" t="s">
        <v>1549</v>
      </c>
      <c r="R1385" s="1">
        <v>1.4E-2</v>
      </c>
      <c r="T1385" t="e">
        <f>VLOOKUP(S1385,Hoja1!$A$1:$I$2284,1,FALSE)</f>
        <v>#N/A</v>
      </c>
      <c r="U1385" t="e">
        <f t="shared" si="120"/>
        <v>#N/A</v>
      </c>
      <c r="X1385" t="str">
        <f t="shared" si="121"/>
        <v>INSERT INTO switch (   Nombre, Tipo, Coordenadas_Punto, Coordenada_Inicio, Coordenada_Final,    Estilo, Visibilidad, Isla1, Isla2, Velocidad,   Id_Celda, Porcentaje, Nemonico, IP, EQUIPO ) VALUES (   'CELDA EL AMATON - CELDA QUEZADA', 'Ruta',',','14.24211111,-90.02855556','14.27,-90.0299','#style_map_linea_verde','1','','','10,000Mbps','','0.014','','','' );</v>
      </c>
    </row>
    <row r="1386" spans="1:24" hidden="1" x14ac:dyDescent="0.35">
      <c r="A1386" t="s">
        <v>3181</v>
      </c>
      <c r="B1386" t="s">
        <v>1542</v>
      </c>
      <c r="E1386" t="str">
        <f t="shared" si="122"/>
        <v>,</v>
      </c>
      <c r="F1386">
        <v>14.981</v>
      </c>
      <c r="G1386">
        <v>-91.548100000000005</v>
      </c>
      <c r="H1386" t="str">
        <f t="shared" si="123"/>
        <v>14.981,-91.5481</v>
      </c>
      <c r="I1386">
        <v>15.003305559999999</v>
      </c>
      <c r="J1386">
        <v>-91.591638889999999</v>
      </c>
      <c r="K1386" t="str">
        <f t="shared" si="124"/>
        <v>15.00330556,-91.59163889</v>
      </c>
      <c r="L1386" t="s">
        <v>1543</v>
      </c>
      <c r="M1386">
        <v>1</v>
      </c>
      <c r="P1386" t="s">
        <v>1549</v>
      </c>
      <c r="R1386" s="1">
        <v>1.4E-2</v>
      </c>
      <c r="T1386" t="e">
        <f>VLOOKUP(S1386,Hoja1!$A$1:$I$2284,1,FALSE)</f>
        <v>#N/A</v>
      </c>
      <c r="U1386" t="e">
        <f t="shared" si="120"/>
        <v>#N/A</v>
      </c>
      <c r="X1386" t="str">
        <f t="shared" si="121"/>
        <v>INSERT INTO switch (   Nombre, Tipo, Coordenadas_Punto, Coordenada_Inicio, Coordenada_Final,    Estilo, Visibilidad, Isla1, Isla2, Velocidad,   Id_Celda, Porcentaje, Nemonico, IP, EQUIPO ) VALUES (   'SAN CARLOS SIJA - CELDA SAN JOSE SIJA', 'Ruta',',','14.981,-91.5481','15.00330556,-91.59163889','#style_map_linea_verde','1','','','10,000Mbps','','0.014','','','' );</v>
      </c>
    </row>
    <row r="1387" spans="1:24" hidden="1" x14ac:dyDescent="0.35">
      <c r="A1387" t="s">
        <v>1786</v>
      </c>
      <c r="B1387" t="s">
        <v>1542</v>
      </c>
      <c r="E1387" t="str">
        <f t="shared" si="122"/>
        <v>,</v>
      </c>
      <c r="F1387">
        <v>14.705555560000001</v>
      </c>
      <c r="G1387">
        <v>-91.87</v>
      </c>
      <c r="H1387" t="str">
        <f t="shared" si="123"/>
        <v>14.70555556,-91.87</v>
      </c>
      <c r="I1387">
        <v>14.704166669999999</v>
      </c>
      <c r="J1387">
        <v>-91.858888890000003</v>
      </c>
      <c r="K1387" t="str">
        <f t="shared" si="124"/>
        <v>14.70416667,-91.85888889</v>
      </c>
      <c r="L1387" t="s">
        <v>1543</v>
      </c>
      <c r="M1387">
        <v>1</v>
      </c>
      <c r="P1387" t="s">
        <v>1549</v>
      </c>
      <c r="R1387" s="1">
        <v>1.38E-2</v>
      </c>
      <c r="T1387" t="e">
        <f>VLOOKUP(S1387,Hoja1!$A$1:$I$2284,1,FALSE)</f>
        <v>#N/A</v>
      </c>
      <c r="U1387" t="e">
        <f t="shared" si="120"/>
        <v>#N/A</v>
      </c>
      <c r="X1387" t="str">
        <f t="shared" si="121"/>
        <v>INSERT INTO switch (   Nombre, Tipo, Coordenadas_Punto, Coordenada_Inicio, Coordenada_Final,    Estilo, Visibilidad, Isla1, Isla2, Velocidad,   Id_Celda, Porcentaje, Nemonico, IP, EQUIPO ) VALUES (   'LA TERMINAL - BARRIO LAS CASAS', 'Ruta',',','14.70555556,-91.87','14.70416667,-91.85888889','#style_map_linea_verde','1','','','10,000Mbps','','0.0138','','','' );</v>
      </c>
    </row>
    <row r="1388" spans="1:24" hidden="1" x14ac:dyDescent="0.35">
      <c r="A1388" t="s">
        <v>2605</v>
      </c>
      <c r="B1388" t="s">
        <v>1542</v>
      </c>
      <c r="E1388" t="str">
        <f t="shared" si="122"/>
        <v>,</v>
      </c>
      <c r="F1388">
        <v>14.5472</v>
      </c>
      <c r="G1388">
        <v>-91.675088889999998</v>
      </c>
      <c r="H1388" t="str">
        <f t="shared" si="123"/>
        <v>14.5472,-91.67508889</v>
      </c>
      <c r="I1388">
        <v>14.535833330000001</v>
      </c>
      <c r="J1388">
        <v>-91.678055560000004</v>
      </c>
      <c r="K1388" t="str">
        <f t="shared" si="124"/>
        <v>14.53583333,-91.67805556</v>
      </c>
      <c r="L1388" t="s">
        <v>1543</v>
      </c>
      <c r="M1388">
        <v>1</v>
      </c>
      <c r="P1388" t="s">
        <v>1547</v>
      </c>
      <c r="R1388" s="1">
        <v>1.38E-2</v>
      </c>
      <c r="T1388" t="e">
        <f>VLOOKUP(S1388,Hoja1!$A$1:$I$2284,1,FALSE)</f>
        <v>#N/A</v>
      </c>
      <c r="U1388" t="e">
        <f t="shared" si="120"/>
        <v>#N/A</v>
      </c>
      <c r="X1388" t="str">
        <f t="shared" si="121"/>
        <v>INSERT INTO switch (   Nombre, Tipo, Coordenadas_Punto, Coordenada_Inicio, Coordenada_Final,    Estilo, Visibilidad, Isla1, Isla2, Velocidad,   Id_Celda, Porcentaje, Nemonico, IP, EQUIPO ) VALUES (   'CELDA SAN JOSECITO REU - RETALHULEU', 'Ruta',',','14.5472,-91.67508889','14.53583333,-91.67805556','#style_map_linea_verde','1','','','1,000Mbps','','0.0138','','','' );</v>
      </c>
    </row>
    <row r="1389" spans="1:24" hidden="1" x14ac:dyDescent="0.35">
      <c r="A1389" t="s">
        <v>2612</v>
      </c>
      <c r="B1389" t="s">
        <v>1542</v>
      </c>
      <c r="E1389" t="str">
        <f t="shared" si="122"/>
        <v>,</v>
      </c>
      <c r="F1389">
        <v>14.411497219999999</v>
      </c>
      <c r="G1389">
        <v>-91.829166670000006</v>
      </c>
      <c r="H1389" t="str">
        <f t="shared" si="123"/>
        <v>14.41149722,-91.82916667</v>
      </c>
      <c r="I1389">
        <v>14.4322</v>
      </c>
      <c r="J1389">
        <v>-91.804638890000007</v>
      </c>
      <c r="K1389" t="str">
        <f t="shared" si="124"/>
        <v>14.4322,-91.80463889</v>
      </c>
      <c r="L1389" t="s">
        <v>1543</v>
      </c>
      <c r="M1389">
        <v>1</v>
      </c>
      <c r="P1389" t="s">
        <v>1549</v>
      </c>
      <c r="R1389" s="1">
        <v>1.34E-2</v>
      </c>
      <c r="T1389" t="e">
        <f>VLOOKUP(S1389,Hoja1!$A$1:$I$2284,1,FALSE)</f>
        <v>#N/A</v>
      </c>
      <c r="U1389" t="e">
        <f t="shared" si="120"/>
        <v>#N/A</v>
      </c>
      <c r="X1389" t="str">
        <f t="shared" si="121"/>
        <v>INSERT INTO switch (   Nombre, Tipo, Coordenadas_Punto, Coordenada_Inicio, Coordenada_Final,    Estilo, Visibilidad, Isla1, Isla2, Velocidad,   Id_Celda, Porcentaje, Nemonico, IP, EQUIPO ) VALUES (   'CELDA VILOMA - CELDA LA TORTUGA RETALHULEU', 'Ruta',',','14.41149722,-91.82916667','14.4322,-91.80463889','#style_map_linea_verde','1','','','10,000Mbps','','0.0134','','','' );</v>
      </c>
    </row>
    <row r="1390" spans="1:24" hidden="1" x14ac:dyDescent="0.35">
      <c r="A1390" t="s">
        <v>1715</v>
      </c>
      <c r="B1390" t="s">
        <v>1542</v>
      </c>
      <c r="E1390" t="str">
        <f t="shared" si="122"/>
        <v>,</v>
      </c>
      <c r="F1390">
        <v>15.71855278</v>
      </c>
      <c r="G1390">
        <v>-88.594811109999995</v>
      </c>
      <c r="H1390" t="str">
        <f t="shared" si="123"/>
        <v>15.71855278,-88.59481111</v>
      </c>
      <c r="I1390">
        <v>15.720822220000001</v>
      </c>
      <c r="J1390">
        <v>-88.595624999999998</v>
      </c>
      <c r="K1390" t="str">
        <f t="shared" si="124"/>
        <v>15.72082222,-88.595625</v>
      </c>
      <c r="L1390" t="s">
        <v>1543</v>
      </c>
      <c r="M1390">
        <v>1</v>
      </c>
      <c r="P1390" t="s">
        <v>1549</v>
      </c>
      <c r="R1390" s="1">
        <v>1.32E-2</v>
      </c>
      <c r="T1390" t="e">
        <f>VLOOKUP(S1390,Hoja1!$A$1:$I$2284,1,FALSE)</f>
        <v>#N/A</v>
      </c>
      <c r="U1390" t="e">
        <f t="shared" si="120"/>
        <v>#N/A</v>
      </c>
      <c r="X1390" t="str">
        <f t="shared" si="121"/>
        <v>INSERT INTO switch (   Nombre, Tipo, Coordenadas_Punto, Coordenada_Inicio, Coordenada_Final,    Estilo, Visibilidad, Isla1, Isla2, Velocidad,   Id_Celda, Porcentaje, Nemonico, IP, EQUIPO ) VALUES (   'MSAN JUSTO RUFINO BARRIOS - MSAN HENRY STOCK', 'Ruta',',','15.71855278,-88.59481111','15.72082222,-88.595625','#style_map_linea_verde','1','','','10,000Mbps','','0.0132','','','' );</v>
      </c>
    </row>
    <row r="1391" spans="1:24" hidden="1" x14ac:dyDescent="0.35">
      <c r="A1391" t="s">
        <v>1784</v>
      </c>
      <c r="B1391" t="s">
        <v>1542</v>
      </c>
      <c r="E1391" t="str">
        <f t="shared" si="122"/>
        <v>,</v>
      </c>
      <c r="F1391">
        <v>14.698888889999999</v>
      </c>
      <c r="G1391">
        <v>-91.87055556</v>
      </c>
      <c r="H1391" t="str">
        <f t="shared" si="123"/>
        <v>14.69888889,-91.87055556</v>
      </c>
      <c r="I1391">
        <v>14.705555560000001</v>
      </c>
      <c r="J1391">
        <v>-91.866944439999997</v>
      </c>
      <c r="K1391" t="str">
        <f t="shared" si="124"/>
        <v>14.70555556,-91.86694444</v>
      </c>
      <c r="L1391" t="s">
        <v>1543</v>
      </c>
      <c r="M1391">
        <v>1</v>
      </c>
      <c r="P1391" t="s">
        <v>1549</v>
      </c>
      <c r="R1391" s="1">
        <v>1.32E-2</v>
      </c>
      <c r="T1391" t="e">
        <f>VLOOKUP(S1391,Hoja1!$A$1:$I$2284,1,FALSE)</f>
        <v>#N/A</v>
      </c>
      <c r="U1391" t="e">
        <f t="shared" si="120"/>
        <v>#N/A</v>
      </c>
      <c r="X1391" t="str">
        <f t="shared" si="121"/>
        <v>INSERT INTO switch (   Nombre, Tipo, Coordenadas_Punto, Coordenada_Inicio, Coordenada_Final,    Estilo, Visibilidad, Isla1, Isla2, Velocidad,   Id_Celda, Porcentaje, Nemonico, IP, EQUIPO ) VALUES (   'HOSPITAL NACIONAL DE COATEPEQUE - ESCUELA DE PARVULOS EL JARDIN', 'Ruta',',','14.69888889,-91.87055556','14.70555556,-91.86694444','#style_map_linea_verde','1','','','10,000Mbps','','0.0132','','','' );</v>
      </c>
    </row>
    <row r="1392" spans="1:24" hidden="1" x14ac:dyDescent="0.35">
      <c r="A1392" t="s">
        <v>2411</v>
      </c>
      <c r="B1392" t="s">
        <v>1542</v>
      </c>
      <c r="E1392" t="str">
        <f t="shared" si="122"/>
        <v>,</v>
      </c>
      <c r="F1392">
        <v>14.701874999999999</v>
      </c>
      <c r="G1392">
        <v>-90.529258330000005</v>
      </c>
      <c r="H1392" t="str">
        <f t="shared" si="123"/>
        <v>14.701875,-90.52925833</v>
      </c>
      <c r="I1392">
        <v>14.70140278</v>
      </c>
      <c r="J1392">
        <v>-90.524299999999997</v>
      </c>
      <c r="K1392" t="str">
        <f t="shared" si="124"/>
        <v>14.70140278,-90.5243</v>
      </c>
      <c r="L1392" t="s">
        <v>1543</v>
      </c>
      <c r="M1392">
        <v>1</v>
      </c>
      <c r="P1392" t="s">
        <v>1549</v>
      </c>
      <c r="R1392" s="1">
        <v>1.3100000000000001E-2</v>
      </c>
      <c r="T1392" t="e">
        <f>VLOOKUP(S1392,Hoja1!$A$1:$I$2284,1,FALSE)</f>
        <v>#N/A</v>
      </c>
      <c r="U1392" t="e">
        <f t="shared" si="120"/>
        <v>#N/A</v>
      </c>
      <c r="X1392" t="str">
        <f t="shared" si="121"/>
        <v>INSERT INTO switch (   Nombre, Tipo, Coordenadas_Punto, Coordenada_Inicio, Coordenada_Final,    Estilo, Visibilidad, Isla1, Isla2, Velocidad,   Id_Celda, Porcentaje, Nemonico, IP, EQUIPO ) VALUES (   'VILLAS DEL MILAGRO - VILLAS DEL MILAGRO II', 'Ruta',',','14.701875,-90.52925833','14.70140278,-90.5243','#style_map_linea_verde','1','','','10,000Mbps','','0.0131','','','' );</v>
      </c>
    </row>
    <row r="1393" spans="1:24" hidden="1" x14ac:dyDescent="0.35">
      <c r="A1393" t="s">
        <v>2709</v>
      </c>
      <c r="B1393" t="s">
        <v>1542</v>
      </c>
      <c r="E1393" t="str">
        <f t="shared" si="122"/>
        <v>,</v>
      </c>
      <c r="F1393">
        <v>14.54119444</v>
      </c>
      <c r="G1393">
        <v>-89.283583329999999</v>
      </c>
      <c r="H1393" t="str">
        <f t="shared" si="123"/>
        <v>14.54119444,-89.28358333</v>
      </c>
      <c r="I1393">
        <v>14.56361111</v>
      </c>
      <c r="J1393">
        <v>-89.350555560000004</v>
      </c>
      <c r="K1393" t="str">
        <f t="shared" si="124"/>
        <v>14.56361111,-89.35055556</v>
      </c>
      <c r="L1393" t="s">
        <v>1543</v>
      </c>
      <c r="M1393">
        <v>1</v>
      </c>
      <c r="P1393" t="s">
        <v>1549</v>
      </c>
      <c r="R1393" s="1">
        <v>1.3100000000000001E-2</v>
      </c>
      <c r="T1393" t="e">
        <f>VLOOKUP(S1393,Hoja1!$A$1:$I$2284,1,FALSE)</f>
        <v>#N/A</v>
      </c>
      <c r="U1393" t="e">
        <f t="shared" si="120"/>
        <v>#N/A</v>
      </c>
      <c r="X1393" t="str">
        <f t="shared" si="121"/>
        <v>INSERT INTO switch (   Nombre, Tipo, Coordenadas_Punto, Coordenada_Inicio, Coordenada_Final,    Estilo, Visibilidad, Isla1, Isla2, Velocidad,   Id_Celda, Porcentaje, Nemonico, IP, EQUIPO ) VALUES (   'CELDA FRONTERA AGUA CALIENTE - ESQUIPULAS', 'Ruta',',','14.54119444,-89.28358333','14.56361111,-89.35055556','#style_map_linea_verde','1','','','10,000Mbps','','0.0131','','','' );</v>
      </c>
    </row>
    <row r="1394" spans="1:24" hidden="1" x14ac:dyDescent="0.35">
      <c r="A1394" t="s">
        <v>2645</v>
      </c>
      <c r="B1394" t="s">
        <v>1542</v>
      </c>
      <c r="E1394" t="str">
        <f t="shared" si="122"/>
        <v>,</v>
      </c>
      <c r="F1394">
        <v>14.592703999999999</v>
      </c>
      <c r="G1394">
        <v>-90.583799999999997</v>
      </c>
      <c r="H1394" t="str">
        <f t="shared" si="123"/>
        <v>14.592704,-90.5838</v>
      </c>
      <c r="I1394">
        <v>14.5861</v>
      </c>
      <c r="J1394">
        <v>-90.590302780000002</v>
      </c>
      <c r="K1394" t="str">
        <f t="shared" si="124"/>
        <v>14.5861,-90.59030278</v>
      </c>
      <c r="L1394" t="s">
        <v>1543</v>
      </c>
      <c r="M1394">
        <v>1</v>
      </c>
      <c r="P1394" t="s">
        <v>1549</v>
      </c>
      <c r="R1394" s="1">
        <v>1.2999999999999999E-2</v>
      </c>
      <c r="S1394" t="s">
        <v>4173</v>
      </c>
      <c r="T1394" t="e">
        <f>VLOOKUP(S1394,Hoja1!$A$1:$I$2284,1,FALSE)</f>
        <v>#N/A</v>
      </c>
      <c r="U1394" t="e">
        <f t="shared" si="120"/>
        <v>#N/A</v>
      </c>
      <c r="X1394" t="str">
        <f t="shared" si="121"/>
        <v>INSERT INTO switch (   Nombre, Tipo, Coordenadas_Punto, Coordenada_Inicio, Coordenada_Final,    Estilo, Visibilidad, Isla1, Isla2, Velocidad,   Id_Celda, Porcentaje, Nemonico, IP, EQUIPO ) VALUES (   'BALCONES DE SAN CRISTOBAL (GUA058)_XT_SBA - PINARES DE SAN CRISTOBAL', 'Ruta',',','14.592704,-90.5838','14.5861,-90.59030278','#style_map_linea_verde','1','','','10,000Mbps','','0.013','GUA058','','' );</v>
      </c>
    </row>
    <row r="1395" spans="1:24" hidden="1" x14ac:dyDescent="0.35">
      <c r="A1395" t="s">
        <v>2923</v>
      </c>
      <c r="B1395" t="s">
        <v>1542</v>
      </c>
      <c r="E1395" t="str">
        <f t="shared" si="122"/>
        <v>,</v>
      </c>
      <c r="F1395">
        <v>14.926500000000001</v>
      </c>
      <c r="G1395">
        <v>-90.014602780000004</v>
      </c>
      <c r="H1395" t="str">
        <f t="shared" si="123"/>
        <v>14.9265,-90.01460278</v>
      </c>
      <c r="I1395">
        <v>14.925555559999999</v>
      </c>
      <c r="J1395">
        <v>-90.015277780000005</v>
      </c>
      <c r="K1395" t="str">
        <f t="shared" si="124"/>
        <v>14.92555556,-90.01527778</v>
      </c>
      <c r="L1395" t="s">
        <v>1543</v>
      </c>
      <c r="M1395">
        <v>1</v>
      </c>
      <c r="P1395" t="s">
        <v>1549</v>
      </c>
      <c r="R1395" s="1">
        <v>1.2999999999999999E-2</v>
      </c>
      <c r="T1395" t="e">
        <f>VLOOKUP(S1395,Hoja1!$A$1:$I$2284,1,FALSE)</f>
        <v>#N/A</v>
      </c>
      <c r="U1395" t="e">
        <f t="shared" si="120"/>
        <v>#N/A</v>
      </c>
      <c r="X1395" t="str">
        <f t="shared" si="121"/>
        <v>INSERT INTO switch (   Nombre, Tipo, Coordenadas_Punto, Coordenada_Inicio, Coordenada_Final,    Estilo, Visibilidad, Isla1, Isla2, Velocidad,   Id_Celda, Porcentaje, Nemonico, IP, EQUIPO ) VALUES (   'EL RANCHO - CELDA EL RANCHO', 'Ruta',',','14.9265,-90.01460278','14.92555556,-90.01527778','#style_map_linea_verde','1','','','10,000Mbps','','0.013','','','' );</v>
      </c>
    </row>
    <row r="1396" spans="1:24" hidden="1" x14ac:dyDescent="0.35">
      <c r="A1396" t="s">
        <v>2249</v>
      </c>
      <c r="B1396" t="s">
        <v>1542</v>
      </c>
      <c r="E1396" t="str">
        <f t="shared" si="122"/>
        <v>,</v>
      </c>
      <c r="F1396">
        <v>15.25444444</v>
      </c>
      <c r="G1396">
        <v>-89.096666670000005</v>
      </c>
      <c r="H1396" t="str">
        <f t="shared" si="123"/>
        <v>15.25444444,-89.09666667</v>
      </c>
      <c r="I1396">
        <v>15.27455</v>
      </c>
      <c r="J1396">
        <v>-89.074758329999995</v>
      </c>
      <c r="K1396" t="str">
        <f t="shared" si="124"/>
        <v>15.27455,-89.07475833</v>
      </c>
      <c r="L1396" t="s">
        <v>1543</v>
      </c>
      <c r="M1396">
        <v>1</v>
      </c>
      <c r="P1396" t="s">
        <v>1549</v>
      </c>
      <c r="R1396" s="1">
        <v>1.2800000000000001E-2</v>
      </c>
      <c r="T1396" t="e">
        <f>VLOOKUP(S1396,Hoja1!$A$1:$I$2284,1,FALSE)</f>
        <v>#N/A</v>
      </c>
      <c r="U1396" t="e">
        <f t="shared" si="120"/>
        <v>#N/A</v>
      </c>
      <c r="X1396" t="str">
        <f t="shared" si="121"/>
        <v>INSERT INTO switch (   Nombre, Tipo, Coordenadas_Punto, Coordenada_Inicio, Coordenada_Final,    Estilo, Visibilidad, Isla1, Isla2, Velocidad,   Id_Celda, Porcentaje, Nemonico, IP, EQUIPO ) VALUES (   'LOS AMATES - QUIRIGUA', 'Ruta',',','15.25444444,-89.09666667','15.27455,-89.07475833','#style_map_linea_verde','1','','','10,000Mbps','','0.0128','','','' );</v>
      </c>
    </row>
    <row r="1397" spans="1:24" hidden="1" x14ac:dyDescent="0.35">
      <c r="A1397" t="s">
        <v>2570</v>
      </c>
      <c r="B1397" t="s">
        <v>1542</v>
      </c>
      <c r="E1397" t="str">
        <f t="shared" si="122"/>
        <v>,</v>
      </c>
      <c r="F1397">
        <v>15.327500000000001</v>
      </c>
      <c r="G1397">
        <v>-90.353333329999998</v>
      </c>
      <c r="H1397" t="str">
        <f t="shared" si="123"/>
        <v>15.3275,-90.35333333</v>
      </c>
      <c r="I1397">
        <v>15.3239</v>
      </c>
      <c r="J1397">
        <v>-90.350700000000003</v>
      </c>
      <c r="K1397" t="str">
        <f t="shared" si="124"/>
        <v>15.3239,-90.3507</v>
      </c>
      <c r="L1397" t="s">
        <v>1543</v>
      </c>
      <c r="M1397">
        <v>1</v>
      </c>
      <c r="P1397" t="s">
        <v>1544</v>
      </c>
      <c r="R1397" s="1">
        <v>1.2699999999999999E-2</v>
      </c>
      <c r="T1397" t="e">
        <f>VLOOKUP(S1397,Hoja1!$A$1:$I$2284,1,FALSE)</f>
        <v>#N/A</v>
      </c>
      <c r="U1397" t="e">
        <f t="shared" si="120"/>
        <v>#N/A</v>
      </c>
      <c r="X1397" t="str">
        <f t="shared" si="121"/>
        <v>INSERT INTO switch (   Nombre, Tipo, Coordenadas_Punto, Coordenada_Inicio, Coordenada_Final,    Estilo, Visibilidad, Isla1, Isla2, Velocidad,   Id_Celda, Porcentaje, Nemonico, IP, EQUIPO ) VALUES (   'CELDA TACTIC - TACTIC', 'Ruta',',','15.3275,-90.35333333','15.3239,-90.3507','#style_map_linea_verde','1','','','100Mbps','','0.0127','','','' );</v>
      </c>
    </row>
    <row r="1398" spans="1:24" hidden="1" x14ac:dyDescent="0.35">
      <c r="A1398" t="s">
        <v>1571</v>
      </c>
      <c r="B1398" t="s">
        <v>1542</v>
      </c>
      <c r="E1398" t="str">
        <f t="shared" si="122"/>
        <v>,</v>
      </c>
      <c r="F1398">
        <v>13.93047222</v>
      </c>
      <c r="G1398">
        <v>-90.823166670000006</v>
      </c>
      <c r="H1398" t="str">
        <f t="shared" si="123"/>
        <v>13.93047222,-90.82316667</v>
      </c>
      <c r="I1398">
        <v>13.92694444</v>
      </c>
      <c r="J1398">
        <v>-90.819166670000001</v>
      </c>
      <c r="K1398" t="str">
        <f t="shared" si="124"/>
        <v>13.92694444,-90.81916667</v>
      </c>
      <c r="L1398" t="s">
        <v>1543</v>
      </c>
      <c r="M1398">
        <v>1</v>
      </c>
      <c r="P1398" t="s">
        <v>1549</v>
      </c>
      <c r="R1398" s="1">
        <v>1.26E-2</v>
      </c>
      <c r="T1398" t="e">
        <f>VLOOKUP(S1398,Hoja1!$A$1:$I$2284,1,FALSE)</f>
        <v>#N/A</v>
      </c>
      <c r="U1398" t="e">
        <f t="shared" si="120"/>
        <v>#N/A</v>
      </c>
      <c r="X1398" t="str">
        <f t="shared" si="121"/>
        <v>INSERT INTO switch (   Nombre, Tipo, Coordenadas_Punto, Coordenada_Inicio, Coordenada_Final,    Estilo, Visibilidad, Isla1, Isla2, Velocidad,   Id_Celda, Porcentaje, Nemonico, IP, EQUIPO ) VALUES (   'PUERTO DE SAN JOSE_XT_SBA - PUERTO DE SAN JOSE', 'Ruta',',','13.93047222,-90.82316667','13.92694444,-90.81916667','#style_map_linea_verde','1','','','10,000Mbps','','0.0126','','','' );</v>
      </c>
    </row>
    <row r="1399" spans="1:24" hidden="1" x14ac:dyDescent="0.35">
      <c r="A1399" t="s">
        <v>2665</v>
      </c>
      <c r="B1399" t="s">
        <v>1542</v>
      </c>
      <c r="E1399" t="str">
        <f t="shared" si="122"/>
        <v>,</v>
      </c>
      <c r="F1399">
        <v>14.591222220000001</v>
      </c>
      <c r="G1399">
        <v>-90.508222219999993</v>
      </c>
      <c r="H1399" t="str">
        <f t="shared" si="123"/>
        <v>14.59122222,-90.50822222</v>
      </c>
      <c r="I1399">
        <v>14.58486111</v>
      </c>
      <c r="J1399">
        <v>-90.496055560000002</v>
      </c>
      <c r="K1399" t="str">
        <f t="shared" si="124"/>
        <v>14.58486111,-90.49605556</v>
      </c>
      <c r="L1399" t="s">
        <v>1543</v>
      </c>
      <c r="M1399">
        <v>1</v>
      </c>
      <c r="P1399" t="s">
        <v>1549</v>
      </c>
      <c r="R1399" s="1">
        <v>1.26E-2</v>
      </c>
      <c r="T1399" t="e">
        <f>VLOOKUP(S1399,Hoja1!$A$1:$I$2284,1,FALSE)</f>
        <v>#N/A</v>
      </c>
      <c r="U1399" t="e">
        <f t="shared" si="120"/>
        <v>#N/A</v>
      </c>
      <c r="X1399" t="str">
        <f t="shared" si="121"/>
        <v>INSERT INTO switch (   Nombre, Tipo, Coordenadas_Punto, Coordenada_Inicio, Coordenada_Final,    Estilo, Visibilidad, Isla1, Isla2, Velocidad,   Id_Celda, Porcentaje, Nemonico, IP, EQUIPO ) VALUES (   'VILLA DE GUADALUPE - CELDA CONCEPCION II ZONA 10', 'Ruta',',','14.59122222,-90.50822222','14.58486111,-90.49605556','#style_map_linea_verde','1','','','10,000Mbps','','0.0126','','','' );</v>
      </c>
    </row>
    <row r="1400" spans="1:24" hidden="1" x14ac:dyDescent="0.35">
      <c r="A1400" t="s">
        <v>2241</v>
      </c>
      <c r="B1400" t="s">
        <v>1542</v>
      </c>
      <c r="E1400" t="str">
        <f t="shared" si="122"/>
        <v>,</v>
      </c>
      <c r="F1400">
        <v>14.84653333</v>
      </c>
      <c r="G1400">
        <v>-91.525733329999994</v>
      </c>
      <c r="H1400" t="str">
        <f t="shared" si="123"/>
        <v>14.84653333,-91.52573333</v>
      </c>
      <c r="I1400">
        <v>14.849030559999999</v>
      </c>
      <c r="J1400">
        <v>-91.511963890000004</v>
      </c>
      <c r="K1400" t="str">
        <f t="shared" si="124"/>
        <v>14.84903056,-91.51196389</v>
      </c>
      <c r="L1400" t="s">
        <v>1543</v>
      </c>
      <c r="M1400">
        <v>1</v>
      </c>
      <c r="P1400" t="s">
        <v>1549</v>
      </c>
      <c r="R1400" s="1">
        <v>1.2500000000000001E-2</v>
      </c>
      <c r="T1400" t="e">
        <f>VLOOKUP(S1400,Hoja1!$A$1:$I$2284,1,FALSE)</f>
        <v>#N/A</v>
      </c>
      <c r="U1400" t="e">
        <f t="shared" si="120"/>
        <v>#N/A</v>
      </c>
      <c r="X1400" t="str">
        <f t="shared" si="121"/>
        <v>INSERT INTO switch (   Nombre, Tipo, Coordenadas_Punto, Coordenada_Inicio, Coordenada_Final,    Estilo, Visibilidad, Isla1, Isla2, Velocidad,   Id_Celda, Porcentaje, Nemonico, IP, EQUIPO ) VALUES (   'LA FLORESTA - PUENTE RIO SECO', 'Ruta',',','14.84653333,-91.52573333','14.84903056,-91.51196389','#style_map_linea_verde','1','','','10,000Mbps','','0.0125','','','' );</v>
      </c>
    </row>
    <row r="1401" spans="1:24" hidden="1" x14ac:dyDescent="0.35">
      <c r="A1401" t="s">
        <v>1928</v>
      </c>
      <c r="B1401" t="s">
        <v>1542</v>
      </c>
      <c r="E1401" t="str">
        <f t="shared" si="122"/>
        <v>,</v>
      </c>
      <c r="F1401">
        <v>14.83321389</v>
      </c>
      <c r="G1401">
        <v>-91.524686110000005</v>
      </c>
      <c r="H1401" t="str">
        <f t="shared" si="123"/>
        <v>14.83321389,-91.52468611</v>
      </c>
      <c r="I1401">
        <v>14.83444444</v>
      </c>
      <c r="J1401">
        <v>-91.521111110000007</v>
      </c>
      <c r="K1401" t="str">
        <f t="shared" si="124"/>
        <v>14.83444444,-91.52111111</v>
      </c>
      <c r="L1401" t="s">
        <v>1543</v>
      </c>
      <c r="M1401">
        <v>1</v>
      </c>
      <c r="P1401" t="s">
        <v>1549</v>
      </c>
      <c r="R1401" s="1">
        <v>1.24E-2</v>
      </c>
      <c r="T1401" t="e">
        <f>VLOOKUP(S1401,Hoja1!$A$1:$I$2284,1,FALSE)</f>
        <v>#N/A</v>
      </c>
      <c r="U1401" t="e">
        <f t="shared" si="120"/>
        <v>#N/A</v>
      </c>
      <c r="X1401" t="str">
        <f t="shared" si="121"/>
        <v>INSERT INTO switch (   Nombre, Tipo, Coordenadas_Punto, Coordenada_Inicio, Coordenada_Final,    Estilo, Visibilidad, Isla1, Isla2, Velocidad,   Id_Celda, Porcentaje, Nemonico, IP, EQUIPO ) VALUES (   'MERCADO LAS FLORES - QUETZALTENANGO', 'Ruta',',','14.83321389,-91.52468611','14.83444444,-91.52111111','#style_map_linea_verde','1','','','10,000Mbps','','0.0124','','','' );</v>
      </c>
    </row>
    <row r="1402" spans="1:24" hidden="1" x14ac:dyDescent="0.35">
      <c r="A1402" t="s">
        <v>1970</v>
      </c>
      <c r="B1402" t="s">
        <v>1542</v>
      </c>
      <c r="E1402" t="str">
        <f t="shared" si="122"/>
        <v>,</v>
      </c>
      <c r="F1402">
        <v>14.607347219999999</v>
      </c>
      <c r="G1402">
        <v>-90.597250000000003</v>
      </c>
      <c r="H1402" t="str">
        <f t="shared" si="123"/>
        <v>14.60734722,-90.59725</v>
      </c>
      <c r="I1402">
        <v>14.6027</v>
      </c>
      <c r="J1402">
        <v>-90.59580278</v>
      </c>
      <c r="K1402" t="str">
        <f t="shared" si="124"/>
        <v>14.6027,-90.59580278</v>
      </c>
      <c r="L1402" t="s">
        <v>1543</v>
      </c>
      <c r="M1402">
        <v>1</v>
      </c>
      <c r="P1402" t="s">
        <v>1590</v>
      </c>
      <c r="R1402" s="1">
        <v>1.23E-2</v>
      </c>
      <c r="T1402" t="e">
        <f>VLOOKUP(S1402,Hoja1!$A$1:$I$2284,1,FALSE)</f>
        <v>#N/A</v>
      </c>
      <c r="U1402" t="e">
        <f t="shared" si="120"/>
        <v>#N/A</v>
      </c>
      <c r="X1402" t="str">
        <f t="shared" si="121"/>
        <v>INSERT INTO switch (   Nombre, Tipo, Coordenadas_Punto, Coordenada_Inicio, Coordenada_Final,    Estilo, Visibilidad, Isla1, Isla2, Velocidad,   Id_Celda, Porcentaje, Nemonico, IP, EQUIPO ) VALUES (   'CONDOMINIO DEL VALLE - GRANJAS DE SAN CRISTOBAL', 'Ruta',',','14.60734722,-90.59725','14.6027,-90.59580278','#style_map_linea_verde','1','','','50,000Mbps','','0.0123','','','' );</v>
      </c>
    </row>
    <row r="1403" spans="1:24" hidden="1" x14ac:dyDescent="0.35">
      <c r="A1403" t="s">
        <v>2238</v>
      </c>
      <c r="B1403" t="s">
        <v>1542</v>
      </c>
      <c r="E1403" t="str">
        <f t="shared" si="122"/>
        <v>,</v>
      </c>
      <c r="F1403">
        <v>14.84653333</v>
      </c>
      <c r="G1403">
        <v>-91.525733329999994</v>
      </c>
      <c r="H1403" t="str">
        <f t="shared" si="123"/>
        <v>14.84653333,-91.52573333</v>
      </c>
      <c r="I1403">
        <v>14.839655560000001</v>
      </c>
      <c r="J1403">
        <v>-91.503730559999994</v>
      </c>
      <c r="K1403" t="str">
        <f t="shared" si="124"/>
        <v>14.83965556,-91.50373056</v>
      </c>
      <c r="L1403" t="s">
        <v>1543</v>
      </c>
      <c r="M1403">
        <v>1</v>
      </c>
      <c r="P1403" t="s">
        <v>1549</v>
      </c>
      <c r="R1403" s="1">
        <v>1.2200000000000001E-2</v>
      </c>
      <c r="T1403" t="e">
        <f>VLOOKUP(S1403,Hoja1!$A$1:$I$2284,1,FALSE)</f>
        <v>#N/A</v>
      </c>
      <c r="U1403" t="e">
        <f t="shared" si="120"/>
        <v>#N/A</v>
      </c>
      <c r="X1403" t="str">
        <f t="shared" si="121"/>
        <v>INSERT INTO switch (   Nombre, Tipo, Coordenadas_Punto, Coordenada_Inicio, Coordenada_Final,    Estilo, Visibilidad, Isla1, Isla2, Velocidad,   Id_Celda, Porcentaje, Nemonico, IP, EQUIPO ) VALUES (   'LA FLORESTA - ESCUELA BENITO JUAREZ', 'Ruta',',','14.84653333,-91.52573333','14.83965556,-91.50373056','#style_map_linea_verde','1','','','10,000Mbps','','0.0122','','','' );</v>
      </c>
    </row>
    <row r="1404" spans="1:24" hidden="1" x14ac:dyDescent="0.35">
      <c r="A1404" t="s">
        <v>2738</v>
      </c>
      <c r="B1404" t="s">
        <v>1542</v>
      </c>
      <c r="E1404" t="str">
        <f t="shared" si="122"/>
        <v>,</v>
      </c>
      <c r="F1404">
        <v>14.524929999999999</v>
      </c>
      <c r="G1404">
        <v>-90.765000000000001</v>
      </c>
      <c r="H1404" t="str">
        <f t="shared" si="123"/>
        <v>14.52493,-90.765</v>
      </c>
      <c r="I1404">
        <v>14.520277780000001</v>
      </c>
      <c r="J1404">
        <v>-90.759444439999996</v>
      </c>
      <c r="K1404" t="str">
        <f t="shared" si="124"/>
        <v>14.52027778,-90.75944444</v>
      </c>
      <c r="L1404" t="s">
        <v>1543</v>
      </c>
      <c r="M1404">
        <v>1</v>
      </c>
      <c r="P1404" t="s">
        <v>1590</v>
      </c>
      <c r="R1404" s="1">
        <v>1.2200000000000001E-2</v>
      </c>
      <c r="T1404" t="e">
        <f>VLOOKUP(S1404,Hoja1!$A$1:$I$2284,1,FALSE)</f>
        <v>#N/A</v>
      </c>
      <c r="U1404" t="e">
        <f t="shared" si="120"/>
        <v>#N/A</v>
      </c>
      <c r="X1404" t="str">
        <f t="shared" si="121"/>
        <v>INSERT INTO switch (   Nombre, Tipo, Coordenadas_Punto, Coordenada_Inicio, Coordenada_Final,    Estilo, Visibilidad, Isla1, Isla2, Velocidad,   Id_Celda, Porcentaje, Nemonico, IP, EQUIPO ) VALUES (   'CIUDAD VIEJA - CELDA CIUDAD VIEJA', 'Ruta',',','14.52493,-90.765','14.52027778,-90.75944444','#style_map_linea_verde','1','','','50,000Mbps','','0.0122','','','' );</v>
      </c>
    </row>
    <row r="1405" spans="1:24" hidden="1" x14ac:dyDescent="0.35">
      <c r="A1405" t="s">
        <v>2882</v>
      </c>
      <c r="B1405" t="s">
        <v>1542</v>
      </c>
      <c r="E1405" t="str">
        <f t="shared" si="122"/>
        <v>,</v>
      </c>
      <c r="F1405">
        <v>14.789400000000001</v>
      </c>
      <c r="G1405">
        <v>-90.974199999999996</v>
      </c>
      <c r="H1405" t="str">
        <f t="shared" si="123"/>
        <v>14.7894,-90.9742</v>
      </c>
      <c r="I1405">
        <v>14.7605</v>
      </c>
      <c r="J1405">
        <v>-90.992000000000004</v>
      </c>
      <c r="K1405" t="str">
        <f t="shared" si="124"/>
        <v>14.7605,-90.992</v>
      </c>
      <c r="L1405" t="s">
        <v>1543</v>
      </c>
      <c r="M1405">
        <v>1</v>
      </c>
      <c r="P1405" t="s">
        <v>1590</v>
      </c>
      <c r="R1405" s="1">
        <v>1.2200000000000001E-2</v>
      </c>
      <c r="T1405" t="e">
        <f>VLOOKUP(S1405,Hoja1!$A$1:$I$2284,1,FALSE)</f>
        <v>#N/A</v>
      </c>
      <c r="U1405" t="e">
        <f t="shared" si="120"/>
        <v>#N/A</v>
      </c>
      <c r="X1405" t="str">
        <f t="shared" si="121"/>
        <v>INSERT INTO switch (   Nombre, Tipo, Coordenadas_Punto, Coordenada_Inicio, Coordenada_Final,    Estilo, Visibilidad, Isla1, Isla2, Velocidad,   Id_Celda, Porcentaje, Nemonico, IP, EQUIPO ) VALUES (   'SANTA APOLONIA - TECPAN GUATEMALA', 'Ruta',',','14.7894,-90.9742','14.7605,-90.992','#style_map_linea_verde','1','','','50,000Mbps','','0.0122','','','' );</v>
      </c>
    </row>
    <row r="1406" spans="1:24" hidden="1" x14ac:dyDescent="0.35">
      <c r="A1406" t="s">
        <v>1834</v>
      </c>
      <c r="B1406" t="s">
        <v>1542</v>
      </c>
      <c r="E1406" t="str">
        <f t="shared" si="122"/>
        <v>,</v>
      </c>
      <c r="F1406">
        <v>14.65472222</v>
      </c>
      <c r="G1406">
        <v>-90.619166669999998</v>
      </c>
      <c r="H1406" t="str">
        <f t="shared" si="123"/>
        <v>14.65472222,-90.61916667</v>
      </c>
      <c r="I1406">
        <v>14.64611111</v>
      </c>
      <c r="J1406">
        <v>-90.581388889999999</v>
      </c>
      <c r="K1406" t="str">
        <f t="shared" si="124"/>
        <v>14.64611111,-90.58138889</v>
      </c>
      <c r="L1406" t="s">
        <v>1543</v>
      </c>
      <c r="M1406">
        <v>1</v>
      </c>
      <c r="P1406" t="s">
        <v>1549</v>
      </c>
      <c r="R1406" s="1">
        <v>1.21E-2</v>
      </c>
      <c r="T1406" t="e">
        <f>VLOOKUP(S1406,Hoja1!$A$1:$I$2284,1,FALSE)</f>
        <v>#N/A</v>
      </c>
      <c r="U1406" t="e">
        <f t="shared" si="120"/>
        <v>#N/A</v>
      </c>
      <c r="X1406" t="str">
        <f t="shared" si="121"/>
        <v>INSERT INTO switch (   Nombre, Tipo, Coordenadas_Punto, Coordenada_Inicio, Coordenada_Final,    Estilo, Visibilidad, Isla1, Isla2, Velocidad,   Id_Celda, Porcentaje, Nemonico, IP, EQUIPO ) VALUES (   'EL ENCINAL - MONTE VERDE', 'Ruta',',','14.65472222,-90.61916667','14.64611111,-90.58138889','#style_map_linea_verde','1','','','10,000Mbps','','0.0121','','','' );</v>
      </c>
    </row>
    <row r="1407" spans="1:24" hidden="1" x14ac:dyDescent="0.35">
      <c r="A1407" t="s">
        <v>2455</v>
      </c>
      <c r="B1407" t="s">
        <v>1542</v>
      </c>
      <c r="E1407" t="str">
        <f t="shared" si="122"/>
        <v>,</v>
      </c>
      <c r="F1407">
        <v>14.86219167</v>
      </c>
      <c r="G1407">
        <v>-91.521852780000003</v>
      </c>
      <c r="H1407" t="str">
        <f t="shared" si="123"/>
        <v>14.86219167,-91.52185278</v>
      </c>
      <c r="I1407">
        <v>14.86681389</v>
      </c>
      <c r="J1407">
        <v>-91.523605559999993</v>
      </c>
      <c r="K1407" t="str">
        <f t="shared" si="124"/>
        <v>14.86681389,-91.52360556</v>
      </c>
      <c r="L1407" t="s">
        <v>1543</v>
      </c>
      <c r="M1407">
        <v>1</v>
      </c>
      <c r="P1407" t="s">
        <v>1549</v>
      </c>
      <c r="R1407" s="1">
        <v>1.21E-2</v>
      </c>
      <c r="T1407" t="e">
        <f>VLOOKUP(S1407,Hoja1!$A$1:$I$2284,1,FALSE)</f>
        <v>#N/A</v>
      </c>
      <c r="U1407" t="e">
        <f t="shared" si="120"/>
        <v>#N/A</v>
      </c>
      <c r="X1407" t="str">
        <f t="shared" si="121"/>
        <v>INSERT INTO switch (   Nombre, Tipo, Coordenadas_Punto, Coordenada_Inicio, Coordenada_Final,    Estilo, Visibilidad, Isla1, Isla2, Velocidad,   Id_Celda, Porcentaje, Nemonico, IP, EQUIPO ) VALUES (   'JARDINES DE XELAJU - CONDOMINIO MARTA ELIZA', 'Ruta',',','14.86219167,-91.52185278','14.86681389,-91.52360556','#style_map_linea_verde','1','','','10,000Mbps','','0.0121','','','' );</v>
      </c>
    </row>
    <row r="1408" spans="1:24" hidden="1" x14ac:dyDescent="0.35">
      <c r="A1408" t="s">
        <v>3097</v>
      </c>
      <c r="B1408" t="s">
        <v>1542</v>
      </c>
      <c r="E1408" t="str">
        <f t="shared" si="122"/>
        <v>,</v>
      </c>
      <c r="F1408">
        <v>14.3309</v>
      </c>
      <c r="G1408">
        <v>-89.707400000000007</v>
      </c>
      <c r="H1408" t="str">
        <f t="shared" si="123"/>
        <v>14.3309,-89.7074</v>
      </c>
      <c r="I1408">
        <v>14.18444444</v>
      </c>
      <c r="J1408">
        <v>-89.668611110000001</v>
      </c>
      <c r="K1408" t="str">
        <f t="shared" si="124"/>
        <v>14.18444444,-89.66861111</v>
      </c>
      <c r="L1408" t="s">
        <v>1543</v>
      </c>
      <c r="M1408">
        <v>1</v>
      </c>
      <c r="P1408" t="s">
        <v>1586</v>
      </c>
      <c r="R1408" s="1">
        <v>1.1900000000000001E-2</v>
      </c>
      <c r="T1408" t="e">
        <f>VLOOKUP(S1408,Hoja1!$A$1:$I$2284,1,FALSE)</f>
        <v>#N/A</v>
      </c>
      <c r="U1408" t="e">
        <f t="shared" si="120"/>
        <v>#N/A</v>
      </c>
      <c r="X1408" t="str">
        <f t="shared" si="121"/>
        <v>INSERT INTO switch (   Nombre, Tipo, Coordenadas_Punto, Coordenada_Inicio, Coordenada_Final,    Estilo, Visibilidad, Isla1, Isla2, Velocidad,   Id_Celda, Porcentaje, Nemonico, IP, EQUIPO ) VALUES (   'ASUNCION MITA - SAN CRISTOBAL FRONTERA', 'Ruta',',','14.3309,-89.7074','14.18444444,-89.66861111','#style_map_linea_verde','1','','','100,000Mbps','','0.0119','','','' );</v>
      </c>
    </row>
    <row r="1409" spans="1:24" hidden="1" x14ac:dyDescent="0.35">
      <c r="A1409" t="s">
        <v>2110</v>
      </c>
      <c r="B1409" t="s">
        <v>1542</v>
      </c>
      <c r="E1409" t="str">
        <f t="shared" si="122"/>
        <v>,</v>
      </c>
      <c r="F1409">
        <v>14.522861109999999</v>
      </c>
      <c r="G1409">
        <v>-90.535944439999994</v>
      </c>
      <c r="H1409" t="str">
        <f t="shared" si="123"/>
        <v>14.52286111,-90.53594444</v>
      </c>
      <c r="I1409">
        <v>14.52438611</v>
      </c>
      <c r="J1409">
        <v>-90.553755559999999</v>
      </c>
      <c r="K1409" t="str">
        <f t="shared" si="124"/>
        <v>14.52438611,-90.55375556</v>
      </c>
      <c r="L1409" t="s">
        <v>1543</v>
      </c>
      <c r="M1409">
        <v>1</v>
      </c>
      <c r="P1409" t="s">
        <v>1549</v>
      </c>
      <c r="R1409" s="1">
        <v>1.17E-2</v>
      </c>
      <c r="T1409" t="e">
        <f>VLOOKUP(S1409,Hoja1!$A$1:$I$2284,1,FALSE)</f>
        <v>#N/A</v>
      </c>
      <c r="U1409" t="e">
        <f t="shared" si="120"/>
        <v>#N/A</v>
      </c>
      <c r="X1409" t="str">
        <f t="shared" si="121"/>
        <v>INSERT INTO switch (   Nombre, Tipo, Coordenadas_Punto, Coordenada_Inicio, Coordenada_Final,    Estilo, Visibilidad, Isla1, Isla2, Velocidad,   Id_Celda, Porcentaje, Nemonico, IP, EQUIPO ) VALUES (   'VILLA HERMOSA - FUENTES DEL VALLE I', 'Ruta',',','14.52286111,-90.53594444','14.52438611,-90.55375556','#style_map_linea_verde','1','','','10,000Mbps','','0.0117','','','' );</v>
      </c>
    </row>
    <row r="1410" spans="1:24" hidden="1" x14ac:dyDescent="0.35">
      <c r="A1410" t="s">
        <v>2119</v>
      </c>
      <c r="B1410" t="s">
        <v>1542</v>
      </c>
      <c r="E1410" t="str">
        <f t="shared" si="122"/>
        <v>,</v>
      </c>
      <c r="F1410">
        <v>14.5504</v>
      </c>
      <c r="G1410">
        <v>-90.550700000000006</v>
      </c>
      <c r="H1410" t="str">
        <f t="shared" si="123"/>
        <v>14.5504,-90.5507</v>
      </c>
      <c r="I1410">
        <v>14.53936111</v>
      </c>
      <c r="J1410">
        <v>-90.549888890000005</v>
      </c>
      <c r="K1410" t="str">
        <f t="shared" si="124"/>
        <v>14.53936111,-90.54988889</v>
      </c>
      <c r="L1410" t="s">
        <v>1543</v>
      </c>
      <c r="M1410">
        <v>1</v>
      </c>
      <c r="P1410" t="s">
        <v>1549</v>
      </c>
      <c r="R1410" s="1">
        <v>1.15E-2</v>
      </c>
      <c r="T1410" t="e">
        <f>VLOOKUP(S1410,Hoja1!$A$1:$I$2284,1,FALSE)</f>
        <v>#N/A</v>
      </c>
      <c r="U1410" t="e">
        <f t="shared" ref="U1410:U1473" si="125">+S1410=T1410</f>
        <v>#N/A</v>
      </c>
      <c r="X1410" t="str">
        <f t="shared" ref="X1410:X1473" si="126">CONCATENATE("INSERT INTO switch (   Nombre, Tipo, Coordenadas_Punto, Coordenada_Inicio, Coordenada_Final,    Estilo, Visibilidad, Isla1, Isla2, Velocidad,   Id_Celda, Porcentaje, Nemonico, IP, EQUIPO ) VALUES (   '",A1410,"', '",B1410,"','",E1410,"','",H1410,"','",K1410,"','",L1410,"','",M1410,,,"','",N1410,"','",O1410,"','",P1410,"','",Q1410,"','",R1410,"','",S1410,"','",V1410,"','",W1410,"' );")</f>
        <v>INSERT INTO switch (   Nombre, Tipo, Coordenadas_Punto, Coordenada_Inicio, Coordenada_Final,    Estilo, Visibilidad, Isla1, Isla2, Velocidad,   Id_Celda, Porcentaje, Nemonico, IP, EQUIPO ) VALUES (   'NIMAJUYU - CELDA ESMERALDA', 'Ruta',',','14.5504,-90.5507','14.53936111,-90.54988889','#style_map_linea_verde','1','','','10,000Mbps','','0.0115','','','' );</v>
      </c>
    </row>
    <row r="1411" spans="1:24" hidden="1" x14ac:dyDescent="0.35">
      <c r="A1411" t="s">
        <v>2940</v>
      </c>
      <c r="B1411" t="s">
        <v>1542</v>
      </c>
      <c r="E1411" t="str">
        <f t="shared" ref="E1411:E1474" si="127">+CONCATENATE(C1411,",",D1411)</f>
        <v>,</v>
      </c>
      <c r="F1411">
        <v>14.747299999999999</v>
      </c>
      <c r="G1411">
        <v>-90.116799999999998</v>
      </c>
      <c r="H1411" t="str">
        <f t="shared" ref="H1411:H1474" si="128">+CONCATENATE(F1411,",",G1411)</f>
        <v>14.7473,-90.1168</v>
      </c>
      <c r="I1411">
        <v>14.74966667</v>
      </c>
      <c r="J1411">
        <v>-90.093277779999994</v>
      </c>
      <c r="K1411" t="str">
        <f t="shared" ref="K1411:K1474" si="129">+CONCATENATE(I1411,",",J1411)</f>
        <v>14.74966667,-90.09327778</v>
      </c>
      <c r="L1411" t="s">
        <v>1543</v>
      </c>
      <c r="M1411">
        <v>1</v>
      </c>
      <c r="P1411" t="s">
        <v>1549</v>
      </c>
      <c r="R1411" s="1">
        <v>1.15E-2</v>
      </c>
      <c r="T1411" t="e">
        <f>VLOOKUP(S1411,Hoja1!$A$1:$I$2284,1,FALSE)</f>
        <v>#N/A</v>
      </c>
      <c r="U1411" t="e">
        <f t="shared" si="125"/>
        <v>#N/A</v>
      </c>
      <c r="X1411" t="str">
        <f t="shared" si="126"/>
        <v>INSERT INTO switch (   Nombre, Tipo, Coordenadas_Punto, Coordenada_Inicio, Coordenada_Final,    Estilo, Visibilidad, Isla1, Isla2, Velocidad,   Id_Celda, Porcentaje, Nemonico, IP, EQUIPO ) VALUES (   'SANSARE - CELDA EL LLANO SANSARE', 'Ruta',',','14.7473,-90.1168','14.74966667,-90.09327778','#style_map_linea_verde','1','','','10,000Mbps','','0.0115','','','' );</v>
      </c>
    </row>
    <row r="1412" spans="1:24" hidden="1" x14ac:dyDescent="0.35">
      <c r="A1412" t="s">
        <v>2212</v>
      </c>
      <c r="B1412" t="s">
        <v>1542</v>
      </c>
      <c r="E1412" t="str">
        <f t="shared" si="127"/>
        <v>,</v>
      </c>
      <c r="F1412">
        <v>16.918600000000001</v>
      </c>
      <c r="G1412">
        <v>-89.892200000000003</v>
      </c>
      <c r="H1412" t="str">
        <f t="shared" si="128"/>
        <v>16.9186,-89.8922</v>
      </c>
      <c r="I1412">
        <v>16.335000000000001</v>
      </c>
      <c r="J1412">
        <v>-89.422222219999995</v>
      </c>
      <c r="K1412" t="str">
        <f t="shared" si="129"/>
        <v>16.335,-89.42222222</v>
      </c>
      <c r="L1412" t="s">
        <v>1543</v>
      </c>
      <c r="M1412">
        <v>1</v>
      </c>
      <c r="P1412" t="s">
        <v>1549</v>
      </c>
      <c r="R1412" s="1">
        <v>1.1299999999999999E-2</v>
      </c>
      <c r="T1412" t="e">
        <f>VLOOKUP(S1412,Hoja1!$A$1:$I$2284,1,FALSE)</f>
        <v>#N/A</v>
      </c>
      <c r="U1412" t="e">
        <f t="shared" si="125"/>
        <v>#N/A</v>
      </c>
      <c r="X1412" t="str">
        <f t="shared" si="126"/>
        <v>INSERT INTO switch (   Nombre, Tipo, Coordenadas_Punto, Coordenada_Inicio, Coordenada_Final,    Estilo, Visibilidad, Isla1, Isla2, Velocidad,   Id_Celda, Porcentaje, Nemonico, IP, EQUIPO ) VALUES (   'SANTA ELENA PETEN - POPTUN', 'Ruta',',','16.9186,-89.8922','16.335,-89.42222222','#style_map_linea_verde','1','','','10,000Mbps','','0.0113','','','' );</v>
      </c>
    </row>
    <row r="1413" spans="1:24" hidden="1" x14ac:dyDescent="0.35">
      <c r="A1413" t="s">
        <v>2868</v>
      </c>
      <c r="B1413" t="s">
        <v>1542</v>
      </c>
      <c r="E1413" t="str">
        <f t="shared" si="127"/>
        <v>,</v>
      </c>
      <c r="F1413">
        <v>16.918600000000001</v>
      </c>
      <c r="G1413">
        <v>-89.892200000000003</v>
      </c>
      <c r="H1413" t="str">
        <f t="shared" si="128"/>
        <v>16.9186,-89.8922</v>
      </c>
      <c r="I1413">
        <v>16.7987</v>
      </c>
      <c r="J1413">
        <v>-89.940299999999993</v>
      </c>
      <c r="K1413" t="str">
        <f t="shared" si="129"/>
        <v>16.7987,-89.9403</v>
      </c>
      <c r="L1413" t="s">
        <v>1543</v>
      </c>
      <c r="M1413">
        <v>1</v>
      </c>
      <c r="P1413" t="s">
        <v>1549</v>
      </c>
      <c r="R1413" s="1">
        <v>1.1299999999999999E-2</v>
      </c>
      <c r="T1413" t="e">
        <f>VLOOKUP(S1413,Hoja1!$A$1:$I$2284,1,FALSE)</f>
        <v>#N/A</v>
      </c>
      <c r="U1413" t="e">
        <f t="shared" si="125"/>
        <v>#N/A</v>
      </c>
      <c r="X1413" t="str">
        <f t="shared" si="126"/>
        <v>INSERT INTO switch (   Nombre, Tipo, Coordenadas_Punto, Coordenada_Inicio, Coordenada_Final,    Estilo, Visibilidad, Isla1, Isla2, Velocidad,   Id_Celda, Porcentaje, Nemonico, IP, EQUIPO ) VALUES (   'SANTA ELENA PETEN - SAN FRANCISCO', 'Ruta',',','16.9186,-89.8922','16.7987,-89.9403','#style_map_linea_verde','1','','','10,000Mbps','','0.0113','','','' );</v>
      </c>
    </row>
    <row r="1414" spans="1:24" hidden="1" x14ac:dyDescent="0.35">
      <c r="A1414" t="s">
        <v>3102</v>
      </c>
      <c r="B1414" t="s">
        <v>1542</v>
      </c>
      <c r="E1414" t="str">
        <f t="shared" si="127"/>
        <v>,</v>
      </c>
      <c r="F1414">
        <v>14.22886111</v>
      </c>
      <c r="G1414">
        <v>-90.082388890000004</v>
      </c>
      <c r="H1414" t="str">
        <f t="shared" si="128"/>
        <v>14.22886111,-90.08238889</v>
      </c>
      <c r="I1414">
        <v>14.24075</v>
      </c>
      <c r="J1414">
        <v>-90.110555559999995</v>
      </c>
      <c r="K1414" t="str">
        <f t="shared" si="129"/>
        <v>14.24075,-90.11055556</v>
      </c>
      <c r="L1414" t="s">
        <v>1543</v>
      </c>
      <c r="M1414">
        <v>1</v>
      </c>
      <c r="P1414" t="s">
        <v>1549</v>
      </c>
      <c r="R1414" s="1">
        <v>1.1299999999999999E-2</v>
      </c>
      <c r="T1414" t="e">
        <f>VLOOKUP(S1414,Hoja1!$A$1:$I$2284,1,FALSE)</f>
        <v>#N/A</v>
      </c>
      <c r="U1414" t="e">
        <f t="shared" si="125"/>
        <v>#N/A</v>
      </c>
      <c r="X1414" t="str">
        <f t="shared" si="126"/>
        <v>INSERT INTO switch (   Nombre, Tipo, Coordenadas_Punto, Coordenada_Inicio, Coordenada_Final,    Estilo, Visibilidad, Isla1, Isla2, Velocidad,   Id_Celda, Porcentaje, Nemonico, IP, EQUIPO ) VALUES (   'CELDA CALDERAS - CELDA EL CARPINTERO', 'Ruta',',','14.22886111,-90.08238889','14.24075,-90.11055556','#style_map_linea_verde','1','','','10,000Mbps','','0.0113','','','' );</v>
      </c>
    </row>
    <row r="1415" spans="1:24" hidden="1" x14ac:dyDescent="0.35">
      <c r="A1415" t="s">
        <v>2609</v>
      </c>
      <c r="B1415" t="s">
        <v>1542</v>
      </c>
      <c r="E1415" t="str">
        <f t="shared" si="127"/>
        <v>,</v>
      </c>
      <c r="F1415">
        <v>14.597638890000001</v>
      </c>
      <c r="G1415">
        <v>-91.636388890000006</v>
      </c>
      <c r="H1415" t="str">
        <f t="shared" si="128"/>
        <v>14.59763889,-91.63638889</v>
      </c>
      <c r="I1415">
        <v>14.6121</v>
      </c>
      <c r="J1415">
        <v>-91.622802780000001</v>
      </c>
      <c r="K1415" t="str">
        <f t="shared" si="129"/>
        <v>14.6121,-91.62280278</v>
      </c>
      <c r="L1415" t="s">
        <v>1543</v>
      </c>
      <c r="M1415">
        <v>1</v>
      </c>
      <c r="P1415" t="s">
        <v>1549</v>
      </c>
      <c r="R1415" s="1">
        <v>1.12E-2</v>
      </c>
      <c r="T1415" t="e">
        <f>VLOOKUP(S1415,Hoja1!$A$1:$I$2284,1,FALSE)</f>
        <v>#N/A</v>
      </c>
      <c r="U1415" t="e">
        <f t="shared" si="125"/>
        <v>#N/A</v>
      </c>
      <c r="X1415" t="str">
        <f t="shared" si="126"/>
        <v>INSERT INTO switch (   Nombre, Tipo, Coordenadas_Punto, Coordenada_Inicio, Coordenada_Final,    Estilo, Visibilidad, Isla1, Isla2, Velocidad,   Id_Celda, Porcentaje, Nemonico, IP, EQUIPO ) VALUES (   'CELDA ALDEA SAN LUIS - CELDA FINCA SAN LUIS POSTE', 'Ruta',',','14.59763889,-91.63638889','14.6121,-91.62280278','#style_map_linea_verde','1','','','10,000Mbps','','0.0112','','','' );</v>
      </c>
    </row>
    <row r="1416" spans="1:24" hidden="1" x14ac:dyDescent="0.35">
      <c r="A1416" t="s">
        <v>3023</v>
      </c>
      <c r="B1416" t="s">
        <v>1542</v>
      </c>
      <c r="E1416" t="str">
        <f t="shared" si="127"/>
        <v>,</v>
      </c>
      <c r="F1416">
        <v>15.80777778</v>
      </c>
      <c r="G1416">
        <v>-91.31</v>
      </c>
      <c r="H1416" t="str">
        <f t="shared" si="128"/>
        <v>15.80777778,-91.31</v>
      </c>
      <c r="I1416">
        <v>15.864777780000001</v>
      </c>
      <c r="J1416">
        <v>-91.213388890000004</v>
      </c>
      <c r="K1416" t="str">
        <f t="shared" si="129"/>
        <v>15.86477778,-91.21338889</v>
      </c>
      <c r="L1416" t="s">
        <v>1543</v>
      </c>
      <c r="M1416">
        <v>1</v>
      </c>
      <c r="P1416" t="s">
        <v>1590</v>
      </c>
      <c r="R1416" s="1">
        <v>1.12E-2</v>
      </c>
      <c r="T1416" t="e">
        <f>VLOOKUP(S1416,Hoja1!$A$1:$I$2284,1,FALSE)</f>
        <v>#N/A</v>
      </c>
      <c r="U1416" t="e">
        <f t="shared" si="125"/>
        <v>#N/A</v>
      </c>
      <c r="X1416" t="str">
        <f t="shared" si="126"/>
        <v>INSERT INTO switch (   Nombre, Tipo, Coordenadas_Punto, Coordenada_Inicio, Coordenada_Final,    Estilo, Visibilidad, Isla1, Isla2, Velocidad,   Id_Celda, Porcentaje, Nemonico, IP, EQUIPO ) VALUES (   'SANTA CRUZ BARILLAS - CELDA SAN RAMON HUEHUETENANGO', 'Ruta',',','15.80777778,-91.31','15.86477778,-91.21338889','#style_map_linea_verde','1','','','50,000Mbps','','0.0112','','','' );</v>
      </c>
    </row>
    <row r="1417" spans="1:24" hidden="1" x14ac:dyDescent="0.35">
      <c r="A1417" t="s">
        <v>2844</v>
      </c>
      <c r="B1417" t="s">
        <v>1542</v>
      </c>
      <c r="E1417" t="str">
        <f t="shared" si="127"/>
        <v>,</v>
      </c>
      <c r="F1417">
        <v>13.959611110000001</v>
      </c>
      <c r="G1417">
        <v>-90.258805559999999</v>
      </c>
      <c r="H1417" t="str">
        <f t="shared" si="128"/>
        <v>13.95961111,-90.25880556</v>
      </c>
      <c r="I1417">
        <v>13.962972219999999</v>
      </c>
      <c r="J1417">
        <v>-90.275472219999997</v>
      </c>
      <c r="K1417" t="str">
        <f t="shared" si="129"/>
        <v>13.96297222,-90.27547222</v>
      </c>
      <c r="L1417" t="s">
        <v>1543</v>
      </c>
      <c r="M1417">
        <v>1</v>
      </c>
      <c r="P1417" t="s">
        <v>1549</v>
      </c>
      <c r="R1417" s="1">
        <v>1.11E-2</v>
      </c>
      <c r="T1417" t="e">
        <f>VLOOKUP(S1417,Hoja1!$A$1:$I$2284,1,FALSE)</f>
        <v>#N/A</v>
      </c>
      <c r="U1417" t="e">
        <f t="shared" si="125"/>
        <v>#N/A</v>
      </c>
      <c r="X1417" t="str">
        <f t="shared" si="126"/>
        <v>INSERT INTO switch (   Nombre, Tipo, Coordenadas_Punto, Coordenada_Inicio, Coordenada_Final,    Estilo, Visibilidad, Isla1, Isla2, Velocidad,   Id_Celda, Porcentaje, Nemonico, IP, EQUIPO ) VALUES (   'CELDA LAGUNA DEL COMENDADOR - CELDA FINCA LA TRINIDAD', 'Ruta',',','13.95961111,-90.25880556','13.96297222,-90.27547222','#style_map_linea_verde','1','','','10,000Mbps','','0.0111','','','' );</v>
      </c>
    </row>
    <row r="1418" spans="1:24" hidden="1" x14ac:dyDescent="0.35">
      <c r="A1418" t="s">
        <v>2485</v>
      </c>
      <c r="B1418" t="s">
        <v>1542</v>
      </c>
      <c r="E1418" t="str">
        <f t="shared" si="127"/>
        <v>,</v>
      </c>
      <c r="F1418">
        <v>14.92</v>
      </c>
      <c r="G1418">
        <v>-91.959055559999996</v>
      </c>
      <c r="H1418" t="str">
        <f t="shared" si="128"/>
        <v>14.92,-91.95905556</v>
      </c>
      <c r="I1418">
        <v>14.912699999999999</v>
      </c>
      <c r="J1418">
        <v>-91.975430560000007</v>
      </c>
      <c r="K1418" t="str">
        <f t="shared" si="129"/>
        <v>14.9127,-91.97543056</v>
      </c>
      <c r="L1418" t="s">
        <v>1543</v>
      </c>
      <c r="M1418">
        <v>1</v>
      </c>
      <c r="P1418" t="s">
        <v>1549</v>
      </c>
      <c r="R1418" s="1">
        <v>1.0999999999999999E-2</v>
      </c>
      <c r="T1418" t="e">
        <f>VLOOKUP(S1418,Hoja1!$A$1:$I$2284,1,FALSE)</f>
        <v>#N/A</v>
      </c>
      <c r="U1418" t="e">
        <f t="shared" si="125"/>
        <v>#N/A</v>
      </c>
      <c r="X1418" t="str">
        <f t="shared" si="126"/>
        <v>INSERT INTO switch (   Nombre, Tipo, Coordenadas_Punto, Coordenada_Inicio, Coordenada_Final,    Estilo, Visibilidad, Isla1, Isla2, Velocidad,   Id_Celda, Porcentaje, Nemonico, IP, EQUIPO ) VALUES (   'CELDA COLIMA - EL RODEO', 'Ruta',',','14.92,-91.95905556','14.9127,-91.97543056','#style_map_linea_verde','1','','','10,000Mbps','','0.011','','','' );</v>
      </c>
    </row>
    <row r="1419" spans="1:24" hidden="1" x14ac:dyDescent="0.35">
      <c r="A1419" t="s">
        <v>2103</v>
      </c>
      <c r="B1419" t="s">
        <v>1542</v>
      </c>
      <c r="E1419" t="str">
        <f t="shared" si="127"/>
        <v>,</v>
      </c>
      <c r="F1419">
        <v>14.627700000000001</v>
      </c>
      <c r="G1419">
        <v>-90.561202780000002</v>
      </c>
      <c r="H1419" t="str">
        <f t="shared" si="128"/>
        <v>14.6277,-90.56120278</v>
      </c>
      <c r="I1419">
        <v>14.6288</v>
      </c>
      <c r="J1419">
        <v>-90.57499722</v>
      </c>
      <c r="K1419" t="str">
        <f t="shared" si="129"/>
        <v>14.6288,-90.57499722</v>
      </c>
      <c r="L1419" t="s">
        <v>1543</v>
      </c>
      <c r="M1419">
        <v>1</v>
      </c>
      <c r="P1419" t="s">
        <v>1590</v>
      </c>
      <c r="R1419" s="1">
        <v>1.09E-2</v>
      </c>
      <c r="T1419" t="e">
        <f>VLOOKUP(S1419,Hoja1!$A$1:$I$2284,1,FALSE)</f>
        <v>#N/A</v>
      </c>
      <c r="U1419" t="e">
        <f t="shared" si="125"/>
        <v>#N/A</v>
      </c>
      <c r="X1419" t="str">
        <f t="shared" si="126"/>
        <v>INSERT INTO switch (   Nombre, Tipo, Coordenadas_Punto, Coordenada_Inicio, Coordenada_Final,    Estilo, Visibilidad, Isla1, Isla2, Velocidad,   Id_Celda, Porcentaje, Nemonico, IP, EQUIPO ) VALUES (   'UTATLAN - EL PERIODISTA', 'Ruta',',','14.6277,-90.56120278','14.6288,-90.57499722','#style_map_linea_verde','1','','','50,000Mbps','','0.0109','','','' );</v>
      </c>
    </row>
    <row r="1420" spans="1:24" hidden="1" x14ac:dyDescent="0.35">
      <c r="A1420" t="s">
        <v>1787</v>
      </c>
      <c r="B1420" t="s">
        <v>1542</v>
      </c>
      <c r="E1420" t="str">
        <f t="shared" si="127"/>
        <v>,</v>
      </c>
      <c r="F1420">
        <v>14.698840000000001</v>
      </c>
      <c r="G1420">
        <v>-91.913610000000006</v>
      </c>
      <c r="H1420" t="str">
        <f t="shared" si="128"/>
        <v>14.69884,-91.91361</v>
      </c>
      <c r="I1420">
        <v>14.70388889</v>
      </c>
      <c r="J1420">
        <v>-91.903583330000004</v>
      </c>
      <c r="K1420" t="str">
        <f t="shared" si="129"/>
        <v>14.70388889,-91.90358333</v>
      </c>
      <c r="L1420" t="s">
        <v>1543</v>
      </c>
      <c r="M1420">
        <v>1</v>
      </c>
      <c r="P1420" t="s">
        <v>1549</v>
      </c>
      <c r="R1420" s="1">
        <v>1.0800000000000001E-2</v>
      </c>
      <c r="T1420" t="e">
        <f>VLOOKUP(S1420,Hoja1!$A$1:$I$2284,1,FALSE)</f>
        <v>#N/A</v>
      </c>
      <c r="U1420" t="e">
        <f t="shared" si="125"/>
        <v>#N/A</v>
      </c>
      <c r="X1420" t="str">
        <f t="shared" si="126"/>
        <v>INSERT INTO switch (   Nombre, Tipo, Coordenadas_Punto, Coordenada_Inicio, Coordenada_Final,    Estilo, Visibilidad, Isla1, Isla2, Velocidad,   Id_Celda, Porcentaje, Nemonico, IP, EQUIPO ) VALUES (   'LA UNION COATEPEQUE_XT - CELDA LA UNION COATEPEQUE', 'Ruta',',','14.69884,-91.91361','14.70388889,-91.90358333','#style_map_linea_verde','1','','','10,000Mbps','','0.0108','','','' );</v>
      </c>
    </row>
    <row r="1421" spans="1:24" hidden="1" x14ac:dyDescent="0.35">
      <c r="A1421" t="s">
        <v>1779</v>
      </c>
      <c r="B1421" t="s">
        <v>1542</v>
      </c>
      <c r="E1421" t="str">
        <f t="shared" si="127"/>
        <v>,</v>
      </c>
      <c r="F1421">
        <v>14.62238889</v>
      </c>
      <c r="G1421">
        <v>-91.836088889999999</v>
      </c>
      <c r="H1421" t="str">
        <f t="shared" si="128"/>
        <v>14.62238889,-91.83608889</v>
      </c>
      <c r="I1421">
        <v>14.62082331</v>
      </c>
      <c r="J1421">
        <v>-91.832314870000005</v>
      </c>
      <c r="K1421" t="str">
        <f t="shared" si="129"/>
        <v>14.62082331,-91.83231487</v>
      </c>
      <c r="L1421" t="s">
        <v>1543</v>
      </c>
      <c r="M1421">
        <v>1</v>
      </c>
      <c r="P1421" t="s">
        <v>1549</v>
      </c>
      <c r="R1421" s="1">
        <v>1.0699999999999999E-2</v>
      </c>
      <c r="T1421" t="e">
        <f>VLOOKUP(S1421,Hoja1!$A$1:$I$2284,1,FALSE)</f>
        <v>#N/A</v>
      </c>
      <c r="U1421" t="e">
        <f t="shared" si="125"/>
        <v>#N/A</v>
      </c>
      <c r="X1421" t="str">
        <f t="shared" si="126"/>
        <v>INSERT INTO switch (   Nombre, Tipo, Coordenadas_Punto, Coordenada_Inicio, Coordenada_Final,    Estilo, Visibilidad, Isla1, Isla2, Velocidad,   Id_Celda, Porcentaje, Nemonico, IP, EQUIPO ) VALUES (   'GENOVA - GENOVA_XT_SBA', 'Ruta',',','14.62238889,-91.83608889','14.62082331,-91.83231487','#style_map_linea_verde','1','','','10,000Mbps','','0.0107','','','' );</v>
      </c>
    </row>
    <row r="1422" spans="1:24" hidden="1" x14ac:dyDescent="0.35">
      <c r="A1422" t="s">
        <v>2369</v>
      </c>
      <c r="B1422" t="s">
        <v>1542</v>
      </c>
      <c r="E1422" t="str">
        <f t="shared" si="127"/>
        <v>,</v>
      </c>
      <c r="F1422">
        <v>14.573119439999999</v>
      </c>
      <c r="G1422">
        <v>-90.482119440000005</v>
      </c>
      <c r="H1422" t="str">
        <f t="shared" si="128"/>
        <v>14.57311944,-90.48211944</v>
      </c>
      <c r="I1422">
        <v>14.5717</v>
      </c>
      <c r="J1422">
        <v>-90.475997219999996</v>
      </c>
      <c r="K1422" t="str">
        <f t="shared" si="129"/>
        <v>14.5717,-90.47599722</v>
      </c>
      <c r="L1422" t="s">
        <v>1543</v>
      </c>
      <c r="M1422">
        <v>1</v>
      </c>
      <c r="P1422" t="s">
        <v>1549</v>
      </c>
      <c r="R1422" s="1">
        <v>1.06E-2</v>
      </c>
      <c r="T1422" t="e">
        <f>VLOOKUP(S1422,Hoja1!$A$1:$I$2284,1,FALSE)</f>
        <v>#N/A</v>
      </c>
      <c r="U1422" t="e">
        <f t="shared" si="125"/>
        <v>#N/A</v>
      </c>
      <c r="X1422" t="str">
        <f t="shared" si="126"/>
        <v>INSERT INTO switch (   Nombre, Tipo, Coordenadas_Punto, Coordenada_Inicio, Coordenada_Final,    Estilo, Visibilidad, Isla1, Isla2, Velocidad,   Id_Celda, Porcentaje, Nemonico, IP, EQUIPO ) VALUES (   'CELDA LOTIFICACION SAN RAFAEL I POSTE - MONTE BELLO', 'Ruta',',','14.57311944,-90.48211944','14.5717,-90.47599722','#style_map_linea_verde','1','','','10,000Mbps','','0.0106','','','' );</v>
      </c>
    </row>
    <row r="1423" spans="1:24" hidden="1" x14ac:dyDescent="0.35">
      <c r="A1423" t="s">
        <v>1575</v>
      </c>
      <c r="B1423" t="s">
        <v>1542</v>
      </c>
      <c r="E1423" t="str">
        <f t="shared" si="127"/>
        <v>,</v>
      </c>
      <c r="F1423">
        <v>13.93322</v>
      </c>
      <c r="G1423">
        <v>-90.762463600000004</v>
      </c>
      <c r="H1423" t="str">
        <f t="shared" si="128"/>
        <v>13.93322,-90.7624636</v>
      </c>
      <c r="I1423">
        <v>13.933400000000001</v>
      </c>
      <c r="J1423">
        <v>-90.776700000000005</v>
      </c>
      <c r="K1423" t="str">
        <f t="shared" si="129"/>
        <v>13.9334,-90.7767</v>
      </c>
      <c r="L1423" t="s">
        <v>1543</v>
      </c>
      <c r="M1423">
        <v>1</v>
      </c>
      <c r="P1423" t="s">
        <v>1549</v>
      </c>
      <c r="R1423" s="1">
        <v>1.0500000000000001E-2</v>
      </c>
      <c r="S1423" t="s">
        <v>3245</v>
      </c>
      <c r="T1423" t="e">
        <f>VLOOKUP(S1423,Hoja1!$A$1:$I$2284,1,FALSE)</f>
        <v>#N/A</v>
      </c>
      <c r="U1423" t="e">
        <f t="shared" si="125"/>
        <v>#N/A</v>
      </c>
      <c r="X1423" t="str">
        <f t="shared" si="126"/>
        <v>INSERT INTO switch (   Nombre, Tipo, Coordenadas_Punto, Coordenada_Inicio, Coordenada_Final,    Estilo, Visibilidad, Isla1, Isla2, Velocidad,   Id_Celda, Porcentaje, Nemonico, IP, EQUIPO ) VALUES (   'LIKIN (ESC215)_XT_SBA - LIKIN', 'Ruta',',','13.93322,-90.7624636','13.9334,-90.7767','#style_map_linea_verde','1','','','10,000Mbps','','0.0105','ESC215','','' );</v>
      </c>
    </row>
    <row r="1424" spans="1:24" hidden="1" x14ac:dyDescent="0.35">
      <c r="A1424" t="s">
        <v>2415</v>
      </c>
      <c r="B1424" t="s">
        <v>1542</v>
      </c>
      <c r="E1424" t="str">
        <f t="shared" si="127"/>
        <v>,</v>
      </c>
      <c r="F1424">
        <v>14.66102778</v>
      </c>
      <c r="G1424">
        <v>-90.558499999999995</v>
      </c>
      <c r="H1424" t="str">
        <f t="shared" si="128"/>
        <v>14.66102778,-90.5585</v>
      </c>
      <c r="I1424">
        <v>14.66143611</v>
      </c>
      <c r="J1424">
        <v>-90.552166670000005</v>
      </c>
      <c r="K1424" t="str">
        <f t="shared" si="129"/>
        <v>14.66143611,-90.55216667</v>
      </c>
      <c r="L1424" t="s">
        <v>1543</v>
      </c>
      <c r="M1424">
        <v>1</v>
      </c>
      <c r="P1424" t="s">
        <v>1549</v>
      </c>
      <c r="R1424" s="1">
        <v>1.0500000000000001E-2</v>
      </c>
      <c r="T1424" t="e">
        <f>VLOOKUP(S1424,Hoja1!$A$1:$I$2284,1,FALSE)</f>
        <v>#N/A</v>
      </c>
      <c r="U1424" t="e">
        <f t="shared" si="125"/>
        <v>#N/A</v>
      </c>
      <c r="X1424" t="str">
        <f t="shared" si="126"/>
        <v>INSERT INTO switch (   Nombre, Tipo, Coordenadas_Punto, Coordenada_Inicio, Coordenada_Final,    Estilo, Visibilidad, Isla1, Isla2, Velocidad,   Id_Celda, Porcentaje, Nemonico, IP, EQUIPO ) VALUES (   'CELDA MIXCO ZONA 4 - CELDA BOULEVARD EL NARANJO III', 'Ruta',',','14.66102778,-90.5585','14.66143611,-90.55216667','#style_map_linea_verde','1','','','10,000Mbps','','0.0105','','','' );</v>
      </c>
    </row>
    <row r="1425" spans="1:24" hidden="1" x14ac:dyDescent="0.35">
      <c r="A1425" t="s">
        <v>2184</v>
      </c>
      <c r="B1425" t="s">
        <v>1542</v>
      </c>
      <c r="E1425" t="str">
        <f t="shared" si="127"/>
        <v>,</v>
      </c>
      <c r="F1425">
        <v>15.307694440000001</v>
      </c>
      <c r="G1425">
        <v>-91.494444439999995</v>
      </c>
      <c r="H1425" t="str">
        <f t="shared" si="128"/>
        <v>15.30769444,-91.49444444</v>
      </c>
      <c r="I1425">
        <v>15.4056</v>
      </c>
      <c r="J1425">
        <v>-91.665700000000001</v>
      </c>
      <c r="K1425" t="str">
        <f t="shared" si="129"/>
        <v>15.4056,-91.6657</v>
      </c>
      <c r="L1425" t="s">
        <v>1543</v>
      </c>
      <c r="M1425">
        <v>1</v>
      </c>
      <c r="P1425" t="s">
        <v>1590</v>
      </c>
      <c r="R1425" s="1">
        <v>1.04E-2</v>
      </c>
      <c r="T1425" t="e">
        <f>VLOOKUP(S1425,Hoja1!$A$1:$I$2284,1,FALSE)</f>
        <v>#N/A</v>
      </c>
      <c r="U1425" t="e">
        <f t="shared" si="125"/>
        <v>#N/A</v>
      </c>
      <c r="X1425" t="str">
        <f t="shared" si="126"/>
        <v>INSERT INTO switch (   Nombre, Tipo, Coordenadas_Punto, Coordenada_Inicio, Coordenada_Final,    Estilo, Visibilidad, Isla1, Isla2, Velocidad,   Id_Celda, Porcentaje, Nemonico, IP, EQUIPO ) VALUES (   'CELDA HUEHUETENANGO CAMBOTE - CELDA SAN RAFAEL PETZAL', 'Ruta',',','15.30769444,-91.49444444','15.4056,-91.6657','#style_map_linea_verde','1','','','50,000Mbps','','0.0104','','','' );</v>
      </c>
    </row>
    <row r="1426" spans="1:24" hidden="1" x14ac:dyDescent="0.35">
      <c r="A1426" t="s">
        <v>2697</v>
      </c>
      <c r="B1426" t="s">
        <v>1542</v>
      </c>
      <c r="E1426" t="str">
        <f t="shared" si="127"/>
        <v>,</v>
      </c>
      <c r="F1426">
        <v>14.526199999999999</v>
      </c>
      <c r="G1426">
        <v>-90.569000000000003</v>
      </c>
      <c r="H1426" t="str">
        <f t="shared" si="128"/>
        <v>14.5262,-90.569</v>
      </c>
      <c r="I1426">
        <v>14.52438611</v>
      </c>
      <c r="J1426">
        <v>-90.553755559999999</v>
      </c>
      <c r="K1426" t="str">
        <f t="shared" si="129"/>
        <v>14.52438611,-90.55375556</v>
      </c>
      <c r="L1426" t="s">
        <v>1543</v>
      </c>
      <c r="M1426">
        <v>1</v>
      </c>
      <c r="P1426" t="s">
        <v>1549</v>
      </c>
      <c r="R1426" s="1">
        <v>1.04E-2</v>
      </c>
      <c r="T1426" t="e">
        <f>VLOOKUP(S1426,Hoja1!$A$1:$I$2284,1,FALSE)</f>
        <v>#N/A</v>
      </c>
      <c r="U1426" t="e">
        <f t="shared" si="125"/>
        <v>#N/A</v>
      </c>
      <c r="X1426" t="str">
        <f t="shared" si="126"/>
        <v>INSERT INTO switch (   Nombre, Tipo, Coordenadas_Punto, Coordenada_Inicio, Coordenada_Final,    Estilo, Visibilidad, Isla1, Isla2, Velocidad,   Id_Celda, Porcentaje, Nemonico, IP, EQUIPO ) VALUES (   'FUENTES DEL VALLE II - FUENTES DEL VALLE I', 'Ruta',',','14.5262,-90.569','14.52438611,-90.55375556','#style_map_linea_verde','1','','','10,000Mbps','','0.0104','','','' );</v>
      </c>
    </row>
    <row r="1427" spans="1:24" hidden="1" x14ac:dyDescent="0.35">
      <c r="A1427" t="s">
        <v>1924</v>
      </c>
      <c r="B1427" t="s">
        <v>1542</v>
      </c>
      <c r="E1427" t="str">
        <f t="shared" si="127"/>
        <v>,</v>
      </c>
      <c r="F1427">
        <v>14.83115278</v>
      </c>
      <c r="G1427">
        <v>-91.511894440000006</v>
      </c>
      <c r="H1427" t="str">
        <f t="shared" si="128"/>
        <v>14.83115278,-91.51189444</v>
      </c>
      <c r="I1427">
        <v>14.83444444</v>
      </c>
      <c r="J1427">
        <v>-91.521111110000007</v>
      </c>
      <c r="K1427" t="str">
        <f t="shared" si="129"/>
        <v>14.83444444,-91.52111111</v>
      </c>
      <c r="L1427" t="s">
        <v>1543</v>
      </c>
      <c r="M1427">
        <v>1</v>
      </c>
      <c r="P1427" t="s">
        <v>1549</v>
      </c>
      <c r="R1427" s="1">
        <v>1.03E-2</v>
      </c>
      <c r="T1427" t="e">
        <f>VLOOKUP(S1427,Hoja1!$A$1:$I$2284,1,FALSE)</f>
        <v>#N/A</v>
      </c>
      <c r="U1427" t="e">
        <f t="shared" si="125"/>
        <v>#N/A</v>
      </c>
      <c r="X1427" t="str">
        <f t="shared" si="126"/>
        <v>INSERT INTO switch (   Nombre, Tipo, Coordenadas_Punto, Coordenada_Inicio, Coordenada_Final,    Estilo, Visibilidad, Isla1, Isla2, Velocidad,   Id_Celda, Porcentaje, Nemonico, IP, EQUIPO ) VALUES (   'IGLESIA SAN BARTOLOME - QUETZALTENANGO', 'Ruta',',','14.83115278,-91.51189444','14.83444444,-91.52111111','#style_map_linea_verde','1','','','10,000Mbps','','0.0103','','','' );</v>
      </c>
    </row>
    <row r="1428" spans="1:24" hidden="1" x14ac:dyDescent="0.35">
      <c r="A1428" t="s">
        <v>2288</v>
      </c>
      <c r="B1428" t="s">
        <v>1542</v>
      </c>
      <c r="E1428" t="str">
        <f t="shared" si="127"/>
        <v>,</v>
      </c>
      <c r="F1428">
        <v>14.972777779999999</v>
      </c>
      <c r="G1428">
        <v>-89.532777780000004</v>
      </c>
      <c r="H1428" t="str">
        <f t="shared" si="128"/>
        <v>14.97277778,-89.53277778</v>
      </c>
      <c r="I1428">
        <v>14.970549999999999</v>
      </c>
      <c r="J1428">
        <v>-89.543141669999997</v>
      </c>
      <c r="K1428" t="str">
        <f t="shared" si="129"/>
        <v>14.97055,-89.54314167</v>
      </c>
      <c r="L1428" t="s">
        <v>1543</v>
      </c>
      <c r="M1428">
        <v>1</v>
      </c>
      <c r="P1428" t="s">
        <v>1549</v>
      </c>
      <c r="R1428" s="1">
        <v>1.03E-2</v>
      </c>
      <c r="T1428" t="e">
        <f>VLOOKUP(S1428,Hoja1!$A$1:$I$2284,1,FALSE)</f>
        <v>#N/A</v>
      </c>
      <c r="U1428" t="e">
        <f t="shared" si="125"/>
        <v>#N/A</v>
      </c>
      <c r="X1428" t="str">
        <f t="shared" si="126"/>
        <v>INSERT INTO switch (   Nombre, Tipo, Coordenadas_Punto, Coordenada_Inicio, Coordenada_Final,    Estilo, Visibilidad, Isla1, Isla2, Velocidad,   Id_Celda, Porcentaje, Nemonico, IP, EQUIPO ) VALUES (   'ZACAPA - BARRIO LA ESTACION', 'Ruta',',','14.97277778,-89.53277778','14.97055,-89.54314167','#style_map_linea_verde','1','','','10,000Mbps','','0.0103','','','' );</v>
      </c>
    </row>
    <row r="1429" spans="1:24" hidden="1" x14ac:dyDescent="0.35">
      <c r="A1429" t="s">
        <v>2549</v>
      </c>
      <c r="B1429" t="s">
        <v>1542</v>
      </c>
      <c r="E1429" t="str">
        <f t="shared" si="127"/>
        <v>,</v>
      </c>
      <c r="F1429">
        <v>15.40405556</v>
      </c>
      <c r="G1429">
        <v>-88.863777780000007</v>
      </c>
      <c r="H1429" t="str">
        <f t="shared" si="128"/>
        <v>15.40405556,-88.86377778</v>
      </c>
      <c r="I1429">
        <v>15.394138890000001</v>
      </c>
      <c r="J1429">
        <v>-88.886333329999999</v>
      </c>
      <c r="K1429" t="str">
        <f t="shared" si="129"/>
        <v>15.39413889,-88.88633333</v>
      </c>
      <c r="L1429" t="s">
        <v>1543</v>
      </c>
      <c r="M1429">
        <v>1</v>
      </c>
      <c r="P1429" t="s">
        <v>1549</v>
      </c>
      <c r="R1429" s="1">
        <v>1.03E-2</v>
      </c>
      <c r="T1429" t="e">
        <f>VLOOKUP(S1429,Hoja1!$A$1:$I$2284,1,FALSE)</f>
        <v>#N/A</v>
      </c>
      <c r="U1429" t="e">
        <f t="shared" si="125"/>
        <v>#N/A</v>
      </c>
      <c r="X1429" t="str">
        <f t="shared" si="126"/>
        <v>INSERT INTO switch (   Nombre, Tipo, Coordenadas_Punto, Coordenada_Inicio, Coordenada_Final,    Estilo, Visibilidad, Isla1, Isla2, Velocidad,   Id_Celda, Porcentaje, Nemonico, IP, EQUIPO ) VALUES (   'CELDA LA LIBERTAD MORALES - CELDA TOTOPOSTE', 'Ruta',',','15.40405556,-88.86377778','15.39413889,-88.88633333','#style_map_linea_verde','1','','','10,000Mbps','','0.0103','','','' );</v>
      </c>
    </row>
    <row r="1430" spans="1:24" hidden="1" x14ac:dyDescent="0.35">
      <c r="A1430" t="s">
        <v>1714</v>
      </c>
      <c r="B1430" t="s">
        <v>1542</v>
      </c>
      <c r="E1430" t="str">
        <f t="shared" si="127"/>
        <v>,</v>
      </c>
      <c r="F1430">
        <v>15.72045</v>
      </c>
      <c r="G1430">
        <v>-88.594438890000006</v>
      </c>
      <c r="H1430" t="str">
        <f t="shared" si="128"/>
        <v>15.72045,-88.59443889</v>
      </c>
      <c r="I1430">
        <v>15.71855278</v>
      </c>
      <c r="J1430">
        <v>-88.594811109999995</v>
      </c>
      <c r="K1430" t="str">
        <f t="shared" si="129"/>
        <v>15.71855278,-88.59481111</v>
      </c>
      <c r="L1430" t="s">
        <v>1543</v>
      </c>
      <c r="M1430">
        <v>1</v>
      </c>
      <c r="P1430" t="s">
        <v>1549</v>
      </c>
      <c r="R1430" s="1">
        <v>1.0200000000000001E-2</v>
      </c>
      <c r="T1430" t="e">
        <f>VLOOKUP(S1430,Hoja1!$A$1:$I$2284,1,FALSE)</f>
        <v>#N/A</v>
      </c>
      <c r="U1430" t="e">
        <f t="shared" si="125"/>
        <v>#N/A</v>
      </c>
      <c r="X1430" t="str">
        <f t="shared" si="126"/>
        <v>INSERT INTO switch (   Nombre, Tipo, Coordenadas_Punto, Coordenada_Inicio, Coordenada_Final,    Estilo, Visibilidad, Isla1, Isla2, Velocidad,   Id_Celda, Porcentaje, Nemonico, IP, EQUIPO ) VALUES (   'MSAN 20 CALLE - MSAN JUSTO RUFINO BARRIOS', 'Ruta',',','15.72045,-88.59443889','15.71855278,-88.59481111','#style_map_linea_verde','1','','','10,000Mbps','','0.0102','','','' );</v>
      </c>
    </row>
    <row r="1431" spans="1:24" hidden="1" x14ac:dyDescent="0.35">
      <c r="A1431" t="s">
        <v>2728</v>
      </c>
      <c r="B1431" t="s">
        <v>1542</v>
      </c>
      <c r="E1431" t="str">
        <f t="shared" si="127"/>
        <v>,</v>
      </c>
      <c r="F1431">
        <v>14.816055560000001</v>
      </c>
      <c r="G1431">
        <v>-89.379388890000001</v>
      </c>
      <c r="H1431" t="str">
        <f t="shared" si="128"/>
        <v>14.81605556,-89.37938889</v>
      </c>
      <c r="I1431">
        <v>14.85844444</v>
      </c>
      <c r="J1431">
        <v>-89.340527780000002</v>
      </c>
      <c r="K1431" t="str">
        <f t="shared" si="129"/>
        <v>14.85844444,-89.34052778</v>
      </c>
      <c r="L1431" t="s">
        <v>1543</v>
      </c>
      <c r="M1431">
        <v>1</v>
      </c>
      <c r="P1431" t="s">
        <v>1590</v>
      </c>
      <c r="R1431" s="1">
        <v>1.0200000000000001E-2</v>
      </c>
      <c r="T1431" t="e">
        <f>VLOOKUP(S1431,Hoja1!$A$1:$I$2284,1,FALSE)</f>
        <v>#N/A</v>
      </c>
      <c r="U1431" t="e">
        <f t="shared" si="125"/>
        <v>#N/A</v>
      </c>
      <c r="X1431" t="str">
        <f t="shared" si="126"/>
        <v>INSERT INTO switch (   Nombre, Tipo, Coordenadas_Punto, Coordenada_Inicio, Coordenada_Final,    Estilo, Visibilidad, Isla1, Isla2, Velocidad,   Id_Celda, Porcentaje, Nemonico, IP, EQUIPO ) VALUES (   'CELDA JOCOTAN Y CAMOTAN - CELDA LELA OBRAJE', 'Ruta',',','14.81605556,-89.37938889','14.85844444,-89.34052778','#style_map_linea_verde','1','','','50,000Mbps','','0.0102','','','' );</v>
      </c>
    </row>
    <row r="1432" spans="1:24" hidden="1" x14ac:dyDescent="0.35">
      <c r="A1432" t="s">
        <v>2980</v>
      </c>
      <c r="B1432" t="s">
        <v>1542</v>
      </c>
      <c r="E1432" t="str">
        <f t="shared" si="127"/>
        <v>,</v>
      </c>
      <c r="F1432">
        <v>15.3078</v>
      </c>
      <c r="G1432">
        <v>-91.494399999999999</v>
      </c>
      <c r="H1432" t="str">
        <f t="shared" si="128"/>
        <v>15.3078,-91.4944</v>
      </c>
      <c r="I1432">
        <v>15.3027</v>
      </c>
      <c r="J1432">
        <v>-91.509597220000003</v>
      </c>
      <c r="K1432" t="str">
        <f t="shared" si="129"/>
        <v>15.3027,-91.50959722</v>
      </c>
      <c r="L1432" t="s">
        <v>1543</v>
      </c>
      <c r="M1432">
        <v>1</v>
      </c>
      <c r="P1432" t="s">
        <v>1549</v>
      </c>
      <c r="R1432" s="1">
        <v>1.01E-2</v>
      </c>
      <c r="T1432" t="e">
        <f>VLOOKUP(S1432,Hoja1!$A$1:$I$2284,1,FALSE)</f>
        <v>#N/A</v>
      </c>
      <c r="U1432" t="e">
        <f t="shared" si="125"/>
        <v>#N/A</v>
      </c>
      <c r="X1432" t="str">
        <f t="shared" si="126"/>
        <v>INSERT INTO switch (   Nombre, Tipo, Coordenadas_Punto, Coordenada_Inicio, Coordenada_Final,    Estilo, Visibilidad, Isla1, Isla2, Velocidad,   Id_Celda, Porcentaje, Nemonico, IP, EQUIPO ) VALUES (   'CAMBOTE - CHIMUSINIQUE', 'Ruta',',','15.3078,-91.4944','15.3027,-91.50959722','#style_map_linea_verde','1','','','10,000Mbps','','0.0101','','','' );</v>
      </c>
    </row>
    <row r="1433" spans="1:24" hidden="1" x14ac:dyDescent="0.35">
      <c r="A1433" t="s">
        <v>2659</v>
      </c>
      <c r="B1433" t="s">
        <v>1542</v>
      </c>
      <c r="E1433" t="str">
        <f t="shared" si="127"/>
        <v>,</v>
      </c>
      <c r="F1433">
        <v>14.637361110000001</v>
      </c>
      <c r="G1433">
        <v>-90.551444439999997</v>
      </c>
      <c r="H1433" t="str">
        <f t="shared" si="128"/>
        <v>14.63736111,-90.55144444</v>
      </c>
      <c r="I1433">
        <v>14.6289</v>
      </c>
      <c r="J1433">
        <v>-90.552697219999999</v>
      </c>
      <c r="K1433" t="str">
        <f t="shared" si="129"/>
        <v>14.6289,-90.55269722</v>
      </c>
      <c r="L1433" t="s">
        <v>1543</v>
      </c>
      <c r="M1433">
        <v>1</v>
      </c>
      <c r="P1433" t="s">
        <v>1549</v>
      </c>
      <c r="R1433" s="1">
        <v>9.7000000000000003E-3</v>
      </c>
      <c r="T1433" t="e">
        <f>VLOOKUP(S1433,Hoja1!$A$1:$I$2284,1,FALSE)</f>
        <v>#N/A</v>
      </c>
      <c r="U1433" t="e">
        <f t="shared" si="125"/>
        <v>#N/A</v>
      </c>
      <c r="X1433" t="str">
        <f t="shared" si="126"/>
        <v>INSERT INTO switch (   Nombre, Tipo, Coordenadas_Punto, Coordenada_Inicio, Coordenada_Final,    Estilo, Visibilidad, Isla1, Isla2, Velocidad,   Id_Celda, Porcentaje, Nemonico, IP, EQUIPO ) VALUES (   'CELDA COLONIA CENTRO AMERICA - TIKAL', 'Ruta',',','14.63736111,-90.55144444','14.6289,-90.55269722','#style_map_linea_verde','1','','','10,000Mbps','','0.0097','','','' );</v>
      </c>
    </row>
    <row r="1434" spans="1:24" hidden="1" x14ac:dyDescent="0.35">
      <c r="A1434" t="s">
        <v>2409</v>
      </c>
      <c r="B1434" t="s">
        <v>1542</v>
      </c>
      <c r="E1434" t="str">
        <f t="shared" si="127"/>
        <v>,</v>
      </c>
      <c r="F1434">
        <v>14.52805556</v>
      </c>
      <c r="G1434">
        <v>-90.449444439999994</v>
      </c>
      <c r="H1434" t="str">
        <f t="shared" si="128"/>
        <v>14.52805556,-90.44944444</v>
      </c>
      <c r="I1434">
        <v>14.475199999999999</v>
      </c>
      <c r="J1434">
        <v>-90.401399999999995</v>
      </c>
      <c r="K1434" t="str">
        <f t="shared" si="129"/>
        <v>14.4752,-90.4014</v>
      </c>
      <c r="L1434" t="s">
        <v>1543</v>
      </c>
      <c r="M1434">
        <v>1</v>
      </c>
      <c r="P1434" t="s">
        <v>1549</v>
      </c>
      <c r="R1434" s="1">
        <v>9.5999999999999992E-3</v>
      </c>
      <c r="T1434" t="e">
        <f>VLOOKUP(S1434,Hoja1!$A$1:$I$2284,1,FALSE)</f>
        <v>#N/A</v>
      </c>
      <c r="U1434" t="e">
        <f t="shared" si="125"/>
        <v>#N/A</v>
      </c>
      <c r="X1434" t="str">
        <f t="shared" si="126"/>
        <v>INSERT INTO switch (   Nombre, Tipo, Coordenadas_Punto, Coordenada_Inicio, Coordenada_Final,    Estilo, Visibilidad, Isla1, Isla2, Velocidad,   Id_Celda, Porcentaje, Nemonico, IP, EQUIPO ) VALUES (   'CELDA ALTAMURA - CELDA YUMANES', 'Ruta',',','14.52805556,-90.44944444','14.4752,-90.4014','#style_map_linea_verde','1','','','10,000Mbps','','0.0096','','','' );</v>
      </c>
    </row>
    <row r="1435" spans="1:24" hidden="1" x14ac:dyDescent="0.35">
      <c r="A1435" t="s">
        <v>2691</v>
      </c>
      <c r="B1435" t="s">
        <v>1542</v>
      </c>
      <c r="E1435" t="str">
        <f t="shared" si="127"/>
        <v>,</v>
      </c>
      <c r="F1435">
        <v>14.54122222</v>
      </c>
      <c r="G1435">
        <v>-90.528527780000005</v>
      </c>
      <c r="H1435" t="str">
        <f t="shared" si="128"/>
        <v>14.54122222,-90.52852778</v>
      </c>
      <c r="I1435">
        <v>14.5534</v>
      </c>
      <c r="J1435">
        <v>-90.526397220000007</v>
      </c>
      <c r="K1435" t="str">
        <f t="shared" si="129"/>
        <v>14.5534,-90.52639722</v>
      </c>
      <c r="L1435" t="s">
        <v>1543</v>
      </c>
      <c r="M1435">
        <v>1</v>
      </c>
      <c r="P1435" t="s">
        <v>1590</v>
      </c>
      <c r="R1435" s="1">
        <v>9.5999999999999992E-3</v>
      </c>
      <c r="T1435" t="e">
        <f>VLOOKUP(S1435,Hoja1!$A$1:$I$2284,1,FALSE)</f>
        <v>#N/A</v>
      </c>
      <c r="U1435" t="e">
        <f t="shared" si="125"/>
        <v>#N/A</v>
      </c>
      <c r="X1435" t="str">
        <f t="shared" si="126"/>
        <v>INSERT INTO switch (   Nombre, Tipo, Coordenadas_Punto, Coordenada_Inicio, Coordenada_Final,    Estilo, Visibilidad, Isla1, Isla2, Velocidad,   Id_Celda, Porcentaje, Nemonico, IP, EQUIPO ) VALUES (   'CELDA BOCA DEL MONTE III - BOCA DEL MONTE', 'Ruta',',','14.54122222,-90.52852778','14.5534,-90.52639722','#style_map_linea_verde','1','','','50,000Mbps','','0.0096','','','' );</v>
      </c>
    </row>
    <row r="1436" spans="1:24" hidden="1" x14ac:dyDescent="0.35">
      <c r="A1436" t="s">
        <v>2698</v>
      </c>
      <c r="B1436" t="s">
        <v>1542</v>
      </c>
      <c r="E1436" t="str">
        <f t="shared" si="127"/>
        <v>,</v>
      </c>
      <c r="F1436">
        <v>14.526199999999999</v>
      </c>
      <c r="G1436">
        <v>-90.569000000000003</v>
      </c>
      <c r="H1436" t="str">
        <f t="shared" si="128"/>
        <v>14.5262,-90.569</v>
      </c>
      <c r="I1436">
        <v>14.507999999999999</v>
      </c>
      <c r="J1436">
        <v>-90.57440278</v>
      </c>
      <c r="K1436" t="str">
        <f t="shared" si="129"/>
        <v>14.508,-90.57440278</v>
      </c>
      <c r="L1436" t="s">
        <v>1543</v>
      </c>
      <c r="M1436">
        <v>1</v>
      </c>
      <c r="P1436" t="s">
        <v>1549</v>
      </c>
      <c r="R1436" s="1">
        <v>9.5999999999999992E-3</v>
      </c>
      <c r="T1436" t="e">
        <f>VLOOKUP(S1436,Hoja1!$A$1:$I$2284,1,FALSE)</f>
        <v>#N/A</v>
      </c>
      <c r="U1436" t="e">
        <f t="shared" si="125"/>
        <v>#N/A</v>
      </c>
      <c r="X1436" t="str">
        <f t="shared" si="126"/>
        <v>INSERT INTO switch (   Nombre, Tipo, Coordenadas_Punto, Coordenada_Inicio, Coordenada_Final,    Estilo, Visibilidad, Isla1, Isla2, Velocidad,   Id_Celda, Porcentaje, Nemonico, IP, EQUIPO ) VALUES (   'FUENTES DEL VALLE II - FUENTES DEL VALLE III', 'Ruta',',','14.5262,-90.569','14.508,-90.57440278','#style_map_linea_verde','1','','','10,000Mbps','','0.0096','','','' );</v>
      </c>
    </row>
    <row r="1437" spans="1:24" hidden="1" x14ac:dyDescent="0.35">
      <c r="A1437" t="s">
        <v>2965</v>
      </c>
      <c r="B1437" t="s">
        <v>1542</v>
      </c>
      <c r="E1437" t="str">
        <f t="shared" si="127"/>
        <v>,</v>
      </c>
      <c r="F1437">
        <v>15.285500000000001</v>
      </c>
      <c r="G1437">
        <v>-91.455911110000002</v>
      </c>
      <c r="H1437" t="str">
        <f t="shared" si="128"/>
        <v>15.2855,-91.45591111</v>
      </c>
      <c r="I1437">
        <v>15.244583329999999</v>
      </c>
      <c r="J1437">
        <v>-91.494444439999995</v>
      </c>
      <c r="K1437" t="str">
        <f t="shared" si="129"/>
        <v>15.24458333,-91.49444444</v>
      </c>
      <c r="L1437" t="s">
        <v>1543</v>
      </c>
      <c r="M1437">
        <v>1</v>
      </c>
      <c r="P1437" t="s">
        <v>1590</v>
      </c>
      <c r="R1437" s="1">
        <v>9.4999999999999998E-3</v>
      </c>
      <c r="T1437" t="e">
        <f>VLOOKUP(S1437,Hoja1!$A$1:$I$2284,1,FALSE)</f>
        <v>#N/A</v>
      </c>
      <c r="U1437" t="e">
        <f t="shared" si="125"/>
        <v>#N/A</v>
      </c>
      <c r="X1437" t="str">
        <f t="shared" si="126"/>
        <v>INSERT INTO switch (   Nombre, Tipo, Coordenadas_Punto, Coordenada_Inicio, Coordenada_Final,    Estilo, Visibilidad, Isla1, Isla2, Velocidad,   Id_Celda, Porcentaje, Nemonico, IP, EQUIPO ) VALUES (   'CELDA SAN LORENZO HUEHUETENANGO - MALACATANCITO', 'Ruta',',','15.2855,-91.45591111','15.24458333,-91.49444444','#style_map_linea_verde','1','','','50,000Mbps','','0.0095','','','' );</v>
      </c>
    </row>
    <row r="1438" spans="1:24" hidden="1" x14ac:dyDescent="0.35">
      <c r="A1438" t="s">
        <v>2420</v>
      </c>
      <c r="B1438" t="s">
        <v>1542</v>
      </c>
      <c r="E1438" t="str">
        <f t="shared" si="127"/>
        <v>,</v>
      </c>
      <c r="F1438">
        <v>14.63846667</v>
      </c>
      <c r="G1438">
        <v>-90.516180559999995</v>
      </c>
      <c r="H1438" t="str">
        <f t="shared" si="128"/>
        <v>14.63846667,-90.51618056</v>
      </c>
      <c r="I1438">
        <v>14.615327779999999</v>
      </c>
      <c r="J1438">
        <v>-90.552902779999997</v>
      </c>
      <c r="K1438" t="str">
        <f t="shared" si="129"/>
        <v>14.61532778,-90.55290278</v>
      </c>
      <c r="L1438" t="s">
        <v>1543</v>
      </c>
      <c r="M1438">
        <v>1</v>
      </c>
      <c r="P1438" t="s">
        <v>1547</v>
      </c>
      <c r="R1438" s="1">
        <v>9.4000000000000004E-3</v>
      </c>
      <c r="T1438" t="e">
        <f>VLOOKUP(S1438,Hoja1!$A$1:$I$2284,1,FALSE)</f>
        <v>#N/A</v>
      </c>
      <c r="U1438" t="e">
        <f t="shared" si="125"/>
        <v>#N/A</v>
      </c>
      <c r="X1438" t="str">
        <f t="shared" si="126"/>
        <v>INSERT INTO switch (   Nombre, Tipo, Coordenadas_Punto, Coordenada_Inicio, Coordenada_Final,    Estilo, Visibilidad, Isla1, Isla2, Velocidad,   Id_Celda, Porcentaje, Nemonico, IP, EQUIPO ) VALUES (   'CENTRO - MIRAFLORES', 'Ruta',',','14.63846667,-90.51618056','14.61532778,-90.55290278','#style_map_linea_verde','1','','','1,000Mbps','','0.0094','','','' );</v>
      </c>
    </row>
    <row r="1439" spans="1:24" hidden="1" x14ac:dyDescent="0.35">
      <c r="A1439" t="s">
        <v>2274</v>
      </c>
      <c r="B1439" t="s">
        <v>1542</v>
      </c>
      <c r="E1439" t="str">
        <f t="shared" si="127"/>
        <v>,</v>
      </c>
      <c r="F1439">
        <v>14.50198056</v>
      </c>
      <c r="G1439">
        <v>-90.561380560000003</v>
      </c>
      <c r="H1439" t="str">
        <f t="shared" si="128"/>
        <v>14.50198056,-90.56138056</v>
      </c>
      <c r="I1439">
        <v>14.504583330000001</v>
      </c>
      <c r="J1439">
        <v>-90.58019444</v>
      </c>
      <c r="K1439" t="str">
        <f t="shared" si="129"/>
        <v>14.50458333,-90.58019444</v>
      </c>
      <c r="L1439" t="s">
        <v>1543</v>
      </c>
      <c r="M1439">
        <v>1</v>
      </c>
      <c r="P1439" t="s">
        <v>1549</v>
      </c>
      <c r="R1439" s="1">
        <v>9.2999999999999992E-3</v>
      </c>
      <c r="T1439" t="e">
        <f>VLOOKUP(S1439,Hoja1!$A$1:$I$2284,1,FALSE)</f>
        <v>#N/A</v>
      </c>
      <c r="U1439" t="e">
        <f t="shared" si="125"/>
        <v>#N/A</v>
      </c>
      <c r="X1439" t="str">
        <f t="shared" si="126"/>
        <v>INSERT INTO switch (   Nombre, Tipo, Coordenadas_Punto, Coordenada_Inicio, Coordenada_Final,    Estilo, Visibilidad, Isla1, Isla2, Velocidad,   Id_Celda, Porcentaje, Nemonico, IP, EQUIPO ) VALUES (   'EL FRUTAL - CELDA TICAMEX', 'Ruta',',','14.50198056,-90.56138056','14.50458333,-90.58019444','#style_map_linea_verde','1','','','10,000Mbps','','0.0093','','','' );</v>
      </c>
    </row>
    <row r="1440" spans="1:24" hidden="1" x14ac:dyDescent="0.35">
      <c r="A1440" t="s">
        <v>1947</v>
      </c>
      <c r="B1440" t="s">
        <v>1542</v>
      </c>
      <c r="E1440" t="str">
        <f t="shared" si="127"/>
        <v>,</v>
      </c>
      <c r="F1440">
        <v>14.58176389</v>
      </c>
      <c r="G1440">
        <v>-90.495397220000001</v>
      </c>
      <c r="H1440" t="str">
        <f t="shared" si="128"/>
        <v>14.58176389,-90.49539722</v>
      </c>
      <c r="I1440">
        <v>14.591222220000001</v>
      </c>
      <c r="J1440">
        <v>-90.508222219999993</v>
      </c>
      <c r="K1440" t="str">
        <f t="shared" si="129"/>
        <v>14.59122222,-90.50822222</v>
      </c>
      <c r="L1440" t="s">
        <v>1543</v>
      </c>
      <c r="M1440">
        <v>1</v>
      </c>
      <c r="P1440" t="s">
        <v>1549</v>
      </c>
      <c r="R1440" s="1">
        <v>9.1999999999999998E-3</v>
      </c>
      <c r="T1440" t="e">
        <f>VLOOKUP(S1440,Hoja1!$A$1:$I$2284,1,FALSE)</f>
        <v>#N/A</v>
      </c>
      <c r="U1440" t="e">
        <f t="shared" si="125"/>
        <v>#N/A</v>
      </c>
      <c r="X1440" t="str">
        <f t="shared" si="126"/>
        <v>INSERT INTO switch (   Nombre, Tipo, Coordenadas_Punto, Coordenada_Inicio, Coordenada_Final,    Estilo, Visibilidad, Isla1, Isla2, Velocidad,   Id_Celda, Porcentaje, Nemonico, IP, EQUIPO ) VALUES (   'ZONA PRADERA - VILLA DE GUADALUPE', 'Ruta',',','14.58176389,-90.49539722','14.59122222,-90.50822222','#style_map_linea_verde','1','','','10,000Mbps','','0.0092','','','' );</v>
      </c>
    </row>
    <row r="1441" spans="1:24" hidden="1" x14ac:dyDescent="0.35">
      <c r="A1441" t="s">
        <v>1821</v>
      </c>
      <c r="B1441" t="s">
        <v>1542</v>
      </c>
      <c r="E1441" t="str">
        <f t="shared" si="127"/>
        <v>,</v>
      </c>
      <c r="F1441">
        <v>14.6296</v>
      </c>
      <c r="G1441">
        <v>-90.600399999999993</v>
      </c>
      <c r="H1441" t="str">
        <f t="shared" si="128"/>
        <v>14.6296,-90.6004</v>
      </c>
      <c r="I1441">
        <v>14.62916667</v>
      </c>
      <c r="J1441">
        <v>-90.608888890000003</v>
      </c>
      <c r="K1441" t="str">
        <f t="shared" si="129"/>
        <v>14.62916667,-90.60888889</v>
      </c>
      <c r="L1441" t="s">
        <v>1543</v>
      </c>
      <c r="M1441">
        <v>1</v>
      </c>
      <c r="P1441" t="s">
        <v>1549</v>
      </c>
      <c r="R1441" s="1">
        <v>9.1000000000000004E-3</v>
      </c>
      <c r="S1441" t="s">
        <v>3471</v>
      </c>
      <c r="T1441" t="e">
        <f>VLOOKUP(S1441,Hoja1!$A$1:$I$2284,1,FALSE)</f>
        <v>#N/A</v>
      </c>
      <c r="U1441" t="e">
        <f t="shared" si="125"/>
        <v>#N/A</v>
      </c>
      <c r="X1441" t="str">
        <f t="shared" si="126"/>
        <v>INSERT INTO switch (   Nombre, Tipo, Coordenadas_Punto, Coordenada_Inicio, Coordenada_Final,    Estilo, Visibilidad, Isla1, Isla2, Velocidad,   Id_Celda, Porcentaje, Nemonico, IP, EQUIPO ) VALUES (   'MIXCO 2 (GUA040)_XT_SBA - MIXCO', 'Ruta',',','14.6296,-90.6004','14.62916667,-90.60888889','#style_map_linea_verde','1','','','10,000Mbps','','0.0091','GUA040','','' );</v>
      </c>
    </row>
    <row r="1442" spans="1:24" hidden="1" x14ac:dyDescent="0.35">
      <c r="A1442" t="s">
        <v>2265</v>
      </c>
      <c r="B1442" t="s">
        <v>1542</v>
      </c>
      <c r="E1442" t="str">
        <f t="shared" si="127"/>
        <v>,</v>
      </c>
      <c r="F1442">
        <v>14.62291667</v>
      </c>
      <c r="G1442">
        <v>-90.474361110000004</v>
      </c>
      <c r="H1442" t="str">
        <f t="shared" si="128"/>
        <v>14.62291667,-90.47436111</v>
      </c>
      <c r="I1442">
        <v>14.6234</v>
      </c>
      <c r="J1442">
        <v>-90.480902779999994</v>
      </c>
      <c r="K1442" t="str">
        <f t="shared" si="129"/>
        <v>14.6234,-90.48090278</v>
      </c>
      <c r="L1442" t="s">
        <v>1543</v>
      </c>
      <c r="M1442">
        <v>1</v>
      </c>
      <c r="P1442" t="s">
        <v>1549</v>
      </c>
      <c r="R1442" s="1">
        <v>8.8999999999999999E-3</v>
      </c>
      <c r="T1442" t="e">
        <f>VLOOKUP(S1442,Hoja1!$A$1:$I$2284,1,FALSE)</f>
        <v>#N/A</v>
      </c>
      <c r="U1442" t="e">
        <f t="shared" si="125"/>
        <v>#N/A</v>
      </c>
      <c r="X1442" t="str">
        <f t="shared" si="126"/>
        <v>INSERT INTO switch (   Nombre, Tipo, Coordenadas_Punto, Coordenada_Inicio, Coordenada_Final,    Estilo, Visibilidad, Isla1, Isla2, Velocidad,   Id_Celda, Porcentaje, Nemonico, IP, EQUIPO ) VALUES (   'ACATAN - CELDA SANTA ROSITA', 'Ruta',',','14.62291667,-90.47436111','14.6234,-90.48090278','#style_map_linea_verde','1','','','10,000Mbps','','0.0089','','','' );</v>
      </c>
    </row>
    <row r="1443" spans="1:24" hidden="1" x14ac:dyDescent="0.35">
      <c r="A1443" t="s">
        <v>2447</v>
      </c>
      <c r="B1443" t="s">
        <v>1542</v>
      </c>
      <c r="E1443" t="str">
        <f t="shared" si="127"/>
        <v>,</v>
      </c>
      <c r="F1443">
        <v>14.847325</v>
      </c>
      <c r="G1443">
        <v>-91.541325000000001</v>
      </c>
      <c r="H1443" t="str">
        <f t="shared" si="128"/>
        <v>14.847325,-91.541325</v>
      </c>
      <c r="I1443">
        <v>14.85137778</v>
      </c>
      <c r="J1443">
        <v>-91.534019439999994</v>
      </c>
      <c r="K1443" t="str">
        <f t="shared" si="129"/>
        <v>14.85137778,-91.53401944</v>
      </c>
      <c r="L1443" t="s">
        <v>1543</v>
      </c>
      <c r="M1443">
        <v>1</v>
      </c>
      <c r="P1443" t="s">
        <v>1549</v>
      </c>
      <c r="R1443" s="1">
        <v>8.8000000000000005E-3</v>
      </c>
      <c r="T1443" t="e">
        <f>VLOOKUP(S1443,Hoja1!$A$1:$I$2284,1,FALSE)</f>
        <v>#N/A</v>
      </c>
      <c r="U1443" t="e">
        <f t="shared" si="125"/>
        <v>#N/A</v>
      </c>
      <c r="X1443" t="str">
        <f t="shared" si="126"/>
        <v>INSERT INTO switch (   Nombre, Tipo, Coordenadas_Punto, Coordenada_Inicio, Coordenada_Final,    Estilo, Visibilidad, Isla1, Isla2, Velocidad,   Id_Celda, Porcentaje, Nemonico, IP, EQUIPO ) VALUES (   'COLONIA LOS CEREZOS - COLONIA DELCO', 'Ruta',',','14.847325,-91.541325','14.85137778,-91.53401944','#style_map_linea_verde','1','','','10,000Mbps','','0.0088','','','' );</v>
      </c>
    </row>
    <row r="1444" spans="1:24" hidden="1" x14ac:dyDescent="0.35">
      <c r="A1444" t="s">
        <v>1719</v>
      </c>
      <c r="B1444" t="s">
        <v>1542</v>
      </c>
      <c r="E1444" t="str">
        <f t="shared" si="127"/>
        <v>,</v>
      </c>
      <c r="F1444">
        <v>15.65722222</v>
      </c>
      <c r="G1444">
        <v>-89.008055560000003</v>
      </c>
      <c r="H1444" t="str">
        <f t="shared" si="128"/>
        <v>15.65722222,-89.00805556</v>
      </c>
      <c r="I1444">
        <v>15.634600000000001</v>
      </c>
      <c r="J1444">
        <v>-89.000900000000001</v>
      </c>
      <c r="K1444" t="str">
        <f t="shared" si="129"/>
        <v>15.6346,-89.0009</v>
      </c>
      <c r="L1444" t="s">
        <v>1543</v>
      </c>
      <c r="M1444">
        <v>1</v>
      </c>
      <c r="P1444" t="s">
        <v>1590</v>
      </c>
      <c r="R1444" s="1">
        <v>8.5000000000000006E-3</v>
      </c>
      <c r="T1444" t="e">
        <f>VLOOKUP(S1444,Hoja1!$A$1:$I$2284,1,FALSE)</f>
        <v>#N/A</v>
      </c>
      <c r="U1444" t="e">
        <f t="shared" si="125"/>
        <v>#N/A</v>
      </c>
      <c r="X1444" t="str">
        <f t="shared" si="126"/>
        <v>INSERT INTO switch (   Nombre, Tipo, Coordenadas_Punto, Coordenada_Inicio, Coordenada_Final,    Estilo, Visibilidad, Isla1, Isla2, Velocidad,   Id_Celda, Porcentaje, Nemonico, IP, EQUIPO ) VALUES (   'RIO DULCE - CELDA CASTILLO DE SAN FELIPE', 'Ruta',',','15.65722222,-89.00805556','15.6346,-89.0009','#style_map_linea_verde','1','','','50,000Mbps','','0.0085','','','' );</v>
      </c>
    </row>
    <row r="1445" spans="1:24" hidden="1" x14ac:dyDescent="0.35">
      <c r="A1445" t="s">
        <v>1927</v>
      </c>
      <c r="B1445" t="s">
        <v>1542</v>
      </c>
      <c r="E1445" t="str">
        <f t="shared" si="127"/>
        <v>,</v>
      </c>
      <c r="F1445">
        <v>14.84290556</v>
      </c>
      <c r="G1445">
        <v>-91.535974999999993</v>
      </c>
      <c r="H1445" t="str">
        <f t="shared" si="128"/>
        <v>14.84290556,-91.535975</v>
      </c>
      <c r="I1445">
        <v>14.83444444</v>
      </c>
      <c r="J1445">
        <v>-91.521111110000007</v>
      </c>
      <c r="K1445" t="str">
        <f t="shared" si="129"/>
        <v>14.83444444,-91.52111111</v>
      </c>
      <c r="L1445" t="s">
        <v>1543</v>
      </c>
      <c r="M1445">
        <v>1</v>
      </c>
      <c r="P1445" t="s">
        <v>1549</v>
      </c>
      <c r="R1445" s="1">
        <v>8.5000000000000006E-3</v>
      </c>
      <c r="T1445" t="e">
        <f>VLOOKUP(S1445,Hoja1!$A$1:$I$2284,1,FALSE)</f>
        <v>#N/A</v>
      </c>
      <c r="U1445" t="e">
        <f t="shared" si="125"/>
        <v>#N/A</v>
      </c>
      <c r="X1445" t="str">
        <f t="shared" si="126"/>
        <v>INSERT INTO switch (   Nombre, Tipo, Coordenadas_Punto, Coordenada_Inicio, Coordenada_Final,    Estilo, Visibilidad, Isla1, Isla2, Velocidad,   Id_Celda, Porcentaje, Nemonico, IP, EQUIPO ) VALUES (   'LICEO GUATEMALA - QUETZALTENANGO', 'Ruta',',','14.84290556,-91.535975','14.83444444,-91.52111111','#style_map_linea_verde','1','','','10,000Mbps','','0.0085','','','' );</v>
      </c>
    </row>
    <row r="1446" spans="1:24" hidden="1" x14ac:dyDescent="0.35">
      <c r="A1446" t="s">
        <v>1870</v>
      </c>
      <c r="B1446" t="s">
        <v>1542</v>
      </c>
      <c r="E1446" t="str">
        <f t="shared" si="127"/>
        <v>,</v>
      </c>
      <c r="F1446">
        <v>14.564138890000001</v>
      </c>
      <c r="G1446">
        <v>-90.374527779999994</v>
      </c>
      <c r="H1446" t="str">
        <f t="shared" si="128"/>
        <v>14.56413889,-90.37452778</v>
      </c>
      <c r="I1446">
        <v>14.561322219999999</v>
      </c>
      <c r="J1446">
        <v>-90.478166669999993</v>
      </c>
      <c r="K1446" t="str">
        <f t="shared" si="129"/>
        <v>14.56132222,-90.47816667</v>
      </c>
      <c r="L1446" t="s">
        <v>1543</v>
      </c>
      <c r="M1446">
        <v>1</v>
      </c>
      <c r="P1446" t="s">
        <v>1549</v>
      </c>
      <c r="R1446" s="1">
        <v>8.3999999999999995E-3</v>
      </c>
      <c r="T1446" t="e">
        <f>VLOOKUP(S1446,Hoja1!$A$1:$I$2284,1,FALSE)</f>
        <v>#N/A</v>
      </c>
      <c r="U1446" t="e">
        <f t="shared" si="125"/>
        <v>#N/A</v>
      </c>
      <c r="X1446" t="str">
        <f t="shared" si="126"/>
        <v>INSERT INTO switch (   Nombre, Tipo, Coordenadas_Punto, Coordenada_Inicio, Coordenada_Final,    Estilo, Visibilidad, Isla1, Isla2, Velocidad,   Id_Celda, Porcentaje, Nemonico, IP, EQUIPO ) VALUES (   'BOSQUE DE LAS LUCES - CENTRO CORPORATIVO MUXBAL', 'Ruta',',','14.56413889,-90.37452778','14.56132222,-90.47816667','#style_map_linea_verde','1','','','10,000Mbps','','0.0084','','','' );</v>
      </c>
    </row>
    <row r="1447" spans="1:24" hidden="1" x14ac:dyDescent="0.35">
      <c r="A1447" t="s">
        <v>1933</v>
      </c>
      <c r="B1447" t="s">
        <v>1542</v>
      </c>
      <c r="E1447" t="str">
        <f t="shared" si="127"/>
        <v>,</v>
      </c>
      <c r="F1447">
        <v>14.83775833</v>
      </c>
      <c r="G1447">
        <v>-91.506002780000003</v>
      </c>
      <c r="H1447" t="str">
        <f t="shared" si="128"/>
        <v>14.83775833,-91.50600278</v>
      </c>
      <c r="I1447">
        <v>14.83444444</v>
      </c>
      <c r="J1447">
        <v>-91.521111110000007</v>
      </c>
      <c r="K1447" t="str">
        <f t="shared" si="129"/>
        <v>14.83444444,-91.52111111</v>
      </c>
      <c r="L1447" t="s">
        <v>1543</v>
      </c>
      <c r="M1447">
        <v>1</v>
      </c>
      <c r="P1447" t="s">
        <v>1549</v>
      </c>
      <c r="R1447" s="1">
        <v>8.3999999999999995E-3</v>
      </c>
      <c r="T1447" t="e">
        <f>VLOOKUP(S1447,Hoja1!$A$1:$I$2284,1,FALSE)</f>
        <v>#N/A</v>
      </c>
      <c r="U1447" t="e">
        <f t="shared" si="125"/>
        <v>#N/A</v>
      </c>
      <c r="X1447" t="str">
        <f t="shared" si="126"/>
        <v>INSERT INTO switch (   Nombre, Tipo, Coordenadas_Punto, Coordenada_Inicio, Coordenada_Final,    Estilo, Visibilidad, Isla1, Isla2, Velocidad,   Id_Celda, Porcentaje, Nemonico, IP, EQUIPO ) VALUES (   'COLONIA MOLINA - QUETZALTENANGO', 'Ruta',',','14.83775833,-91.50600278','14.83444444,-91.52111111','#style_map_linea_verde','1','','','10,000Mbps','','0.0084','','','' );</v>
      </c>
    </row>
    <row r="1448" spans="1:24" hidden="1" x14ac:dyDescent="0.35">
      <c r="A1448" t="s">
        <v>1593</v>
      </c>
      <c r="B1448" t="s">
        <v>1542</v>
      </c>
      <c r="E1448" t="str">
        <f t="shared" si="127"/>
        <v>,</v>
      </c>
      <c r="F1448">
        <v>14.08111111</v>
      </c>
      <c r="G1448">
        <v>-91.052222220000004</v>
      </c>
      <c r="H1448" t="str">
        <f t="shared" si="128"/>
        <v>14.08111111,-91.05222222</v>
      </c>
      <c r="I1448">
        <v>14.15244444</v>
      </c>
      <c r="J1448">
        <v>-90.970361109999999</v>
      </c>
      <c r="K1448" t="str">
        <f t="shared" si="129"/>
        <v>14.15244444,-90.97036111</v>
      </c>
      <c r="L1448" t="s">
        <v>1543</v>
      </c>
      <c r="M1448">
        <v>1</v>
      </c>
      <c r="P1448" t="s">
        <v>1549</v>
      </c>
      <c r="R1448" s="1">
        <v>8.3000000000000001E-3</v>
      </c>
      <c r="T1448" t="e">
        <f>VLOOKUP(S1448,Hoja1!$A$1:$I$2284,1,FALSE)</f>
        <v>#N/A</v>
      </c>
      <c r="U1448" t="e">
        <f t="shared" si="125"/>
        <v>#N/A</v>
      </c>
      <c r="X1448" t="str">
        <f t="shared" si="126"/>
        <v>INSERT INTO switch (   Nombre, Tipo, Coordenadas_Punto, Coordenada_Inicio, Coordenada_Final,    Estilo, Visibilidad, Isla1, Isla2, Velocidad,   Id_Celda, Porcentaje, Nemonico, IP, EQUIPO ) VALUES (   'LA GOMERA - CELDA CEIBA AMELIA', 'Ruta',',','14.08111111,-91.05222222','14.15244444,-90.97036111','#style_map_linea_verde','1','','','10,000Mbps','','0.0083','','','' );</v>
      </c>
    </row>
    <row r="1449" spans="1:24" hidden="1" x14ac:dyDescent="0.35">
      <c r="A1449" t="s">
        <v>2453</v>
      </c>
      <c r="B1449" t="s">
        <v>1542</v>
      </c>
      <c r="E1449" t="str">
        <f t="shared" si="127"/>
        <v>,</v>
      </c>
      <c r="F1449">
        <v>14.859986109999999</v>
      </c>
      <c r="G1449">
        <v>-91.522575000000003</v>
      </c>
      <c r="H1449" t="str">
        <f t="shared" si="128"/>
        <v>14.85998611,-91.522575</v>
      </c>
      <c r="I1449">
        <v>14.86219167</v>
      </c>
      <c r="J1449">
        <v>-91.521852780000003</v>
      </c>
      <c r="K1449" t="str">
        <f t="shared" si="129"/>
        <v>14.86219167,-91.52185278</v>
      </c>
      <c r="L1449" t="s">
        <v>1543</v>
      </c>
      <c r="M1449">
        <v>1</v>
      </c>
      <c r="P1449" t="s">
        <v>1549</v>
      </c>
      <c r="R1449" s="1">
        <v>8.3000000000000001E-3</v>
      </c>
      <c r="T1449" t="e">
        <f>VLOOKUP(S1449,Hoja1!$A$1:$I$2284,1,FALSE)</f>
        <v>#N/A</v>
      </c>
      <c r="U1449" t="e">
        <f t="shared" si="125"/>
        <v>#N/A</v>
      </c>
      <c r="X1449" t="str">
        <f t="shared" si="126"/>
        <v>INSERT INTO switch (   Nombre, Tipo, Coordenadas_Punto, Coordenada_Inicio, Coordenada_Final,    Estilo, Visibilidad, Isla1, Isla2, Velocidad,   Id_Celda, Porcentaje, Nemonico, IP, EQUIPO ) VALUES (   'ROTONDA TECUN UMAN - MERCADO LOS TRIGALES', 'Ruta',',','14.85998611,-91.522575','14.86219167,-91.52185278','#style_map_linea_verde','1','','','10,000Mbps','','0.0083','','','' );</v>
      </c>
    </row>
    <row r="1450" spans="1:24" hidden="1" x14ac:dyDescent="0.35">
      <c r="A1450" t="s">
        <v>3126</v>
      </c>
      <c r="B1450" t="s">
        <v>1542</v>
      </c>
      <c r="E1450" t="str">
        <f t="shared" si="127"/>
        <v>,</v>
      </c>
      <c r="F1450">
        <v>14.6348</v>
      </c>
      <c r="G1450">
        <v>-89.982102780000005</v>
      </c>
      <c r="H1450" t="str">
        <f t="shared" si="128"/>
        <v>14.6348,-89.98210278</v>
      </c>
      <c r="I1450">
        <v>14.598588899999999</v>
      </c>
      <c r="J1450">
        <v>-89.964138899999995</v>
      </c>
      <c r="K1450" t="str">
        <f t="shared" si="129"/>
        <v>14.5985889,-89.9641389</v>
      </c>
      <c r="L1450" t="s">
        <v>1543</v>
      </c>
      <c r="M1450">
        <v>1</v>
      </c>
      <c r="P1450" t="s">
        <v>1549</v>
      </c>
      <c r="R1450" s="1">
        <v>8.3000000000000001E-3</v>
      </c>
      <c r="T1450" t="e">
        <f>VLOOKUP(S1450,Hoja1!$A$1:$I$2284,1,FALSE)</f>
        <v>#N/A</v>
      </c>
      <c r="U1450" t="e">
        <f t="shared" si="125"/>
        <v>#N/A</v>
      </c>
      <c r="X1450" t="str">
        <f t="shared" si="126"/>
        <v>INSERT INTO switch (   Nombre, Tipo, Coordenadas_Punto, Coordenada_Inicio, Coordenada_Final,    Estilo, Visibilidad, Isla1, Isla2, Velocidad,   Id_Celda, Porcentaje, Nemonico, IP, EQUIPO ) VALUES (   'JALAPA - LAS LOMITAS_XT', 'Ruta',',','14.6348,-89.98210278','14.5985889,-89.9641389','#style_map_linea_verde','1','','','10,000Mbps','','0.0083','','','' );</v>
      </c>
    </row>
    <row r="1451" spans="1:24" hidden="1" x14ac:dyDescent="0.35">
      <c r="A1451" t="s">
        <v>1811</v>
      </c>
      <c r="B1451" t="s">
        <v>1542</v>
      </c>
      <c r="E1451" t="str">
        <f t="shared" si="127"/>
        <v>,</v>
      </c>
      <c r="F1451">
        <v>15.497069</v>
      </c>
      <c r="G1451">
        <v>-90.174125000000004</v>
      </c>
      <c r="H1451" t="str">
        <f t="shared" si="128"/>
        <v>15.497069,-90.174125</v>
      </c>
      <c r="I1451">
        <v>15.3239</v>
      </c>
      <c r="J1451">
        <v>-90.350700000000003</v>
      </c>
      <c r="K1451" t="str">
        <f t="shared" si="129"/>
        <v>15.3239,-90.3507</v>
      </c>
      <c r="L1451" t="s">
        <v>1543</v>
      </c>
      <c r="M1451">
        <v>1</v>
      </c>
      <c r="P1451" t="s">
        <v>1549</v>
      </c>
      <c r="R1451" s="1">
        <v>8.2000000000000007E-3</v>
      </c>
      <c r="T1451" t="e">
        <f>VLOOKUP(S1451,Hoja1!$A$1:$I$2284,1,FALSE)</f>
        <v>#N/A</v>
      </c>
      <c r="U1451" t="e">
        <f t="shared" si="125"/>
        <v>#N/A</v>
      </c>
      <c r="X1451" t="str">
        <f t="shared" si="126"/>
        <v>INSERT INTO switch (   Nombre, Tipo, Coordenadas_Punto, Coordenada_Inicio, Coordenada_Final,    Estilo, Visibilidad, Isla1, Isla2, Velocidad,   Id_Celda, Porcentaje, Nemonico, IP, EQUIPO ) VALUES (   'HIDROELECTRICA RENACE 2_XT - TACTIC', 'Ruta',',','15.497069,-90.174125','15.3239,-90.3507','#style_map_linea_verde','1','','','10,000Mbps','','0.0082','','','' );</v>
      </c>
    </row>
    <row r="1452" spans="1:24" hidden="1" x14ac:dyDescent="0.35">
      <c r="A1452" t="s">
        <v>2335</v>
      </c>
      <c r="B1452" t="s">
        <v>1542</v>
      </c>
      <c r="E1452" t="str">
        <f t="shared" si="127"/>
        <v>,</v>
      </c>
      <c r="F1452">
        <v>14.63705556</v>
      </c>
      <c r="G1452">
        <v>-90.512722220000001</v>
      </c>
      <c r="H1452" t="str">
        <f t="shared" si="128"/>
        <v>14.63705556,-90.51272222</v>
      </c>
      <c r="I1452">
        <v>14.65191667</v>
      </c>
      <c r="J1452">
        <v>-90.513472219999997</v>
      </c>
      <c r="K1452" t="str">
        <f t="shared" si="129"/>
        <v>14.65191667,-90.51347222</v>
      </c>
      <c r="L1452" t="s">
        <v>1543</v>
      </c>
      <c r="M1452">
        <v>1</v>
      </c>
      <c r="P1452" t="s">
        <v>1590</v>
      </c>
      <c r="R1452" s="1">
        <v>8.0999999999999996E-3</v>
      </c>
      <c r="T1452" t="e">
        <f>VLOOKUP(S1452,Hoja1!$A$1:$I$2284,1,FALSE)</f>
        <v>#N/A</v>
      </c>
      <c r="U1452" t="e">
        <f t="shared" si="125"/>
        <v>#N/A</v>
      </c>
      <c r="X1452" t="str">
        <f t="shared" si="126"/>
        <v>INSERT INTO switch (   Nombre, Tipo, Coordenadas_Punto, Coordenada_Inicio, Coordenada_Final,    Estilo, Visibilidad, Isla1, Isla2, Velocidad,   Id_Celda, Porcentaje, Nemonico, IP, EQUIPO ) VALUES (   'CENTRO - CELDA MORAZAN ZONA 02', 'Ruta',',','14.63705556,-90.51272222','14.65191667,-90.51347222','#style_map_linea_verde','1','','','50,000Mbps','','0.0081','','','' );</v>
      </c>
    </row>
    <row r="1453" spans="1:24" hidden="1" x14ac:dyDescent="0.35">
      <c r="A1453" t="s">
        <v>1788</v>
      </c>
      <c r="B1453" t="s">
        <v>1542</v>
      </c>
      <c r="E1453" t="str">
        <f t="shared" si="127"/>
        <v>,</v>
      </c>
      <c r="F1453">
        <v>14.74027778</v>
      </c>
      <c r="G1453">
        <v>-91.896777779999994</v>
      </c>
      <c r="H1453" t="str">
        <f t="shared" si="128"/>
        <v>14.74027778,-91.89677778</v>
      </c>
      <c r="I1453">
        <v>14.70277778</v>
      </c>
      <c r="J1453">
        <v>-91.861388890000001</v>
      </c>
      <c r="K1453" t="str">
        <f t="shared" si="129"/>
        <v>14.70277778,-91.86138889</v>
      </c>
      <c r="L1453" t="s">
        <v>1543</v>
      </c>
      <c r="M1453">
        <v>1</v>
      </c>
      <c r="P1453" t="s">
        <v>1590</v>
      </c>
      <c r="R1453" s="1">
        <v>8.0000000000000002E-3</v>
      </c>
      <c r="T1453" t="e">
        <f>VLOOKUP(S1453,Hoja1!$A$1:$I$2284,1,FALSE)</f>
        <v>#N/A</v>
      </c>
      <c r="U1453" t="e">
        <f t="shared" si="125"/>
        <v>#N/A</v>
      </c>
      <c r="X1453" t="str">
        <f t="shared" si="126"/>
        <v>INSERT INTO switch (   Nombre, Tipo, Coordenadas_Punto, Coordenada_Inicio, Coordenada_Final,    Estilo, Visibilidad, Isla1, Isla2, Velocidad,   Id_Celda, Porcentaje, Nemonico, IP, EQUIPO ) VALUES (   'CELDA SAN JOSE IXTAL - COATEPEQUE', 'Ruta',',','14.74027778,-91.89677778','14.70277778,-91.86138889','#style_map_linea_verde','1','','','50,000Mbps','','0.008','','','' );</v>
      </c>
    </row>
    <row r="1454" spans="1:24" hidden="1" x14ac:dyDescent="0.35">
      <c r="A1454" t="s">
        <v>2426</v>
      </c>
      <c r="B1454" t="s">
        <v>1542</v>
      </c>
      <c r="E1454" t="str">
        <f t="shared" si="127"/>
        <v>,</v>
      </c>
      <c r="F1454">
        <v>14.58455</v>
      </c>
      <c r="G1454">
        <v>-90.546599999999998</v>
      </c>
      <c r="H1454" t="str">
        <f t="shared" si="128"/>
        <v>14.58455,-90.5466</v>
      </c>
      <c r="I1454">
        <v>14.591677779999999</v>
      </c>
      <c r="J1454">
        <v>-90.507261110000002</v>
      </c>
      <c r="K1454" t="str">
        <f t="shared" si="129"/>
        <v>14.59167778,-90.50726111</v>
      </c>
      <c r="L1454" t="s">
        <v>1543</v>
      </c>
      <c r="M1454">
        <v>1</v>
      </c>
      <c r="P1454" t="s">
        <v>1547</v>
      </c>
      <c r="R1454" s="1">
        <v>8.0000000000000002E-3</v>
      </c>
      <c r="T1454" t="e">
        <f>VLOOKUP(S1454,Hoja1!$A$1:$I$2284,1,FALSE)</f>
        <v>#N/A</v>
      </c>
      <c r="U1454" t="e">
        <f t="shared" si="125"/>
        <v>#N/A</v>
      </c>
      <c r="X1454" t="str">
        <f t="shared" si="126"/>
        <v>INSERT INTO switch (   Nombre, Tipo, Coordenadas_Punto, Coordenada_Inicio, Coordenada_Final,    Estilo, Visibilidad, Isla1, Isla2, Velocidad,   Id_Celda, Porcentaje, Nemonico, IP, EQUIPO ) VALUES (   'PETAPA - VILLA DE GUADALUPE', 'Ruta',',','14.58455,-90.5466','14.59167778,-90.50726111','#style_map_linea_verde','1','','','1,000Mbps','','0.008','','','' );</v>
      </c>
    </row>
    <row r="1455" spans="1:24" hidden="1" x14ac:dyDescent="0.35">
      <c r="A1455" t="s">
        <v>1917</v>
      </c>
      <c r="B1455" t="s">
        <v>1542</v>
      </c>
      <c r="E1455" t="str">
        <f t="shared" si="127"/>
        <v>,</v>
      </c>
      <c r="F1455">
        <v>14.330500000000001</v>
      </c>
      <c r="G1455">
        <v>-91.02</v>
      </c>
      <c r="H1455" t="str">
        <f t="shared" si="128"/>
        <v>14.3305,-91.02</v>
      </c>
      <c r="I1455">
        <v>14.33145</v>
      </c>
      <c r="J1455">
        <v>-91.059088889999998</v>
      </c>
      <c r="K1455" t="str">
        <f t="shared" si="129"/>
        <v>14.33145,-91.05908889</v>
      </c>
      <c r="L1455" t="s">
        <v>1543</v>
      </c>
      <c r="M1455">
        <v>1</v>
      </c>
      <c r="P1455" t="s">
        <v>1549</v>
      </c>
      <c r="R1455" s="1">
        <v>7.9000000000000008E-3</v>
      </c>
      <c r="T1455" t="e">
        <f>VLOOKUP(S1455,Hoja1!$A$1:$I$2284,1,FALSE)</f>
        <v>#N/A</v>
      </c>
      <c r="U1455" t="e">
        <f t="shared" si="125"/>
        <v>#N/A</v>
      </c>
      <c r="X1455" t="str">
        <f t="shared" si="126"/>
        <v>INSERT INTO switch (   Nombre, Tipo, Coordenadas_Punto, Coordenada_Inicio, Coordenada_Final,    Estilo, Visibilidad, Isla1, Isla2, Velocidad,   Id_Celda, Porcentaje, Nemonico, IP, EQUIPO ) VALUES (   'SANTA LUCIA COTZUMALGUAPA - CELDA UVG CAMPUS SUR', 'Ruta',',','14.3305,-91.02','14.33145,-91.05908889','#style_map_linea_verde','1','','','10,000Mbps','','0.0079','','','' );</v>
      </c>
    </row>
    <row r="1456" spans="1:24" hidden="1" x14ac:dyDescent="0.35">
      <c r="A1456" t="s">
        <v>1926</v>
      </c>
      <c r="B1456" t="s">
        <v>1542</v>
      </c>
      <c r="E1456" t="str">
        <f t="shared" si="127"/>
        <v>,</v>
      </c>
      <c r="F1456">
        <v>14.84290556</v>
      </c>
      <c r="G1456">
        <v>-91.535974999999993</v>
      </c>
      <c r="H1456" t="str">
        <f t="shared" si="128"/>
        <v>14.84290556,-91.535975</v>
      </c>
      <c r="I1456">
        <v>14.83951944</v>
      </c>
      <c r="J1456">
        <v>-91.534613890000003</v>
      </c>
      <c r="K1456" t="str">
        <f t="shared" si="129"/>
        <v>14.83951944,-91.53461389</v>
      </c>
      <c r="L1456" t="s">
        <v>1543</v>
      </c>
      <c r="M1456">
        <v>1</v>
      </c>
      <c r="P1456" t="s">
        <v>1549</v>
      </c>
      <c r="R1456" s="1">
        <v>7.7999999999999996E-3</v>
      </c>
      <c r="T1456" t="e">
        <f>VLOOKUP(S1456,Hoja1!$A$1:$I$2284,1,FALSE)</f>
        <v>#N/A</v>
      </c>
      <c r="U1456" t="e">
        <f t="shared" si="125"/>
        <v>#N/A</v>
      </c>
      <c r="X1456" t="str">
        <f t="shared" si="126"/>
        <v>INSERT INTO switch (   Nombre, Tipo, Coordenadas_Punto, Coordenada_Inicio, Coordenada_Final,    Estilo, Visibilidad, Isla1, Isla2, Velocidad,   Id_Celda, Porcentaje, Nemonico, IP, EQUIPO ) VALUES (   'LICEO GUATEMALA - COLONIA EL PARAISO QUETZALTENANGO', 'Ruta',',','14.84290556,-91.535975','14.83951944,-91.53461389','#style_map_linea_verde','1','','','10,000Mbps','','0.0078','','','' );</v>
      </c>
    </row>
    <row r="1457" spans="1:24" hidden="1" x14ac:dyDescent="0.35">
      <c r="A1457" t="s">
        <v>2600</v>
      </c>
      <c r="B1457" t="s">
        <v>1542</v>
      </c>
      <c r="E1457" t="str">
        <f t="shared" si="127"/>
        <v>,</v>
      </c>
      <c r="F1457">
        <v>14.898569439999999</v>
      </c>
      <c r="G1457">
        <v>-89.739900000000006</v>
      </c>
      <c r="H1457" t="str">
        <f t="shared" si="128"/>
        <v>14.89856944,-89.7399</v>
      </c>
      <c r="I1457">
        <v>14.92583333</v>
      </c>
      <c r="J1457">
        <v>-89.715555559999999</v>
      </c>
      <c r="K1457" t="str">
        <f t="shared" si="129"/>
        <v>14.92583333,-89.71555556</v>
      </c>
      <c r="L1457" t="s">
        <v>1543</v>
      </c>
      <c r="M1457">
        <v>1</v>
      </c>
      <c r="P1457" t="s">
        <v>1549</v>
      </c>
      <c r="R1457" s="1">
        <v>7.7999999999999996E-3</v>
      </c>
      <c r="T1457" t="e">
        <f>VLOOKUP(S1457,Hoja1!$A$1:$I$2284,1,FALSE)</f>
        <v>#N/A</v>
      </c>
      <c r="U1457" t="e">
        <f t="shared" si="125"/>
        <v>#N/A</v>
      </c>
      <c r="X1457" t="str">
        <f t="shared" si="126"/>
        <v>INSERT INTO switch (   Nombre, Tipo, Coordenadas_Punto, Coordenada_Inicio, Coordenada_Final,    Estilo, Visibilidad, Isla1, Isla2, Velocidad,   Id_Celda, Porcentaje, Nemonico, IP, EQUIPO ) VALUES (   'CELDA SAN VICENTE ZACAPA - HUITE', 'Ruta',',','14.89856944,-89.7399','14.92583333,-89.71555556','#style_map_linea_verde','1','','','10,000Mbps','','0.0078','','','' );</v>
      </c>
    </row>
    <row r="1458" spans="1:24" hidden="1" x14ac:dyDescent="0.35">
      <c r="A1458" t="s">
        <v>3067</v>
      </c>
      <c r="B1458" t="s">
        <v>1542</v>
      </c>
      <c r="E1458" t="str">
        <f t="shared" si="127"/>
        <v>,</v>
      </c>
      <c r="F1458">
        <v>14.52675</v>
      </c>
      <c r="G1458">
        <v>-90.188861110000005</v>
      </c>
      <c r="H1458" t="str">
        <f t="shared" si="128"/>
        <v>14.52675,-90.18886111</v>
      </c>
      <c r="I1458">
        <v>14.43994444</v>
      </c>
      <c r="J1458">
        <v>-90.115611110000003</v>
      </c>
      <c r="K1458" t="str">
        <f t="shared" si="129"/>
        <v>14.43994444,-90.11561111</v>
      </c>
      <c r="L1458" t="s">
        <v>1543</v>
      </c>
      <c r="M1458">
        <v>1</v>
      </c>
      <c r="P1458" t="s">
        <v>1549</v>
      </c>
      <c r="R1458" s="1">
        <v>7.6E-3</v>
      </c>
      <c r="T1458" t="e">
        <f>VLOOKUP(S1458,Hoja1!$A$1:$I$2284,1,FALSE)</f>
        <v>#N/A</v>
      </c>
      <c r="U1458" t="e">
        <f t="shared" si="125"/>
        <v>#N/A</v>
      </c>
      <c r="X1458" t="str">
        <f t="shared" si="126"/>
        <v>INSERT INTO switch (   Nombre, Tipo, Coordenadas_Punto, Coordenada_Inicio, Coordenada_Final,    Estilo, Visibilidad, Isla1, Isla2, Velocidad,   Id_Celda, Porcentaje, Nemonico, IP, EQUIPO ) VALUES (   'MATAQUESCUINTLA - CELDA MEDIA CUESTA', 'Ruta',',','14.52675,-90.18886111','14.43994444,-90.11561111','#style_map_linea_verde','1','','','10,000Mbps','','0.0076','','','' );</v>
      </c>
    </row>
    <row r="1459" spans="1:24" hidden="1" x14ac:dyDescent="0.35">
      <c r="A1459" t="s">
        <v>1701</v>
      </c>
      <c r="B1459" t="s">
        <v>1542</v>
      </c>
      <c r="E1459" t="str">
        <f t="shared" si="127"/>
        <v>,</v>
      </c>
      <c r="F1459">
        <v>15.857699999999999</v>
      </c>
      <c r="G1459">
        <v>-89.189099999999996</v>
      </c>
      <c r="H1459" t="str">
        <f t="shared" si="128"/>
        <v>15.8577,-89.1891</v>
      </c>
      <c r="I1459">
        <v>15.8749</v>
      </c>
      <c r="J1459">
        <v>-89.221299999999999</v>
      </c>
      <c r="K1459" t="str">
        <f t="shared" si="129"/>
        <v>15.8749,-89.2213</v>
      </c>
      <c r="L1459" t="s">
        <v>1543</v>
      </c>
      <c r="M1459">
        <v>1</v>
      </c>
      <c r="P1459" t="s">
        <v>1549</v>
      </c>
      <c r="R1459" s="1">
        <v>7.4999999999999997E-3</v>
      </c>
      <c r="T1459" t="e">
        <f>VLOOKUP(S1459,Hoja1!$A$1:$I$2284,1,FALSE)</f>
        <v>#N/A</v>
      </c>
      <c r="U1459" t="e">
        <f t="shared" si="125"/>
        <v>#N/A</v>
      </c>
      <c r="X1459" t="str">
        <f t="shared" si="126"/>
        <v>INSERT INTO switch (   Nombre, Tipo, Coordenadas_Punto, Coordenada_Inicio, Coordenada_Final,    Estilo, Visibilidad, Isla1, Isla2, Velocidad,   Id_Celda, Porcentaje, Nemonico, IP, EQUIPO ) VALUES (   'CELDA SANTA LUCIA JIQUITI - CELDA MODESTO MENDEZ', 'Ruta',',','15.8577,-89.1891','15.8749,-89.2213','#style_map_linea_verde','1','','','10,000Mbps','','0.0075','','','' );</v>
      </c>
    </row>
    <row r="1460" spans="1:24" hidden="1" x14ac:dyDescent="0.35">
      <c r="A1460" t="s">
        <v>1922</v>
      </c>
      <c r="B1460" t="s">
        <v>1542</v>
      </c>
      <c r="E1460" t="str">
        <f t="shared" si="127"/>
        <v>,</v>
      </c>
      <c r="F1460">
        <v>14.841086110000001</v>
      </c>
      <c r="G1460">
        <v>-91.517833330000002</v>
      </c>
      <c r="H1460" t="str">
        <f t="shared" si="128"/>
        <v>14.84108611,-91.51783333</v>
      </c>
      <c r="I1460">
        <v>14.83444444</v>
      </c>
      <c r="J1460">
        <v>-91.521111110000007</v>
      </c>
      <c r="K1460" t="str">
        <f t="shared" si="129"/>
        <v>14.83444444,-91.52111111</v>
      </c>
      <c r="L1460" t="s">
        <v>1543</v>
      </c>
      <c r="M1460">
        <v>1</v>
      </c>
      <c r="P1460" t="s">
        <v>1549</v>
      </c>
      <c r="R1460" s="1">
        <v>7.4999999999999997E-3</v>
      </c>
      <c r="T1460" t="e">
        <f>VLOOKUP(S1460,Hoja1!$A$1:$I$2284,1,FALSE)</f>
        <v>#N/A</v>
      </c>
      <c r="U1460" t="e">
        <f t="shared" si="125"/>
        <v>#N/A</v>
      </c>
      <c r="X1460" t="str">
        <f t="shared" si="126"/>
        <v>INSERT INTO switch (   Nombre, Tipo, Coordenadas_Punto, Coordenada_Inicio, Coordenada_Final,    Estilo, Visibilidad, Isla1, Isla2, Velocidad,   Id_Celda, Porcentaje, Nemonico, IP, EQUIPO ) VALUES (   'ESTADIO MARIO CAMPOSECO - QUETZALTENANGO', 'Ruta',',','14.84108611,-91.51783333','14.83444444,-91.52111111','#style_map_linea_verde','1','','','10,000Mbps','','0.0075','','','' );</v>
      </c>
    </row>
    <row r="1461" spans="1:24" hidden="1" x14ac:dyDescent="0.35">
      <c r="A1461" t="s">
        <v>2613</v>
      </c>
      <c r="B1461" t="s">
        <v>1542</v>
      </c>
      <c r="E1461" t="str">
        <f t="shared" si="127"/>
        <v>,</v>
      </c>
      <c r="F1461">
        <v>14.543777779999999</v>
      </c>
      <c r="G1461">
        <v>-91.682027779999999</v>
      </c>
      <c r="H1461" t="str">
        <f t="shared" si="128"/>
        <v>14.54377778,-91.68202778</v>
      </c>
      <c r="I1461">
        <v>14.535833330000001</v>
      </c>
      <c r="J1461">
        <v>-91.678055560000004</v>
      </c>
      <c r="K1461" t="str">
        <f t="shared" si="129"/>
        <v>14.53583333,-91.67805556</v>
      </c>
      <c r="L1461" t="s">
        <v>1543</v>
      </c>
      <c r="M1461">
        <v>1</v>
      </c>
      <c r="P1461" t="s">
        <v>1549</v>
      </c>
      <c r="R1461" s="1">
        <v>7.4999999999999997E-3</v>
      </c>
      <c r="T1461" t="e">
        <f>VLOOKUP(S1461,Hoja1!$A$1:$I$2284,1,FALSE)</f>
        <v>#N/A</v>
      </c>
      <c r="U1461" t="e">
        <f t="shared" si="125"/>
        <v>#N/A</v>
      </c>
      <c r="X1461" t="str">
        <f t="shared" si="126"/>
        <v>INSERT INTO switch (   Nombre, Tipo, Coordenadas_Punto, Coordenada_Inicio, Coordenada_Final,    Estilo, Visibilidad, Isla1, Isla2, Velocidad,   Id_Celda, Porcentaje, Nemonico, IP, EQUIPO ) VALUES (   'CELDA RETALHULEU II - RETALHULEU', 'Ruta',',','14.54377778,-91.68202778','14.53583333,-91.67805556','#style_map_linea_verde','1','','','10,000Mbps','','0.0075','','','' );</v>
      </c>
    </row>
    <row r="1462" spans="1:24" hidden="1" x14ac:dyDescent="0.35">
      <c r="A1462" t="s">
        <v>2106</v>
      </c>
      <c r="B1462" t="s">
        <v>1542</v>
      </c>
      <c r="E1462" t="str">
        <f t="shared" si="127"/>
        <v>,</v>
      </c>
      <c r="F1462">
        <v>14.591222220000001</v>
      </c>
      <c r="G1462">
        <v>-90.508222219999993</v>
      </c>
      <c r="H1462" t="str">
        <f t="shared" si="128"/>
        <v>14.59122222,-90.50822222</v>
      </c>
      <c r="I1462">
        <v>14.59532778</v>
      </c>
      <c r="J1462">
        <v>-90.506450000000001</v>
      </c>
      <c r="K1462" t="str">
        <f t="shared" si="129"/>
        <v>14.59532778,-90.50645</v>
      </c>
      <c r="L1462" t="s">
        <v>1543</v>
      </c>
      <c r="M1462">
        <v>1</v>
      </c>
      <c r="P1462" t="s">
        <v>1549</v>
      </c>
      <c r="R1462" s="1">
        <v>7.3000000000000001E-3</v>
      </c>
      <c r="T1462" t="e">
        <f>VLOOKUP(S1462,Hoja1!$A$1:$I$2284,1,FALSE)</f>
        <v>#N/A</v>
      </c>
      <c r="U1462" t="e">
        <f t="shared" si="125"/>
        <v>#N/A</v>
      </c>
      <c r="X1462" t="str">
        <f t="shared" si="126"/>
        <v>INSERT INTO switch (   Nombre, Tipo, Coordenadas_Punto, Coordenada_Inicio, Coordenada_Final,    Estilo, Visibilidad, Isla1, Isla2, Velocidad,   Id_Celda, Porcentaje, Nemonico, IP, EQUIPO ) VALUES (   'VILLA DE GUADALUPE - CELDA OAKLAND MALL', 'Ruta',',','14.59122222,-90.50822222','14.59532778,-90.50645','#style_map_linea_verde','1','','','10,000Mbps','','0.0073','','','' );</v>
      </c>
    </row>
    <row r="1463" spans="1:24" hidden="1" x14ac:dyDescent="0.35">
      <c r="A1463" t="s">
        <v>2414</v>
      </c>
      <c r="B1463" t="s">
        <v>1542</v>
      </c>
      <c r="E1463" t="str">
        <f t="shared" si="127"/>
        <v>,</v>
      </c>
      <c r="F1463">
        <v>14.6686</v>
      </c>
      <c r="G1463">
        <v>-90.559600000000003</v>
      </c>
      <c r="H1463" t="str">
        <f t="shared" si="128"/>
        <v>14.6686,-90.5596</v>
      </c>
      <c r="I1463">
        <v>14.65844444</v>
      </c>
      <c r="J1463">
        <v>-90.56694444</v>
      </c>
      <c r="K1463" t="str">
        <f t="shared" si="129"/>
        <v>14.65844444,-90.56694444</v>
      </c>
      <c r="L1463" t="s">
        <v>1543</v>
      </c>
      <c r="M1463">
        <v>1</v>
      </c>
      <c r="P1463" t="s">
        <v>1549</v>
      </c>
      <c r="R1463" s="1">
        <v>7.3000000000000001E-3</v>
      </c>
      <c r="T1463" t="e">
        <f>VLOOKUP(S1463,Hoja1!$A$1:$I$2284,1,FALSE)</f>
        <v>#N/A</v>
      </c>
      <c r="U1463" t="e">
        <f t="shared" si="125"/>
        <v>#N/A</v>
      </c>
      <c r="X1463" t="str">
        <f t="shared" si="126"/>
        <v>INSERT INTO switch (   Nombre, Tipo, Coordenadas_Punto, Coordenada_Inicio, Coordenada_Final,    Estilo, Visibilidad, Isla1, Isla2, Velocidad,   Id_Celda, Porcentaje, Nemonico, IP, EQUIPO ) VALUES (   'CELDA BOSQUES DE SAN NICOLAS III - BOSQUES DE SAN NICOLAS', 'Ruta',',','14.6686,-90.5596','14.65844444,-90.56694444','#style_map_linea_verde','1','','','10,000Mbps','','0.0073','','','' );</v>
      </c>
    </row>
    <row r="1464" spans="1:24" hidden="1" x14ac:dyDescent="0.35">
      <c r="A1464" t="s">
        <v>2345</v>
      </c>
      <c r="B1464" t="s">
        <v>1542</v>
      </c>
      <c r="E1464" t="str">
        <f t="shared" si="127"/>
        <v>,</v>
      </c>
      <c r="F1464">
        <v>14.593222219999999</v>
      </c>
      <c r="G1464">
        <v>-90.551361110000002</v>
      </c>
      <c r="H1464" t="str">
        <f t="shared" si="128"/>
        <v>14.59322222,-90.55136111</v>
      </c>
      <c r="I1464">
        <v>14.58276944</v>
      </c>
      <c r="J1464">
        <v>-90.573716669999996</v>
      </c>
      <c r="K1464" t="str">
        <f t="shared" si="129"/>
        <v>14.58276944,-90.57371667</v>
      </c>
      <c r="L1464" t="s">
        <v>1543</v>
      </c>
      <c r="M1464">
        <v>1</v>
      </c>
      <c r="P1464" t="s">
        <v>1549</v>
      </c>
      <c r="R1464" s="1">
        <v>7.1999999999999998E-3</v>
      </c>
      <c r="T1464" t="e">
        <f>VLOOKUP(S1464,Hoja1!$A$1:$I$2284,1,FALSE)</f>
        <v>#N/A</v>
      </c>
      <c r="U1464" t="e">
        <f t="shared" si="125"/>
        <v>#N/A</v>
      </c>
      <c r="X1464" t="str">
        <f t="shared" si="126"/>
        <v>INSERT INTO switch (   Nombre, Tipo, Coordenadas_Punto, Coordenada_Inicio, Coordenada_Final,    Estilo, Visibilidad, Isla1, Isla2, Velocidad,   Id_Celda, Porcentaje, Nemonico, IP, EQUIPO ) VALUES (   'EL CARMEN - CELDA CENTRO ESCOLAR LAS CHARCAS', 'Ruta',',','14.59322222,-90.55136111','14.58276944,-90.57371667','#style_map_linea_verde','1','','','10,000Mbps','','0.0072','','','' );</v>
      </c>
    </row>
    <row r="1465" spans="1:24" hidden="1" x14ac:dyDescent="0.35">
      <c r="A1465" t="s">
        <v>1798</v>
      </c>
      <c r="B1465" t="s">
        <v>1542</v>
      </c>
      <c r="E1465" t="str">
        <f t="shared" si="127"/>
        <v>,</v>
      </c>
      <c r="F1465">
        <v>14.6564</v>
      </c>
      <c r="G1465">
        <v>-91.772800000000004</v>
      </c>
      <c r="H1465" t="str">
        <f t="shared" si="128"/>
        <v>14.6564,-91.7728</v>
      </c>
      <c r="I1465">
        <v>14.61755556</v>
      </c>
      <c r="J1465">
        <v>-91.766527780000004</v>
      </c>
      <c r="K1465" t="str">
        <f t="shared" si="129"/>
        <v>14.61755556,-91.76652778</v>
      </c>
      <c r="L1465" t="s">
        <v>1543</v>
      </c>
      <c r="M1465">
        <v>1</v>
      </c>
      <c r="P1465" t="s">
        <v>1549</v>
      </c>
      <c r="R1465" s="1">
        <v>7.1000000000000004E-3</v>
      </c>
      <c r="T1465" t="e">
        <f>VLOOKUP(S1465,Hoja1!$A$1:$I$2284,1,FALSE)</f>
        <v>#N/A</v>
      </c>
      <c r="U1465" t="e">
        <f t="shared" si="125"/>
        <v>#N/A</v>
      </c>
      <c r="X1465" t="str">
        <f t="shared" si="126"/>
        <v>INSERT INTO switch (   Nombre, Tipo, Coordenadas_Punto, Coordenada_Inicio, Coordenada_Final,    Estilo, Visibilidad, Isla1, Isla2, Velocidad,   Id_Celda, Porcentaje, Nemonico, IP, EQUIPO ) VALUES (   'CELDA XAB Y FINCA FLORENCIA - CELDA FINCA EL CARMEN', 'Ruta',',','14.6564,-91.7728','14.61755556,-91.76652778','#style_map_linea_verde','1','','','10,000Mbps','','0.0071','','','' );</v>
      </c>
    </row>
    <row r="1466" spans="1:24" hidden="1" x14ac:dyDescent="0.35">
      <c r="A1466" t="s">
        <v>2341</v>
      </c>
      <c r="B1466" t="s">
        <v>1542</v>
      </c>
      <c r="E1466" t="str">
        <f t="shared" si="127"/>
        <v>,</v>
      </c>
      <c r="F1466">
        <v>14.593222219999999</v>
      </c>
      <c r="G1466">
        <v>-90.551361110000002</v>
      </c>
      <c r="H1466" t="str">
        <f t="shared" si="128"/>
        <v>14.59322222,-90.55136111</v>
      </c>
      <c r="I1466">
        <v>14.58305556</v>
      </c>
      <c r="J1466">
        <v>-90.542500000000004</v>
      </c>
      <c r="K1466" t="str">
        <f t="shared" si="129"/>
        <v>14.58305556,-90.5425</v>
      </c>
      <c r="L1466" t="s">
        <v>1543</v>
      </c>
      <c r="M1466">
        <v>1</v>
      </c>
      <c r="P1466" t="s">
        <v>1590</v>
      </c>
      <c r="R1466" s="1">
        <v>7.1000000000000004E-3</v>
      </c>
      <c r="T1466" t="e">
        <f>VLOOKUP(S1466,Hoja1!$A$1:$I$2284,1,FALSE)</f>
        <v>#N/A</v>
      </c>
      <c r="U1466" t="e">
        <f t="shared" si="125"/>
        <v>#N/A</v>
      </c>
      <c r="X1466" t="str">
        <f t="shared" si="126"/>
        <v>INSERT INTO switch (   Nombre, Tipo, Coordenadas_Punto, Coordenada_Inicio, Coordenada_Final,    Estilo, Visibilidad, Isla1, Isla2, Velocidad,   Id_Celda, Porcentaje, Nemonico, IP, EQUIPO ) VALUES (   'EL CARMEN - CELDA ATANASIO TZUL SUR', 'Ruta',',','14.59322222,-90.55136111','14.58305556,-90.5425','#style_map_linea_verde','1','','','50,000Mbps','','0.0071','','','' );</v>
      </c>
    </row>
    <row r="1467" spans="1:24" hidden="1" x14ac:dyDescent="0.35">
      <c r="A1467" t="s">
        <v>1898</v>
      </c>
      <c r="B1467" t="s">
        <v>1542</v>
      </c>
      <c r="E1467" t="str">
        <f t="shared" si="127"/>
        <v>,</v>
      </c>
      <c r="F1467">
        <v>14.525</v>
      </c>
      <c r="G1467">
        <v>-90.587222220000001</v>
      </c>
      <c r="H1467" t="str">
        <f t="shared" si="128"/>
        <v>14.525,-90.58722222</v>
      </c>
      <c r="I1467">
        <v>14.533799999999999</v>
      </c>
      <c r="J1467">
        <v>-90.589500000000001</v>
      </c>
      <c r="K1467" t="str">
        <f t="shared" si="129"/>
        <v>14.5338,-90.5895</v>
      </c>
      <c r="L1467" t="s">
        <v>1543</v>
      </c>
      <c r="M1467">
        <v>1</v>
      </c>
      <c r="P1467" t="s">
        <v>1590</v>
      </c>
      <c r="R1467" s="1">
        <v>7.0000000000000001E-3</v>
      </c>
      <c r="T1467" t="e">
        <f>VLOOKUP(S1467,Hoja1!$A$1:$I$2284,1,FALSE)</f>
        <v>#N/A</v>
      </c>
      <c r="U1467" t="e">
        <f t="shared" si="125"/>
        <v>#N/A</v>
      </c>
      <c r="X1467" t="str">
        <f t="shared" si="126"/>
        <v>INSERT INTO switch (   Nombre, Tipo, Coordenadas_Punto, Coordenada_Inicio, Coordenada_Final,    Estilo, Visibilidad, Isla1, Isla2, Velocidad,   Id_Celda, Porcentaje, Nemonico, IP, EQUIPO ) VALUES (   'VILLA NUEVA - CELDA VILLA NUEVA III', 'Ruta',',','14.525,-90.58722222','14.5338,-90.5895','#style_map_linea_verde','1','','','50,000Mbps','','0.007','','','' );</v>
      </c>
    </row>
    <row r="1468" spans="1:24" hidden="1" x14ac:dyDescent="0.35">
      <c r="A1468" t="s">
        <v>2371</v>
      </c>
      <c r="B1468" t="s">
        <v>1542</v>
      </c>
      <c r="E1468" t="str">
        <f t="shared" si="127"/>
        <v>,</v>
      </c>
      <c r="F1468">
        <v>14.5717</v>
      </c>
      <c r="G1468">
        <v>-90.475997219999996</v>
      </c>
      <c r="H1468" t="str">
        <f t="shared" si="128"/>
        <v>14.5717,-90.47599722</v>
      </c>
      <c r="I1468">
        <v>14.57763611</v>
      </c>
      <c r="J1468">
        <v>-90.462013889999994</v>
      </c>
      <c r="K1468" t="str">
        <f t="shared" si="129"/>
        <v>14.57763611,-90.46201389</v>
      </c>
      <c r="L1468" t="s">
        <v>1543</v>
      </c>
      <c r="M1468">
        <v>1</v>
      </c>
      <c r="P1468" t="s">
        <v>1549</v>
      </c>
      <c r="R1468" s="1">
        <v>7.0000000000000001E-3</v>
      </c>
      <c r="T1468" t="e">
        <f>VLOOKUP(S1468,Hoja1!$A$1:$I$2284,1,FALSE)</f>
        <v>#N/A</v>
      </c>
      <c r="U1468" t="e">
        <f t="shared" si="125"/>
        <v>#N/A</v>
      </c>
      <c r="X1468" t="str">
        <f t="shared" si="126"/>
        <v>INSERT INTO switch (   Nombre, Tipo, Coordenadas_Punto, Coordenada_Inicio, Coordenada_Final,    Estilo, Visibilidad, Isla1, Isla2, Velocidad,   Id_Celda, Porcentaje, Nemonico, IP, EQUIPO ) VALUES (   'MONTE BELLO - CELDA SANTA ROSALIA VILLAS DEL PARQUE', 'Ruta',',','14.5717,-90.47599722','14.57763611,-90.46201389','#style_map_linea_verde','1','','','10,000Mbps','','0.007','','','' );</v>
      </c>
    </row>
    <row r="1469" spans="1:24" hidden="1" x14ac:dyDescent="0.35">
      <c r="A1469" t="s">
        <v>3203</v>
      </c>
      <c r="B1469" t="s">
        <v>1542</v>
      </c>
      <c r="E1469" t="str">
        <f t="shared" si="127"/>
        <v>,</v>
      </c>
      <c r="F1469">
        <v>15.049099999999999</v>
      </c>
      <c r="G1469">
        <v>-91.417299999999997</v>
      </c>
      <c r="H1469" t="str">
        <f t="shared" si="128"/>
        <v>15.0491,-91.4173</v>
      </c>
      <c r="I1469">
        <v>15.043200000000001</v>
      </c>
      <c r="J1469">
        <v>-91.409202780000001</v>
      </c>
      <c r="K1469" t="str">
        <f t="shared" si="129"/>
        <v>15.0432,-91.40920278</v>
      </c>
      <c r="L1469" t="s">
        <v>1543</v>
      </c>
      <c r="M1469">
        <v>1</v>
      </c>
      <c r="P1469" t="s">
        <v>1590</v>
      </c>
      <c r="R1469" s="1">
        <v>7.0000000000000001E-3</v>
      </c>
      <c r="T1469" t="e">
        <f>VLOOKUP(S1469,Hoja1!$A$1:$I$2284,1,FALSE)</f>
        <v>#N/A</v>
      </c>
      <c r="U1469" t="e">
        <f t="shared" si="125"/>
        <v>#N/A</v>
      </c>
      <c r="X1469" t="str">
        <f t="shared" si="126"/>
        <v>INSERT INTO switch (   Nombre, Tipo, Coordenadas_Punto, Coordenada_Inicio, Coordenada_Final,    Estilo, Visibilidad, Isla1, Isla2, Velocidad,   Id_Celda, Porcentaje, Nemonico, IP, EQUIPO ) VALUES (   'CELDA MOMOSTENANGO - MOMOSTENANGO', 'Ruta',',','15.0491,-91.4173','15.0432,-91.40920278','#style_map_linea_verde','1','','','50,000Mbps','','0.007','','','' );</v>
      </c>
    </row>
    <row r="1470" spans="1:24" hidden="1" x14ac:dyDescent="0.35">
      <c r="A1470" t="s">
        <v>1709</v>
      </c>
      <c r="B1470" t="s">
        <v>1542</v>
      </c>
      <c r="E1470" t="str">
        <f t="shared" si="127"/>
        <v>,</v>
      </c>
      <c r="F1470">
        <v>15.727138890000001</v>
      </c>
      <c r="G1470">
        <v>-88.595883330000007</v>
      </c>
      <c r="H1470" t="str">
        <f t="shared" si="128"/>
        <v>15.72713889,-88.59588333</v>
      </c>
      <c r="I1470">
        <v>15.725825</v>
      </c>
      <c r="J1470">
        <v>-88.585175000000007</v>
      </c>
      <c r="K1470" t="str">
        <f t="shared" si="129"/>
        <v>15.725825,-88.585175</v>
      </c>
      <c r="L1470" t="s">
        <v>1543</v>
      </c>
      <c r="M1470">
        <v>1</v>
      </c>
      <c r="P1470" t="s">
        <v>1549</v>
      </c>
      <c r="R1470" s="1">
        <v>6.8999999999999999E-3</v>
      </c>
      <c r="T1470" t="e">
        <f>VLOOKUP(S1470,Hoja1!$A$1:$I$2284,1,FALSE)</f>
        <v>#N/A</v>
      </c>
      <c r="U1470" t="e">
        <f t="shared" si="125"/>
        <v>#N/A</v>
      </c>
      <c r="X1470" t="str">
        <f t="shared" si="126"/>
        <v>INSERT INTO switch (   Nombre, Tipo, Coordenadas_Punto, Coordenada_Inicio, Coordenada_Final,    Estilo, Visibilidad, Isla1, Isla2, Velocidad,   Id_Celda, Porcentaje, Nemonico, IP, EQUIPO ) VALUES (   'MSAN DOMINGO JUARROS - MSAN LAS TORRES', 'Ruta',',','15.72713889,-88.59588333','15.725825,-88.585175','#style_map_linea_verde','1','','','10,000Mbps','','0.0069','','','' );</v>
      </c>
    </row>
    <row r="1471" spans="1:24" hidden="1" x14ac:dyDescent="0.35">
      <c r="A1471" t="s">
        <v>2254</v>
      </c>
      <c r="B1471" t="s">
        <v>1542</v>
      </c>
      <c r="E1471" t="str">
        <f t="shared" si="127"/>
        <v>,</v>
      </c>
      <c r="F1471">
        <v>14.79944444</v>
      </c>
      <c r="G1471">
        <v>-89.545694440000005</v>
      </c>
      <c r="H1471" t="str">
        <f t="shared" si="128"/>
        <v>14.79944444,-89.54569444</v>
      </c>
      <c r="I1471">
        <v>14.79138333</v>
      </c>
      <c r="J1471">
        <v>-89.553441669999998</v>
      </c>
      <c r="K1471" t="str">
        <f t="shared" si="129"/>
        <v>14.79138333,-89.55344167</v>
      </c>
      <c r="L1471" t="s">
        <v>1543</v>
      </c>
      <c r="M1471">
        <v>1</v>
      </c>
      <c r="P1471" t="s">
        <v>1549</v>
      </c>
      <c r="R1471" s="1">
        <v>6.8999999999999999E-3</v>
      </c>
      <c r="T1471" t="e">
        <f>VLOOKUP(S1471,Hoja1!$A$1:$I$2284,1,FALSE)</f>
        <v>#N/A</v>
      </c>
      <c r="U1471" t="e">
        <f t="shared" si="125"/>
        <v>#N/A</v>
      </c>
      <c r="X1471" t="str">
        <f t="shared" si="126"/>
        <v>INSERT INTO switch (   Nombre, Tipo, Coordenadas_Punto, Coordenada_Inicio, Coordenada_Final,    Estilo, Visibilidad, Isla1, Isla2, Velocidad,   Id_Celda, Porcentaje, Nemonico, IP, EQUIPO ) VALUES (   'CHIQUIMULA - LAS FLORES', 'Ruta',',','14.79944444,-89.54569444','14.79138333,-89.55344167','#style_map_linea_verde','1','','','10,000Mbps','','0.0069','','','' );</v>
      </c>
    </row>
    <row r="1472" spans="1:24" hidden="1" x14ac:dyDescent="0.35">
      <c r="A1472" t="s">
        <v>2417</v>
      </c>
      <c r="B1472" t="s">
        <v>1542</v>
      </c>
      <c r="E1472" t="str">
        <f t="shared" si="127"/>
        <v>,</v>
      </c>
      <c r="F1472">
        <v>14.68055556</v>
      </c>
      <c r="G1472">
        <v>-90.547611110000005</v>
      </c>
      <c r="H1472" t="str">
        <f t="shared" si="128"/>
        <v>14.68055556,-90.54761111</v>
      </c>
      <c r="I1472">
        <v>14.674416669999999</v>
      </c>
      <c r="J1472">
        <v>-90.548694440000006</v>
      </c>
      <c r="K1472" t="str">
        <f t="shared" si="129"/>
        <v>14.67441667,-90.54869444</v>
      </c>
      <c r="L1472" t="s">
        <v>1543</v>
      </c>
      <c r="M1472">
        <v>1</v>
      </c>
      <c r="P1472" t="s">
        <v>1590</v>
      </c>
      <c r="R1472" s="1">
        <v>6.7999999999999996E-3</v>
      </c>
      <c r="T1472" t="e">
        <f>VLOOKUP(S1472,Hoja1!$A$1:$I$2284,1,FALSE)</f>
        <v>#N/A</v>
      </c>
      <c r="U1472" t="e">
        <f t="shared" si="125"/>
        <v>#N/A</v>
      </c>
      <c r="X1472" t="str">
        <f t="shared" si="126"/>
        <v>INSERT INTO switch (   Nombre, Tipo, Coordenadas_Punto, Coordenada_Inicio, Coordenada_Final,    Estilo, Visibilidad, Isla1, Isla2, Velocidad,   Id_Celda, Porcentaje, Nemonico, IP, EQUIPO ) VALUES (   'CELDA PLANES DE MINERVA - EL NARANJO', 'Ruta',',','14.68055556,-90.54761111','14.67441667,-90.54869444','#style_map_linea_verde','1','','','50,000Mbps','','0.0068','','','' );</v>
      </c>
    </row>
    <row r="1473" spans="1:24" hidden="1" x14ac:dyDescent="0.35">
      <c r="A1473" t="s">
        <v>3136</v>
      </c>
      <c r="B1473" t="s">
        <v>1542</v>
      </c>
      <c r="E1473" t="str">
        <f t="shared" si="127"/>
        <v>,</v>
      </c>
      <c r="F1473">
        <v>14.269</v>
      </c>
      <c r="G1473">
        <v>-89.730797219999999</v>
      </c>
      <c r="H1473" t="str">
        <f t="shared" si="128"/>
        <v>14.269,-89.73079722</v>
      </c>
      <c r="I1473">
        <v>14.25747222</v>
      </c>
      <c r="J1473">
        <v>-89.716416670000001</v>
      </c>
      <c r="K1473" t="str">
        <f t="shared" si="129"/>
        <v>14.25747222,-89.71641667</v>
      </c>
      <c r="L1473" t="s">
        <v>1543</v>
      </c>
      <c r="M1473">
        <v>1</v>
      </c>
      <c r="P1473" t="s">
        <v>1549</v>
      </c>
      <c r="R1473" s="1">
        <v>6.7000000000000002E-3</v>
      </c>
      <c r="T1473" t="e">
        <f>VLOOKUP(S1473,Hoja1!$A$1:$I$2284,1,FALSE)</f>
        <v>#N/A</v>
      </c>
      <c r="U1473" t="e">
        <f t="shared" si="125"/>
        <v>#N/A</v>
      </c>
      <c r="X1473" t="str">
        <f t="shared" si="126"/>
        <v>INSERT INTO switch (   Nombre, Tipo, Coordenadas_Punto, Coordenada_Inicio, Coordenada_Final,    Estilo, Visibilidad, Isla1, Isla2, Velocidad,   Id_Celda, Porcentaje, Nemonico, IP, EQUIPO ) VALUES (   'CELDA EL TRAPICHE - CELDA SHANSUL', 'Ruta',',','14.269,-89.73079722','14.25747222,-89.71641667','#style_map_linea_verde','1','','','10,000Mbps','','0.0067','','','' );</v>
      </c>
    </row>
    <row r="1474" spans="1:24" hidden="1" x14ac:dyDescent="0.35">
      <c r="A1474" t="s">
        <v>2373</v>
      </c>
      <c r="B1474" t="s">
        <v>1542</v>
      </c>
      <c r="E1474" t="str">
        <f t="shared" si="127"/>
        <v>,</v>
      </c>
      <c r="F1474">
        <v>14.5717</v>
      </c>
      <c r="G1474">
        <v>-90.475997219999996</v>
      </c>
      <c r="H1474" t="str">
        <f t="shared" si="128"/>
        <v>14.5717,-90.47599722</v>
      </c>
      <c r="I1474">
        <v>14.57627778</v>
      </c>
      <c r="J1474">
        <v>-90.471833329999995</v>
      </c>
      <c r="K1474" t="str">
        <f t="shared" si="129"/>
        <v>14.57627778,-90.47183333</v>
      </c>
      <c r="L1474" t="s">
        <v>1543</v>
      </c>
      <c r="M1474">
        <v>1</v>
      </c>
      <c r="P1474" t="s">
        <v>1549</v>
      </c>
      <c r="R1474" s="1">
        <v>6.6E-3</v>
      </c>
      <c r="T1474" t="e">
        <f>VLOOKUP(S1474,Hoja1!$A$1:$I$2284,1,FALSE)</f>
        <v>#N/A</v>
      </c>
      <c r="U1474" t="e">
        <f t="shared" ref="U1474:U1537" si="130">+S1474=T1474</f>
        <v>#N/A</v>
      </c>
      <c r="X1474" t="str">
        <f t="shared" ref="X1474:X1537" si="131">CONCATENATE("INSERT INTO switch (   Nombre, Tipo, Coordenadas_Punto, Coordenada_Inicio, Coordenada_Final,    Estilo, Visibilidad, Isla1, Isla2, Velocidad,   Id_Celda, Porcentaje, Nemonico, IP, EQUIPO ) VALUES (   '",A1474,"', '",B1474,"','",E1474,"','",H1474,"','",K1474,"','",L1474,"','",M1474,,,"','",N1474,"','",O1474,"','",P1474,"','",Q1474,"','",R1474,"','",S1474,"','",V1474,"','",W1474,"' );")</f>
        <v>INSERT INTO switch (   Nombre, Tipo, Coordenadas_Punto, Coordenada_Inicio, Coordenada_Final,    Estilo, Visibilidad, Isla1, Isla2, Velocidad,   Id_Celda, Porcentaje, Nemonico, IP, EQUIPO ) VALUES (   'MONTE BELLO - SANTA ROSALIA', 'Ruta',',','14.5717,-90.47599722','14.57627778,-90.47183333','#style_map_linea_verde','1','','','10,000Mbps','','0.0066','','','' );</v>
      </c>
    </row>
    <row r="1475" spans="1:24" hidden="1" x14ac:dyDescent="0.35">
      <c r="A1475" t="s">
        <v>1840</v>
      </c>
      <c r="B1475" t="s">
        <v>1542</v>
      </c>
      <c r="E1475" t="str">
        <f t="shared" ref="E1475:E1538" si="132">+CONCATENATE(C1475,",",D1475)</f>
        <v>,</v>
      </c>
      <c r="F1475">
        <v>14.64611111</v>
      </c>
      <c r="G1475">
        <v>-90.581388889999999</v>
      </c>
      <c r="H1475" t="str">
        <f t="shared" ref="H1475:H1538" si="133">+CONCATENATE(F1475,",",G1475)</f>
        <v>14.64611111,-90.58138889</v>
      </c>
      <c r="I1475">
        <v>14.64108611</v>
      </c>
      <c r="J1475">
        <v>-90.594430560000006</v>
      </c>
      <c r="K1475" t="str">
        <f t="shared" ref="K1475:K1538" si="134">+CONCATENATE(I1475,",",J1475)</f>
        <v>14.64108611,-90.59443056</v>
      </c>
      <c r="L1475" t="s">
        <v>1543</v>
      </c>
      <c r="M1475">
        <v>1</v>
      </c>
      <c r="P1475" t="s">
        <v>1549</v>
      </c>
      <c r="R1475" s="1">
        <v>6.4999999999999997E-3</v>
      </c>
      <c r="T1475" t="e">
        <f>VLOOKUP(S1475,Hoja1!$A$1:$I$2284,1,FALSE)</f>
        <v>#N/A</v>
      </c>
      <c r="U1475" t="e">
        <f t="shared" si="130"/>
        <v>#N/A</v>
      </c>
      <c r="X1475" t="str">
        <f t="shared" si="131"/>
        <v>INSERT INTO switch (   Nombre, Tipo, Coordenadas_Punto, Coordenada_Inicio, Coordenada_Final,    Estilo, Visibilidad, Isla1, Isla2, Velocidad,   Id_Celda, Porcentaje, Nemonico, IP, EQUIPO ) VALUES (   'MONTE VERDE - MSAN COLONIA PABLO VI', 'Ruta',',','14.64611111,-90.58138889','14.64108611,-90.59443056','#style_map_linea_verde','1','','','10,000Mbps','','0.0065','','','' );</v>
      </c>
    </row>
    <row r="1476" spans="1:24" hidden="1" x14ac:dyDescent="0.35">
      <c r="A1476" t="s">
        <v>2649</v>
      </c>
      <c r="B1476" t="s">
        <v>1542</v>
      </c>
      <c r="E1476" t="str">
        <f t="shared" si="132"/>
        <v>,</v>
      </c>
      <c r="F1476">
        <v>14.607347219999999</v>
      </c>
      <c r="G1476">
        <v>-90.597250000000003</v>
      </c>
      <c r="H1476" t="str">
        <f t="shared" si="133"/>
        <v>14.60734722,-90.59725</v>
      </c>
      <c r="I1476">
        <v>14.607125</v>
      </c>
      <c r="J1476">
        <v>-90.603336110000001</v>
      </c>
      <c r="K1476" t="str">
        <f t="shared" si="134"/>
        <v>14.607125,-90.60333611</v>
      </c>
      <c r="L1476" t="s">
        <v>1543</v>
      </c>
      <c r="M1476">
        <v>1</v>
      </c>
      <c r="P1476" t="s">
        <v>1549</v>
      </c>
      <c r="R1476" s="1">
        <v>6.4999999999999997E-3</v>
      </c>
      <c r="T1476" t="e">
        <f>VLOOKUP(S1476,Hoja1!$A$1:$I$2284,1,FALSE)</f>
        <v>#N/A</v>
      </c>
      <c r="U1476" t="e">
        <f t="shared" si="130"/>
        <v>#N/A</v>
      </c>
      <c r="X1476" t="str">
        <f t="shared" si="131"/>
        <v>INSERT INTO switch (   Nombre, Tipo, Coordenadas_Punto, Coordenada_Inicio, Coordenada_Final,    Estilo, Visibilidad, Isla1, Isla2, Velocidad,   Id_Celda, Porcentaje, Nemonico, IP, EQUIPO ) VALUES (   'CONDOMINIO DEL VALLE - CELDA EL CAMPANERO II', 'Ruta',',','14.60734722,-90.59725','14.607125,-90.60333611','#style_map_linea_verde','1','','','10,000Mbps','','0.0065','','','' );</v>
      </c>
    </row>
    <row r="1477" spans="1:24" hidden="1" x14ac:dyDescent="0.35">
      <c r="A1477" t="s">
        <v>1824</v>
      </c>
      <c r="B1477" t="s">
        <v>1542</v>
      </c>
      <c r="E1477" t="str">
        <f t="shared" si="132"/>
        <v>,</v>
      </c>
      <c r="F1477">
        <v>14.61605833</v>
      </c>
      <c r="G1477">
        <v>-90.621588889999998</v>
      </c>
      <c r="H1477" t="str">
        <f t="shared" si="133"/>
        <v>14.61605833,-90.62158889</v>
      </c>
      <c r="I1477">
        <v>14.62916667</v>
      </c>
      <c r="J1477">
        <v>-90.608888890000003</v>
      </c>
      <c r="K1477" t="str">
        <f t="shared" si="134"/>
        <v>14.62916667,-90.60888889</v>
      </c>
      <c r="L1477" t="s">
        <v>1543</v>
      </c>
      <c r="M1477">
        <v>1</v>
      </c>
      <c r="P1477" t="s">
        <v>1590</v>
      </c>
      <c r="R1477" s="1">
        <v>6.4000000000000003E-3</v>
      </c>
      <c r="T1477" t="e">
        <f>VLOOKUP(S1477,Hoja1!$A$1:$I$2284,1,FALSE)</f>
        <v>#N/A</v>
      </c>
      <c r="U1477" t="e">
        <f t="shared" si="130"/>
        <v>#N/A</v>
      </c>
      <c r="X1477" t="str">
        <f t="shared" si="131"/>
        <v>INSERT INTO switch (   Nombre, Tipo, Coordenadas_Punto, Coordenada_Inicio, Coordenada_Final,    Estilo, Visibilidad, Isla1, Isla2, Velocidad,   Id_Celda, Porcentaje, Nemonico, IP, EQUIPO ) VALUES (   'CELDA MIRALVALLE I - MIXCO', 'Ruta',',','14.61605833,-90.62158889','14.62916667,-90.60888889','#style_map_linea_verde','1','','','50,000Mbps','','0.0064','','','' );</v>
      </c>
    </row>
    <row r="1478" spans="1:24" hidden="1" x14ac:dyDescent="0.35">
      <c r="A1478" t="s">
        <v>1923</v>
      </c>
      <c r="B1478" t="s">
        <v>1542</v>
      </c>
      <c r="E1478" t="str">
        <f t="shared" si="132"/>
        <v>,</v>
      </c>
      <c r="F1478">
        <v>14.83115278</v>
      </c>
      <c r="G1478">
        <v>-91.511894440000006</v>
      </c>
      <c r="H1478" t="str">
        <f t="shared" si="133"/>
        <v>14.83115278,-91.51189444</v>
      </c>
      <c r="I1478">
        <v>14.834275</v>
      </c>
      <c r="J1478">
        <v>-91.513225000000006</v>
      </c>
      <c r="K1478" t="str">
        <f t="shared" si="134"/>
        <v>14.834275,-91.513225</v>
      </c>
      <c r="L1478" t="s">
        <v>1543</v>
      </c>
      <c r="M1478">
        <v>1</v>
      </c>
      <c r="P1478" t="s">
        <v>1549</v>
      </c>
      <c r="R1478" s="1">
        <v>6.1000000000000004E-3</v>
      </c>
      <c r="T1478" t="e">
        <f>VLOOKUP(S1478,Hoja1!$A$1:$I$2284,1,FALSE)</f>
        <v>#N/A</v>
      </c>
      <c r="U1478" t="e">
        <f t="shared" si="130"/>
        <v>#N/A</v>
      </c>
      <c r="X1478" t="str">
        <f t="shared" si="131"/>
        <v>INSERT INTO switch (   Nombre, Tipo, Coordenadas_Punto, Coordenada_Inicio, Coordenada_Final,    Estilo, Visibilidad, Isla1, Isla2, Velocidad,   Id_Celda, Porcentaje, Nemonico, IP, EQUIPO ) VALUES (   'IGLESIA SAN BARTOLOME - TANQUE LA MUÃ‘ECA', 'Ruta',',','14.83115278,-91.51189444','14.834275,-91.513225','#style_map_linea_verde','1','','','10,000Mbps','','0.0061','','','' );</v>
      </c>
    </row>
    <row r="1479" spans="1:24" hidden="1" x14ac:dyDescent="0.35">
      <c r="A1479" t="s">
        <v>1919</v>
      </c>
      <c r="B1479" t="s">
        <v>1542</v>
      </c>
      <c r="E1479" t="str">
        <f t="shared" si="132"/>
        <v>,</v>
      </c>
      <c r="F1479">
        <v>14.83700833</v>
      </c>
      <c r="G1479">
        <v>-91.514349999999993</v>
      </c>
      <c r="H1479" t="str">
        <f t="shared" si="133"/>
        <v>14.83700833,-91.51435</v>
      </c>
      <c r="I1479">
        <v>14.83775833</v>
      </c>
      <c r="J1479">
        <v>-91.506002780000003</v>
      </c>
      <c r="K1479" t="str">
        <f t="shared" si="134"/>
        <v>14.83775833,-91.50600278</v>
      </c>
      <c r="L1479" t="s">
        <v>1543</v>
      </c>
      <c r="M1479">
        <v>1</v>
      </c>
      <c r="P1479" t="s">
        <v>1549</v>
      </c>
      <c r="R1479" s="1">
        <v>6.0000000000000001E-3</v>
      </c>
      <c r="T1479" t="e">
        <f>VLOOKUP(S1479,Hoja1!$A$1:$I$2284,1,FALSE)</f>
        <v>#N/A</v>
      </c>
      <c r="U1479" t="e">
        <f t="shared" si="130"/>
        <v>#N/A</v>
      </c>
      <c r="X1479" t="str">
        <f t="shared" si="131"/>
        <v>INSERT INTO switch (   Nombre, Tipo, Coordenadas_Punto, Coordenada_Inicio, Coordenada_Final,    Estilo, Visibilidad, Isla1, Isla2, Velocidad,   Id_Celda, Porcentaje, Nemonico, IP, EQUIPO ) VALUES (   'ESCUELA DE PARVULOS JESUS RODAS - COLONIA MOLINA', 'Ruta',',','14.83700833,-91.51435','14.83775833,-91.50600278','#style_map_linea_verde','1','','','10,000Mbps','','0.006','','','' );</v>
      </c>
    </row>
    <row r="1480" spans="1:24" hidden="1" x14ac:dyDescent="0.35">
      <c r="A1480" t="s">
        <v>2446</v>
      </c>
      <c r="B1480" t="s">
        <v>1542</v>
      </c>
      <c r="E1480" t="str">
        <f t="shared" si="132"/>
        <v>,</v>
      </c>
      <c r="F1480">
        <v>14.84271944</v>
      </c>
      <c r="G1480">
        <v>-91.503952780000006</v>
      </c>
      <c r="H1480" t="str">
        <f t="shared" si="133"/>
        <v>14.84271944,-91.50395278</v>
      </c>
      <c r="I1480">
        <v>14.839655560000001</v>
      </c>
      <c r="J1480">
        <v>-91.503730559999994</v>
      </c>
      <c r="K1480" t="str">
        <f t="shared" si="134"/>
        <v>14.83965556,-91.50373056</v>
      </c>
      <c r="L1480" t="s">
        <v>1543</v>
      </c>
      <c r="M1480">
        <v>1</v>
      </c>
      <c r="P1480" t="s">
        <v>1549</v>
      </c>
      <c r="R1480" s="1">
        <v>6.0000000000000001E-3</v>
      </c>
      <c r="T1480" t="e">
        <f>VLOOKUP(S1480,Hoja1!$A$1:$I$2284,1,FALSE)</f>
        <v>#N/A</v>
      </c>
      <c r="U1480" t="e">
        <f t="shared" si="130"/>
        <v>#N/A</v>
      </c>
      <c r="X1480" t="str">
        <f t="shared" si="131"/>
        <v>INSERT INTO switch (   Nombre, Tipo, Coordenadas_Punto, Coordenada_Inicio, Coordenada_Final,    Estilo, Visibilidad, Isla1, Isla2, Velocidad,   Id_Celda, Porcentaje, Nemonico, IP, EQUIPO ) VALUES (   'VILLA VICTORIA - ESCUELA BENITO JUAREZ', 'Ruta',',','14.84271944,-91.50395278','14.83965556,-91.50373056','#style_map_linea_verde','1','','','10,000Mbps','','0.006','','','' );</v>
      </c>
    </row>
    <row r="1481" spans="1:24" hidden="1" x14ac:dyDescent="0.35">
      <c r="A1481" t="s">
        <v>2674</v>
      </c>
      <c r="B1481" t="s">
        <v>1542</v>
      </c>
      <c r="E1481" t="str">
        <f t="shared" si="132"/>
        <v>,</v>
      </c>
      <c r="F1481">
        <v>14.66888889</v>
      </c>
      <c r="G1481">
        <v>-90.46383333</v>
      </c>
      <c r="H1481" t="str">
        <f t="shared" si="133"/>
        <v>14.66888889,-90.46383333</v>
      </c>
      <c r="I1481">
        <v>14.68834444</v>
      </c>
      <c r="J1481">
        <v>-90.446711109999995</v>
      </c>
      <c r="K1481" t="str">
        <f t="shared" si="134"/>
        <v>14.68834444,-90.44671111</v>
      </c>
      <c r="L1481" t="s">
        <v>1543</v>
      </c>
      <c r="M1481">
        <v>1</v>
      </c>
      <c r="P1481" t="s">
        <v>1590</v>
      </c>
      <c r="R1481" s="1">
        <v>6.0000000000000001E-3</v>
      </c>
      <c r="T1481" t="e">
        <f>VLOOKUP(S1481,Hoja1!$A$1:$I$2284,1,FALSE)</f>
        <v>#N/A</v>
      </c>
      <c r="U1481" t="e">
        <f t="shared" si="130"/>
        <v>#N/A</v>
      </c>
      <c r="X1481" t="str">
        <f t="shared" si="131"/>
        <v>INSERT INTO switch (   Nombre, Tipo, Coordenadas_Punto, Coordenada_Inicio, Coordenada_Final,    Estilo, Visibilidad, Isla1, Isla2, Velocidad,   Id_Celda, Porcentaje, Nemonico, IP, EQUIPO ) VALUES (   'COLONIA MAYA - JARDINES DEL NORTE', 'Ruta',',','14.66888889,-90.46383333','14.68834444,-90.44671111','#style_map_linea_verde','1','','','50,000Mbps','','0.006','','','' );</v>
      </c>
    </row>
    <row r="1482" spans="1:24" hidden="1" x14ac:dyDescent="0.35">
      <c r="A1482" t="s">
        <v>2121</v>
      </c>
      <c r="B1482" t="s">
        <v>1542</v>
      </c>
      <c r="E1482" t="str">
        <f t="shared" si="132"/>
        <v>,</v>
      </c>
      <c r="F1482">
        <v>14.5504</v>
      </c>
      <c r="G1482">
        <v>-90.550700000000006</v>
      </c>
      <c r="H1482" t="str">
        <f t="shared" si="133"/>
        <v>14.5504,-90.5507</v>
      </c>
      <c r="I1482">
        <v>14.56257222</v>
      </c>
      <c r="J1482">
        <v>-90.550294440000002</v>
      </c>
      <c r="K1482" t="str">
        <f t="shared" si="134"/>
        <v>14.56257222,-90.55029444</v>
      </c>
      <c r="L1482" t="s">
        <v>1543</v>
      </c>
      <c r="M1482">
        <v>1</v>
      </c>
      <c r="P1482" t="s">
        <v>1549</v>
      </c>
      <c r="R1482" s="1">
        <v>5.8999999999999999E-3</v>
      </c>
      <c r="T1482" t="e">
        <f>VLOOKUP(S1482,Hoja1!$A$1:$I$2284,1,FALSE)</f>
        <v>#N/A</v>
      </c>
      <c r="U1482" t="e">
        <f t="shared" si="130"/>
        <v>#N/A</v>
      </c>
      <c r="X1482" t="str">
        <f t="shared" si="131"/>
        <v>INSERT INTO switch (   Nombre, Tipo, Coordenadas_Punto, Coordenada_Inicio, Coordenada_Final,    Estilo, Visibilidad, Isla1, Isla2, Velocidad,   Id_Celda, Porcentaje, Nemonico, IP, EQUIPO ) VALUES (   'NIMAJUYU - VIENTOS DEL VALLE', 'Ruta',',','14.5504,-90.5507','14.56257222,-90.55029444','#style_map_linea_verde','1','','','10,000Mbps','','0.0059','','','' );</v>
      </c>
    </row>
    <row r="1483" spans="1:24" hidden="1" x14ac:dyDescent="0.35">
      <c r="A1483" t="s">
        <v>2460</v>
      </c>
      <c r="B1483" t="s">
        <v>1542</v>
      </c>
      <c r="E1483" t="str">
        <f t="shared" si="132"/>
        <v>,</v>
      </c>
      <c r="F1483">
        <v>14.89288056</v>
      </c>
      <c r="G1483">
        <v>-91.611800000000002</v>
      </c>
      <c r="H1483" t="str">
        <f t="shared" si="133"/>
        <v>14.89288056,-91.6118</v>
      </c>
      <c r="I1483">
        <v>14.86895</v>
      </c>
      <c r="J1483">
        <v>-91.619838889999997</v>
      </c>
      <c r="K1483" t="str">
        <f t="shared" si="134"/>
        <v>14.86895,-91.61983889</v>
      </c>
      <c r="L1483" t="s">
        <v>1543</v>
      </c>
      <c r="M1483">
        <v>1</v>
      </c>
      <c r="P1483" t="s">
        <v>1590</v>
      </c>
      <c r="R1483" s="1">
        <v>5.8999999999999999E-3</v>
      </c>
      <c r="T1483" t="e">
        <f>VLOOKUP(S1483,Hoja1!$A$1:$I$2284,1,FALSE)</f>
        <v>#N/A</v>
      </c>
      <c r="U1483" t="e">
        <f t="shared" si="130"/>
        <v>#N/A</v>
      </c>
      <c r="X1483" t="str">
        <f t="shared" si="131"/>
        <v>INSERT INTO switch (   Nombre, Tipo, Coordenadas_Punto, Coordenada_Inicio, Coordenada_Final,    Estilo, Visibilidad, Isla1, Isla2, Velocidad,   Id_Celda, Porcentaje, Nemonico, IP, EQUIPO ) VALUES (   'CELDA SAN MIGUEL SIGUILA - SAN JUAN OSTUNCALCO', 'Ruta',',','14.89288056,-91.6118','14.86895,-91.61983889','#style_map_linea_verde','1','','','50,000Mbps','','0.0059','','','' );</v>
      </c>
    </row>
    <row r="1484" spans="1:24" hidden="1" x14ac:dyDescent="0.35">
      <c r="A1484" s="6" t="s">
        <v>11994</v>
      </c>
      <c r="B1484" t="s">
        <v>1542</v>
      </c>
      <c r="F1484">
        <v>15.16444444</v>
      </c>
      <c r="G1484">
        <v>-90.318611110000006</v>
      </c>
      <c r="H1484" t="s">
        <v>11999</v>
      </c>
      <c r="I1484">
        <v>15.093611109999999</v>
      </c>
      <c r="J1484">
        <v>-90.297499999999999</v>
      </c>
      <c r="K1484" t="s">
        <v>12000</v>
      </c>
      <c r="L1484" t="s">
        <v>1543</v>
      </c>
      <c r="N1484">
        <v>1</v>
      </c>
      <c r="Q1484" t="s">
        <v>1549</v>
      </c>
      <c r="R1484" s="1">
        <v>5.7000000000000002E-3</v>
      </c>
      <c r="T1484" t="e">
        <f>VLOOKUP(S1484,Hoja1!$A$1:$I$2284,1,FALSE)</f>
        <v>#N/A</v>
      </c>
      <c r="U1484" t="e">
        <f t="shared" si="130"/>
        <v>#N/A</v>
      </c>
      <c r="X1484" t="str">
        <f t="shared" si="131"/>
        <v>INSERT INTO switch (   Nombre, Tipo, Coordenadas_Punto, Coordenada_Inicio, Coordenada_Final,    Estilo, Visibilidad, Isla1, Isla2, Velocidad,   Id_Celda, Porcentaje, Nemonico, IP, EQUIPO ) VALUES (   'SALAMA - MSAN BARRIO EL CONDOR, SALAMA', 'Ruta','','15.16444444,-90.31861111','15.09361111,-90.2975','#style_map_linea_verde','','1','','','10,000Mbps','0.0057','','','' );</v>
      </c>
    </row>
    <row r="1485" spans="1:24" hidden="1" x14ac:dyDescent="0.35">
      <c r="A1485" t="s">
        <v>1608</v>
      </c>
      <c r="B1485" t="s">
        <v>1542</v>
      </c>
      <c r="E1485" t="str">
        <f t="shared" ref="E1485:E1548" si="135">+CONCATENATE(C1485,",",D1485)</f>
        <v>,</v>
      </c>
      <c r="F1485">
        <v>14.420833330000001</v>
      </c>
      <c r="G1485">
        <v>-91.16</v>
      </c>
      <c r="H1485" t="str">
        <f t="shared" ref="H1485:H1516" si="136">+CONCATENATE(F1485,",",G1485)</f>
        <v>14.42083333,-91.16</v>
      </c>
      <c r="I1485">
        <v>14.374700000000001</v>
      </c>
      <c r="J1485">
        <v>-91.105599999999995</v>
      </c>
      <c r="K1485" t="str">
        <f t="shared" ref="K1485:K1516" si="137">+CONCATENATE(I1485,",",J1485)</f>
        <v>14.3747,-91.1056</v>
      </c>
      <c r="L1485" t="s">
        <v>1543</v>
      </c>
      <c r="M1485">
        <v>1</v>
      </c>
      <c r="P1485" t="s">
        <v>1549</v>
      </c>
      <c r="R1485" s="1">
        <v>5.4999999999999997E-3</v>
      </c>
      <c r="T1485" t="e">
        <f>VLOOKUP(S1485,Hoja1!$A$1:$I$2284,1,FALSE)</f>
        <v>#N/A</v>
      </c>
      <c r="U1485" t="e">
        <f t="shared" si="130"/>
        <v>#N/A</v>
      </c>
      <c r="X1485" t="str">
        <f t="shared" si="131"/>
        <v>INSERT INTO switch (   Nombre, Tipo, Coordenadas_Punto, Coordenada_Inicio, Coordenada_Final,    Estilo, Visibilidad, Isla1, Isla2, Velocidad,   Id_Celda, Porcentaje, Nemonico, IP, EQUIPO ) VALUES (   'PATULUL - CELDA COYOLATE', 'Ruta',',','14.42083333,-91.16','14.3747,-91.1056','#style_map_linea_verde','1','','','10,000Mbps','','0.0055','','','' );</v>
      </c>
    </row>
    <row r="1486" spans="1:24" hidden="1" x14ac:dyDescent="0.35">
      <c r="A1486" t="s">
        <v>2759</v>
      </c>
      <c r="B1486" t="s">
        <v>1542</v>
      </c>
      <c r="E1486" t="str">
        <f t="shared" si="135"/>
        <v>,</v>
      </c>
      <c r="F1486">
        <v>14.54652778</v>
      </c>
      <c r="G1486">
        <v>-91.536638890000006</v>
      </c>
      <c r="H1486" t="str">
        <f t="shared" si="136"/>
        <v>14.54652778,-91.53663889</v>
      </c>
      <c r="I1486">
        <v>14.532500000000001</v>
      </c>
      <c r="J1486">
        <v>-91.503888889999999</v>
      </c>
      <c r="K1486" t="str">
        <f t="shared" si="137"/>
        <v>14.5325,-91.50388889</v>
      </c>
      <c r="L1486" t="s">
        <v>1543</v>
      </c>
      <c r="M1486">
        <v>1</v>
      </c>
      <c r="P1486" t="s">
        <v>1547</v>
      </c>
      <c r="R1486" s="1">
        <v>5.1999999999999998E-3</v>
      </c>
      <c r="S1486" t="s">
        <v>4267</v>
      </c>
      <c r="T1486" t="e">
        <f>VLOOKUP(S1486,Hoja1!$A$1:$I$2284,1,FALSE)</f>
        <v>#N/A</v>
      </c>
      <c r="U1486" t="e">
        <f t="shared" si="130"/>
        <v>#N/A</v>
      </c>
      <c r="X1486" t="str">
        <f t="shared" si="131"/>
        <v>INSERT INTO switch (   Nombre, Tipo, Coordenadas_Punto, Coordenada_Inicio, Coordenada_Final,    Estilo, Visibilidad, Isla1, Isla2, Velocidad,   Id_Celda, Porcentaje, Nemonico, IP, EQUIPO ) VALUES (   'CELDA MAZATENANGO V (SANTA ISABEL) - MAZATENANGO', 'Ruta',',','14.54652778,-91.53663889','14.5325,-91.50388889','#style_map_linea_verde','1','','','1,000Mbps','','0.0052','SANTA ISABEL','','' );</v>
      </c>
    </row>
    <row r="1487" spans="1:24" hidden="1" x14ac:dyDescent="0.35">
      <c r="A1487" t="s">
        <v>1930</v>
      </c>
      <c r="B1487" t="s">
        <v>1542</v>
      </c>
      <c r="E1487" t="str">
        <f t="shared" si="135"/>
        <v>,</v>
      </c>
      <c r="F1487">
        <v>14.844155560000001</v>
      </c>
      <c r="G1487">
        <v>-91.527097220000002</v>
      </c>
      <c r="H1487" t="str">
        <f t="shared" si="136"/>
        <v>14.84415556,-91.52709722</v>
      </c>
      <c r="I1487">
        <v>14.840944439999999</v>
      </c>
      <c r="J1487">
        <v>-91.523772219999998</v>
      </c>
      <c r="K1487" t="str">
        <f t="shared" si="137"/>
        <v>14.84094444,-91.52377222</v>
      </c>
      <c r="L1487" t="s">
        <v>1543</v>
      </c>
      <c r="M1487">
        <v>1</v>
      </c>
      <c r="P1487" t="s">
        <v>1549</v>
      </c>
      <c r="R1487" s="1">
        <v>5.1000000000000004E-3</v>
      </c>
      <c r="T1487" t="e">
        <f>VLOOKUP(S1487,Hoja1!$A$1:$I$2284,1,FALSE)</f>
        <v>#N/A</v>
      </c>
      <c r="U1487" t="e">
        <f t="shared" si="130"/>
        <v>#N/A</v>
      </c>
      <c r="X1487" t="str">
        <f t="shared" si="131"/>
        <v>INSERT INTO switch (   Nombre, Tipo, Coordenadas_Punto, Coordenada_Inicio, Coordenada_Final,    Estilo, Visibilidad, Isla1, Isla2, Velocidad,   Id_Celda, Porcentaje, Nemonico, IP, EQUIPO ) VALUES (   'ALDEAS INFANTILES - COLEGIO LA PATRIA', 'Ruta',',','14.84415556,-91.52709722','14.84094444,-91.52377222','#style_map_linea_verde','1','','','10,000Mbps','','0.0051','','','' );</v>
      </c>
    </row>
    <row r="1488" spans="1:24" hidden="1" x14ac:dyDescent="0.35">
      <c r="A1488" t="s">
        <v>2714</v>
      </c>
      <c r="B1488" t="s">
        <v>1542</v>
      </c>
      <c r="E1488" t="str">
        <f t="shared" si="135"/>
        <v>,</v>
      </c>
      <c r="F1488">
        <v>14.56361111</v>
      </c>
      <c r="G1488">
        <v>-89.350555560000004</v>
      </c>
      <c r="H1488" t="str">
        <f t="shared" si="136"/>
        <v>14.56361111,-89.35055556</v>
      </c>
      <c r="I1488">
        <v>14.63472222</v>
      </c>
      <c r="J1488">
        <v>-89.443055560000005</v>
      </c>
      <c r="K1488" t="str">
        <f t="shared" si="137"/>
        <v>14.63472222,-89.44305556</v>
      </c>
      <c r="L1488" t="s">
        <v>1543</v>
      </c>
      <c r="M1488">
        <v>1</v>
      </c>
      <c r="P1488" t="s">
        <v>1590</v>
      </c>
      <c r="R1488" s="1">
        <v>5.1000000000000004E-3</v>
      </c>
      <c r="T1488" t="e">
        <f>VLOOKUP(S1488,Hoja1!$A$1:$I$2284,1,FALSE)</f>
        <v>#N/A</v>
      </c>
      <c r="U1488" t="e">
        <f t="shared" si="130"/>
        <v>#N/A</v>
      </c>
      <c r="X1488" t="str">
        <f t="shared" si="131"/>
        <v>INSERT INTO switch (   Nombre, Tipo, Coordenadas_Punto, Coordenada_Inicio, Coordenada_Final,    Estilo, Visibilidad, Isla1, Isla2, Velocidad,   Id_Celda, Porcentaje, Nemonico, IP, EQUIPO ) VALUES (   'ESQUIPULAS - QUETZALTEPEQUE', 'Ruta',',','14.56361111,-89.35055556','14.63472222,-89.44305556','#style_map_linea_verde','1','','','50,000Mbps','','0.0051','','','' );</v>
      </c>
    </row>
    <row r="1489" spans="1:24" hidden="1" x14ac:dyDescent="0.35">
      <c r="A1489" t="s">
        <v>2126</v>
      </c>
      <c r="B1489" t="s">
        <v>1542</v>
      </c>
      <c r="E1489" t="str">
        <f t="shared" si="135"/>
        <v>,</v>
      </c>
      <c r="F1489">
        <v>14.650133329999999</v>
      </c>
      <c r="G1489">
        <v>-90.495711110000002</v>
      </c>
      <c r="H1489" t="str">
        <f t="shared" si="136"/>
        <v>14.65013333,-90.49571111</v>
      </c>
      <c r="I1489">
        <v>14.67296389</v>
      </c>
      <c r="J1489">
        <v>-90.501599999999996</v>
      </c>
      <c r="K1489" t="str">
        <f t="shared" si="137"/>
        <v>14.67296389,-90.5016</v>
      </c>
      <c r="L1489" t="s">
        <v>1543</v>
      </c>
      <c r="M1489">
        <v>1</v>
      </c>
      <c r="P1489" t="s">
        <v>1590</v>
      </c>
      <c r="R1489" s="1">
        <v>5.0000000000000001E-3</v>
      </c>
      <c r="T1489" t="e">
        <f>VLOOKUP(S1489,Hoja1!$A$1:$I$2284,1,FALSE)</f>
        <v>#N/A</v>
      </c>
      <c r="U1489" t="e">
        <f t="shared" si="130"/>
        <v>#N/A</v>
      </c>
      <c r="X1489" t="str">
        <f t="shared" si="131"/>
        <v>INSERT INTO switch (   Nombre, Tipo, Coordenadas_Punto, Coordenada_Inicio, Coordenada_Final,    Estilo, Visibilidad, Isla1, Isla2, Velocidad,   Id_Celda, Porcentaje, Nemonico, IP, EQUIPO ) VALUES (   'PARROQUIA - VILLAS DE ARCANGEL', 'Ruta',',','14.65013333,-90.49571111','14.67296389,-90.5016','#style_map_linea_verde','1','','','50,000Mbps','','0.005','','','' );</v>
      </c>
    </row>
    <row r="1490" spans="1:24" hidden="1" x14ac:dyDescent="0.35">
      <c r="A1490" t="s">
        <v>2421</v>
      </c>
      <c r="B1490" t="s">
        <v>1542</v>
      </c>
      <c r="E1490" t="str">
        <f t="shared" si="135"/>
        <v>,</v>
      </c>
      <c r="F1490">
        <v>14.594438889999999</v>
      </c>
      <c r="G1490">
        <v>-90.55793611</v>
      </c>
      <c r="H1490" t="str">
        <f t="shared" si="136"/>
        <v>14.59443889,-90.55793611</v>
      </c>
      <c r="I1490">
        <v>14.58455</v>
      </c>
      <c r="J1490">
        <v>-90.546599999999998</v>
      </c>
      <c r="K1490" t="str">
        <f t="shared" si="137"/>
        <v>14.58455,-90.5466</v>
      </c>
      <c r="L1490" t="s">
        <v>1543</v>
      </c>
      <c r="M1490">
        <v>1</v>
      </c>
      <c r="P1490" t="s">
        <v>1547</v>
      </c>
      <c r="R1490" s="1">
        <v>5.0000000000000001E-3</v>
      </c>
      <c r="T1490" t="e">
        <f>VLOOKUP(S1490,Hoja1!$A$1:$I$2284,1,FALSE)</f>
        <v>#N/A</v>
      </c>
      <c r="U1490" t="e">
        <f t="shared" si="130"/>
        <v>#N/A</v>
      </c>
      <c r="X1490" t="str">
        <f t="shared" si="131"/>
        <v>INSERT INTO switch (   Nombre, Tipo, Coordenadas_Punto, Coordenada_Inicio, Coordenada_Final,    Estilo, Visibilidad, Isla1, Isla2, Velocidad,   Id_Celda, Porcentaje, Nemonico, IP, EQUIPO ) VALUES (   'EL CARMEN - PETAPA', 'Ruta',',','14.59443889,-90.55793611','14.58455,-90.5466','#style_map_linea_verde','1','','','1,000Mbps','','0.005','','','' );</v>
      </c>
    </row>
    <row r="1491" spans="1:24" hidden="1" x14ac:dyDescent="0.35">
      <c r="A1491" t="s">
        <v>2478</v>
      </c>
      <c r="B1491" t="s">
        <v>1542</v>
      </c>
      <c r="E1491" t="str">
        <f t="shared" si="135"/>
        <v>,</v>
      </c>
      <c r="F1491">
        <v>14.8771</v>
      </c>
      <c r="G1491">
        <v>-92.072100000000006</v>
      </c>
      <c r="H1491" t="str">
        <f t="shared" si="136"/>
        <v>14.8771,-92.0721</v>
      </c>
      <c r="I1491">
        <v>14.920500000000001</v>
      </c>
      <c r="J1491">
        <v>-92.061750000000004</v>
      </c>
      <c r="K1491" t="str">
        <f t="shared" si="137"/>
        <v>14.9205,-92.06175</v>
      </c>
      <c r="L1491" t="s">
        <v>1543</v>
      </c>
      <c r="M1491">
        <v>1</v>
      </c>
      <c r="P1491" t="s">
        <v>1549</v>
      </c>
      <c r="R1491" s="1">
        <v>4.8999999999999998E-3</v>
      </c>
      <c r="T1491" t="e">
        <f>VLOOKUP(S1491,Hoja1!$A$1:$I$2284,1,FALSE)</f>
        <v>#N/A</v>
      </c>
      <c r="U1491" t="e">
        <f t="shared" si="130"/>
        <v>#N/A</v>
      </c>
      <c r="X1491" t="str">
        <f t="shared" si="131"/>
        <v>INSERT INTO switch (   Nombre, Tipo, Coordenadas_Punto, Coordenada_Inicio, Coordenada_Final,    Estilo, Visibilidad, Isla1, Isla2, Velocidad,   Id_Celda, Porcentaje, Nemonico, IP, EQUIPO ) VALUES (   'CELDA LAS PILAS CATARINA - MALACATAN', 'Ruta',',','14.8771,-92.0721','14.9205,-92.06175','#style_map_linea_verde','1','','','10,000Mbps','','0.0049','','','' );</v>
      </c>
    </row>
    <row r="1492" spans="1:24" hidden="1" x14ac:dyDescent="0.35">
      <c r="A1492" t="s">
        <v>2291</v>
      </c>
      <c r="B1492" t="s">
        <v>1542</v>
      </c>
      <c r="E1492" t="str">
        <f t="shared" si="135"/>
        <v>,</v>
      </c>
      <c r="F1492">
        <v>14.972777779999999</v>
      </c>
      <c r="G1492">
        <v>-89.532777780000004</v>
      </c>
      <c r="H1492" t="str">
        <f t="shared" si="136"/>
        <v>14.97277778,-89.53277778</v>
      </c>
      <c r="I1492">
        <v>14.969583330000001</v>
      </c>
      <c r="J1492">
        <v>-89.527061110000005</v>
      </c>
      <c r="K1492" t="str">
        <f t="shared" si="137"/>
        <v>14.96958333,-89.52706111</v>
      </c>
      <c r="L1492" t="s">
        <v>1543</v>
      </c>
      <c r="M1492">
        <v>1</v>
      </c>
      <c r="P1492" t="s">
        <v>1549</v>
      </c>
      <c r="R1492" s="1">
        <v>4.7999999999999996E-3</v>
      </c>
      <c r="T1492" t="e">
        <f>VLOOKUP(S1492,Hoja1!$A$1:$I$2284,1,FALSE)</f>
        <v>#N/A</v>
      </c>
      <c r="U1492" t="e">
        <f t="shared" si="130"/>
        <v>#N/A</v>
      </c>
      <c r="X1492" t="str">
        <f t="shared" si="131"/>
        <v>INSERT INTO switch (   Nombre, Tipo, Coordenadas_Punto, Coordenada_Inicio, Coordenada_Final,    Estilo, Visibilidad, Isla1, Isla2, Velocidad,   Id_Celda, Porcentaje, Nemonico, IP, EQUIPO ) VALUES (   'ZACAPA - BANVI', 'Ruta',',','14.97277778,-89.53277778','14.96958333,-89.52706111','#style_map_linea_verde','1','','','10,000Mbps','','0.0048','','','' );</v>
      </c>
    </row>
    <row r="1493" spans="1:24" hidden="1" x14ac:dyDescent="0.35">
      <c r="A1493" t="s">
        <v>1929</v>
      </c>
      <c r="B1493" t="s">
        <v>1542</v>
      </c>
      <c r="E1493" t="str">
        <f t="shared" si="135"/>
        <v>,</v>
      </c>
      <c r="F1493">
        <v>14.83321389</v>
      </c>
      <c r="G1493">
        <v>-91.524686110000005</v>
      </c>
      <c r="H1493" t="str">
        <f t="shared" si="136"/>
        <v>14.83321389,-91.52468611</v>
      </c>
      <c r="I1493">
        <v>14.83772778</v>
      </c>
      <c r="J1493">
        <v>-91.528058329999993</v>
      </c>
      <c r="K1493" t="str">
        <f t="shared" si="137"/>
        <v>14.83772778,-91.52805833</v>
      </c>
      <c r="L1493" t="s">
        <v>1543</v>
      </c>
      <c r="M1493">
        <v>1</v>
      </c>
      <c r="P1493" t="s">
        <v>1549</v>
      </c>
      <c r="R1493" s="1">
        <v>4.7000000000000002E-3</v>
      </c>
      <c r="T1493" t="e">
        <f>VLOOKUP(S1493,Hoja1!$A$1:$I$2284,1,FALSE)</f>
        <v>#N/A</v>
      </c>
      <c r="U1493" t="e">
        <f t="shared" si="130"/>
        <v>#N/A</v>
      </c>
      <c r="X1493" t="str">
        <f t="shared" si="131"/>
        <v>INSERT INTO switch (   Nombre, Tipo, Coordenadas_Punto, Coordenada_Inicio, Coordenada_Final,    Estilo, Visibilidad, Isla1, Isla2, Velocidad,   Id_Celda, Porcentaje, Nemonico, IP, EQUIPO ) VALUES (   'MERCADO LAS FLORES - CEMENTERIO GENERAL QUETZALTENANGO', 'Ruta',',','14.83321389,-91.52468611','14.83772778,-91.52805833','#style_map_linea_verde','1','','','10,000Mbps','','0.0047','','','' );</v>
      </c>
    </row>
    <row r="1494" spans="1:24" hidden="1" x14ac:dyDescent="0.35">
      <c r="A1494" t="s">
        <v>2392</v>
      </c>
      <c r="B1494" t="s">
        <v>1542</v>
      </c>
      <c r="E1494" t="str">
        <f t="shared" si="135"/>
        <v>,</v>
      </c>
      <c r="F1494">
        <v>14.450025</v>
      </c>
      <c r="G1494">
        <v>-90.545111109999993</v>
      </c>
      <c r="H1494" t="str">
        <f t="shared" si="136"/>
        <v>14.450025,-90.54511111</v>
      </c>
      <c r="I1494">
        <v>14.479200000000001</v>
      </c>
      <c r="J1494">
        <v>-90.53330278</v>
      </c>
      <c r="K1494" t="str">
        <f t="shared" si="137"/>
        <v>14.4792,-90.53330278</v>
      </c>
      <c r="L1494" t="s">
        <v>1543</v>
      </c>
      <c r="M1494">
        <v>1</v>
      </c>
      <c r="P1494" t="s">
        <v>1549</v>
      </c>
      <c r="R1494" s="1">
        <v>4.7000000000000002E-3</v>
      </c>
      <c r="T1494" t="e">
        <f>VLOOKUP(S1494,Hoja1!$A$1:$I$2284,1,FALSE)</f>
        <v>#N/A</v>
      </c>
      <c r="U1494" t="e">
        <f t="shared" si="130"/>
        <v>#N/A</v>
      </c>
      <c r="X1494" t="str">
        <f t="shared" si="131"/>
        <v>INSERT INTO switch (   Nombre, Tipo, Coordenadas_Punto, Coordenada_Inicio, Coordenada_Final,    Estilo, Visibilidad, Isla1, Isla2, Velocidad,   Id_Celda, Porcentaje, Nemonico, IP, EQUIPO ) VALUES (   'CELDA RIVERA AZUL SAN LUCAS AMATITLAN - VILLA CANALES', 'Ruta',',','14.450025,-90.54511111','14.4792,-90.53330278','#style_map_linea_verde','1','','','10,000Mbps','','0.0047','','','' );</v>
      </c>
    </row>
    <row r="1495" spans="1:24" hidden="1" x14ac:dyDescent="0.35">
      <c r="A1495" t="s">
        <v>1776</v>
      </c>
      <c r="B1495" t="s">
        <v>1542</v>
      </c>
      <c r="E1495" t="str">
        <f t="shared" si="135"/>
        <v>,</v>
      </c>
      <c r="F1495">
        <v>14.62238889</v>
      </c>
      <c r="G1495">
        <v>-91.836088889999999</v>
      </c>
      <c r="H1495" t="str">
        <f t="shared" si="136"/>
        <v>14.62238889,-91.83608889</v>
      </c>
      <c r="I1495">
        <v>14.5791</v>
      </c>
      <c r="J1495">
        <v>-91.805702780000004</v>
      </c>
      <c r="K1495" t="str">
        <f t="shared" si="137"/>
        <v>14.5791,-91.80570278</v>
      </c>
      <c r="L1495" t="s">
        <v>1543</v>
      </c>
      <c r="M1495">
        <v>1</v>
      </c>
      <c r="P1495" t="s">
        <v>1590</v>
      </c>
      <c r="R1495" s="1">
        <v>4.5999999999999999E-3</v>
      </c>
      <c r="T1495" t="e">
        <f>VLOOKUP(S1495,Hoja1!$A$1:$I$2284,1,FALSE)</f>
        <v>#N/A</v>
      </c>
      <c r="U1495" t="e">
        <f t="shared" si="130"/>
        <v>#N/A</v>
      </c>
      <c r="X1495" t="str">
        <f t="shared" si="131"/>
        <v>INSERT INTO switch (   Nombre, Tipo, Coordenadas_Punto, Coordenada_Inicio, Coordenada_Final,    Estilo, Visibilidad, Isla1, Isla2, Velocidad,   Id_Celda, Porcentaje, Nemonico, IP, EQUIPO ) VALUES (   'GENOVA - SAN MIGUELITO', 'Ruta',',','14.62238889,-91.83608889','14.5791,-91.80570278','#style_map_linea_verde','1','','','50,000Mbps','','0.0046','','','' );</v>
      </c>
    </row>
    <row r="1496" spans="1:24" hidden="1" x14ac:dyDescent="0.35">
      <c r="A1496" t="s">
        <v>2375</v>
      </c>
      <c r="B1496" t="s">
        <v>1542</v>
      </c>
      <c r="E1496" t="str">
        <f t="shared" si="135"/>
        <v>,</v>
      </c>
      <c r="F1496">
        <v>14.57763611</v>
      </c>
      <c r="G1496">
        <v>-90.462013889999994</v>
      </c>
      <c r="H1496" t="str">
        <f t="shared" si="136"/>
        <v>14.57763611,-90.46201389</v>
      </c>
      <c r="I1496">
        <v>14.58189722</v>
      </c>
      <c r="J1496">
        <v>-90.463933330000003</v>
      </c>
      <c r="K1496" t="str">
        <f t="shared" si="137"/>
        <v>14.58189722,-90.46393333</v>
      </c>
      <c r="L1496" t="s">
        <v>1543</v>
      </c>
      <c r="M1496">
        <v>1</v>
      </c>
      <c r="P1496" t="s">
        <v>1549</v>
      </c>
      <c r="R1496" s="1">
        <v>4.5999999999999999E-3</v>
      </c>
      <c r="T1496" t="e">
        <f>VLOOKUP(S1496,Hoja1!$A$1:$I$2284,1,FALSE)</f>
        <v>#N/A</v>
      </c>
      <c r="U1496" t="e">
        <f t="shared" si="130"/>
        <v>#N/A</v>
      </c>
      <c r="X1496" t="str">
        <f t="shared" si="131"/>
        <v>INSERT INTO switch (   Nombre, Tipo, Coordenadas_Punto, Coordenada_Inicio, Coordenada_Final,    Estilo, Visibilidad, Isla1, Isla2, Velocidad,   Id_Celda, Porcentaje, Nemonico, IP, EQUIPO ) VALUES (   'CELDA SANTA ROSALIA VILLAS DEL PARQUE - CELDA SANTA ROSALIA LAS MAGNOLIAS', 'Ruta',',','14.57763611,-90.46201389','14.58189722,-90.46393333','#style_map_linea_verde','1','','','10,000Mbps','','0.0046','','','' );</v>
      </c>
    </row>
    <row r="1497" spans="1:24" hidden="1" x14ac:dyDescent="0.35">
      <c r="A1497" t="s">
        <v>2825</v>
      </c>
      <c r="B1497" t="s">
        <v>1542</v>
      </c>
      <c r="E1497" t="str">
        <f t="shared" si="135"/>
        <v>,</v>
      </c>
      <c r="F1497">
        <v>13.86388889</v>
      </c>
      <c r="G1497">
        <v>-90.088888890000007</v>
      </c>
      <c r="H1497" t="str">
        <f t="shared" si="136"/>
        <v>13.86388889,-90.08888889</v>
      </c>
      <c r="I1497">
        <v>13.9038</v>
      </c>
      <c r="J1497">
        <v>-90.192599999999999</v>
      </c>
      <c r="K1497" t="str">
        <f t="shared" si="137"/>
        <v>13.9038,-90.1926</v>
      </c>
      <c r="L1497" t="s">
        <v>1543</v>
      </c>
      <c r="M1497">
        <v>1</v>
      </c>
      <c r="P1497" t="s">
        <v>1586</v>
      </c>
      <c r="R1497" s="1">
        <v>4.4999999999999997E-3</v>
      </c>
      <c r="T1497" t="e">
        <f>VLOOKUP(S1497,Hoja1!$A$1:$I$2284,1,FALSE)</f>
        <v>#N/A</v>
      </c>
      <c r="U1497" t="e">
        <f t="shared" si="130"/>
        <v>#N/A</v>
      </c>
      <c r="X1497" t="str">
        <f t="shared" si="131"/>
        <v>INSERT INTO switch (   Nombre, Tipo, Coordenadas_Punto, Coordenada_Inicio, Coordenada_Final,    Estilo, Visibilidad, Isla1, Isla2, Velocidad,   Id_Celda, Porcentaje, Nemonico, IP, EQUIPO ) VALUES (   'CIUDAD PEDRO DE ALVARADO - CELDA OJO DE AGUA TIA MARIA', 'Ruta',',','13.86388889,-90.08888889','13.9038,-90.1926','#style_map_linea_verde','1','','','100,000Mbps','','0.0045','','','' );</v>
      </c>
    </row>
    <row r="1498" spans="1:24" hidden="1" x14ac:dyDescent="0.35">
      <c r="A1498" t="s">
        <v>2444</v>
      </c>
      <c r="B1498" t="s">
        <v>1542</v>
      </c>
      <c r="E1498" t="str">
        <f t="shared" si="135"/>
        <v>,</v>
      </c>
      <c r="F1498">
        <v>14.836166670000001</v>
      </c>
      <c r="G1498">
        <v>-91.511336110000002</v>
      </c>
      <c r="H1498" t="str">
        <f t="shared" si="136"/>
        <v>14.83616667,-91.51133611</v>
      </c>
      <c r="I1498">
        <v>14.83701389</v>
      </c>
      <c r="J1498">
        <v>-91.510955559999999</v>
      </c>
      <c r="K1498" t="str">
        <f t="shared" si="137"/>
        <v>14.83701389,-91.51095556</v>
      </c>
      <c r="L1498" t="s">
        <v>1543</v>
      </c>
      <c r="M1498">
        <v>1</v>
      </c>
      <c r="P1498" t="s">
        <v>1549</v>
      </c>
      <c r="R1498" s="1">
        <v>4.4000000000000003E-3</v>
      </c>
      <c r="T1498" t="e">
        <f>VLOOKUP(S1498,Hoja1!$A$1:$I$2284,1,FALSE)</f>
        <v>#N/A</v>
      </c>
      <c r="U1498" t="e">
        <f t="shared" si="130"/>
        <v>#N/A</v>
      </c>
      <c r="X1498" t="str">
        <f t="shared" si="131"/>
        <v>INSERT INTO switch (   Nombre, Tipo, Coordenadas_Punto, Coordenada_Inicio, Coordenada_Final,    Estilo, Visibilidad, Isla1, Isla2, Velocidad,   Id_Celda, Porcentaje, Nemonico, IP, EQUIPO ) VALUES (   'GASOLINERA SAN CARLOS - IGLESIA LA MERCED', 'Ruta',',','14.83616667,-91.51133611','14.83701389,-91.51095556','#style_map_linea_verde','1','','','10,000Mbps','','0.0044','','','' );</v>
      </c>
    </row>
    <row r="1499" spans="1:24" hidden="1" x14ac:dyDescent="0.35">
      <c r="A1499" t="s">
        <v>2703</v>
      </c>
      <c r="B1499" t="s">
        <v>1542</v>
      </c>
      <c r="E1499" t="str">
        <f t="shared" si="135"/>
        <v>,</v>
      </c>
      <c r="F1499">
        <v>14.60882222</v>
      </c>
      <c r="G1499">
        <v>-90.515472220000007</v>
      </c>
      <c r="H1499" t="str">
        <f t="shared" si="136"/>
        <v>14.60882222,-90.51547222</v>
      </c>
      <c r="I1499">
        <v>14.61068056</v>
      </c>
      <c r="J1499">
        <v>-90.516641669999998</v>
      </c>
      <c r="K1499" t="str">
        <f t="shared" si="137"/>
        <v>14.61068056,-90.51664167</v>
      </c>
      <c r="L1499" t="s">
        <v>1543</v>
      </c>
      <c r="M1499">
        <v>1</v>
      </c>
      <c r="P1499" t="s">
        <v>1590</v>
      </c>
      <c r="R1499" s="1">
        <v>4.4000000000000003E-3</v>
      </c>
      <c r="T1499" t="e">
        <f>VLOOKUP(S1499,Hoja1!$A$1:$I$2284,1,FALSE)</f>
        <v>#N/A</v>
      </c>
      <c r="U1499" t="e">
        <f t="shared" si="130"/>
        <v>#N/A</v>
      </c>
      <c r="X1499" t="str">
        <f t="shared" si="131"/>
        <v>INSERT INTO switch (   Nombre, Tipo, Coordenadas_Punto, Coordenada_Inicio, Coordenada_Final,    Estilo, Visibilidad, Isla1, Isla2, Velocidad,   Id_Celda, Porcentaje, Nemonico, IP, EQUIPO ) VALUES (   'TIVOLI - CELDA SMALL SAT ZONA 9 NIVEL 8', 'Ruta',',','14.60882222,-90.51547222','14.61068056,-90.51664167','#style_map_linea_verde','1','','','50,000Mbps','','0.0044','','','' );</v>
      </c>
    </row>
    <row r="1500" spans="1:24" hidden="1" x14ac:dyDescent="0.35">
      <c r="A1500" t="s">
        <v>2287</v>
      </c>
      <c r="B1500" t="s">
        <v>1542</v>
      </c>
      <c r="E1500" t="str">
        <f t="shared" si="135"/>
        <v>,</v>
      </c>
      <c r="F1500">
        <v>14.972777779999999</v>
      </c>
      <c r="G1500">
        <v>-89.532777780000004</v>
      </c>
      <c r="H1500" t="str">
        <f t="shared" si="136"/>
        <v>14.97277778,-89.53277778</v>
      </c>
      <c r="I1500">
        <v>14.97186389</v>
      </c>
      <c r="J1500">
        <v>-89.537577780000007</v>
      </c>
      <c r="K1500" t="str">
        <f t="shared" si="137"/>
        <v>14.97186389,-89.53757778</v>
      </c>
      <c r="L1500" t="s">
        <v>1543</v>
      </c>
      <c r="M1500">
        <v>1</v>
      </c>
      <c r="P1500" t="s">
        <v>1549</v>
      </c>
      <c r="R1500" s="1">
        <v>4.3E-3</v>
      </c>
      <c r="T1500" t="e">
        <f>VLOOKUP(S1500,Hoja1!$A$1:$I$2284,1,FALSE)</f>
        <v>#N/A</v>
      </c>
      <c r="U1500" t="e">
        <f t="shared" si="130"/>
        <v>#N/A</v>
      </c>
      <c r="X1500" t="str">
        <f t="shared" si="131"/>
        <v>INSERT INTO switch (   Nombre, Tipo, Coordenadas_Punto, Coordenada_Inicio, Coordenada_Final,    Estilo, Visibilidad, Isla1, Isla2, Velocidad,   Id_Celda, Porcentaje, Nemonico, IP, EQUIPO ) VALUES (   'ZACAPA - LA CALZADA', 'Ruta',',','14.97277778,-89.53277778','14.97186389,-89.53757778','#style_map_linea_verde','1','','','10,000Mbps','','0.0043','','','' );</v>
      </c>
    </row>
    <row r="1501" spans="1:24" hidden="1" x14ac:dyDescent="0.35">
      <c r="A1501" t="s">
        <v>3178</v>
      </c>
      <c r="B1501" t="s">
        <v>1542</v>
      </c>
      <c r="E1501" t="str">
        <f t="shared" si="135"/>
        <v>,</v>
      </c>
      <c r="F1501">
        <v>14.815388889999999</v>
      </c>
      <c r="G1501">
        <v>-91.497083329999995</v>
      </c>
      <c r="H1501" t="str">
        <f t="shared" si="136"/>
        <v>14.81538889,-91.49708333</v>
      </c>
      <c r="I1501">
        <v>14.8132</v>
      </c>
      <c r="J1501">
        <v>-91.455200000000005</v>
      </c>
      <c r="K1501" t="str">
        <f t="shared" si="137"/>
        <v>14.8132,-91.4552</v>
      </c>
      <c r="L1501" t="s">
        <v>1543</v>
      </c>
      <c r="M1501">
        <v>1</v>
      </c>
      <c r="P1501" t="s">
        <v>1544</v>
      </c>
      <c r="R1501" s="1">
        <v>4.3E-3</v>
      </c>
      <c r="T1501" t="e">
        <f>VLOOKUP(S1501,Hoja1!$A$1:$I$2284,1,FALSE)</f>
        <v>#N/A</v>
      </c>
      <c r="U1501" t="e">
        <f t="shared" si="130"/>
        <v>#N/A</v>
      </c>
      <c r="X1501" t="str">
        <f t="shared" si="131"/>
        <v>INSERT INTO switch (   Nombre, Tipo, Coordenadas_Punto, Coordenada_Inicio, Coordenada_Final,    Estilo, Visibilidad, Isla1, Isla2, Velocidad,   Id_Celda, Porcentaje, Nemonico, IP, EQUIPO ) VALUES (   'ALMOLONGA - CANTEL', 'Ruta',',','14.81538889,-91.49708333','14.8132,-91.4552','#style_map_linea_verde','1','','','100Mbps','','0.0043','','','' );</v>
      </c>
    </row>
    <row r="1502" spans="1:24" hidden="1" x14ac:dyDescent="0.35">
      <c r="A1502" t="s">
        <v>1867</v>
      </c>
      <c r="B1502" t="s">
        <v>1542</v>
      </c>
      <c r="E1502" t="str">
        <f t="shared" si="135"/>
        <v>,</v>
      </c>
      <c r="F1502">
        <v>14.55291667</v>
      </c>
      <c r="G1502">
        <v>-90.466663890000007</v>
      </c>
      <c r="H1502" t="str">
        <f t="shared" si="136"/>
        <v>14.55291667,-90.46666389</v>
      </c>
      <c r="I1502">
        <v>14.538111109999999</v>
      </c>
      <c r="J1502">
        <v>-90.457527780000007</v>
      </c>
      <c r="K1502" t="str">
        <f t="shared" si="137"/>
        <v>14.53811111,-90.45752778</v>
      </c>
      <c r="L1502" t="s">
        <v>1543</v>
      </c>
      <c r="M1502">
        <v>1</v>
      </c>
      <c r="P1502" t="s">
        <v>1549</v>
      </c>
      <c r="R1502" s="1">
        <v>4.1999999999999997E-3</v>
      </c>
      <c r="T1502" t="e">
        <f>VLOOKUP(S1502,Hoja1!$A$1:$I$2284,1,FALSE)</f>
        <v>#N/A</v>
      </c>
      <c r="U1502" t="e">
        <f t="shared" si="130"/>
        <v>#N/A</v>
      </c>
      <c r="X1502" t="str">
        <f t="shared" si="131"/>
        <v>INSERT INTO switch (   Nombre, Tipo, Coordenadas_Punto, Coordenada_Inicio, Coordenada_Final,    Estilo, Visibilidad, Isla1, Isla2, Velocidad,   Id_Celda, Porcentaje, Nemonico, IP, EQUIPO ) VALUES (   'LA SIERRA DON JUSTO - DON JUSTO', 'Ruta',',','14.55291667,-90.46666389','14.53811111,-90.45752778','#style_map_linea_verde','1','','','10,000Mbps','','0.0042','','','' );</v>
      </c>
    </row>
    <row r="1503" spans="1:24" hidden="1" x14ac:dyDescent="0.35">
      <c r="A1503" t="s">
        <v>2424</v>
      </c>
      <c r="B1503" t="s">
        <v>1542</v>
      </c>
      <c r="E1503" t="str">
        <f t="shared" si="135"/>
        <v>,</v>
      </c>
      <c r="F1503">
        <v>14.615327779999999</v>
      </c>
      <c r="G1503">
        <v>-90.552902779999997</v>
      </c>
      <c r="H1503" t="str">
        <f t="shared" si="136"/>
        <v>14.61532778,-90.55290278</v>
      </c>
      <c r="I1503">
        <v>14.623366669999999</v>
      </c>
      <c r="J1503">
        <v>-90.553563890000007</v>
      </c>
      <c r="K1503" t="str">
        <f t="shared" si="137"/>
        <v>14.62336667,-90.55356389</v>
      </c>
      <c r="L1503" t="s">
        <v>1543</v>
      </c>
      <c r="M1503">
        <v>1</v>
      </c>
      <c r="P1503" t="s">
        <v>1547</v>
      </c>
      <c r="R1503" s="1">
        <v>4.1999999999999997E-3</v>
      </c>
      <c r="T1503" t="e">
        <f>VLOOKUP(S1503,Hoja1!$A$1:$I$2284,1,FALSE)</f>
        <v>#N/A</v>
      </c>
      <c r="U1503" t="e">
        <f t="shared" si="130"/>
        <v>#N/A</v>
      </c>
      <c r="X1503" t="str">
        <f t="shared" si="131"/>
        <v>INSERT INTO switch (   Nombre, Tipo, Coordenadas_Punto, Coordenada_Inicio, Coordenada_Final,    Estilo, Visibilidad, Isla1, Isla2, Velocidad,   Id_Celda, Porcentaje, Nemonico, IP, EQUIPO ) VALUES (   'MIRAFLORES - TIKAL FUTURA', 'Ruta',',','14.61532778,-90.55290278','14.62336667,-90.55356389','#style_map_linea_verde','1','','','1,000Mbps','','0.0042','','','' );</v>
      </c>
    </row>
    <row r="1504" spans="1:24" hidden="1" x14ac:dyDescent="0.35">
      <c r="A1504" t="s">
        <v>1868</v>
      </c>
      <c r="B1504" t="s">
        <v>1542</v>
      </c>
      <c r="E1504" t="str">
        <f t="shared" si="135"/>
        <v>,</v>
      </c>
      <c r="F1504">
        <v>14.51160833</v>
      </c>
      <c r="G1504">
        <v>-90.465097220000004</v>
      </c>
      <c r="H1504" t="str">
        <f t="shared" si="136"/>
        <v>14.51160833,-90.46509722</v>
      </c>
      <c r="I1504">
        <v>14.538111109999999</v>
      </c>
      <c r="J1504">
        <v>-90.457527780000007</v>
      </c>
      <c r="K1504" t="str">
        <f t="shared" si="137"/>
        <v>14.53811111,-90.45752778</v>
      </c>
      <c r="L1504" t="s">
        <v>1543</v>
      </c>
      <c r="M1504">
        <v>1</v>
      </c>
      <c r="P1504" t="s">
        <v>1549</v>
      </c>
      <c r="R1504" s="1">
        <v>4.1000000000000003E-3</v>
      </c>
      <c r="T1504" t="e">
        <f>VLOOKUP(S1504,Hoja1!$A$1:$I$2284,1,FALSE)</f>
        <v>#N/A</v>
      </c>
      <c r="U1504" t="e">
        <f t="shared" si="130"/>
        <v>#N/A</v>
      </c>
      <c r="X1504" t="str">
        <f t="shared" si="131"/>
        <v>INSERT INTO switch (   Nombre, Tipo, Coordenadas_Punto, Coordenada_Inicio, Coordenada_Final,    Estilo, Visibilidad, Isla1, Isla2, Velocidad,   Id_Celda, Porcentaje, Nemonico, IP, EQUIPO ) VALUES (   'VILA VERDE - DON JUSTO', 'Ruta',',','14.51160833,-90.46509722','14.53811111,-90.45752778','#style_map_linea_verde','1','','','10,000Mbps','','0.0041','','','' );</v>
      </c>
    </row>
    <row r="1505" spans="1:24" hidden="1" x14ac:dyDescent="0.35">
      <c r="A1505" t="s">
        <v>1921</v>
      </c>
      <c r="B1505" t="s">
        <v>1542</v>
      </c>
      <c r="E1505" t="str">
        <f t="shared" si="135"/>
        <v>,</v>
      </c>
      <c r="F1505">
        <v>14.841086110000001</v>
      </c>
      <c r="G1505">
        <v>-91.517833330000002</v>
      </c>
      <c r="H1505" t="str">
        <f t="shared" si="136"/>
        <v>14.84108611,-91.51783333</v>
      </c>
      <c r="I1505">
        <v>14.84316944</v>
      </c>
      <c r="J1505">
        <v>-91.518827779999995</v>
      </c>
      <c r="K1505" t="str">
        <f t="shared" si="137"/>
        <v>14.84316944,-91.51882778</v>
      </c>
      <c r="L1505" t="s">
        <v>1543</v>
      </c>
      <c r="M1505">
        <v>1</v>
      </c>
      <c r="P1505" t="s">
        <v>1549</v>
      </c>
      <c r="R1505" s="1">
        <v>4.0000000000000001E-3</v>
      </c>
      <c r="T1505" t="e">
        <f>VLOOKUP(S1505,Hoja1!$A$1:$I$2284,1,FALSE)</f>
        <v>#N/A</v>
      </c>
      <c r="U1505" t="e">
        <f t="shared" si="130"/>
        <v>#N/A</v>
      </c>
      <c r="X1505" t="str">
        <f t="shared" si="131"/>
        <v>INSERT INTO switch (   Nombre, Tipo, Coordenadas_Punto, Coordenada_Inicio, Coordenada_Final,    Estilo, Visibilidad, Isla1, Isla2, Velocidad,   Id_Celda, Porcentaje, Nemonico, IP, EQUIPO ) VALUES (   'ESTADIO MARIO CAMPOSECO - IGLESIA SAN NICOLAS', 'Ruta',',','14.84108611,-91.51783333','14.84316944,-91.51882778','#style_map_linea_verde','1','','','10,000Mbps','','0.004','','','' );</v>
      </c>
    </row>
    <row r="1506" spans="1:24" hidden="1" x14ac:dyDescent="0.35">
      <c r="A1506" t="s">
        <v>2452</v>
      </c>
      <c r="B1506" t="s">
        <v>1542</v>
      </c>
      <c r="E1506" t="str">
        <f t="shared" si="135"/>
        <v>,</v>
      </c>
      <c r="F1506">
        <v>14.855975000000001</v>
      </c>
      <c r="G1506">
        <v>-91.52176944</v>
      </c>
      <c r="H1506" t="str">
        <f t="shared" si="136"/>
        <v>14.855975,-91.52176944</v>
      </c>
      <c r="I1506">
        <v>14.85151389</v>
      </c>
      <c r="J1506">
        <v>-91.523227779999999</v>
      </c>
      <c r="K1506" t="str">
        <f t="shared" si="137"/>
        <v>14.85151389,-91.52322778</v>
      </c>
      <c r="L1506" t="s">
        <v>1543</v>
      </c>
      <c r="M1506">
        <v>1</v>
      </c>
      <c r="P1506" t="s">
        <v>1549</v>
      </c>
      <c r="R1506" s="1">
        <v>4.0000000000000001E-3</v>
      </c>
      <c r="T1506" t="e">
        <f>VLOOKUP(S1506,Hoja1!$A$1:$I$2284,1,FALSE)</f>
        <v>#N/A</v>
      </c>
      <c r="U1506" t="e">
        <f t="shared" si="130"/>
        <v>#N/A</v>
      </c>
      <c r="X1506" t="str">
        <f t="shared" si="131"/>
        <v>INSERT INTO switch (   Nombre, Tipo, Coordenadas_Punto, Coordenada_Inicio, Coordenada_Final,    Estilo, Visibilidad, Isla1, Isla2, Velocidad,   Id_Celda, Porcentaje, Nemonico, IP, EQUIPO ) VALUES (   'COLONIA SAN GABRIEL - CONDOMINIO EL TRIANGULO', 'Ruta',',','14.855975,-91.52176944','14.85151389,-91.52322778','#style_map_linea_verde','1','','','10,000Mbps','','0.004','','','' );</v>
      </c>
    </row>
    <row r="1507" spans="1:24" hidden="1" x14ac:dyDescent="0.35">
      <c r="A1507" t="s">
        <v>2475</v>
      </c>
      <c r="B1507" t="s">
        <v>1542</v>
      </c>
      <c r="E1507" t="str">
        <f t="shared" si="135"/>
        <v>,</v>
      </c>
      <c r="F1507">
        <v>14.862500000000001</v>
      </c>
      <c r="G1507">
        <v>-91.935000000000002</v>
      </c>
      <c r="H1507" t="str">
        <f t="shared" si="136"/>
        <v>14.8625,-91.935</v>
      </c>
      <c r="I1507">
        <v>14.86277778</v>
      </c>
      <c r="J1507">
        <v>-91.934444439999993</v>
      </c>
      <c r="K1507" t="str">
        <f t="shared" si="137"/>
        <v>14.86277778,-91.93444444</v>
      </c>
      <c r="L1507" t="s">
        <v>1543</v>
      </c>
      <c r="M1507">
        <v>1</v>
      </c>
      <c r="P1507" t="s">
        <v>1549</v>
      </c>
      <c r="R1507" s="1">
        <v>3.8999999999999998E-3</v>
      </c>
      <c r="T1507" t="e">
        <f>VLOOKUP(S1507,Hoja1!$A$1:$I$2284,1,FALSE)</f>
        <v>#N/A</v>
      </c>
      <c r="U1507" t="e">
        <f t="shared" si="130"/>
        <v>#N/A</v>
      </c>
      <c r="X1507" t="str">
        <f t="shared" si="131"/>
        <v>INSERT INTO switch (   Nombre, Tipo, Coordenadas_Punto, Coordenada_Inicio, Coordenada_Final,    Estilo, Visibilidad, Isla1, Isla2, Velocidad,   Id_Celda, Porcentaje, Nemonico, IP, EQUIPO ) VALUES (   'EL TUMBADOR - CELDA EL TUMBADOR', 'Ruta',',','14.8625,-91.935','14.86277778,-91.93444444','#style_map_linea_verde','1','','','10,000Mbps','','0.0039','','','' );</v>
      </c>
    </row>
    <row r="1508" spans="1:24" hidden="1" x14ac:dyDescent="0.35">
      <c r="A1508" t="s">
        <v>1656</v>
      </c>
      <c r="B1508" t="s">
        <v>1542</v>
      </c>
      <c r="E1508" t="str">
        <f t="shared" si="135"/>
        <v>,</v>
      </c>
      <c r="F1508">
        <v>14.33638056</v>
      </c>
      <c r="G1508">
        <v>-91.020561110000003</v>
      </c>
      <c r="H1508" t="str">
        <f t="shared" si="136"/>
        <v>14.33638056,-91.02056111</v>
      </c>
      <c r="I1508">
        <v>14.330500000000001</v>
      </c>
      <c r="J1508">
        <v>-91.02</v>
      </c>
      <c r="K1508" t="str">
        <f t="shared" si="137"/>
        <v>14.3305,-91.02</v>
      </c>
      <c r="L1508" t="s">
        <v>1543</v>
      </c>
      <c r="M1508">
        <v>1</v>
      </c>
      <c r="P1508" t="s">
        <v>1549</v>
      </c>
      <c r="R1508" s="1">
        <v>3.8E-3</v>
      </c>
      <c r="T1508" t="e">
        <f>VLOOKUP(S1508,Hoja1!$A$1:$I$2284,1,FALSE)</f>
        <v>#N/A</v>
      </c>
      <c r="U1508" t="e">
        <f t="shared" si="130"/>
        <v>#N/A</v>
      </c>
      <c r="X1508" t="str">
        <f t="shared" si="131"/>
        <v>INSERT INTO switch (   Nombre, Tipo, Coordenadas_Punto, Coordenada_Inicio, Coordenada_Final,    Estilo, Visibilidad, Isla1, Isla2, Velocidad,   Id_Celda, Porcentaje, Nemonico, IP, EQUIPO ) VALUES (   'CELDA EL BILBAO SANTA LUCIA COUBICADO - SANTA LUCIA COTZUMALGUAPA', 'Ruta',',','14.33638056,-91.02056111','14.3305,-91.02','#style_map_linea_verde','1','','','10,000Mbps','','0.0038','','','' );</v>
      </c>
    </row>
    <row r="1509" spans="1:24" hidden="1" x14ac:dyDescent="0.35">
      <c r="A1509" t="s">
        <v>1879</v>
      </c>
      <c r="B1509" t="s">
        <v>1542</v>
      </c>
      <c r="E1509" t="str">
        <f t="shared" si="135"/>
        <v>,</v>
      </c>
      <c r="F1509">
        <v>14.51087222</v>
      </c>
      <c r="G1509">
        <v>-90.483586110000005</v>
      </c>
      <c r="H1509" t="str">
        <f t="shared" si="136"/>
        <v>14.51087222,-90.48358611</v>
      </c>
      <c r="I1509">
        <v>14.50822222</v>
      </c>
      <c r="J1509">
        <v>-90.481638889999999</v>
      </c>
      <c r="K1509" t="str">
        <f t="shared" si="137"/>
        <v>14.50822222,-90.48163889</v>
      </c>
      <c r="L1509" t="s">
        <v>1543</v>
      </c>
      <c r="M1509">
        <v>1</v>
      </c>
      <c r="P1509" t="s">
        <v>1549</v>
      </c>
      <c r="R1509" s="1">
        <v>3.7000000000000002E-3</v>
      </c>
      <c r="T1509" t="e">
        <f>VLOOKUP(S1509,Hoja1!$A$1:$I$2284,1,FALSE)</f>
        <v>#N/A</v>
      </c>
      <c r="U1509" t="e">
        <f t="shared" si="130"/>
        <v>#N/A</v>
      </c>
      <c r="X1509" t="str">
        <f t="shared" si="131"/>
        <v>INSERT INTO switch (   Nombre, Tipo, Coordenadas_Punto, Coordenada_Inicio, Coordenada_Final,    Estilo, Visibilidad, Isla1, Isla2, Velocidad,   Id_Celda, Porcentaje, Nemonico, IP, EQUIPO ) VALUES (   'CELDA MOTOTRACK I CIUDAD DE DIOS COUBICADO - CELDA CUMBRES DE SAN NICOLAS', 'Ruta',',','14.51087222,-90.48358611','14.50822222,-90.48163889','#style_map_linea_verde','1','','','10,000Mbps','','0.0037','','','' );</v>
      </c>
    </row>
    <row r="1510" spans="1:24" hidden="1" x14ac:dyDescent="0.35">
      <c r="A1510" t="s">
        <v>2427</v>
      </c>
      <c r="B1510" t="s">
        <v>1542</v>
      </c>
      <c r="E1510" t="str">
        <f t="shared" si="135"/>
        <v>,</v>
      </c>
      <c r="F1510">
        <v>14.623366669999999</v>
      </c>
      <c r="G1510">
        <v>-90.553563890000007</v>
      </c>
      <c r="H1510" t="str">
        <f t="shared" si="136"/>
        <v>14.62336667,-90.55356389</v>
      </c>
      <c r="I1510">
        <v>14.63460278</v>
      </c>
      <c r="J1510">
        <v>-90.583594439999999</v>
      </c>
      <c r="K1510" t="str">
        <f t="shared" si="137"/>
        <v>14.63460278,-90.58359444</v>
      </c>
      <c r="L1510" t="s">
        <v>1543</v>
      </c>
      <c r="M1510">
        <v>1</v>
      </c>
      <c r="P1510" t="s">
        <v>1547</v>
      </c>
      <c r="R1510" s="1">
        <v>3.5000000000000001E-3</v>
      </c>
      <c r="T1510" t="e">
        <f>VLOOKUP(S1510,Hoja1!$A$1:$I$2284,1,FALSE)</f>
        <v>#N/A</v>
      </c>
      <c r="U1510" t="e">
        <f t="shared" si="130"/>
        <v>#N/A</v>
      </c>
      <c r="X1510" t="str">
        <f t="shared" si="131"/>
        <v>INSERT INTO switch (   Nombre, Tipo, Coordenadas_Punto, Coordenada_Inicio, Coordenada_Final,    Estilo, Visibilidad, Isla1, Isla2, Velocidad,   Id_Celda, Porcentaje, Nemonico, IP, EQUIPO ) VALUES (   'TIKAL FUTURA - ROOSEVELTH', 'Ruta',',','14.62336667,-90.55356389','14.63460278,-90.58359444','#style_map_linea_verde','1','','','1,000Mbps','','0.0035','','','' );</v>
      </c>
    </row>
    <row r="1511" spans="1:24" hidden="1" x14ac:dyDescent="0.35">
      <c r="A1511" t="s">
        <v>2845</v>
      </c>
      <c r="B1511" t="s">
        <v>1542</v>
      </c>
      <c r="E1511" t="str">
        <f t="shared" si="135"/>
        <v>,</v>
      </c>
      <c r="F1511">
        <v>13.959611110000001</v>
      </c>
      <c r="G1511">
        <v>-90.258805559999999</v>
      </c>
      <c r="H1511" t="str">
        <f t="shared" si="136"/>
        <v>13.95961111,-90.25880556</v>
      </c>
      <c r="I1511">
        <v>13.96361111</v>
      </c>
      <c r="J1511">
        <v>-90.237222220000007</v>
      </c>
      <c r="K1511" t="str">
        <f t="shared" si="137"/>
        <v>13.96361111,-90.23722222</v>
      </c>
      <c r="L1511" t="s">
        <v>1543</v>
      </c>
      <c r="M1511">
        <v>1</v>
      </c>
      <c r="P1511" t="s">
        <v>1549</v>
      </c>
      <c r="R1511" s="1">
        <v>3.3999999999999998E-3</v>
      </c>
      <c r="T1511" t="e">
        <f>VLOOKUP(S1511,Hoja1!$A$1:$I$2284,1,FALSE)</f>
        <v>#N/A</v>
      </c>
      <c r="U1511" t="e">
        <f t="shared" si="130"/>
        <v>#N/A</v>
      </c>
      <c r="X1511" t="str">
        <f t="shared" si="131"/>
        <v>INSERT INTO switch (   Nombre, Tipo, Coordenadas_Punto, Coordenada_Inicio, Coordenada_Final,    Estilo, Visibilidad, Isla1, Isla2, Velocidad,   Id_Celda, Porcentaje, Nemonico, IP, EQUIPO ) VALUES (   'CELDA LAGUNA DEL COMENDADOR - CELDA EL QUETZAL PASACO', 'Ruta',',','13.95961111,-90.25880556','13.96361111,-90.23722222','#style_map_linea_verde','1','','','10,000Mbps','','0.0034','','','' );</v>
      </c>
    </row>
    <row r="1512" spans="1:24" hidden="1" x14ac:dyDescent="0.35">
      <c r="A1512" t="s">
        <v>1942</v>
      </c>
      <c r="B1512" t="s">
        <v>1542</v>
      </c>
      <c r="E1512" t="str">
        <f t="shared" si="135"/>
        <v>,</v>
      </c>
      <c r="F1512">
        <v>14.591222220000001</v>
      </c>
      <c r="G1512">
        <v>-90.508222219999993</v>
      </c>
      <c r="H1512" t="str">
        <f t="shared" si="136"/>
        <v>14.59122222,-90.50822222</v>
      </c>
      <c r="I1512">
        <v>14.599019439999999</v>
      </c>
      <c r="J1512">
        <v>-90.508683329999997</v>
      </c>
      <c r="K1512" t="str">
        <f t="shared" si="137"/>
        <v>14.59901944,-90.50868333</v>
      </c>
      <c r="L1512" t="s">
        <v>1543</v>
      </c>
      <c r="M1512">
        <v>1</v>
      </c>
      <c r="P1512" t="s">
        <v>1549</v>
      </c>
      <c r="R1512" s="1">
        <v>3.2000000000000002E-3</v>
      </c>
      <c r="T1512" t="e">
        <f>VLOOKUP(S1512,Hoja1!$A$1:$I$2284,1,FALSE)</f>
        <v>#N/A</v>
      </c>
      <c r="U1512" t="e">
        <f t="shared" si="130"/>
        <v>#N/A</v>
      </c>
      <c r="X1512" t="str">
        <f t="shared" si="131"/>
        <v>INSERT INTO switch (   Nombre, Tipo, Coordenadas_Punto, Coordenada_Inicio, Coordenada_Final,    Estilo, Visibilidad, Isla1, Isla2, Velocidad,   Id_Celda, Porcentaje, Nemonico, IP, EQUIPO ) VALUES (   'VILLA DE GUADALUPE - DESIGN CENTER', 'Ruta',',','14.59122222,-90.50822222','14.59901944,-90.50868333','#style_map_linea_verde','1','','','10,000Mbps','','0.0032','','','' );</v>
      </c>
    </row>
    <row r="1513" spans="1:24" hidden="1" x14ac:dyDescent="0.35">
      <c r="A1513" t="s">
        <v>2255</v>
      </c>
      <c r="B1513" t="s">
        <v>1542</v>
      </c>
      <c r="E1513" t="str">
        <f t="shared" si="135"/>
        <v>,</v>
      </c>
      <c r="F1513">
        <v>14.79944444</v>
      </c>
      <c r="G1513">
        <v>-89.545694440000005</v>
      </c>
      <c r="H1513" t="str">
        <f t="shared" si="136"/>
        <v>14.79944444,-89.54569444</v>
      </c>
      <c r="I1513">
        <v>14.799022219999999</v>
      </c>
      <c r="J1513">
        <v>-89.551183330000001</v>
      </c>
      <c r="K1513" t="str">
        <f t="shared" si="137"/>
        <v>14.79902222,-89.55118333</v>
      </c>
      <c r="L1513" t="s">
        <v>1543</v>
      </c>
      <c r="M1513">
        <v>1</v>
      </c>
      <c r="P1513" t="s">
        <v>1549</v>
      </c>
      <c r="R1513" s="1">
        <v>3.2000000000000002E-3</v>
      </c>
      <c r="T1513" t="e">
        <f>VLOOKUP(S1513,Hoja1!$A$1:$I$2284,1,FALSE)</f>
        <v>#N/A</v>
      </c>
      <c r="U1513" t="e">
        <f t="shared" si="130"/>
        <v>#N/A</v>
      </c>
      <c r="X1513" t="str">
        <f t="shared" si="131"/>
        <v>INSERT INTO switch (   Nombre, Tipo, Coordenadas_Punto, Coordenada_Inicio, Coordenada_Final,    Estilo, Visibilidad, Isla1, Isla2, Velocidad,   Id_Celda, Porcentaje, Nemonico, IP, EQUIPO ) VALUES (   'CHIQUIMULA - BARRIO LA DEMOCRACIA', 'Ruta',',','14.79944444,-89.54569444','14.79902222,-89.55118333','#style_map_linea_verde','1','','','10,000Mbps','','0.0032','','','' );</v>
      </c>
    </row>
    <row r="1514" spans="1:24" hidden="1" x14ac:dyDescent="0.35">
      <c r="A1514" t="s">
        <v>1944</v>
      </c>
      <c r="B1514" t="s">
        <v>1542</v>
      </c>
      <c r="E1514" t="str">
        <f t="shared" si="135"/>
        <v>,</v>
      </c>
      <c r="F1514">
        <v>14.591222220000001</v>
      </c>
      <c r="G1514">
        <v>-90.508222219999993</v>
      </c>
      <c r="H1514" t="str">
        <f t="shared" si="136"/>
        <v>14.59122222,-90.50822222</v>
      </c>
      <c r="I1514">
        <v>14.58247222</v>
      </c>
      <c r="J1514">
        <v>-90.494641669999993</v>
      </c>
      <c r="K1514" t="str">
        <f t="shared" si="137"/>
        <v>14.58247222,-90.49464167</v>
      </c>
      <c r="L1514" t="s">
        <v>1543</v>
      </c>
      <c r="M1514">
        <v>1</v>
      </c>
      <c r="P1514" t="s">
        <v>1547</v>
      </c>
      <c r="R1514" s="1">
        <v>3.0000000000000001E-3</v>
      </c>
      <c r="T1514" t="e">
        <f>VLOOKUP(S1514,Hoja1!$A$1:$I$2284,1,FALSE)</f>
        <v>#N/A</v>
      </c>
      <c r="U1514" t="e">
        <f t="shared" si="130"/>
        <v>#N/A</v>
      </c>
      <c r="X1514" t="str">
        <f t="shared" si="131"/>
        <v>INSERT INTO switch (   Nombre, Tipo, Coordenadas_Punto, Coordenada_Inicio, Coordenada_Final,    Estilo, Visibilidad, Isla1, Isla2, Velocidad,   Id_Celda, Porcentaje, Nemonico, IP, EQUIPO ) VALUES (   'VILLA DE GUADALUPE -', 'Ruta',',','14.59122222,-90.50822222','14.58247222,-90.49464167','#style_map_linea_verde','1','','','1,000Mbps','','0.003','','','' );</v>
      </c>
    </row>
    <row r="1515" spans="1:24" hidden="1" x14ac:dyDescent="0.35">
      <c r="A1515" t="s">
        <v>2403</v>
      </c>
      <c r="B1515" t="s">
        <v>1542</v>
      </c>
      <c r="E1515" t="str">
        <f t="shared" si="135"/>
        <v>,</v>
      </c>
      <c r="F1515">
        <v>14.674041669999999</v>
      </c>
      <c r="G1515">
        <v>-90.503991670000005</v>
      </c>
      <c r="H1515" t="str">
        <f t="shared" si="136"/>
        <v>14.67404167,-90.50399167</v>
      </c>
      <c r="I1515">
        <v>14.67296389</v>
      </c>
      <c r="J1515">
        <v>-90.501599999999996</v>
      </c>
      <c r="K1515" t="str">
        <f t="shared" si="137"/>
        <v>14.67296389,-90.5016</v>
      </c>
      <c r="L1515" t="s">
        <v>1543</v>
      </c>
      <c r="M1515">
        <v>1</v>
      </c>
      <c r="P1515" t="s">
        <v>1549</v>
      </c>
      <c r="R1515" s="1">
        <v>3.0000000000000001E-3</v>
      </c>
      <c r="T1515" t="e">
        <f>VLOOKUP(S1515,Hoja1!$A$1:$I$2284,1,FALSE)</f>
        <v>#N/A</v>
      </c>
      <c r="U1515" t="e">
        <f t="shared" si="130"/>
        <v>#N/A</v>
      </c>
      <c r="X1515" t="str">
        <f t="shared" si="131"/>
        <v>INSERT INTO switch (   Nombre, Tipo, Coordenadas_Punto, Coordenada_Inicio, Coordenada_Final,    Estilo, Visibilidad, Isla1, Isla2, Velocidad,   Id_Celda, Porcentaje, Nemonico, IP, EQUIPO ) VALUES (   'RESIDENCIALES VILLAS DE SAN ANGEL - VILLAS DE ARCANGEL', 'Ruta',',','14.67404167,-90.50399167','14.67296389,-90.5016','#style_map_linea_verde','1','','','10,000Mbps','','0.003','','','' );</v>
      </c>
    </row>
    <row r="1516" spans="1:24" hidden="1" x14ac:dyDescent="0.35">
      <c r="A1516" t="s">
        <v>2429</v>
      </c>
      <c r="B1516" t="s">
        <v>1542</v>
      </c>
      <c r="E1516" t="str">
        <f t="shared" si="135"/>
        <v>,</v>
      </c>
      <c r="F1516">
        <v>14.591677779999999</v>
      </c>
      <c r="G1516">
        <v>-90.507261110000002</v>
      </c>
      <c r="H1516" t="str">
        <f t="shared" si="136"/>
        <v>14.59167778,-90.50726111</v>
      </c>
      <c r="I1516">
        <v>14.588552780000001</v>
      </c>
      <c r="J1516">
        <v>-90.512302779999999</v>
      </c>
      <c r="K1516" t="str">
        <f t="shared" si="137"/>
        <v>14.58855278,-90.51230278</v>
      </c>
      <c r="L1516" t="s">
        <v>1543</v>
      </c>
      <c r="M1516">
        <v>1</v>
      </c>
      <c r="P1516" t="s">
        <v>1547</v>
      </c>
      <c r="R1516" s="1">
        <v>3.0000000000000001E-3</v>
      </c>
      <c r="T1516" t="e">
        <f>VLOOKUP(S1516,Hoja1!$A$1:$I$2284,1,FALSE)</f>
        <v>#N/A</v>
      </c>
      <c r="U1516" t="e">
        <f t="shared" si="130"/>
        <v>#N/A</v>
      </c>
      <c r="X1516" t="str">
        <f t="shared" si="131"/>
        <v>INSERT INTO switch (   Nombre, Tipo, Coordenadas_Punto, Coordenada_Inicio, Coordenada_Final,    Estilo, Visibilidad, Isla1, Isla2, Velocidad,   Id_Celda, Porcentaje, Nemonico, IP, EQUIPO ) VALUES (   'VILLA DE GUADALUPE - EUROPLAZA', 'Ruta',',','14.59167778,-90.50726111','14.58855278,-90.51230278','#style_map_linea_verde','1','','','1,000Mbps','','0.003','','','' );</v>
      </c>
    </row>
    <row r="1517" spans="1:24" hidden="1" x14ac:dyDescent="0.35">
      <c r="A1517" t="s">
        <v>2432</v>
      </c>
      <c r="B1517" t="s">
        <v>1542</v>
      </c>
      <c r="E1517" t="str">
        <f t="shared" si="135"/>
        <v>,</v>
      </c>
      <c r="F1517">
        <v>14.654638889999999</v>
      </c>
      <c r="G1517">
        <v>-90.589286110000003</v>
      </c>
      <c r="H1517" t="str">
        <f t="shared" ref="H1517:H1548" si="138">+CONCATENATE(F1517,",",G1517)</f>
        <v>14.65463889,-90.58928611</v>
      </c>
      <c r="I1517">
        <v>14.63460278</v>
      </c>
      <c r="J1517">
        <v>-90.583594439999999</v>
      </c>
      <c r="K1517" t="str">
        <f t="shared" ref="K1517:K1548" si="139">+CONCATENATE(I1517,",",J1517)</f>
        <v>14.63460278,-90.58359444</v>
      </c>
      <c r="L1517" t="s">
        <v>1543</v>
      </c>
      <c r="M1517">
        <v>1</v>
      </c>
      <c r="P1517" t="s">
        <v>1547</v>
      </c>
      <c r="R1517" s="1">
        <v>3.0000000000000001E-3</v>
      </c>
      <c r="T1517" t="e">
        <f>VLOOKUP(S1517,Hoja1!$A$1:$I$2284,1,FALSE)</f>
        <v>#N/A</v>
      </c>
      <c r="U1517" t="e">
        <f t="shared" si="130"/>
        <v>#N/A</v>
      </c>
      <c r="X1517" t="str">
        <f t="shared" si="131"/>
        <v>INSERT INTO switch (   Nombre, Tipo, Coordenadas_Punto, Coordenada_Inicio, Coordenada_Final,    Estilo, Visibilidad, Isla1, Isla2, Velocidad,   Id_Celda, Porcentaje, Nemonico, IP, EQUIPO ) VALUES (   'VILLA ALCANTARA - ROOSEVELTH', 'Ruta',',','14.65463889,-90.58928611','14.63460278,-90.58359444','#style_map_linea_verde','1','','','1,000Mbps','','0.003','','','' );</v>
      </c>
    </row>
    <row r="1518" spans="1:24" hidden="1" x14ac:dyDescent="0.35">
      <c r="A1518" t="s">
        <v>1874</v>
      </c>
      <c r="B1518" t="s">
        <v>1542</v>
      </c>
      <c r="E1518" t="str">
        <f t="shared" si="135"/>
        <v>,</v>
      </c>
      <c r="F1518">
        <v>14.51923056</v>
      </c>
      <c r="G1518">
        <v>-90.471963889999998</v>
      </c>
      <c r="H1518" t="str">
        <f t="shared" si="138"/>
        <v>14.51923056,-90.47196389</v>
      </c>
      <c r="I1518">
        <v>14.48788611</v>
      </c>
      <c r="J1518">
        <v>-90.484102780000001</v>
      </c>
      <c r="K1518" t="str">
        <f t="shared" si="139"/>
        <v>14.48788611,-90.48410278</v>
      </c>
      <c r="L1518" t="s">
        <v>1543</v>
      </c>
      <c r="M1518">
        <v>1</v>
      </c>
      <c r="P1518" t="s">
        <v>1549</v>
      </c>
      <c r="R1518" s="1">
        <v>2.8999999999999998E-3</v>
      </c>
      <c r="T1518" t="e">
        <f>VLOOKUP(S1518,Hoja1!$A$1:$I$2284,1,FALSE)</f>
        <v>#N/A</v>
      </c>
      <c r="U1518" t="e">
        <f t="shared" si="130"/>
        <v>#N/A</v>
      </c>
      <c r="X1518" t="str">
        <f t="shared" si="131"/>
        <v>INSERT INTO switch (   Nombre, Tipo, Coordenadas_Punto, Coordenada_Inicio, Coordenada_Final,    Estilo, Visibilidad, Isla1, Isla2, Velocidad,   Id_Celda, Porcentaje, Nemonico, IP, EQUIPO ) VALUES (   'SANTIAGO DE COMPOSTELA - RESIDENCIAL CASA Y CAMPO', 'Ruta',',','14.51923056,-90.47196389','14.48788611,-90.48410278','#style_map_linea_verde','1','','','10,000Mbps','','0.0029','','','' );</v>
      </c>
    </row>
    <row r="1519" spans="1:24" hidden="1" x14ac:dyDescent="0.35">
      <c r="A1519" t="s">
        <v>2272</v>
      </c>
      <c r="B1519" t="s">
        <v>1542</v>
      </c>
      <c r="E1519" t="str">
        <f t="shared" si="135"/>
        <v>,</v>
      </c>
      <c r="F1519">
        <v>14.50198056</v>
      </c>
      <c r="G1519">
        <v>-90.561380560000003</v>
      </c>
      <c r="H1519" t="str">
        <f t="shared" si="138"/>
        <v>14.50198056,-90.56138056</v>
      </c>
      <c r="I1519">
        <v>14.505608329999999</v>
      </c>
      <c r="J1519">
        <v>-90.572491670000005</v>
      </c>
      <c r="K1519" t="str">
        <f t="shared" si="139"/>
        <v>14.50560833,-90.57249167</v>
      </c>
      <c r="L1519" t="s">
        <v>1543</v>
      </c>
      <c r="M1519">
        <v>1</v>
      </c>
      <c r="P1519" t="s">
        <v>1590</v>
      </c>
      <c r="R1519" s="1">
        <v>2.8999999999999998E-3</v>
      </c>
      <c r="S1519" t="s">
        <v>3833</v>
      </c>
      <c r="T1519" t="e">
        <f>VLOOKUP(S1519,Hoja1!$A$1:$I$2284,1,FALSE)</f>
        <v>#N/A</v>
      </c>
      <c r="U1519" t="e">
        <f t="shared" si="130"/>
        <v>#N/A</v>
      </c>
      <c r="X1519" t="str">
        <f t="shared" si="131"/>
        <v>INSERT INTO switch (   Nombre, Tipo, Coordenadas_Punto, Coordenada_Inicio, Coordenada_Final,    Estilo, Visibilidad, Isla1, Isla2, Velocidad,   Id_Celda, Porcentaje, Nemonico, IP, EQUIPO ) VALUES (   'EL FRUTAL - FUENTES DEL VALLE IV (CONDADO EL CARMEN)', 'Ruta',',','14.50198056,-90.56138056','14.50560833,-90.57249167','#style_map_linea_verde','1','','','50,000Mbps','','0.0029','CONDADO EL CARMEN','','' );</v>
      </c>
    </row>
    <row r="1520" spans="1:24" hidden="1" x14ac:dyDescent="0.35">
      <c r="A1520" t="s">
        <v>2664</v>
      </c>
      <c r="B1520" t="s">
        <v>1542</v>
      </c>
      <c r="E1520" t="str">
        <f t="shared" si="135"/>
        <v>,</v>
      </c>
      <c r="F1520">
        <v>14.60259722</v>
      </c>
      <c r="G1520">
        <v>-90.513344439999997</v>
      </c>
      <c r="H1520" t="str">
        <f t="shared" si="138"/>
        <v>14.60259722,-90.51334444</v>
      </c>
      <c r="I1520">
        <v>14.591222220000001</v>
      </c>
      <c r="J1520">
        <v>-90.508222219999993</v>
      </c>
      <c r="K1520" t="str">
        <f t="shared" si="139"/>
        <v>14.59122222,-90.50822222</v>
      </c>
      <c r="L1520" t="s">
        <v>1543</v>
      </c>
      <c r="M1520">
        <v>1</v>
      </c>
      <c r="P1520" t="s">
        <v>1549</v>
      </c>
      <c r="R1520" s="1">
        <v>2.8999999999999998E-3</v>
      </c>
      <c r="T1520" t="e">
        <f>VLOOKUP(S1520,Hoja1!$A$1:$I$2284,1,FALSE)</f>
        <v>#N/A</v>
      </c>
      <c r="U1520" t="e">
        <f t="shared" si="130"/>
        <v>#N/A</v>
      </c>
      <c r="X1520" t="str">
        <f t="shared" si="131"/>
        <v>INSERT INTO switch (   Nombre, Tipo, Coordenadas_Punto, Coordenada_Inicio, Coordenada_Final,    Estilo, Visibilidad, Isla1, Isla2, Velocidad,   Id_Celda, Porcentaje, Nemonico, IP, EQUIPO ) VALUES (   'CELDA FORUM INDOOR - VILLA DE GUADALUPE', 'Ruta',',','14.60259722,-90.51334444','14.59122222,-90.50822222','#style_map_linea_verde','1','','','10,000Mbps','','0.0029','','','' );</v>
      </c>
    </row>
    <row r="1521" spans="1:24" hidden="1" x14ac:dyDescent="0.35">
      <c r="A1521" t="s">
        <v>2652</v>
      </c>
      <c r="B1521" t="s">
        <v>1542</v>
      </c>
      <c r="E1521" t="str">
        <f t="shared" si="135"/>
        <v>,</v>
      </c>
      <c r="F1521">
        <v>14.5976</v>
      </c>
      <c r="G1521">
        <v>-90.586600000000004</v>
      </c>
      <c r="H1521" t="str">
        <f t="shared" si="138"/>
        <v>14.5976,-90.5866</v>
      </c>
      <c r="I1521">
        <v>14.59294444</v>
      </c>
      <c r="J1521">
        <v>-90.576330560000002</v>
      </c>
      <c r="K1521" t="str">
        <f t="shared" si="139"/>
        <v>14.59294444,-90.57633056</v>
      </c>
      <c r="L1521" t="s">
        <v>1543</v>
      </c>
      <c r="M1521">
        <v>1</v>
      </c>
      <c r="P1521" t="s">
        <v>1549</v>
      </c>
      <c r="R1521" s="1">
        <v>2.5999999999999999E-3</v>
      </c>
      <c r="T1521" t="e">
        <f>VLOOKUP(S1521,Hoja1!$A$1:$I$2284,1,FALSE)</f>
        <v>#N/A</v>
      </c>
      <c r="U1521" t="e">
        <f t="shared" si="130"/>
        <v>#N/A</v>
      </c>
      <c r="X1521" t="str">
        <f t="shared" si="131"/>
        <v>INSERT INTO switch (   Nombre, Tipo, Coordenadas_Punto, Coordenada_Inicio, Coordenada_Final,    Estilo, Visibilidad, Isla1, Isla2, Velocidad,   Id_Celda, Porcentaje, Nemonico, IP, EQUIPO ) VALUES (   'SAN CRISTOBAL - CELDA MEGAFRATER', 'Ruta',',','14.5976,-90.5866','14.59294444,-90.57633056','#style_map_linea_verde','1','','','10,000Mbps','','0.0026','','','' );</v>
      </c>
    </row>
    <row r="1522" spans="1:24" hidden="1" x14ac:dyDescent="0.35">
      <c r="A1522" t="s">
        <v>1693</v>
      </c>
      <c r="B1522" t="s">
        <v>1542</v>
      </c>
      <c r="E1522" t="str">
        <f t="shared" si="135"/>
        <v>,</v>
      </c>
      <c r="F1522">
        <v>15.4725</v>
      </c>
      <c r="G1522">
        <v>-88.83666667</v>
      </c>
      <c r="H1522" t="str">
        <f t="shared" si="138"/>
        <v>15.4725,-88.83666667</v>
      </c>
      <c r="I1522">
        <v>15.634083329999999</v>
      </c>
      <c r="J1522">
        <v>-88.536055559999994</v>
      </c>
      <c r="K1522" t="str">
        <f t="shared" si="139"/>
        <v>15.63408333,-88.53605556</v>
      </c>
      <c r="L1522" t="s">
        <v>1543</v>
      </c>
      <c r="M1522">
        <v>1</v>
      </c>
      <c r="P1522" t="s">
        <v>1549</v>
      </c>
      <c r="R1522" s="1">
        <v>2.3E-3</v>
      </c>
      <c r="T1522" t="e">
        <f>VLOOKUP(S1522,Hoja1!$A$1:$I$2284,1,FALSE)</f>
        <v>#N/A</v>
      </c>
      <c r="U1522" t="e">
        <f t="shared" si="130"/>
        <v>#N/A</v>
      </c>
      <c r="X1522" t="str">
        <f t="shared" si="131"/>
        <v>INSERT INTO switch (   Nombre, Tipo, Coordenadas_Punto, Coordenada_Inicio, Coordenada_Final,    Estilo, Visibilidad, Isla1, Isla2, Velocidad,   Id_Celda, Porcentaje, Nemonico, IP, EQUIPO ) VALUES (   'MORALES - CELDA ENTRE RIOS', 'Ruta',',','15.4725,-88.83666667','15.63408333,-88.53605556','#style_map_linea_verde','1','','','10,000Mbps','','0.0023','','','' );</v>
      </c>
    </row>
    <row r="1523" spans="1:24" hidden="1" x14ac:dyDescent="0.35">
      <c r="A1523" t="s">
        <v>1912</v>
      </c>
      <c r="B1523" t="s">
        <v>1542</v>
      </c>
      <c r="E1523" t="str">
        <f t="shared" si="135"/>
        <v>,</v>
      </c>
      <c r="F1523">
        <v>14.523769440000001</v>
      </c>
      <c r="G1523">
        <v>-90.553441669999998</v>
      </c>
      <c r="H1523" t="str">
        <f t="shared" si="138"/>
        <v>14.52376944,-90.55344167</v>
      </c>
      <c r="I1523">
        <v>14.52438611</v>
      </c>
      <c r="J1523">
        <v>-90.553755559999999</v>
      </c>
      <c r="K1523" t="str">
        <f t="shared" si="139"/>
        <v>14.52438611,-90.55375556</v>
      </c>
      <c r="L1523" t="s">
        <v>1543</v>
      </c>
      <c r="M1523">
        <v>1</v>
      </c>
      <c r="P1523" t="s">
        <v>1549</v>
      </c>
      <c r="R1523" s="1">
        <v>2.3E-3</v>
      </c>
      <c r="T1523" t="e">
        <f>VLOOKUP(S1523,Hoja1!$A$1:$I$2284,1,FALSE)</f>
        <v>#N/A</v>
      </c>
      <c r="U1523" t="e">
        <f t="shared" si="130"/>
        <v>#N/A</v>
      </c>
      <c r="X1523" t="str">
        <f t="shared" si="131"/>
        <v>INSERT INTO switch (   Nombre, Tipo, Coordenadas_Punto, Coordenada_Inicio, Coordenada_Final,    Estilo, Visibilidad, Isla1, Isla2, Velocidad,   Id_Celda, Porcentaje, Nemonico, IP, EQUIPO ) VALUES (   'PASEO DE LAS FUENTES - FUENTES DEL VALLE I', 'Ruta',',','14.52376944,-90.55344167','14.52438611,-90.55375556','#style_map_linea_verde','1','','','10,000Mbps','','0.0023','','','' );</v>
      </c>
    </row>
    <row r="1524" spans="1:24" hidden="1" x14ac:dyDescent="0.35">
      <c r="A1524" t="s">
        <v>3180</v>
      </c>
      <c r="B1524" t="s">
        <v>1542</v>
      </c>
      <c r="E1524" t="str">
        <f t="shared" si="135"/>
        <v>,</v>
      </c>
      <c r="F1524">
        <v>14.981</v>
      </c>
      <c r="G1524">
        <v>-91.548100000000005</v>
      </c>
      <c r="H1524" t="str">
        <f t="shared" si="138"/>
        <v>14.981,-91.5481</v>
      </c>
      <c r="I1524">
        <v>14.915725</v>
      </c>
      <c r="J1524">
        <v>-91.442300000000003</v>
      </c>
      <c r="K1524" t="str">
        <f t="shared" si="139"/>
        <v>14.915725,-91.4423</v>
      </c>
      <c r="L1524" t="s">
        <v>1543</v>
      </c>
      <c r="M1524">
        <v>1</v>
      </c>
      <c r="P1524" t="s">
        <v>1590</v>
      </c>
      <c r="R1524" s="1">
        <v>2.2000000000000001E-3</v>
      </c>
      <c r="T1524" t="e">
        <f>VLOOKUP(S1524,Hoja1!$A$1:$I$2284,1,FALSE)</f>
        <v>#N/A</v>
      </c>
      <c r="U1524" t="e">
        <f t="shared" si="130"/>
        <v>#N/A</v>
      </c>
      <c r="X1524" t="str">
        <f t="shared" si="131"/>
        <v>INSERT INTO switch (   Nombre, Tipo, Coordenadas_Punto, Coordenada_Inicio, Coordenada_Final,    Estilo, Visibilidad, Isla1, Isla2, Velocidad,   Id_Celda, Porcentaje, Nemonico, IP, EQUIPO ) VALUES (   'SAN CARLOS SIJA - SAN CRISTOBAL TOTONICAPAN', 'Ruta',',','14.981,-91.5481','14.915725,-91.4423','#style_map_linea_verde','1','','','50,000Mbps','','0.0022','','','' );</v>
      </c>
    </row>
    <row r="1525" spans="1:24" hidden="1" x14ac:dyDescent="0.35">
      <c r="A1525" t="s">
        <v>1725</v>
      </c>
      <c r="B1525" t="s">
        <v>1542</v>
      </c>
      <c r="E1525" t="str">
        <f t="shared" si="135"/>
        <v>,</v>
      </c>
      <c r="F1525">
        <v>15.52194444</v>
      </c>
      <c r="G1525">
        <v>-89.341944440000006</v>
      </c>
      <c r="H1525" t="str">
        <f t="shared" si="138"/>
        <v>15.52194444,-89.34194444</v>
      </c>
      <c r="I1525">
        <v>15.4237</v>
      </c>
      <c r="J1525">
        <v>-89.081900000000005</v>
      </c>
      <c r="K1525" t="str">
        <f t="shared" si="139"/>
        <v>15.4237,-89.0819</v>
      </c>
      <c r="L1525" t="s">
        <v>1543</v>
      </c>
      <c r="M1525">
        <v>1</v>
      </c>
      <c r="P1525" t="s">
        <v>1568</v>
      </c>
      <c r="R1525" s="1">
        <v>2.0999999999999999E-3</v>
      </c>
      <c r="T1525" t="e">
        <f>VLOOKUP(S1525,Hoja1!$A$1:$I$2284,1,FALSE)</f>
        <v>#N/A</v>
      </c>
      <c r="U1525" t="e">
        <f t="shared" si="130"/>
        <v>#N/A</v>
      </c>
      <c r="X1525" t="str">
        <f t="shared" si="131"/>
        <v>INSERT INTO switch (   Nombre, Tipo, Coordenadas_Punto, Coordenada_Inicio, Coordenada_Final,    Estilo, Visibilidad, Isla1, Isla2, Velocidad,   Id_Celda, Porcentaje, Nemonico, IP, EQUIPO ) VALUES (   'EL ESTOR - MARISCOS', 'Ruta',',','15.52194444,-89.34194444','15.4237,-89.0819','#style_map_linea_verde','1','','','1,400Mbps','','0.0021','','','' );</v>
      </c>
    </row>
    <row r="1526" spans="1:24" hidden="1" x14ac:dyDescent="0.35">
      <c r="A1526" t="s">
        <v>2376</v>
      </c>
      <c r="B1526" t="s">
        <v>1542</v>
      </c>
      <c r="E1526" t="str">
        <f t="shared" si="135"/>
        <v>,</v>
      </c>
      <c r="F1526">
        <v>14.58189722</v>
      </c>
      <c r="G1526">
        <v>-90.463933330000003</v>
      </c>
      <c r="H1526" t="str">
        <f t="shared" si="138"/>
        <v>14.58189722,-90.46393333</v>
      </c>
      <c r="I1526">
        <v>14.579375000000001</v>
      </c>
      <c r="J1526">
        <v>-90.467866670000006</v>
      </c>
      <c r="K1526" t="str">
        <f t="shared" si="139"/>
        <v>14.579375,-90.46786667</v>
      </c>
      <c r="L1526" t="s">
        <v>1543</v>
      </c>
      <c r="M1526">
        <v>1</v>
      </c>
      <c r="P1526" t="s">
        <v>1549</v>
      </c>
      <c r="R1526" s="1">
        <v>2.0999999999999999E-3</v>
      </c>
      <c r="T1526" t="e">
        <f>VLOOKUP(S1526,Hoja1!$A$1:$I$2284,1,FALSE)</f>
        <v>#N/A</v>
      </c>
      <c r="U1526" t="e">
        <f t="shared" si="130"/>
        <v>#N/A</v>
      </c>
      <c r="X1526" t="str">
        <f t="shared" si="131"/>
        <v>INSERT INTO switch (   Nombre, Tipo, Coordenadas_Punto, Coordenada_Inicio, Coordenada_Final,    Estilo, Visibilidad, Isla1, Isla2, Velocidad,   Id_Celda, Porcentaje, Nemonico, IP, EQUIPO ) VALUES (   'CELDA SANTA ROSALIA LAS MAGNOLIAS - CELDA SANTA ROSALIA BAJOS LIRIOS', 'Ruta',',','14.58189722,-90.46393333','14.579375,-90.46786667','#style_map_linea_verde','1','','','10,000Mbps','','0.0021','','','' );</v>
      </c>
    </row>
    <row r="1527" spans="1:24" hidden="1" x14ac:dyDescent="0.35">
      <c r="A1527" t="s">
        <v>2360</v>
      </c>
      <c r="B1527" t="s">
        <v>1542</v>
      </c>
      <c r="E1527" t="str">
        <f t="shared" si="135"/>
        <v>,</v>
      </c>
      <c r="F1527">
        <v>14.62435556</v>
      </c>
      <c r="G1527">
        <v>-90.52104722</v>
      </c>
      <c r="H1527" t="str">
        <f t="shared" si="138"/>
        <v>14.62435556,-90.52104722</v>
      </c>
      <c r="I1527">
        <v>14.66196667</v>
      </c>
      <c r="J1527">
        <v>-90.515938890000001</v>
      </c>
      <c r="K1527" t="str">
        <f t="shared" si="139"/>
        <v>14.66196667,-90.51593889</v>
      </c>
      <c r="L1527" t="s">
        <v>1543</v>
      </c>
      <c r="M1527">
        <v>1</v>
      </c>
      <c r="P1527" t="s">
        <v>1549</v>
      </c>
      <c r="R1527" s="1">
        <v>2E-3</v>
      </c>
      <c r="T1527" t="e">
        <f>VLOOKUP(S1527,Hoja1!$A$1:$I$2284,1,FALSE)</f>
        <v>#N/A</v>
      </c>
      <c r="U1527" t="e">
        <f t="shared" si="130"/>
        <v>#N/A</v>
      </c>
      <c r="X1527" t="str">
        <f t="shared" si="131"/>
        <v>INSERT INTO switch (   Nombre, Tipo, Coordenadas_Punto, Coordenada_Inicio, Coordenada_Final,    Estilo, Visibilidad, Isla1, Isla2, Velocidad,   Id_Celda, Porcentaje, Nemonico, IP, EQUIPO ) VALUES (   'Salesiano - ZAPOTE', 'Ruta',',','14.62435556,-90.52104722','14.66196667,-90.51593889','#style_map_linea_verde','1','','','10,000Mbps','','0.002','','','' );</v>
      </c>
    </row>
    <row r="1528" spans="1:24" hidden="1" x14ac:dyDescent="0.35">
      <c r="A1528" t="s">
        <v>2569</v>
      </c>
      <c r="B1528" t="s">
        <v>1542</v>
      </c>
      <c r="E1528" t="str">
        <f t="shared" si="135"/>
        <v>,</v>
      </c>
      <c r="F1528">
        <v>15.327500000000001</v>
      </c>
      <c r="G1528">
        <v>-90.353333329999998</v>
      </c>
      <c r="H1528" t="str">
        <f t="shared" si="138"/>
        <v>15.3275,-90.35333333</v>
      </c>
      <c r="I1528">
        <v>15.372299999999999</v>
      </c>
      <c r="J1528">
        <v>-90.42859722</v>
      </c>
      <c r="K1528" t="str">
        <f t="shared" si="139"/>
        <v>15.3723,-90.42859722</v>
      </c>
      <c r="L1528" t="s">
        <v>1543</v>
      </c>
      <c r="M1528">
        <v>1</v>
      </c>
      <c r="P1528" t="s">
        <v>1544</v>
      </c>
      <c r="R1528" s="1">
        <v>2E-3</v>
      </c>
      <c r="T1528" t="e">
        <f>VLOOKUP(S1528,Hoja1!$A$1:$I$2284,1,FALSE)</f>
        <v>#N/A</v>
      </c>
      <c r="U1528" t="e">
        <f t="shared" si="130"/>
        <v>#N/A</v>
      </c>
      <c r="X1528" t="str">
        <f t="shared" si="131"/>
        <v>INSERT INTO switch (   Nombre, Tipo, Coordenadas_Punto, Coordenada_Inicio, Coordenada_Final,    Estilo, Visibilidad, Isla1, Isla2, Velocidad,   Id_Celda, Porcentaje, Nemonico, IP, EQUIPO ) VALUES (   'CELDA TACTIC - SANTA CRUZ VERAPAZ', 'Ruta',',','15.3275,-90.35333333','15.3723,-90.42859722','#style_map_linea_verde','1','','','100Mbps','','0.002','','','' );</v>
      </c>
    </row>
    <row r="1529" spans="1:24" hidden="1" x14ac:dyDescent="0.35">
      <c r="A1529" t="s">
        <v>1913</v>
      </c>
      <c r="B1529" t="s">
        <v>1542</v>
      </c>
      <c r="E1529" t="str">
        <f t="shared" si="135"/>
        <v>,</v>
      </c>
      <c r="F1529">
        <v>14.536511109999999</v>
      </c>
      <c r="G1529">
        <v>-90.553475000000006</v>
      </c>
      <c r="H1529" t="str">
        <f t="shared" si="138"/>
        <v>14.53651111,-90.553475</v>
      </c>
      <c r="I1529">
        <v>14.522861109999999</v>
      </c>
      <c r="J1529">
        <v>-90.535944439999994</v>
      </c>
      <c r="K1529" t="str">
        <f t="shared" si="139"/>
        <v>14.52286111,-90.53594444</v>
      </c>
      <c r="L1529" t="s">
        <v>1543</v>
      </c>
      <c r="M1529">
        <v>1</v>
      </c>
      <c r="P1529" t="s">
        <v>1549</v>
      </c>
      <c r="R1529" s="1">
        <v>1.9E-3</v>
      </c>
      <c r="T1529" t="e">
        <f>VLOOKUP(S1529,Hoja1!$A$1:$I$2284,1,FALSE)</f>
        <v>#N/A</v>
      </c>
      <c r="U1529" t="e">
        <f t="shared" si="130"/>
        <v>#N/A</v>
      </c>
      <c r="X1529" t="str">
        <f t="shared" si="131"/>
        <v>INSERT INTO switch (   Nombre, Tipo, Coordenadas_Punto, Coordenada_Inicio, Coordenada_Final,    Estilo, Visibilidad, Isla1, Isla2, Velocidad,   Id_Celda, Porcentaje, Nemonico, IP, EQUIPO ) VALUES (   'RESIDENCIALES PETAPA II - VILLA HERMOSA', 'Ruta',',','14.53651111,-90.553475','14.52286111,-90.53594444','#style_map_linea_verde','1','','','10,000Mbps','','0.0019','','','' );</v>
      </c>
    </row>
    <row r="1530" spans="1:24" hidden="1" x14ac:dyDescent="0.35">
      <c r="A1530" t="s">
        <v>2692</v>
      </c>
      <c r="B1530" t="s">
        <v>1542</v>
      </c>
      <c r="E1530" t="str">
        <f t="shared" si="135"/>
        <v>,</v>
      </c>
      <c r="F1530">
        <v>14.56257222</v>
      </c>
      <c r="G1530">
        <v>-90.550294440000002</v>
      </c>
      <c r="H1530" t="str">
        <f t="shared" si="138"/>
        <v>14.56257222,-90.55029444</v>
      </c>
      <c r="I1530">
        <v>14.5504</v>
      </c>
      <c r="J1530">
        <v>-90.533997220000003</v>
      </c>
      <c r="K1530" t="str">
        <f t="shared" si="139"/>
        <v>14.5504,-90.53399722</v>
      </c>
      <c r="L1530" t="s">
        <v>1543</v>
      </c>
      <c r="M1530">
        <v>1</v>
      </c>
      <c r="P1530" t="s">
        <v>1549</v>
      </c>
      <c r="R1530" s="1">
        <v>1.9E-3</v>
      </c>
      <c r="T1530" t="e">
        <f>VLOOKUP(S1530,Hoja1!$A$1:$I$2284,1,FALSE)</f>
        <v>#N/A</v>
      </c>
      <c r="U1530" t="e">
        <f t="shared" si="130"/>
        <v>#N/A</v>
      </c>
      <c r="X1530" t="str">
        <f t="shared" si="131"/>
        <v>INSERT INTO switch (   Nombre, Tipo, Coordenadas_Punto, Coordenada_Inicio, Coordenada_Final,    Estilo, Visibilidad, Isla1, Isla2, Velocidad,   Id_Celda, Porcentaje, Nemonico, IP, EQUIPO ) VALUES (   'VIENTOS DEL VALLE - JUSTO RUFINO BARRIOS', 'Ruta',',','14.56257222,-90.55029444','14.5504,-90.53399722','#style_map_linea_verde','1','','','10,000Mbps','','0.0019','','','' );</v>
      </c>
    </row>
    <row r="1531" spans="1:24" hidden="1" x14ac:dyDescent="0.35">
      <c r="A1531" t="s">
        <v>1816</v>
      </c>
      <c r="B1531" t="s">
        <v>1542</v>
      </c>
      <c r="E1531" t="str">
        <f t="shared" si="135"/>
        <v>,</v>
      </c>
      <c r="F1531">
        <v>14.570888890000001</v>
      </c>
      <c r="G1531">
        <v>-90.445186109999995</v>
      </c>
      <c r="H1531" t="str">
        <f t="shared" si="138"/>
        <v>14.57088889,-90.44518611</v>
      </c>
      <c r="I1531">
        <v>14.538111109999999</v>
      </c>
      <c r="J1531">
        <v>-90.457527780000007</v>
      </c>
      <c r="K1531" t="str">
        <f t="shared" si="139"/>
        <v>14.53811111,-90.45752778</v>
      </c>
      <c r="L1531" t="s">
        <v>1543</v>
      </c>
      <c r="M1531">
        <v>1</v>
      </c>
      <c r="P1531" t="s">
        <v>1547</v>
      </c>
      <c r="R1531" s="1">
        <v>1.8E-3</v>
      </c>
      <c r="T1531" t="e">
        <f>VLOOKUP(S1531,Hoja1!$A$1:$I$2284,1,FALSE)</f>
        <v>#N/A</v>
      </c>
      <c r="U1531" t="e">
        <f t="shared" si="130"/>
        <v>#N/A</v>
      </c>
      <c r="X1531" t="str">
        <f t="shared" si="131"/>
        <v>INSERT INTO switch (   Nombre, Tipo, Coordenadas_Punto, Coordenada_Inicio, Coordenada_Final,    Estilo, Visibilidad, Isla1, Isla2, Velocidad,   Id_Celda, Porcentaje, Nemonico, IP, EQUIPO ) VALUES (   'CRISTO REY - DON JUSTO', 'Ruta',',','14.57088889,-90.44518611','14.53811111,-90.45752778','#style_map_linea_verde','1','','','1,000Mbps','','0.0018','','','' );</v>
      </c>
    </row>
    <row r="1532" spans="1:24" hidden="1" x14ac:dyDescent="0.35">
      <c r="A1532" t="s">
        <v>2422</v>
      </c>
      <c r="B1532" t="s">
        <v>1542</v>
      </c>
      <c r="E1532" t="str">
        <f t="shared" si="135"/>
        <v>,</v>
      </c>
      <c r="F1532">
        <v>14.594438889999999</v>
      </c>
      <c r="G1532">
        <v>-90.55793611</v>
      </c>
      <c r="H1532" t="str">
        <f t="shared" si="138"/>
        <v>14.59443889,-90.55793611</v>
      </c>
      <c r="I1532">
        <v>14.52775278</v>
      </c>
      <c r="J1532">
        <v>-90.589813890000002</v>
      </c>
      <c r="K1532" t="str">
        <f t="shared" si="139"/>
        <v>14.52775278,-90.58981389</v>
      </c>
      <c r="L1532" t="s">
        <v>1543</v>
      </c>
      <c r="M1532">
        <v>1</v>
      </c>
      <c r="P1532" t="s">
        <v>1547</v>
      </c>
      <c r="R1532" s="1">
        <v>1.8E-3</v>
      </c>
      <c r="T1532" t="e">
        <f>VLOOKUP(S1532,Hoja1!$A$1:$I$2284,1,FALSE)</f>
        <v>#N/A</v>
      </c>
      <c r="U1532" t="e">
        <f t="shared" si="130"/>
        <v>#N/A</v>
      </c>
      <c r="X1532" t="str">
        <f t="shared" si="131"/>
        <v>INSERT INTO switch (   Nombre, Tipo, Coordenadas_Punto, Coordenada_Inicio, Coordenada_Final,    Estilo, Visibilidad, Isla1, Isla2, Velocidad,   Id_Celda, Porcentaje, Nemonico, IP, EQUIPO ) VALUES (   'EL CARMEN - VILLA NUEVA', 'Ruta',',','14.59443889,-90.55793611','14.52775278,-90.58981389','#style_map_linea_verde','1','','','1,000Mbps','','0.0018','','','' );</v>
      </c>
    </row>
    <row r="1533" spans="1:24" hidden="1" x14ac:dyDescent="0.35">
      <c r="A1533" t="s">
        <v>2451</v>
      </c>
      <c r="B1533" t="s">
        <v>1542</v>
      </c>
      <c r="E1533" t="str">
        <f t="shared" si="135"/>
        <v>,</v>
      </c>
      <c r="F1533">
        <v>14.85684444</v>
      </c>
      <c r="G1533">
        <v>-91.534844440000001</v>
      </c>
      <c r="H1533" t="str">
        <f t="shared" si="138"/>
        <v>14.85684444,-91.53484444</v>
      </c>
      <c r="I1533">
        <v>14.855975000000001</v>
      </c>
      <c r="J1533">
        <v>-91.52176944</v>
      </c>
      <c r="K1533" t="str">
        <f t="shared" si="139"/>
        <v>14.855975,-91.52176944</v>
      </c>
      <c r="L1533" t="s">
        <v>1543</v>
      </c>
      <c r="M1533">
        <v>1</v>
      </c>
      <c r="P1533" t="s">
        <v>1549</v>
      </c>
      <c r="R1533" s="1">
        <v>1.8E-3</v>
      </c>
      <c r="T1533" t="e">
        <f>VLOOKUP(S1533,Hoja1!$A$1:$I$2284,1,FALSE)</f>
        <v>#N/A</v>
      </c>
      <c r="U1533" t="e">
        <f t="shared" si="130"/>
        <v>#N/A</v>
      </c>
      <c r="X1533" t="str">
        <f t="shared" si="131"/>
        <v>INSERT INTO switch (   Nombre, Tipo, Coordenadas_Punto, Coordenada_Inicio, Coordenada_Final,    Estilo, Visibilidad, Isla1, Isla2, Velocidad,   Id_Celda, Porcentaje, Nemonico, IP, EQUIPO ) VALUES (   'COLONIA LA DEMOCRACIA - COLONIA SAN GABRIEL', 'Ruta',',','14.85684444,-91.53484444','14.855975,-91.52176944','#style_map_linea_verde','1','','','10,000Mbps','','0.0018','','','' );</v>
      </c>
    </row>
    <row r="1534" spans="1:24" hidden="1" x14ac:dyDescent="0.35">
      <c r="A1534" t="s">
        <v>1914</v>
      </c>
      <c r="B1534" t="s">
        <v>1542</v>
      </c>
      <c r="E1534" t="str">
        <f t="shared" si="135"/>
        <v>,</v>
      </c>
      <c r="F1534">
        <v>14.536511109999999</v>
      </c>
      <c r="G1534">
        <v>-90.553475000000006</v>
      </c>
      <c r="H1534" t="str">
        <f t="shared" si="138"/>
        <v>14.53651111,-90.553475</v>
      </c>
      <c r="I1534">
        <v>14.534050000000001</v>
      </c>
      <c r="J1534">
        <v>-90.556186109999999</v>
      </c>
      <c r="K1534" t="str">
        <f t="shared" si="139"/>
        <v>14.53405,-90.55618611</v>
      </c>
      <c r="L1534" t="s">
        <v>1543</v>
      </c>
      <c r="M1534">
        <v>1</v>
      </c>
      <c r="P1534" t="s">
        <v>1549</v>
      </c>
      <c r="R1534" s="1">
        <v>1.6999999999999999E-3</v>
      </c>
      <c r="T1534" t="e">
        <f>VLOOKUP(S1534,Hoja1!$A$1:$I$2284,1,FALSE)</f>
        <v>#N/A</v>
      </c>
      <c r="U1534" t="e">
        <f t="shared" si="130"/>
        <v>#N/A</v>
      </c>
      <c r="X1534" t="str">
        <f t="shared" si="131"/>
        <v>INSERT INTO switch (   Nombre, Tipo, Coordenadas_Punto, Coordenada_Inicio, Coordenada_Final,    Estilo, Visibilidad, Isla1, Isla2, Velocidad,   Id_Celda, Porcentaje, Nemonico, IP, EQUIPO ) VALUES (   'RESIDENCIALES PETAPA II - RESIDENCIALES PETAPA I', 'Ruta',',','14.53651111,-90.553475','14.53405,-90.55618611','#style_map_linea_verde','1','','','10,000Mbps','','0.0017','','','' );</v>
      </c>
    </row>
    <row r="1535" spans="1:24" hidden="1" x14ac:dyDescent="0.35">
      <c r="A1535" t="s">
        <v>2336</v>
      </c>
      <c r="B1535" t="s">
        <v>1542</v>
      </c>
      <c r="E1535" t="str">
        <f t="shared" si="135"/>
        <v>,</v>
      </c>
      <c r="F1535">
        <v>14.609444440000001</v>
      </c>
      <c r="G1535">
        <v>-90.526111110000002</v>
      </c>
      <c r="H1535" t="str">
        <f t="shared" si="138"/>
        <v>14.60944444,-90.52611111</v>
      </c>
      <c r="I1535">
        <v>14.609444440000001</v>
      </c>
      <c r="J1535">
        <v>-90.526111110000002</v>
      </c>
      <c r="K1535" t="str">
        <f t="shared" si="139"/>
        <v>14.60944444,-90.52611111</v>
      </c>
      <c r="L1535" t="s">
        <v>1543</v>
      </c>
      <c r="M1535">
        <v>1</v>
      </c>
      <c r="P1535" t="s">
        <v>1547</v>
      </c>
      <c r="R1535" s="1">
        <v>1.6999999999999999E-3</v>
      </c>
      <c r="T1535" t="e">
        <f>VLOOKUP(S1535,Hoja1!$A$1:$I$2284,1,FALSE)</f>
        <v>#N/A</v>
      </c>
      <c r="U1535" t="e">
        <f t="shared" si="130"/>
        <v>#N/A</v>
      </c>
      <c r="X1535" t="str">
        <f t="shared" si="131"/>
        <v>INSERT INTO switch (   Nombre, Tipo, Coordenadas_Punto, Coordenada_Inicio, Coordenada_Final,    Estilo, Visibilidad, Isla1, Isla2, Velocidad,   Id_Celda, Porcentaje, Nemonico, IP, EQUIPO ) VALUES (   'TORRE ZONA 08 - TORRE', 'Ruta',',','14.60944444,-90.52611111','14.60944444,-90.52611111','#style_map_linea_verde','1','','','1,000Mbps','','0.0017','','','' );</v>
      </c>
    </row>
    <row r="1536" spans="1:24" hidden="1" x14ac:dyDescent="0.35">
      <c r="A1536" t="s">
        <v>1828</v>
      </c>
      <c r="B1536" t="s">
        <v>1542</v>
      </c>
      <c r="E1536" t="str">
        <f t="shared" si="135"/>
        <v>,</v>
      </c>
      <c r="F1536">
        <v>14.62916667</v>
      </c>
      <c r="G1536">
        <v>-90.608888890000003</v>
      </c>
      <c r="H1536" t="str">
        <f t="shared" si="138"/>
        <v>14.62916667,-90.60888889</v>
      </c>
      <c r="I1536">
        <v>14.62579444</v>
      </c>
      <c r="J1536">
        <v>-90.607291669999995</v>
      </c>
      <c r="K1536" t="str">
        <f t="shared" si="139"/>
        <v>14.62579444,-90.60729167</v>
      </c>
      <c r="L1536" t="s">
        <v>1543</v>
      </c>
      <c r="M1536">
        <v>1</v>
      </c>
      <c r="P1536" t="s">
        <v>1590</v>
      </c>
      <c r="R1536" s="1">
        <v>1.6000000000000001E-3</v>
      </c>
      <c r="T1536" t="e">
        <f>VLOOKUP(S1536,Hoja1!$A$1:$I$2284,1,FALSE)</f>
        <v>#N/A</v>
      </c>
      <c r="U1536" t="e">
        <f t="shared" si="130"/>
        <v>#N/A</v>
      </c>
      <c r="X1536" t="str">
        <f t="shared" si="131"/>
        <v>INSERT INTO switch (   Nombre, Tipo, Coordenadas_Punto, Coordenada_Inicio, Coordenada_Final,    Estilo, Visibilidad, Isla1, Isla2, Velocidad,   Id_Celda, Porcentaje, Nemonico, IP, EQUIPO ) VALUES (   'MIXCO - LAS HOJARASCAS', 'Ruta',',','14.62916667,-90.60888889','14.62579444,-90.60729167','#style_map_linea_verde','1','','','50,000Mbps','','0.0016','','','' );</v>
      </c>
    </row>
    <row r="1537" spans="1:24" hidden="1" x14ac:dyDescent="0.35">
      <c r="A1537" t="s">
        <v>2695</v>
      </c>
      <c r="B1537" t="s">
        <v>1542</v>
      </c>
      <c r="E1537" t="str">
        <f t="shared" si="135"/>
        <v>,</v>
      </c>
      <c r="F1537">
        <v>14.6814</v>
      </c>
      <c r="G1537">
        <v>-90.488900000000001</v>
      </c>
      <c r="H1537" t="str">
        <f t="shared" si="138"/>
        <v>14.6814,-90.4889</v>
      </c>
      <c r="I1537">
        <v>14.676788889999999</v>
      </c>
      <c r="J1537">
        <v>-90.487788890000004</v>
      </c>
      <c r="K1537" t="str">
        <f t="shared" si="139"/>
        <v>14.67678889,-90.48778889</v>
      </c>
      <c r="L1537" t="s">
        <v>1543</v>
      </c>
      <c r="M1537">
        <v>1</v>
      </c>
      <c r="P1537" t="s">
        <v>1549</v>
      </c>
      <c r="R1537" s="1">
        <v>1.6000000000000001E-3</v>
      </c>
      <c r="T1537" t="e">
        <f>VLOOKUP(S1537,Hoja1!$A$1:$I$2284,1,FALSE)</f>
        <v>#N/A</v>
      </c>
      <c r="U1537" t="e">
        <f t="shared" si="130"/>
        <v>#N/A</v>
      </c>
      <c r="X1537" t="str">
        <f t="shared" si="131"/>
        <v>INSERT INTO switch (   Nombre, Tipo, Coordenadas_Punto, Coordenada_Inicio, Coordenada_Final,    Estilo, Visibilidad, Isla1, Isla2, Velocidad,   Id_Celda, Porcentaje, Nemonico, IP, EQUIPO ) VALUES (   'SANTA LUISA - CELDA LA PEDRERA GRAMILLA', 'Ruta',',','14.6814,-90.4889','14.67678889,-90.48778889','#style_map_linea_verde','1','','','10,000Mbps','','0.0016','','','' );</v>
      </c>
    </row>
    <row r="1538" spans="1:24" hidden="1" x14ac:dyDescent="0.35">
      <c r="A1538" t="s">
        <v>2887</v>
      </c>
      <c r="B1538" t="s">
        <v>1542</v>
      </c>
      <c r="E1538" t="str">
        <f t="shared" si="135"/>
        <v>,</v>
      </c>
      <c r="F1538">
        <v>14.634138889999999</v>
      </c>
      <c r="G1538">
        <v>-90.914569439999994</v>
      </c>
      <c r="H1538" t="str">
        <f t="shared" si="138"/>
        <v>14.63413889,-90.91456944</v>
      </c>
      <c r="I1538">
        <v>14.67972222</v>
      </c>
      <c r="J1538">
        <v>-91.016388890000002</v>
      </c>
      <c r="K1538" t="str">
        <f t="shared" si="139"/>
        <v>14.67972222,-91.01638889</v>
      </c>
      <c r="L1538" t="s">
        <v>1543</v>
      </c>
      <c r="M1538">
        <v>1</v>
      </c>
      <c r="P1538" t="s">
        <v>1590</v>
      </c>
      <c r="R1538" s="1">
        <v>1.6000000000000001E-3</v>
      </c>
      <c r="T1538" t="e">
        <f>VLOOKUP(S1538,Hoja1!$A$1:$I$2284,1,FALSE)</f>
        <v>#N/A</v>
      </c>
      <c r="U1538" t="e">
        <f t="shared" ref="U1538:U1601" si="140">+S1538=T1538</f>
        <v>#N/A</v>
      </c>
      <c r="X1538" t="str">
        <f t="shared" ref="X1538:X1601" si="141">CONCATENATE("INSERT INTO switch (   Nombre, Tipo, Coordenadas_Punto, Coordenada_Inicio, Coordenada_Final,    Estilo, Visibilidad, Isla1, Isla2, Velocidad,   Id_Celda, Porcentaje, Nemonico, IP, EQUIPO ) VALUES (   '",A1538,"', '",B1538,"','",E1538,"','",H1538,"','",K1538,"','",L1538,"','",M1538,,,"','",N1538,"','",O1538,"','",P1538,"','",Q1538,"','",R1538,"','",S1538,"','",V1538,"','",W1538,"' );")</f>
        <v>INSERT INTO switch (   Nombre, Tipo, Coordenadas_Punto, Coordenada_Inicio, Coordenada_Final,    Estilo, Visibilidad, Isla1, Isla2, Velocidad,   Id_Celda, Porcentaje, Nemonico, IP, EQUIPO ) VALUES (   'CELDA PATZICIA - PATZUN', 'Ruta',',','14.63413889,-90.91456944','14.67972222,-91.01638889','#style_map_linea_verde','1','','','50,000Mbps','','0.0016','','','' );</v>
      </c>
    </row>
    <row r="1539" spans="1:24" hidden="1" x14ac:dyDescent="0.35">
      <c r="A1539" t="s">
        <v>2419</v>
      </c>
      <c r="B1539" t="s">
        <v>1542</v>
      </c>
      <c r="E1539" t="str">
        <f t="shared" si="135"/>
        <v>,</v>
      </c>
      <c r="F1539">
        <v>14.63846667</v>
      </c>
      <c r="G1539">
        <v>-90.516180559999995</v>
      </c>
      <c r="H1539" t="str">
        <f t="shared" si="138"/>
        <v>14.63846667,-90.51618056</v>
      </c>
      <c r="I1539">
        <v>14.60675</v>
      </c>
      <c r="J1539">
        <v>-90.515833330000007</v>
      </c>
      <c r="K1539" t="str">
        <f t="shared" si="139"/>
        <v>14.60675,-90.51583333</v>
      </c>
      <c r="L1539" t="s">
        <v>1543</v>
      </c>
      <c r="M1539">
        <v>1</v>
      </c>
      <c r="P1539" t="s">
        <v>1549</v>
      </c>
      <c r="R1539" s="1">
        <v>1.5E-3</v>
      </c>
      <c r="T1539" t="e">
        <f>VLOOKUP(S1539,Hoja1!$A$1:$I$2284,1,FALSE)</f>
        <v>#N/A</v>
      </c>
      <c r="U1539" t="e">
        <f t="shared" si="140"/>
        <v>#N/A</v>
      </c>
      <c r="X1539" t="str">
        <f t="shared" si="141"/>
        <v>INSERT INTO switch (   Nombre, Tipo, Coordenadas_Punto, Coordenada_Inicio, Coordenada_Final,    Estilo, Visibilidad, Isla1, Isla2, Velocidad,   Id_Celda, Porcentaje, Nemonico, IP, EQUIPO ) VALUES (   'CENTRO - ARISTOS', 'Ruta',',','14.63846667,-90.51618056','14.60675,-90.51583333','#style_map_linea_verde','1','','','10,000Mbps','','0.0015','','','' );</v>
      </c>
    </row>
    <row r="1540" spans="1:24" hidden="1" x14ac:dyDescent="0.35">
      <c r="A1540" t="s">
        <v>3198</v>
      </c>
      <c r="B1540" t="s">
        <v>1542</v>
      </c>
      <c r="E1540" t="str">
        <f t="shared" si="135"/>
        <v>,</v>
      </c>
      <c r="F1540">
        <v>14.874166669999999</v>
      </c>
      <c r="G1540">
        <v>-91.566111109999994</v>
      </c>
      <c r="H1540" t="str">
        <f t="shared" si="138"/>
        <v>14.87416667,-91.56611111</v>
      </c>
      <c r="I1540">
        <v>14.861961109999999</v>
      </c>
      <c r="J1540">
        <v>-91.53903889</v>
      </c>
      <c r="K1540" t="str">
        <f t="shared" si="139"/>
        <v>14.86196111,-91.53903889</v>
      </c>
      <c r="L1540" t="s">
        <v>1543</v>
      </c>
      <c r="M1540">
        <v>1</v>
      </c>
      <c r="P1540" t="s">
        <v>1590</v>
      </c>
      <c r="R1540" s="1">
        <v>1.5E-3</v>
      </c>
      <c r="S1540" t="s">
        <v>3797</v>
      </c>
      <c r="T1540" t="e">
        <f>VLOOKUP(S1540,Hoja1!$A$1:$I$2284,1,FALSE)</f>
        <v>#N/A</v>
      </c>
      <c r="U1540" t="e">
        <f t="shared" si="140"/>
        <v>#N/A</v>
      </c>
      <c r="X1540" t="str">
        <f t="shared" si="141"/>
        <v>INSERT INTO switch (   Nombre, Tipo, Coordenadas_Punto, Coordenada_Inicio, Coordenada_Final,    Estilo, Visibilidad, Isla1, Isla2, Velocidad,   Id_Celda, Porcentaje, Nemonico, IP, EQUIPO ) VALUES (   'LA ESPERANZA - CELDA QUETZALTENANGO VI (SHELTER HOSPITAL)', 'Ruta',',','14.87416667,-91.56611111','14.86196111,-91.53903889','#style_map_linea_verde','1','','','50,000Mbps','','0.0015','SHELTER HOSPITAL','','' );</v>
      </c>
    </row>
    <row r="1541" spans="1:24" hidden="1" x14ac:dyDescent="0.35">
      <c r="A1541" t="s">
        <v>2643</v>
      </c>
      <c r="B1541" t="s">
        <v>1542</v>
      </c>
      <c r="E1541" t="str">
        <f t="shared" si="135"/>
        <v>,</v>
      </c>
      <c r="F1541">
        <v>14.58305556</v>
      </c>
      <c r="G1541">
        <v>-90.542500000000004</v>
      </c>
      <c r="H1541" t="str">
        <f t="shared" si="138"/>
        <v>14.58305556,-90.5425</v>
      </c>
      <c r="I1541">
        <v>14.565611110000001</v>
      </c>
      <c r="J1541">
        <v>-90.548833329999994</v>
      </c>
      <c r="K1541" t="str">
        <f t="shared" si="139"/>
        <v>14.56561111,-90.54883333</v>
      </c>
      <c r="L1541" t="s">
        <v>1543</v>
      </c>
      <c r="M1541">
        <v>1</v>
      </c>
      <c r="P1541" t="s">
        <v>1590</v>
      </c>
      <c r="R1541" s="1">
        <v>1.4E-3</v>
      </c>
      <c r="S1541" t="s">
        <v>3899</v>
      </c>
      <c r="T1541" t="e">
        <f>VLOOKUP(S1541,Hoja1!$A$1:$I$2284,1,FALSE)</f>
        <v>#N/A</v>
      </c>
      <c r="U1541" t="e">
        <f t="shared" si="140"/>
        <v>#N/A</v>
      </c>
      <c r="X1541" t="str">
        <f t="shared" si="141"/>
        <v>INSERT INTO switch (   Nombre, Tipo, Coordenadas_Punto, Coordenada_Inicio, Coordenada_Final,    Estilo, Visibilidad, Isla1, Isla2, Velocidad,   Id_Celda, Porcentaje, Nemonico, IP, EQUIPO ) VALUES (   'CELDA ATANASIO TZUL SUR - GINSA PETAPA (CAVISA)', 'Ruta',',','14.58305556,-90.5425','14.56561111,-90.54883333','#style_map_linea_verde','1','','','50,000Mbps','','0.0014','CAVISA','','' );</v>
      </c>
    </row>
    <row r="1542" spans="1:24" hidden="1" x14ac:dyDescent="0.35">
      <c r="A1542" t="s">
        <v>1612</v>
      </c>
      <c r="B1542" t="s">
        <v>1542</v>
      </c>
      <c r="E1542" t="str">
        <f t="shared" si="135"/>
        <v>,</v>
      </c>
      <c r="F1542">
        <v>13.92694444</v>
      </c>
      <c r="G1542">
        <v>-90.819166670000001</v>
      </c>
      <c r="H1542" t="str">
        <f t="shared" si="138"/>
        <v>13.92694444,-90.81916667</v>
      </c>
      <c r="I1542">
        <v>14.1991</v>
      </c>
      <c r="J1542">
        <v>-90.852099999999993</v>
      </c>
      <c r="K1542" t="str">
        <f t="shared" si="139"/>
        <v>14.1991,-90.8521</v>
      </c>
      <c r="L1542" t="s">
        <v>1543</v>
      </c>
      <c r="M1542">
        <v>1</v>
      </c>
      <c r="P1542" t="s">
        <v>1590</v>
      </c>
      <c r="R1542" s="1">
        <v>1.2999999999999999E-3</v>
      </c>
      <c r="T1542" t="e">
        <f>VLOOKUP(S1542,Hoja1!$A$1:$I$2284,1,FALSE)</f>
        <v>#N/A</v>
      </c>
      <c r="U1542" t="e">
        <f t="shared" si="140"/>
        <v>#N/A</v>
      </c>
      <c r="X1542" t="str">
        <f t="shared" si="141"/>
        <v>INSERT INTO switch (   Nombre, Tipo, Coordenadas_Punto, Coordenada_Inicio, Coordenada_Final,    Estilo, Visibilidad, Isla1, Isla2, Velocidad,   Id_Celda, Porcentaje, Nemonico, IP, EQUIPO ) VALUES (   'PUERTO DE SAN JOSE - CELDA MASAGUA', 'Ruta',',','13.92694444,-90.81916667','14.1991,-90.8521','#style_map_linea_verde','1','','','50,000Mbps','','0.0013','','','' );</v>
      </c>
    </row>
    <row r="1543" spans="1:24" hidden="1" x14ac:dyDescent="0.35">
      <c r="A1543" t="s">
        <v>2428</v>
      </c>
      <c r="B1543" t="s">
        <v>1542</v>
      </c>
      <c r="E1543" t="str">
        <f t="shared" si="135"/>
        <v>,</v>
      </c>
      <c r="F1543">
        <v>14.60675</v>
      </c>
      <c r="G1543">
        <v>-90.515833330000007</v>
      </c>
      <c r="H1543" t="str">
        <f t="shared" si="138"/>
        <v>14.60675,-90.51583333</v>
      </c>
      <c r="I1543">
        <v>14.591677779999999</v>
      </c>
      <c r="J1543">
        <v>-90.507261110000002</v>
      </c>
      <c r="K1543" t="str">
        <f t="shared" si="139"/>
        <v>14.59167778,-90.50726111</v>
      </c>
      <c r="L1543" t="s">
        <v>1543</v>
      </c>
      <c r="M1543">
        <v>1</v>
      </c>
      <c r="P1543" t="s">
        <v>1549</v>
      </c>
      <c r="R1543" s="1">
        <v>1.2999999999999999E-3</v>
      </c>
      <c r="T1543" t="e">
        <f>VLOOKUP(S1543,Hoja1!$A$1:$I$2284,1,FALSE)</f>
        <v>#N/A</v>
      </c>
      <c r="U1543" t="e">
        <f t="shared" si="140"/>
        <v>#N/A</v>
      </c>
      <c r="X1543" t="str">
        <f t="shared" si="141"/>
        <v>INSERT INTO switch (   Nombre, Tipo, Coordenadas_Punto, Coordenada_Inicio, Coordenada_Final,    Estilo, Visibilidad, Isla1, Isla2, Velocidad,   Id_Celda, Porcentaje, Nemonico, IP, EQUIPO ) VALUES (   'ARISTOS - VILLA DE GUADALUPE', 'Ruta',',','14.60675,-90.51583333','14.59167778,-90.50726111','#style_map_linea_verde','1','','','10,000Mbps','','0.0013','','','' );</v>
      </c>
    </row>
    <row r="1544" spans="1:24" hidden="1" x14ac:dyDescent="0.35">
      <c r="A1544" t="s">
        <v>2874</v>
      </c>
      <c r="B1544" t="s">
        <v>1542</v>
      </c>
      <c r="E1544" t="str">
        <f t="shared" si="135"/>
        <v>,</v>
      </c>
      <c r="F1544">
        <v>14.65000833</v>
      </c>
      <c r="G1544">
        <v>-90.703277779999993</v>
      </c>
      <c r="H1544" t="str">
        <f t="shared" si="138"/>
        <v>14.65000833,-90.70327778</v>
      </c>
      <c r="I1544">
        <v>14.64642778</v>
      </c>
      <c r="J1544">
        <v>-90.791238890000002</v>
      </c>
      <c r="K1544" t="str">
        <f t="shared" si="139"/>
        <v>14.64642778,-90.79123889</v>
      </c>
      <c r="L1544" t="s">
        <v>1543</v>
      </c>
      <c r="M1544">
        <v>1</v>
      </c>
      <c r="P1544" t="s">
        <v>1590</v>
      </c>
      <c r="R1544" s="1">
        <v>1.2999999999999999E-3</v>
      </c>
      <c r="T1544" t="e">
        <f>VLOOKUP(S1544,Hoja1!$A$1:$I$2284,1,FALSE)</f>
        <v>#N/A</v>
      </c>
      <c r="U1544" t="e">
        <f t="shared" si="140"/>
        <v>#N/A</v>
      </c>
      <c r="X1544" t="str">
        <f t="shared" si="141"/>
        <v>INSERT INTO switch (   Nombre, Tipo, Coordenadas_Punto, Coordenada_Inicio, Coordenada_Final,    Estilo, Visibilidad, Isla1, Isla2, Velocidad,   Id_Celda, Porcentaje, Nemonico, IP, EQUIPO ) VALUES (   'SUMPANGO - EL TEJAR', 'Ruta',',','14.65000833,-90.70327778','14.64642778,-90.79123889','#style_map_linea_verde','1','','','50,000Mbps','','0.0013','','','' );</v>
      </c>
    </row>
    <row r="1545" spans="1:24" hidden="1" x14ac:dyDescent="0.35">
      <c r="A1545" t="s">
        <v>1873</v>
      </c>
      <c r="B1545" t="s">
        <v>1542</v>
      </c>
      <c r="E1545" t="str">
        <f t="shared" si="135"/>
        <v>,</v>
      </c>
      <c r="F1545">
        <v>14.51923056</v>
      </c>
      <c r="G1545">
        <v>-90.471963889999998</v>
      </c>
      <c r="H1545" t="str">
        <f t="shared" si="138"/>
        <v>14.51923056,-90.47196389</v>
      </c>
      <c r="I1545">
        <v>14.538111109999999</v>
      </c>
      <c r="J1545">
        <v>-90.457527780000007</v>
      </c>
      <c r="K1545" t="str">
        <f t="shared" si="139"/>
        <v>14.53811111,-90.45752778</v>
      </c>
      <c r="L1545" t="s">
        <v>1543</v>
      </c>
      <c r="M1545">
        <v>1</v>
      </c>
      <c r="P1545" t="s">
        <v>1590</v>
      </c>
      <c r="R1545" s="1">
        <v>1.1999999999999999E-3</v>
      </c>
      <c r="T1545" t="e">
        <f>VLOOKUP(S1545,Hoja1!$A$1:$I$2284,1,FALSE)</f>
        <v>#N/A</v>
      </c>
      <c r="U1545" t="e">
        <f t="shared" si="140"/>
        <v>#N/A</v>
      </c>
      <c r="X1545" t="str">
        <f t="shared" si="141"/>
        <v>INSERT INTO switch (   Nombre, Tipo, Coordenadas_Punto, Coordenada_Inicio, Coordenada_Final,    Estilo, Visibilidad, Isla1, Isla2, Velocidad,   Id_Celda, Porcentaje, Nemonico, IP, EQUIPO ) VALUES (   'SANTIAGO DE COMPOSTELA - DON JUSTO', 'Ruta',',','14.51923056,-90.47196389','14.53811111,-90.45752778','#style_map_linea_verde','1','','','50,000Mbps','','0.0012','','','' );</v>
      </c>
    </row>
    <row r="1546" spans="1:24" hidden="1" x14ac:dyDescent="0.35">
      <c r="A1546" t="s">
        <v>2109</v>
      </c>
      <c r="B1546" t="s">
        <v>1542</v>
      </c>
      <c r="E1546" t="str">
        <f t="shared" si="135"/>
        <v>,</v>
      </c>
      <c r="F1546">
        <v>14.591222220000001</v>
      </c>
      <c r="G1546">
        <v>-90.508222219999993</v>
      </c>
      <c r="H1546" t="str">
        <f t="shared" si="138"/>
        <v>14.59122222,-90.50822222</v>
      </c>
      <c r="I1546">
        <v>14.58221389</v>
      </c>
      <c r="J1546">
        <v>-90.493988889999997</v>
      </c>
      <c r="K1546" t="str">
        <f t="shared" si="139"/>
        <v>14.58221389,-90.49398889</v>
      </c>
      <c r="L1546" t="s">
        <v>1543</v>
      </c>
      <c r="M1546">
        <v>1</v>
      </c>
      <c r="P1546" t="s">
        <v>1549</v>
      </c>
      <c r="R1546" s="1">
        <v>1.1999999999999999E-3</v>
      </c>
      <c r="T1546" t="e">
        <f>VLOOKUP(S1546,Hoja1!$A$1:$I$2284,1,FALSE)</f>
        <v>#N/A</v>
      </c>
      <c r="U1546" t="e">
        <f t="shared" si="140"/>
        <v>#N/A</v>
      </c>
      <c r="X1546" t="str">
        <f t="shared" si="141"/>
        <v>INSERT INTO switch (   Nombre, Tipo, Coordenadas_Punto, Coordenada_Inicio, Coordenada_Final,    Estilo, Visibilidad, Isla1, Isla2, Velocidad,   Id_Celda, Porcentaje, Nemonico, IP, EQUIPO ) VALUES (   'VILLA DE GUADALUPE - CELDA TORRE ZONA PRADERA III', 'Ruta',',','14.59122222,-90.50822222','14.58221389,-90.49398889','#style_map_linea_verde','1','','','10,000Mbps','','0.0012','','','' );</v>
      </c>
    </row>
    <row r="1547" spans="1:24" hidden="1" x14ac:dyDescent="0.35">
      <c r="A1547" t="s">
        <v>2877</v>
      </c>
      <c r="B1547" t="s">
        <v>1542</v>
      </c>
      <c r="E1547" t="str">
        <f t="shared" si="135"/>
        <v>,</v>
      </c>
      <c r="F1547">
        <v>14.68416667</v>
      </c>
      <c r="G1547">
        <v>-90.699972220000006</v>
      </c>
      <c r="H1547" t="str">
        <f t="shared" si="138"/>
        <v>14.68416667,-90.69997222</v>
      </c>
      <c r="I1547">
        <v>14.6501</v>
      </c>
      <c r="J1547">
        <v>-90.741699999999994</v>
      </c>
      <c r="K1547" t="str">
        <f t="shared" si="139"/>
        <v>14.6501,-90.7417</v>
      </c>
      <c r="L1547" t="s">
        <v>1543</v>
      </c>
      <c r="M1547">
        <v>1</v>
      </c>
      <c r="P1547" t="s">
        <v>1547</v>
      </c>
      <c r="R1547" s="1">
        <v>1.1999999999999999E-3</v>
      </c>
      <c r="T1547" t="e">
        <f>VLOOKUP(S1547,Hoja1!$A$1:$I$2284,1,FALSE)</f>
        <v>#N/A</v>
      </c>
      <c r="U1547" t="e">
        <f t="shared" si="140"/>
        <v>#N/A</v>
      </c>
      <c r="X1547" t="str">
        <f t="shared" si="141"/>
        <v>INSERT INTO switch (   Nombre, Tipo, Coordenadas_Punto, Coordenada_Inicio, Coordenada_Final,    Estilo, Visibilidad, Isla1, Isla2, Velocidad,   Id_Celda, Porcentaje, Nemonico, IP, EQUIPO ) VALUES (   'CELDA SANTO DOMINGO XENACOJ - CELDA SUMPANGO', 'Ruta',',','14.68416667,-90.69997222','14.6501,-90.7417','#style_map_linea_verde','1','','','1,000Mbps','','0.0012','','','' );</v>
      </c>
    </row>
    <row r="1548" spans="1:24" hidden="1" x14ac:dyDescent="0.35">
      <c r="A1548" t="s">
        <v>2354</v>
      </c>
      <c r="B1548" t="s">
        <v>1542</v>
      </c>
      <c r="E1548" t="str">
        <f t="shared" si="135"/>
        <v>,</v>
      </c>
      <c r="F1548">
        <v>14.66196667</v>
      </c>
      <c r="G1548">
        <v>-90.515938890000001</v>
      </c>
      <c r="H1548" t="str">
        <f t="shared" si="138"/>
        <v>14.66196667,-90.51593889</v>
      </c>
      <c r="I1548">
        <v>14.66196667</v>
      </c>
      <c r="J1548">
        <v>-90.515938890000001</v>
      </c>
      <c r="K1548" t="str">
        <f t="shared" si="139"/>
        <v>14.66196667,-90.51593889</v>
      </c>
      <c r="L1548" t="s">
        <v>1543</v>
      </c>
      <c r="M1548">
        <v>1</v>
      </c>
      <c r="P1548" t="s">
        <v>1549</v>
      </c>
      <c r="R1548" s="1">
        <v>1.1000000000000001E-3</v>
      </c>
      <c r="T1548" t="e">
        <f>VLOOKUP(S1548,Hoja1!$A$1:$I$2284,1,FALSE)</f>
        <v>#N/A</v>
      </c>
      <c r="U1548" t="e">
        <f t="shared" si="140"/>
        <v>#N/A</v>
      </c>
      <c r="X1548" t="str">
        <f t="shared" si="141"/>
        <v>INSERT INTO switch (   Nombre, Tipo, Coordenadas_Punto, Coordenada_Inicio, Coordenada_Final,    Estilo, Visibilidad, Isla1, Isla2, Velocidad,   Id_Celda, Porcentaje, Nemonico, IP, EQUIPO ) VALUES (   'ZAPOTE - ZAPOTE', 'Ruta',',','14.66196667,-90.51593889','14.66196667,-90.51593889','#style_map_linea_verde','1','','','10,000Mbps','','0.0011','','','' );</v>
      </c>
    </row>
    <row r="1549" spans="1:24" hidden="1" x14ac:dyDescent="0.35">
      <c r="A1549" t="s">
        <v>2247</v>
      </c>
      <c r="B1549" t="s">
        <v>1542</v>
      </c>
      <c r="E1549" t="str">
        <f t="shared" ref="E1549:E1612" si="142">+CONCATENATE(C1549,",",D1549)</f>
        <v>,</v>
      </c>
      <c r="F1549">
        <v>15.25444444</v>
      </c>
      <c r="G1549">
        <v>-89.096666670000005</v>
      </c>
      <c r="H1549" t="str">
        <f t="shared" ref="H1549:H1580" si="143">+CONCATENATE(F1549,",",G1549)</f>
        <v>15.25444444,-89.09666667</v>
      </c>
      <c r="I1549">
        <v>15.1965</v>
      </c>
      <c r="J1549">
        <v>-89.137802780000001</v>
      </c>
      <c r="K1549" t="str">
        <f t="shared" ref="K1549:K1580" si="144">+CONCATENATE(I1549,",",J1549)</f>
        <v>15.1965,-89.13780278</v>
      </c>
      <c r="L1549" t="s">
        <v>1543</v>
      </c>
      <c r="M1549">
        <v>1</v>
      </c>
      <c r="P1549" t="s">
        <v>1549</v>
      </c>
      <c r="R1549" s="1">
        <v>1E-3</v>
      </c>
      <c r="T1549" t="e">
        <f>VLOOKUP(S1549,Hoja1!$A$1:$I$2284,1,FALSE)</f>
        <v>#N/A</v>
      </c>
      <c r="U1549" t="e">
        <f t="shared" si="140"/>
        <v>#N/A</v>
      </c>
      <c r="X1549" t="str">
        <f t="shared" si="141"/>
        <v>INSERT INTO switch (   Nombre, Tipo, Coordenadas_Punto, Coordenada_Inicio, Coordenada_Final,    Estilo, Visibilidad, Isla1, Isla2, Velocidad,   Id_Celda, Porcentaje, Nemonico, IP, EQUIPO ) VALUES (   'LOS AMATES - CELDA LOS AMATES', 'Ruta',',','15.25444444,-89.09666667','15.1965,-89.13780278','#style_map_linea_verde','1','','','10,000Mbps','','0.001','','','' );</v>
      </c>
    </row>
    <row r="1550" spans="1:24" hidden="1" x14ac:dyDescent="0.35">
      <c r="A1550" t="s">
        <v>2742</v>
      </c>
      <c r="B1550" t="s">
        <v>1542</v>
      </c>
      <c r="E1550" t="str">
        <f t="shared" si="142"/>
        <v>,</v>
      </c>
      <c r="F1550">
        <v>14.520277780000001</v>
      </c>
      <c r="G1550">
        <v>-90.759444439999996</v>
      </c>
      <c r="H1550" t="str">
        <f t="shared" si="143"/>
        <v>14.52027778,-90.75944444</v>
      </c>
      <c r="I1550">
        <v>14.57852778</v>
      </c>
      <c r="J1550">
        <v>-90.738888889999998</v>
      </c>
      <c r="K1550" t="str">
        <f t="shared" si="144"/>
        <v>14.57852778,-90.73888889</v>
      </c>
      <c r="L1550" t="s">
        <v>1543</v>
      </c>
      <c r="M1550">
        <v>1</v>
      </c>
      <c r="P1550" t="s">
        <v>2318</v>
      </c>
      <c r="R1550" s="1">
        <v>1E-3</v>
      </c>
      <c r="T1550" t="e">
        <f>VLOOKUP(S1550,Hoja1!$A$1:$I$2284,1,FALSE)</f>
        <v>#N/A</v>
      </c>
      <c r="U1550" t="e">
        <f t="shared" si="140"/>
        <v>#N/A</v>
      </c>
      <c r="X1550" t="str">
        <f t="shared" si="141"/>
        <v>INSERT INTO switch (   Nombre, Tipo, Coordenadas_Punto, Coordenada_Inicio, Coordenada_Final,    Estilo, Visibilidad, Isla1, Isla2, Velocidad,   Id_Celda, Porcentaje, Nemonico, IP, EQUIPO ) VALUES (   'CELDA CIUDAD VIEJA - JOCOTENANGO', 'Ruta',',','14.52027778,-90.75944444','14.57852778,-90.73888889','#style_map_linea_verde','1','','','700Mbps','','0.001','','','' );</v>
      </c>
    </row>
    <row r="1551" spans="1:24" hidden="1" x14ac:dyDescent="0.35">
      <c r="A1551" t="s">
        <v>2843</v>
      </c>
      <c r="B1551" t="s">
        <v>1542</v>
      </c>
      <c r="E1551" t="str">
        <f t="shared" si="142"/>
        <v>,</v>
      </c>
      <c r="F1551">
        <v>13.8302</v>
      </c>
      <c r="G1551">
        <v>-90.262305560000001</v>
      </c>
      <c r="H1551" t="str">
        <f t="shared" si="143"/>
        <v>13.8302,-90.26230556</v>
      </c>
      <c r="I1551">
        <v>13.9038</v>
      </c>
      <c r="J1551">
        <v>-90.192599999999999</v>
      </c>
      <c r="K1551" t="str">
        <f t="shared" si="144"/>
        <v>13.9038,-90.1926</v>
      </c>
      <c r="L1551" t="s">
        <v>1543</v>
      </c>
      <c r="M1551">
        <v>1</v>
      </c>
      <c r="P1551" t="s">
        <v>1547</v>
      </c>
      <c r="R1551" s="1">
        <v>1E-3</v>
      </c>
      <c r="T1551" t="e">
        <f>VLOOKUP(S1551,Hoja1!$A$1:$I$2284,1,FALSE)</f>
        <v>#N/A</v>
      </c>
      <c r="U1551" t="e">
        <f t="shared" si="140"/>
        <v>#N/A</v>
      </c>
      <c r="X1551" t="str">
        <f t="shared" si="141"/>
        <v>INSERT INTO switch (   Nombre, Tipo, Coordenadas_Punto, Coordenada_Inicio, Coordenada_Final,    Estilo, Visibilidad, Isla1, Isla2, Velocidad,   Id_Celda, Porcentaje, Nemonico, IP, EQUIPO ) VALUES (   'CELDA CASAS VIEJAS - CELDA OJO DE AGUA TIA MARIA', 'Ruta',',','13.8302,-90.26230556','13.9038,-90.1926','#style_map_linea_verde','1','','','1,000Mbps','','0.001','','','' );</v>
      </c>
    </row>
    <row r="1552" spans="1:24" hidden="1" x14ac:dyDescent="0.35">
      <c r="A1552" t="s">
        <v>1594</v>
      </c>
      <c r="B1552" t="s">
        <v>1542</v>
      </c>
      <c r="E1552" t="str">
        <f t="shared" si="142"/>
        <v>,</v>
      </c>
      <c r="F1552">
        <v>14.18444444</v>
      </c>
      <c r="G1552">
        <v>-91.3</v>
      </c>
      <c r="H1552" t="str">
        <f t="shared" si="143"/>
        <v>14.18444444,-91.3</v>
      </c>
      <c r="I1552">
        <v>14.28916667</v>
      </c>
      <c r="J1552">
        <v>-91.367777779999997</v>
      </c>
      <c r="K1552" t="str">
        <f t="shared" si="144"/>
        <v>14.28916667,-91.36777778</v>
      </c>
      <c r="L1552" t="s">
        <v>1543</v>
      </c>
      <c r="M1552">
        <v>1</v>
      </c>
      <c r="P1552" t="s">
        <v>1586</v>
      </c>
      <c r="R1552" s="1">
        <v>8.0000000000000004E-4</v>
      </c>
      <c r="T1552" t="e">
        <f>VLOOKUP(S1552,Hoja1!$A$1:$I$2284,1,FALSE)</f>
        <v>#N/A</v>
      </c>
      <c r="U1552" t="e">
        <f t="shared" si="140"/>
        <v>#N/A</v>
      </c>
      <c r="X1552" t="str">
        <f t="shared" si="141"/>
        <v>INSERT INTO switch (   Nombre, Tipo, Coordenadas_Punto, Coordenada_Inicio, Coordenada_Final,    Estilo, Visibilidad, Isla1, Isla2, Velocidad,   Id_Celda, Porcentaje, Nemonico, IP, EQUIPO ) VALUES (   'NUEVA CONCEPCION - TIQUISATE', 'Ruta',',','14.18444444,-91.3','14.28916667,-91.36777778','#style_map_linea_verde','1','','','100,000Mbps','','0.0008','','','' );</v>
      </c>
    </row>
    <row r="1553" spans="1:24" hidden="1" x14ac:dyDescent="0.35">
      <c r="A1553" t="s">
        <v>2760</v>
      </c>
      <c r="B1553" t="s">
        <v>1542</v>
      </c>
      <c r="E1553" t="str">
        <f t="shared" si="142"/>
        <v>,</v>
      </c>
      <c r="F1553">
        <v>14.56855556</v>
      </c>
      <c r="G1553">
        <v>-91.421222220000004</v>
      </c>
      <c r="H1553" t="str">
        <f t="shared" si="143"/>
        <v>14.56855556,-91.42122222</v>
      </c>
      <c r="I1553">
        <v>14.580555560000001</v>
      </c>
      <c r="J1553">
        <v>-91.463888890000007</v>
      </c>
      <c r="K1553" t="str">
        <f t="shared" si="144"/>
        <v>14.58055556,-91.46388889</v>
      </c>
      <c r="L1553" t="s">
        <v>1543</v>
      </c>
      <c r="M1553">
        <v>1</v>
      </c>
      <c r="P1553" t="s">
        <v>1590</v>
      </c>
      <c r="R1553" s="1">
        <v>8.0000000000000004E-4</v>
      </c>
      <c r="T1553" t="e">
        <f>VLOOKUP(S1553,Hoja1!$A$1:$I$2284,1,FALSE)</f>
        <v>#N/A</v>
      </c>
      <c r="U1553" t="e">
        <f t="shared" si="140"/>
        <v>#N/A</v>
      </c>
      <c r="X1553" t="str">
        <f t="shared" si="141"/>
        <v>INSERT INTO switch (   Nombre, Tipo, Coordenadas_Punto, Coordenada_Inicio, Coordenada_Final,    Estilo, Visibilidad, Isla1, Isla2, Velocidad,   Id_Celda, Porcentaje, Nemonico, IP, EQUIPO ) VALUES (   'CELDA EL TRIUNFO - CELDA SAMAYAC', 'Ruta',',','14.56855556,-91.42122222','14.58055556,-91.46388889','#style_map_linea_verde','1','','','50,000Mbps','','0.0008','','','' );</v>
      </c>
    </row>
    <row r="1554" spans="1:24" hidden="1" x14ac:dyDescent="0.35">
      <c r="A1554" t="s">
        <v>2796</v>
      </c>
      <c r="B1554" t="s">
        <v>1542</v>
      </c>
      <c r="E1554" t="str">
        <f t="shared" si="142"/>
        <v>,</v>
      </c>
      <c r="F1554">
        <v>14.358700000000001</v>
      </c>
      <c r="G1554">
        <v>-90.498694439999994</v>
      </c>
      <c r="H1554" t="str">
        <f t="shared" si="143"/>
        <v>14.3587,-90.49869444</v>
      </c>
      <c r="I1554">
        <v>14.3024</v>
      </c>
      <c r="J1554">
        <v>-90.349699999999999</v>
      </c>
      <c r="K1554" t="str">
        <f t="shared" si="144"/>
        <v>14.3024,-90.3497</v>
      </c>
      <c r="L1554" t="s">
        <v>1543</v>
      </c>
      <c r="M1554">
        <v>1</v>
      </c>
      <c r="P1554" t="s">
        <v>1648</v>
      </c>
      <c r="R1554" s="1">
        <v>8.0000000000000004E-4</v>
      </c>
      <c r="T1554" t="e">
        <f>VLOOKUP(S1554,Hoja1!$A$1:$I$2284,1,FALSE)</f>
        <v>#N/A</v>
      </c>
      <c r="U1554" t="e">
        <f t="shared" si="140"/>
        <v>#N/A</v>
      </c>
      <c r="X1554" t="str">
        <f t="shared" si="141"/>
        <v>INSERT INTO switch (   Nombre, Tipo, Coordenadas_Punto, Coordenada_Inicio, Coordenada_Final,    Estilo, Visibilidad, Isla1, Isla2, Velocidad,   Id_Celda, Porcentaje, Nemonico, IP, EQUIPO ) VALUES (   'CELDA EL JOCOTILLO GUATEMALA - CELDA BARBERENA II', 'Ruta',',','14.3587,-90.49869444','14.3024,-90.3497','#style_map_linea_verde','1','','','1,800Mbps','','0.0008','','','' );</v>
      </c>
    </row>
    <row r="1555" spans="1:24" hidden="1" x14ac:dyDescent="0.35">
      <c r="A1555" t="s">
        <v>3040</v>
      </c>
      <c r="B1555" t="s">
        <v>1542</v>
      </c>
      <c r="E1555" t="str">
        <f t="shared" si="142"/>
        <v>,</v>
      </c>
      <c r="F1555">
        <v>15.505333329999999</v>
      </c>
      <c r="G1555">
        <v>-91.515611109999995</v>
      </c>
      <c r="H1555" t="str">
        <f t="shared" si="143"/>
        <v>15.50533333,-91.51561111</v>
      </c>
      <c r="I1555">
        <v>15.388299999999999</v>
      </c>
      <c r="J1555">
        <v>-91.411722220000001</v>
      </c>
      <c r="K1555" t="str">
        <f t="shared" si="144"/>
        <v>15.3883,-91.41172222</v>
      </c>
      <c r="L1555" t="s">
        <v>1543</v>
      </c>
      <c r="M1555">
        <v>1</v>
      </c>
      <c r="P1555" t="s">
        <v>2318</v>
      </c>
      <c r="R1555" s="1">
        <v>8.0000000000000004E-4</v>
      </c>
      <c r="T1555" t="e">
        <f>VLOOKUP(S1555,Hoja1!$A$1:$I$2284,1,FALSE)</f>
        <v>#N/A</v>
      </c>
      <c r="U1555" t="e">
        <f t="shared" si="140"/>
        <v>#N/A</v>
      </c>
      <c r="X1555" t="str">
        <f t="shared" si="141"/>
        <v>INSERT INTO switch (   Nombre, Tipo, Coordenadas_Punto, Coordenada_Inicio, Coordenada_Final,    Estilo, Visibilidad, Isla1, Isla2, Velocidad,   Id_Celda, Porcentaje, Nemonico, IP, EQUIPO ) VALUES (   'CELDA CUCHUMATANES III - CELDA CUCHUMATANES I', 'Ruta',',','15.50533333,-91.51561111','15.3883,-91.41172222','#style_map_linea_verde','1','','','700Mbps','','0.0008','','','' );</v>
      </c>
    </row>
    <row r="1556" spans="1:24" hidden="1" x14ac:dyDescent="0.35">
      <c r="A1556" t="s">
        <v>1848</v>
      </c>
      <c r="B1556" t="s">
        <v>1542</v>
      </c>
      <c r="E1556" t="str">
        <f t="shared" si="142"/>
        <v>,</v>
      </c>
      <c r="F1556">
        <v>14.718638889999999</v>
      </c>
      <c r="G1556">
        <v>-90.642944439999994</v>
      </c>
      <c r="H1556" t="str">
        <f t="shared" si="143"/>
        <v>14.71863889,-90.64294444</v>
      </c>
      <c r="I1556">
        <v>14.798277779999999</v>
      </c>
      <c r="J1556">
        <v>-90.644499999999994</v>
      </c>
      <c r="K1556" t="str">
        <f t="shared" si="144"/>
        <v>14.79827778,-90.6445</v>
      </c>
      <c r="L1556" t="s">
        <v>1543</v>
      </c>
      <c r="M1556">
        <v>1</v>
      </c>
      <c r="P1556" t="s">
        <v>1549</v>
      </c>
      <c r="R1556" s="1">
        <v>5.0000000000000001E-4</v>
      </c>
      <c r="T1556" t="e">
        <f>VLOOKUP(S1556,Hoja1!$A$1:$I$2284,1,FALSE)</f>
        <v>#N/A</v>
      </c>
      <c r="U1556" t="e">
        <f t="shared" si="140"/>
        <v>#N/A</v>
      </c>
      <c r="X1556" t="str">
        <f t="shared" si="141"/>
        <v>INSERT INTO switch (   Nombre, Tipo, Coordenadas_Punto, Coordenada_Inicio, Coordenada_Final,    Estilo, Visibilidad, Isla1, Isla2, Velocidad,   Id_Celda, Porcentaje, Nemonico, IP, EQUIPO ) VALUES (   'SAN JUAN SACATEPEQUEZ - CELDA ALDEA MONTUFAR', 'Ruta',',','14.71863889,-90.64294444','14.79827778,-90.6445','#style_map_linea_verde','1','','','10,000Mbps','','0.0005','','','' );</v>
      </c>
    </row>
    <row r="1557" spans="1:24" hidden="1" x14ac:dyDescent="0.35">
      <c r="A1557" t="s">
        <v>2389</v>
      </c>
      <c r="B1557" t="s">
        <v>1542</v>
      </c>
      <c r="E1557" t="str">
        <f t="shared" si="142"/>
        <v>,</v>
      </c>
      <c r="F1557">
        <v>14.6288</v>
      </c>
      <c r="G1557">
        <v>-90.57499722</v>
      </c>
      <c r="H1557" t="str">
        <f t="shared" si="143"/>
        <v>14.6288,-90.57499722</v>
      </c>
      <c r="I1557">
        <v>14.6425</v>
      </c>
      <c r="J1557">
        <v>-90.545402780000003</v>
      </c>
      <c r="K1557" t="str">
        <f t="shared" si="144"/>
        <v>14.6425,-90.54540278</v>
      </c>
      <c r="L1557" t="s">
        <v>1543</v>
      </c>
      <c r="M1557">
        <v>1</v>
      </c>
      <c r="P1557" t="s">
        <v>1590</v>
      </c>
      <c r="R1557" s="1">
        <v>5.0000000000000001E-4</v>
      </c>
      <c r="T1557" t="e">
        <f>VLOOKUP(S1557,Hoja1!$A$1:$I$2284,1,FALSE)</f>
        <v>#N/A</v>
      </c>
      <c r="U1557" t="e">
        <f t="shared" si="140"/>
        <v>#N/A</v>
      </c>
      <c r="X1557" t="str">
        <f t="shared" si="141"/>
        <v>INSERT INTO switch (   Nombre, Tipo, Coordenadas_Punto, Coordenada_Inicio, Coordenada_Final,    Estilo, Visibilidad, Isla1, Isla2, Velocidad,   Id_Celda, Porcentaje, Nemonico, IP, EQUIPO ) VALUES (   'EL PERIODISTA - VILLA LINDA', 'Ruta',',','14.6288,-90.57499722','14.6425,-90.54540278','#style_map_linea_verde','1','','','50,000Mbps','','0.0005','','','' );</v>
      </c>
    </row>
    <row r="1558" spans="1:24" hidden="1" x14ac:dyDescent="0.35">
      <c r="A1558" t="s">
        <v>2898</v>
      </c>
      <c r="B1558" t="s">
        <v>1542</v>
      </c>
      <c r="E1558" t="str">
        <f t="shared" si="142"/>
        <v>,</v>
      </c>
      <c r="F1558">
        <v>14.6426</v>
      </c>
      <c r="G1558">
        <v>-90.782200000000003</v>
      </c>
      <c r="H1558" t="str">
        <f t="shared" si="143"/>
        <v>14.6426,-90.7822</v>
      </c>
      <c r="I1558">
        <v>14.634506</v>
      </c>
      <c r="J1558">
        <v>-90.772762999999998</v>
      </c>
      <c r="K1558" t="str">
        <f t="shared" si="144"/>
        <v>14.634506,-90.772763</v>
      </c>
      <c r="L1558" t="s">
        <v>1543</v>
      </c>
      <c r="M1558">
        <v>1</v>
      </c>
      <c r="P1558" t="s">
        <v>1547</v>
      </c>
      <c r="R1558" s="1">
        <v>5.0000000000000001E-4</v>
      </c>
      <c r="T1558" t="e">
        <f>VLOOKUP(S1558,Hoja1!$A$1:$I$2284,1,FALSE)</f>
        <v>#N/A</v>
      </c>
      <c r="U1558" t="e">
        <f t="shared" si="140"/>
        <v>#N/A</v>
      </c>
      <c r="X1558" t="str">
        <f t="shared" si="141"/>
        <v>INSERT INTO switch (   Nombre, Tipo, Coordenadas_Punto, Coordenada_Inicio, Coordenada_Final,    Estilo, Visibilidad, Isla1, Isla2, Velocidad,   Id_Celda, Porcentaje, Nemonico, IP, EQUIPO ) VALUES (   'CELDA EL TEJAR - EL TEJAR_XT_DET', 'Ruta',',','14.6426,-90.7822','14.634506,-90.772763','#style_map_linea_verde','1','','','1,000Mbps','','0.0005','','','' );</v>
      </c>
    </row>
    <row r="1559" spans="1:24" hidden="1" x14ac:dyDescent="0.35">
      <c r="A1559" t="s">
        <v>1969</v>
      </c>
      <c r="B1559" t="s">
        <v>1542</v>
      </c>
      <c r="E1559" t="str">
        <f t="shared" si="142"/>
        <v>,</v>
      </c>
      <c r="F1559">
        <v>14.607347219999999</v>
      </c>
      <c r="G1559">
        <v>-90.597250000000003</v>
      </c>
      <c r="H1559" t="str">
        <f t="shared" si="143"/>
        <v>14.60734722,-90.59725</v>
      </c>
      <c r="I1559">
        <v>14.611549999999999</v>
      </c>
      <c r="J1559">
        <v>-90.602491670000006</v>
      </c>
      <c r="K1559" t="str">
        <f t="shared" si="144"/>
        <v>14.61155,-90.60249167</v>
      </c>
      <c r="L1559" t="s">
        <v>1543</v>
      </c>
      <c r="M1559">
        <v>1</v>
      </c>
      <c r="P1559" t="s">
        <v>1590</v>
      </c>
      <c r="R1559" s="1">
        <v>4.0000000000000002E-4</v>
      </c>
      <c r="T1559" t="e">
        <f>VLOOKUP(S1559,Hoja1!$A$1:$I$2284,1,FALSE)</f>
        <v>#N/A</v>
      </c>
      <c r="U1559" t="e">
        <f t="shared" si="140"/>
        <v>#N/A</v>
      </c>
      <c r="X1559" t="str">
        <f t="shared" si="141"/>
        <v>INSERT INTO switch (   Nombre, Tipo, Coordenadas_Punto, Coordenada_Inicio, Coordenada_Final,    Estilo, Visibilidad, Isla1, Isla2, Velocidad,   Id_Celda, Porcentaje, Nemonico, IP, EQUIPO ) VALUES (   'CONDOMINIO DEL VALLE - PAISAJES', 'Ruta',',','14.60734722,-90.59725','14.61155,-90.60249167','#style_map_linea_verde','1','','','50,000Mbps','','0.0004','','','' );</v>
      </c>
    </row>
    <row r="1560" spans="1:24" hidden="1" x14ac:dyDescent="0.35">
      <c r="A1560" t="s">
        <v>3058</v>
      </c>
      <c r="B1560" t="s">
        <v>1542</v>
      </c>
      <c r="E1560" t="str">
        <f t="shared" si="142"/>
        <v>,</v>
      </c>
      <c r="F1560">
        <v>16.038472219999999</v>
      </c>
      <c r="G1560">
        <v>-91.745388890000001</v>
      </c>
      <c r="H1560" t="str">
        <f t="shared" si="143"/>
        <v>16.03847222,-91.74538889</v>
      </c>
      <c r="I1560">
        <v>15.524722219999999</v>
      </c>
      <c r="J1560">
        <v>-91.747777780000007</v>
      </c>
      <c r="K1560" t="str">
        <f t="shared" si="144"/>
        <v>15.52472222,-91.74777778</v>
      </c>
      <c r="L1560" t="s">
        <v>1543</v>
      </c>
      <c r="M1560">
        <v>1</v>
      </c>
      <c r="P1560" t="s">
        <v>1606</v>
      </c>
      <c r="R1560" s="1">
        <v>4.0000000000000002E-4</v>
      </c>
      <c r="T1560" t="e">
        <f>VLOOKUP(S1560,Hoja1!$A$1:$I$2284,1,FALSE)</f>
        <v>#N/A</v>
      </c>
      <c r="U1560" t="e">
        <f t="shared" si="140"/>
        <v>#N/A</v>
      </c>
      <c r="X1560" t="str">
        <f t="shared" si="141"/>
        <v>INSERT INTO switch (   Nombre, Tipo, Coordenadas_Punto, Coordenada_Inicio, Coordenada_Final,    Estilo, Visibilidad, Isla1, Isla2, Velocidad,   Id_Celda, Porcentaje, Nemonico, IP, EQUIPO ) VALUES (   'CELDA GRACIAS A DIOS - CERRO SIETE CERROS', 'Ruta',',','16.03847222,-91.74538889','15.52472222,-91.74777778','#style_map_linea_verde','1','','','728Mbps','','0.0004','','','' );</v>
      </c>
    </row>
    <row r="1561" spans="1:24" hidden="1" x14ac:dyDescent="0.35">
      <c r="A1561" t="s">
        <v>1773</v>
      </c>
      <c r="B1561" t="s">
        <v>1542</v>
      </c>
      <c r="E1561" t="str">
        <f t="shared" si="142"/>
        <v>,</v>
      </c>
      <c r="F1561">
        <v>14.70138889</v>
      </c>
      <c r="G1561">
        <v>-91.995833329999996</v>
      </c>
      <c r="H1561" t="str">
        <f t="shared" si="143"/>
        <v>14.70138889,-91.99583333</v>
      </c>
      <c r="I1561">
        <v>14.72194444</v>
      </c>
      <c r="J1561">
        <v>-92.034999999999997</v>
      </c>
      <c r="K1561" t="str">
        <f t="shared" si="144"/>
        <v>14.72194444,-92.035</v>
      </c>
      <c r="L1561" t="s">
        <v>1543</v>
      </c>
      <c r="M1561">
        <v>1</v>
      </c>
      <c r="P1561" t="s">
        <v>1549</v>
      </c>
      <c r="R1561" s="1">
        <v>2.9999999999999997E-4</v>
      </c>
      <c r="T1561" t="e">
        <f>VLOOKUP(S1561,Hoja1!$A$1:$I$2284,1,FALSE)</f>
        <v>#N/A</v>
      </c>
      <c r="U1561" t="e">
        <f t="shared" si="140"/>
        <v>#N/A</v>
      </c>
      <c r="X1561" t="str">
        <f t="shared" si="141"/>
        <v>INSERT INTO switch (   Nombre, Tipo, Coordenadas_Punto, Coordenada_Inicio, Coordenada_Final,    Estilo, Visibilidad, Isla1, Isla2, Velocidad,   Id_Celda, Porcentaje, Nemonico, IP, EQUIPO ) VALUES (   'LAS PALMAS - PAJAPITA', 'Ruta',',','14.70138889,-91.99583333','14.72194444,-92.035','#style_map_linea_verde','1','','','10,000Mbps','','0.0003','','','' );</v>
      </c>
    </row>
    <row r="1562" spans="1:24" hidden="1" x14ac:dyDescent="0.35">
      <c r="A1562" t="s">
        <v>1887</v>
      </c>
      <c r="B1562" t="s">
        <v>1542</v>
      </c>
      <c r="E1562" t="str">
        <f t="shared" si="142"/>
        <v>,</v>
      </c>
      <c r="F1562">
        <v>14.55528056</v>
      </c>
      <c r="G1562">
        <v>-90.446361109999998</v>
      </c>
      <c r="H1562" t="str">
        <f t="shared" si="143"/>
        <v>14.55528056,-90.44636111</v>
      </c>
      <c r="I1562">
        <v>14.538111109999999</v>
      </c>
      <c r="J1562">
        <v>-90.457527780000007</v>
      </c>
      <c r="K1562" t="str">
        <f t="shared" si="144"/>
        <v>14.53811111,-90.45752778</v>
      </c>
      <c r="L1562" t="s">
        <v>1543</v>
      </c>
      <c r="M1562">
        <v>1</v>
      </c>
      <c r="P1562" t="s">
        <v>1549</v>
      </c>
      <c r="R1562" s="1">
        <v>2.9999999999999997E-4</v>
      </c>
      <c r="T1562" t="e">
        <f>VLOOKUP(S1562,Hoja1!$A$1:$I$2284,1,FALSE)</f>
        <v>#N/A</v>
      </c>
      <c r="U1562" t="e">
        <f t="shared" si="140"/>
        <v>#N/A</v>
      </c>
      <c r="X1562" t="str">
        <f t="shared" si="141"/>
        <v>INSERT INTO switch (   Nombre, Tipo, Coordenadas_Punto, Coordenada_Inicio, Coordenada_Final,    Estilo, Visibilidad, Isla1, Isla2, Velocidad,   Id_Celda, Porcentaje, Nemonico, IP, EQUIPO ) VALUES (   'CELDA EL MANZANO LA LIBERTAD - DON JUSTO', 'Ruta',',','14.55528056,-90.44636111','14.53811111,-90.45752778','#style_map_linea_verde','1','','','10,000Mbps','','0.0003','','','' );</v>
      </c>
    </row>
    <row r="1563" spans="1:24" hidden="1" x14ac:dyDescent="0.35">
      <c r="A1563" t="s">
        <v>2147</v>
      </c>
      <c r="B1563" t="s">
        <v>1542</v>
      </c>
      <c r="E1563" t="str">
        <f t="shared" si="142"/>
        <v>,</v>
      </c>
      <c r="F1563">
        <v>14.65944444</v>
      </c>
      <c r="G1563">
        <v>-90.818888889999997</v>
      </c>
      <c r="H1563" t="str">
        <f t="shared" si="143"/>
        <v>14.65944444,-90.81888889</v>
      </c>
      <c r="I1563">
        <v>14.652699999999999</v>
      </c>
      <c r="J1563">
        <v>-90.822599999999994</v>
      </c>
      <c r="K1563" t="str">
        <f t="shared" si="144"/>
        <v>14.6527,-90.8226</v>
      </c>
      <c r="L1563" t="s">
        <v>1543</v>
      </c>
      <c r="M1563">
        <v>1</v>
      </c>
      <c r="P1563" t="s">
        <v>1549</v>
      </c>
      <c r="R1563" s="1">
        <v>2.9999999999999997E-4</v>
      </c>
      <c r="T1563" t="e">
        <f>VLOOKUP(S1563,Hoja1!$A$1:$I$2284,1,FALSE)</f>
        <v>#N/A</v>
      </c>
      <c r="U1563" t="e">
        <f t="shared" si="140"/>
        <v>#N/A</v>
      </c>
      <c r="X1563" t="str">
        <f t="shared" si="141"/>
        <v>INSERT INTO switch (   Nombre, Tipo, Coordenadas_Punto, Coordenada_Inicio, Coordenada_Final,    Estilo, Visibilidad, Isla1, Isla2, Velocidad,   Id_Celda, Porcentaje, Nemonico, IP, EQUIPO ) VALUES (   'CHIMALTENANGO - CELDA CHIMALTENANGO I', 'Ruta',',','14.65944444,-90.81888889','14.6527,-90.8226','#style_map_linea_verde','1','','','10,000Mbps','','0.0003','','','' );</v>
      </c>
    </row>
    <row r="1564" spans="1:24" hidden="1" x14ac:dyDescent="0.35">
      <c r="A1564" t="s">
        <v>2958</v>
      </c>
      <c r="B1564" t="s">
        <v>1542</v>
      </c>
      <c r="E1564" t="str">
        <f t="shared" si="142"/>
        <v>,</v>
      </c>
      <c r="F1564">
        <v>15.327083330000001</v>
      </c>
      <c r="G1564">
        <v>-91.433972220000001</v>
      </c>
      <c r="H1564" t="str">
        <f t="shared" si="143"/>
        <v>15.32708333,-91.43397222</v>
      </c>
      <c r="I1564">
        <v>15.32638889</v>
      </c>
      <c r="J1564">
        <v>-91.465833329999995</v>
      </c>
      <c r="K1564" t="str">
        <f t="shared" si="144"/>
        <v>15.32638889,-91.46583333</v>
      </c>
      <c r="L1564" t="s">
        <v>1543</v>
      </c>
      <c r="M1564">
        <v>1</v>
      </c>
      <c r="P1564" t="s">
        <v>1590</v>
      </c>
      <c r="R1564" s="1">
        <v>2.9999999999999997E-4</v>
      </c>
      <c r="T1564" t="e">
        <f>VLOOKUP(S1564,Hoja1!$A$1:$I$2284,1,FALSE)</f>
        <v>#N/A</v>
      </c>
      <c r="U1564" t="e">
        <f t="shared" si="140"/>
        <v>#N/A</v>
      </c>
      <c r="X1564" t="str">
        <f t="shared" si="141"/>
        <v>INSERT INTO switch (   Nombre, Tipo, Coordenadas_Punto, Coordenada_Inicio, Coordenada_Final,    Estilo, Visibilidad, Isla1, Isla2, Velocidad,   Id_Celda, Porcentaje, Nemonico, IP, EQUIPO ) VALUES (   'CELDA CHINACA - HUEHUETENANGO', 'Ruta',',','15.32708333,-91.43397222','15.32638889,-91.46583333','#style_map_linea_verde','1','','','50,000Mbps','','0.0003','','','' );</v>
      </c>
    </row>
    <row r="1565" spans="1:24" hidden="1" x14ac:dyDescent="0.35">
      <c r="A1565" t="s">
        <v>2348</v>
      </c>
      <c r="B1565" t="s">
        <v>1542</v>
      </c>
      <c r="E1565" t="str">
        <f t="shared" si="142"/>
        <v>,</v>
      </c>
      <c r="F1565">
        <v>14.58595</v>
      </c>
      <c r="G1565">
        <v>-90.564619440000001</v>
      </c>
      <c r="H1565" t="str">
        <f t="shared" si="143"/>
        <v>14.58595,-90.56461944</v>
      </c>
      <c r="I1565">
        <v>14.585533330000001</v>
      </c>
      <c r="J1565">
        <v>-90.564322219999994</v>
      </c>
      <c r="K1565" t="str">
        <f t="shared" si="144"/>
        <v>14.58553333,-90.56432222</v>
      </c>
      <c r="L1565" t="s">
        <v>1543</v>
      </c>
      <c r="M1565">
        <v>1</v>
      </c>
      <c r="P1565" t="s">
        <v>1549</v>
      </c>
      <c r="R1565" s="1">
        <v>2.0000000000000001E-4</v>
      </c>
      <c r="S1565" t="s">
        <v>3905</v>
      </c>
      <c r="T1565" t="e">
        <f>VLOOKUP(S1565,Hoja1!$A$1:$I$2284,1,FALSE)</f>
        <v>#N/A</v>
      </c>
      <c r="U1565" t="e">
        <f t="shared" si="140"/>
        <v>#N/A</v>
      </c>
      <c r="X1565" t="str">
        <f t="shared" si="141"/>
        <v>INSERT INTO switch (   Nombre, Tipo, Coordenadas_Punto, Coordenada_Inicio, Coordenada_Final,    Estilo, Visibilidad, Isla1, Isla2, Velocidad,   Id_Celda, Porcentaje, Nemonico, IP, EQUIPO ) VALUES (   'MONTE MARIA (CT AGUILAR BATRES)_XT - AGUILAR BATRES', 'Ruta',',','14.58595,-90.56461944','14.58553333,-90.56432222','#style_map_linea_verde','1','','','10,000Mbps','','0.0002','CT AGUILAR BATRES','','' );</v>
      </c>
    </row>
    <row r="1566" spans="1:24" hidden="1" x14ac:dyDescent="0.35">
      <c r="A1566" t="s">
        <v>2351</v>
      </c>
      <c r="B1566" t="s">
        <v>1542</v>
      </c>
      <c r="E1566" t="str">
        <f t="shared" si="142"/>
        <v>,</v>
      </c>
      <c r="F1566">
        <v>14.585533330000001</v>
      </c>
      <c r="G1566">
        <v>-90.564322219999994</v>
      </c>
      <c r="H1566" t="str">
        <f t="shared" si="143"/>
        <v>14.58553333,-90.56432222</v>
      </c>
      <c r="I1566">
        <v>14.58595</v>
      </c>
      <c r="J1566">
        <v>-90.564619440000001</v>
      </c>
      <c r="K1566" t="str">
        <f t="shared" si="144"/>
        <v>14.58595,-90.56461944</v>
      </c>
      <c r="L1566" t="s">
        <v>1543</v>
      </c>
      <c r="M1566">
        <v>1</v>
      </c>
      <c r="P1566" t="s">
        <v>1547</v>
      </c>
      <c r="R1566" s="1">
        <v>2.0000000000000001E-4</v>
      </c>
      <c r="S1566" t="s">
        <v>3905</v>
      </c>
      <c r="T1566" t="e">
        <f>VLOOKUP(S1566,Hoja1!$A$1:$I$2284,1,FALSE)</f>
        <v>#N/A</v>
      </c>
      <c r="U1566" t="e">
        <f t="shared" si="140"/>
        <v>#N/A</v>
      </c>
      <c r="X1566" t="str">
        <f t="shared" si="141"/>
        <v>INSERT INTO switch (   Nombre, Tipo, Coordenadas_Punto, Coordenada_Inicio, Coordenada_Final,    Estilo, Visibilidad, Isla1, Isla2, Velocidad,   Id_Celda, Porcentaje, Nemonico, IP, EQUIPO ) VALUES (   'AGUILAR BATRES - MONTE MARIA (CT AGUILAR BATRES)_XT', 'Ruta',',','14.58553333,-90.56432222','14.58595,-90.56461944','#style_map_linea_verde','1','','','1,000Mbps','','0.0002','CT AGUILAR BATRES','','' );</v>
      </c>
    </row>
    <row r="1567" spans="1:24" hidden="1" x14ac:dyDescent="0.35">
      <c r="A1567" t="s">
        <v>2354</v>
      </c>
      <c r="B1567" t="s">
        <v>1542</v>
      </c>
      <c r="E1567" t="str">
        <f t="shared" si="142"/>
        <v>,</v>
      </c>
      <c r="F1567">
        <v>14.66196667</v>
      </c>
      <c r="G1567">
        <v>-90.515938890000001</v>
      </c>
      <c r="H1567" t="str">
        <f t="shared" si="143"/>
        <v>14.66196667,-90.51593889</v>
      </c>
      <c r="I1567">
        <v>14.66196667</v>
      </c>
      <c r="J1567">
        <v>-90.515938890000001</v>
      </c>
      <c r="K1567" t="str">
        <f t="shared" si="144"/>
        <v>14.66196667,-90.51593889</v>
      </c>
      <c r="L1567" t="s">
        <v>1543</v>
      </c>
      <c r="M1567">
        <v>1</v>
      </c>
      <c r="P1567" t="s">
        <v>1547</v>
      </c>
      <c r="R1567" s="1">
        <v>2.0000000000000001E-4</v>
      </c>
      <c r="T1567" t="e">
        <f>VLOOKUP(S1567,Hoja1!$A$1:$I$2284,1,FALSE)</f>
        <v>#N/A</v>
      </c>
      <c r="U1567" t="e">
        <f t="shared" si="140"/>
        <v>#N/A</v>
      </c>
      <c r="X1567" t="str">
        <f t="shared" si="141"/>
        <v>INSERT INTO switch (   Nombre, Tipo, Coordenadas_Punto, Coordenada_Inicio, Coordenada_Final,    Estilo, Visibilidad, Isla1, Isla2, Velocidad,   Id_Celda, Porcentaje, Nemonico, IP, EQUIPO ) VALUES (   'ZAPOTE - ZAPOTE', 'Ruta',',','14.66196667,-90.51593889','14.66196667,-90.51593889','#style_map_linea_verde','1','','','1,000Mbps','','0.0002','','','' );</v>
      </c>
    </row>
    <row r="1568" spans="1:24" hidden="1" x14ac:dyDescent="0.35">
      <c r="A1568" t="s">
        <v>2400</v>
      </c>
      <c r="B1568" t="s">
        <v>1542</v>
      </c>
      <c r="E1568" t="str">
        <f t="shared" si="142"/>
        <v>,</v>
      </c>
      <c r="F1568">
        <v>14.6814</v>
      </c>
      <c r="G1568">
        <v>-90.488900000000001</v>
      </c>
      <c r="H1568" t="str">
        <f t="shared" si="143"/>
        <v>14.6814,-90.4889</v>
      </c>
      <c r="I1568">
        <v>14.674041669999999</v>
      </c>
      <c r="J1568">
        <v>-90.503991670000005</v>
      </c>
      <c r="K1568" t="str">
        <f t="shared" si="144"/>
        <v>14.67404167,-90.50399167</v>
      </c>
      <c r="L1568" t="s">
        <v>1543</v>
      </c>
      <c r="M1568">
        <v>1</v>
      </c>
      <c r="P1568" t="s">
        <v>1590</v>
      </c>
      <c r="R1568" s="1">
        <v>2.0000000000000001E-4</v>
      </c>
      <c r="T1568" t="e">
        <f>VLOOKUP(S1568,Hoja1!$A$1:$I$2284,1,FALSE)</f>
        <v>#N/A</v>
      </c>
      <c r="U1568" t="e">
        <f t="shared" si="140"/>
        <v>#N/A</v>
      </c>
      <c r="X1568" t="str">
        <f t="shared" si="141"/>
        <v>INSERT INTO switch (   Nombre, Tipo, Coordenadas_Punto, Coordenada_Inicio, Coordenada_Final,    Estilo, Visibilidad, Isla1, Isla2, Velocidad,   Id_Celda, Porcentaje, Nemonico, IP, EQUIPO ) VALUES (   'SANTA LUISA - RESIDENCIALES VILLAS DE SAN ANGEL', 'Ruta',',','14.6814,-90.4889','14.67404167,-90.50399167','#style_map_linea_verde','1','','','50,000Mbps','','0.0002','','','' );</v>
      </c>
    </row>
    <row r="1569" spans="1:24" hidden="1" x14ac:dyDescent="0.35">
      <c r="A1569" t="s">
        <v>2499</v>
      </c>
      <c r="B1569" t="s">
        <v>1542</v>
      </c>
      <c r="E1569" t="str">
        <f t="shared" si="142"/>
        <v>,</v>
      </c>
      <c r="F1569">
        <v>16.698305560000001</v>
      </c>
      <c r="G1569">
        <v>-90.56886111</v>
      </c>
      <c r="H1569" t="str">
        <f t="shared" si="143"/>
        <v>16.69830556,-90.56886111</v>
      </c>
      <c r="I1569">
        <v>16.593699999999998</v>
      </c>
      <c r="J1569">
        <v>-90.171899999999994</v>
      </c>
      <c r="K1569" t="str">
        <f t="shared" si="144"/>
        <v>16.5937,-90.1719</v>
      </c>
      <c r="L1569" t="s">
        <v>1543</v>
      </c>
      <c r="M1569">
        <v>1</v>
      </c>
      <c r="P1569" t="s">
        <v>1692</v>
      </c>
      <c r="R1569" s="1">
        <v>2.0000000000000001E-4</v>
      </c>
      <c r="T1569" t="e">
        <f>VLOOKUP(S1569,Hoja1!$A$1:$I$2284,1,FALSE)</f>
        <v>#N/A</v>
      </c>
      <c r="U1569" t="e">
        <f t="shared" si="140"/>
        <v>#N/A</v>
      </c>
      <c r="X1569" t="str">
        <f t="shared" si="141"/>
        <v>INSERT INTO switch (   Nombre, Tipo, Coordenadas_Punto, Coordenada_Inicio, Coordenada_Final,    Estilo, Visibilidad, Isla1, Isla2, Velocidad,   Id_Celda, Porcentaje, Nemonico, IP, EQUIPO ) VALUES (   'CELDA VISTA HERMOSA PETEN - CERRO EL SUBIN', 'Ruta',',','16.69830556,-90.56886111','16.5937,-90.1719','#style_map_linea_verde','1','','','1,880Mbps','','0.0002','','','' );</v>
      </c>
    </row>
    <row r="1570" spans="1:24" hidden="1" x14ac:dyDescent="0.35">
      <c r="A1570" t="s">
        <v>2685</v>
      </c>
      <c r="B1570" t="s">
        <v>1542</v>
      </c>
      <c r="E1570" t="str">
        <f t="shared" si="142"/>
        <v>,</v>
      </c>
      <c r="F1570">
        <v>14.660472220000001</v>
      </c>
      <c r="G1570">
        <v>-90.43258333</v>
      </c>
      <c r="H1570" t="str">
        <f t="shared" si="143"/>
        <v>14.66047222,-90.43258333</v>
      </c>
      <c r="I1570">
        <v>14.657906000000001</v>
      </c>
      <c r="J1570">
        <v>-90.439767000000003</v>
      </c>
      <c r="K1570" t="str">
        <f t="shared" si="144"/>
        <v>14.657906,-90.439767</v>
      </c>
      <c r="L1570" t="s">
        <v>1543</v>
      </c>
      <c r="M1570">
        <v>1</v>
      </c>
      <c r="P1570" t="s">
        <v>1549</v>
      </c>
      <c r="R1570" s="1">
        <v>2.0000000000000001E-4</v>
      </c>
      <c r="T1570" t="e">
        <f>VLOOKUP(S1570,Hoja1!$A$1:$I$2284,1,FALSE)</f>
        <v>#N/A</v>
      </c>
      <c r="U1570" t="e">
        <f t="shared" si="140"/>
        <v>#N/A</v>
      </c>
      <c r="X1570" t="str">
        <f t="shared" si="141"/>
        <v>INSERT INTO switch (   Nombre, Tipo, Coordenadas_Punto, Coordenada_Inicio, Coordenada_Final,    Estilo, Visibilidad, Isla1, Isla2, Velocidad,   Id_Celda, Porcentaje, Nemonico, IP, EQUIPO ) VALUES (   'CELDA PINARES DEL NORTE - SAN LUIS_XT', 'Ruta',',','14.66047222,-90.43258333','14.657906,-90.439767','#style_map_linea_verde','1','','','10,000Mbps','','0.0002','','','' );</v>
      </c>
    </row>
    <row r="1571" spans="1:24" hidden="1" x14ac:dyDescent="0.35">
      <c r="A1571" t="s">
        <v>2715</v>
      </c>
      <c r="B1571" t="s">
        <v>1542</v>
      </c>
      <c r="E1571" t="str">
        <f t="shared" si="142"/>
        <v>,</v>
      </c>
      <c r="F1571">
        <v>14.56361111</v>
      </c>
      <c r="G1571">
        <v>-89.350555560000004</v>
      </c>
      <c r="H1571" t="str">
        <f t="shared" si="143"/>
        <v>14.56361111,-89.35055556</v>
      </c>
      <c r="I1571">
        <v>14.56686944</v>
      </c>
      <c r="J1571">
        <v>-89.352319440000002</v>
      </c>
      <c r="K1571" t="str">
        <f t="shared" si="144"/>
        <v>14.56686944,-89.35231944</v>
      </c>
      <c r="L1571" t="s">
        <v>1543</v>
      </c>
      <c r="M1571">
        <v>1</v>
      </c>
      <c r="P1571" t="s">
        <v>1590</v>
      </c>
      <c r="R1571" s="1">
        <v>2.0000000000000001E-4</v>
      </c>
      <c r="T1571" t="e">
        <f>VLOOKUP(S1571,Hoja1!$A$1:$I$2284,1,FALSE)</f>
        <v>#N/A</v>
      </c>
      <c r="U1571" t="e">
        <f t="shared" si="140"/>
        <v>#N/A</v>
      </c>
      <c r="X1571" t="str">
        <f t="shared" si="141"/>
        <v>INSERT INTO switch (   Nombre, Tipo, Coordenadas_Punto, Coordenada_Inicio, Coordenada_Final,    Estilo, Visibilidad, Isla1, Isla2, Velocidad,   Id_Celda, Porcentaje, Nemonico, IP, EQUIPO ) VALUES (   'ESQUIPULAS - CELDA ESQUIPULAS III COUBICADO', 'Ruta',',','14.56361111,-89.35055556','14.56686944,-89.35231944','#style_map_linea_verde','1','','','50,000Mbps','','0.0002','','','' );</v>
      </c>
    </row>
    <row r="1572" spans="1:24" hidden="1" x14ac:dyDescent="0.35">
      <c r="A1572" t="s">
        <v>1713</v>
      </c>
      <c r="B1572" t="s">
        <v>1542</v>
      </c>
      <c r="E1572" t="str">
        <f t="shared" si="142"/>
        <v>,</v>
      </c>
      <c r="F1572">
        <v>15.725825</v>
      </c>
      <c r="G1572">
        <v>-88.585175000000007</v>
      </c>
      <c r="H1572" t="str">
        <f t="shared" si="143"/>
        <v>15.725825,-88.585175</v>
      </c>
      <c r="I1572">
        <v>15.72045</v>
      </c>
      <c r="J1572">
        <v>-88.594438890000006</v>
      </c>
      <c r="K1572" t="str">
        <f t="shared" si="144"/>
        <v>15.72045,-88.59443889</v>
      </c>
      <c r="L1572" t="s">
        <v>1543</v>
      </c>
      <c r="M1572">
        <v>1</v>
      </c>
      <c r="P1572" t="s">
        <v>1549</v>
      </c>
      <c r="R1572" s="1">
        <v>1E-4</v>
      </c>
      <c r="T1572" t="e">
        <f>VLOOKUP(S1572,Hoja1!$A$1:$I$2284,1,FALSE)</f>
        <v>#N/A</v>
      </c>
      <c r="U1572" t="e">
        <f t="shared" si="140"/>
        <v>#N/A</v>
      </c>
      <c r="X1572" t="str">
        <f t="shared" si="141"/>
        <v>INSERT INTO switch (   Nombre, Tipo, Coordenadas_Punto, Coordenada_Inicio, Coordenada_Final,    Estilo, Visibilidad, Isla1, Isla2, Velocidad,   Id_Celda, Porcentaje, Nemonico, IP, EQUIPO ) VALUES (   'MSAN LAS TORRES - MSAN 20 CALLE', 'Ruta',',','15.725825,-88.585175','15.72045,-88.59443889','#style_map_linea_verde','1','','','10,000Mbps','','0.0001','','','' );</v>
      </c>
    </row>
    <row r="1573" spans="1:24" hidden="1" x14ac:dyDescent="0.35">
      <c r="A1573" t="s">
        <v>1835</v>
      </c>
      <c r="B1573" t="s">
        <v>1542</v>
      </c>
      <c r="E1573" t="str">
        <f t="shared" si="142"/>
        <v>,</v>
      </c>
      <c r="F1573">
        <v>14.65472222</v>
      </c>
      <c r="G1573">
        <v>-90.619166669999998</v>
      </c>
      <c r="H1573" t="str">
        <f t="shared" si="143"/>
        <v>14.65472222,-90.61916667</v>
      </c>
      <c r="I1573">
        <v>14.64663889</v>
      </c>
      <c r="J1573">
        <v>-90.602833329999996</v>
      </c>
      <c r="K1573" t="str">
        <f t="shared" si="144"/>
        <v>14.64663889,-90.60283333</v>
      </c>
      <c r="L1573" t="s">
        <v>1543</v>
      </c>
      <c r="M1573">
        <v>1</v>
      </c>
      <c r="P1573" t="s">
        <v>1549</v>
      </c>
      <c r="R1573" s="1">
        <v>1E-4</v>
      </c>
      <c r="T1573" t="e">
        <f>VLOOKUP(S1573,Hoja1!$A$1:$I$2284,1,FALSE)</f>
        <v>#N/A</v>
      </c>
      <c r="U1573" t="e">
        <f t="shared" si="140"/>
        <v>#N/A</v>
      </c>
      <c r="X1573" t="str">
        <f t="shared" si="141"/>
        <v>INSERT INTO switch (   Nombre, Tipo, Coordenadas_Punto, Coordenada_Inicio, Coordenada_Final,    Estilo, Visibilidad, Isla1, Isla2, Velocidad,   Id_Celda, Porcentaje, Nemonico, IP, EQUIPO ) VALUES (   'EL ENCINAL - NIMAJAY', 'Ruta',',','14.65472222,-90.61916667','14.64663889,-90.60283333','#style_map_linea_verde','1','','','10,000Mbps','','0.0001','','','' );</v>
      </c>
    </row>
    <row r="1574" spans="1:24" hidden="1" x14ac:dyDescent="0.35">
      <c r="A1574" t="s">
        <v>1847</v>
      </c>
      <c r="B1574" t="s">
        <v>1542</v>
      </c>
      <c r="E1574" t="str">
        <f t="shared" si="142"/>
        <v>,</v>
      </c>
      <c r="F1574">
        <v>14.718638889999999</v>
      </c>
      <c r="G1574">
        <v>-90.642944439999994</v>
      </c>
      <c r="H1574" t="str">
        <f t="shared" si="143"/>
        <v>14.71863889,-90.64294444</v>
      </c>
      <c r="I1574">
        <v>14.766500000000001</v>
      </c>
      <c r="J1574">
        <v>-90.596299999999999</v>
      </c>
      <c r="K1574" t="str">
        <f t="shared" si="144"/>
        <v>14.7665,-90.5963</v>
      </c>
      <c r="L1574" t="s">
        <v>1543</v>
      </c>
      <c r="M1574">
        <v>1</v>
      </c>
      <c r="P1574" t="s">
        <v>1586</v>
      </c>
      <c r="R1574" s="1">
        <v>1E-4</v>
      </c>
      <c r="T1574" t="e">
        <f>VLOOKUP(S1574,Hoja1!$A$1:$I$2284,1,FALSE)</f>
        <v>#N/A</v>
      </c>
      <c r="U1574" t="e">
        <f t="shared" si="140"/>
        <v>#N/A</v>
      </c>
      <c r="X1574" t="str">
        <f t="shared" si="141"/>
        <v>INSERT INTO switch (   Nombre, Tipo, Coordenadas_Punto, Coordenada_Inicio, Coordenada_Final,    Estilo, Visibilidad, Isla1, Isla2, Velocidad,   Id_Celda, Porcentaje, Nemonico, IP, EQUIPO ) VALUES (   'SAN JUAN SACATEPEQUEZ - SAN RAYMUNDO', 'Ruta',',','14.71863889,-90.64294444','14.7665,-90.5963','#style_map_linea_verde','1','','','100,000Mbps','','0.0001','','','' );</v>
      </c>
    </row>
    <row r="1575" spans="1:24" hidden="1" x14ac:dyDescent="0.35">
      <c r="A1575" t="s">
        <v>1890</v>
      </c>
      <c r="B1575" t="s">
        <v>1542</v>
      </c>
      <c r="E1575" t="str">
        <f t="shared" si="142"/>
        <v>,</v>
      </c>
      <c r="F1575">
        <v>14.40598056</v>
      </c>
      <c r="G1575">
        <v>-90.545011110000004</v>
      </c>
      <c r="H1575" t="str">
        <f t="shared" si="143"/>
        <v>14.40598056,-90.54501111</v>
      </c>
      <c r="I1575">
        <v>14.401199999999999</v>
      </c>
      <c r="J1575">
        <v>-90.5411</v>
      </c>
      <c r="K1575" t="str">
        <f t="shared" si="144"/>
        <v>14.4012,-90.5411</v>
      </c>
      <c r="L1575" t="s">
        <v>1543</v>
      </c>
      <c r="M1575">
        <v>1</v>
      </c>
      <c r="P1575" t="s">
        <v>1590</v>
      </c>
      <c r="R1575" s="1">
        <v>1E-4</v>
      </c>
      <c r="T1575" t="e">
        <f>VLOOKUP(S1575,Hoja1!$A$1:$I$2284,1,FALSE)</f>
        <v>#N/A</v>
      </c>
      <c r="U1575" t="e">
        <f t="shared" si="140"/>
        <v>#N/A</v>
      </c>
      <c r="X1575" t="str">
        <f t="shared" si="141"/>
        <v>INSERT INTO switch (   Nombre, Tipo, Coordenadas_Punto, Coordenada_Inicio, Coordenada_Final,    Estilo, Visibilidad, Isla1, Isla2, Velocidad,   Id_Celda, Porcentaje, Nemonico, IP, EQUIPO ) VALUES (   'SANTA ELENA BARILLAS - CELDA SANTA ELENA BARILLAS', 'Ruta',',','14.40598056,-90.54501111','14.4012,-90.5411','#style_map_linea_verde','1','','','50,000Mbps','','0.0001','','','' );</v>
      </c>
    </row>
    <row r="1576" spans="1:24" hidden="1" x14ac:dyDescent="0.35">
      <c r="A1576" t="s">
        <v>2361</v>
      </c>
      <c r="B1576" t="s">
        <v>1542</v>
      </c>
      <c r="E1576" t="str">
        <f t="shared" si="142"/>
        <v>,</v>
      </c>
      <c r="F1576">
        <v>14.62435556</v>
      </c>
      <c r="G1576">
        <v>-90.52104722</v>
      </c>
      <c r="H1576" t="str">
        <f t="shared" si="143"/>
        <v>14.62435556,-90.52104722</v>
      </c>
      <c r="I1576">
        <v>14.63756667</v>
      </c>
      <c r="J1576">
        <v>-90.560858330000002</v>
      </c>
      <c r="K1576" t="str">
        <f t="shared" si="144"/>
        <v>14.63756667,-90.56085833</v>
      </c>
      <c r="L1576" t="s">
        <v>1543</v>
      </c>
      <c r="M1576">
        <v>1</v>
      </c>
      <c r="P1576" t="s">
        <v>1549</v>
      </c>
      <c r="R1576" s="1">
        <v>1E-4</v>
      </c>
      <c r="T1576" t="e">
        <f>VLOOKUP(S1576,Hoja1!$A$1:$I$2284,1,FALSE)</f>
        <v>#N/A</v>
      </c>
      <c r="U1576" t="e">
        <f t="shared" si="140"/>
        <v>#N/A</v>
      </c>
      <c r="X1576" t="str">
        <f t="shared" si="141"/>
        <v>INSERT INTO switch (   Nombre, Tipo, Coordenadas_Punto, Coordenada_Inicio, Coordenada_Final,    Estilo, Visibilidad, Isla1, Isla2, Velocidad,   Id_Celda, Porcentaje, Nemonico, IP, EQUIPO ) VALUES (   'Salesiano - TIKAL', 'Ruta',',','14.62435556,-90.52104722','14.63756667,-90.56085833','#style_map_linea_verde','1','','','10,000Mbps','','0.0001','','','' );</v>
      </c>
    </row>
    <row r="1577" spans="1:24" hidden="1" x14ac:dyDescent="0.35">
      <c r="A1577" t="s">
        <v>2354</v>
      </c>
      <c r="B1577" t="s">
        <v>1542</v>
      </c>
      <c r="E1577" t="str">
        <f t="shared" si="142"/>
        <v>,</v>
      </c>
      <c r="F1577">
        <v>14.66196667</v>
      </c>
      <c r="G1577">
        <v>-90.515938890000001</v>
      </c>
      <c r="H1577" t="str">
        <f t="shared" si="143"/>
        <v>14.66196667,-90.51593889</v>
      </c>
      <c r="I1577">
        <v>14.66196667</v>
      </c>
      <c r="J1577">
        <v>-90.515938890000001</v>
      </c>
      <c r="K1577" t="str">
        <f t="shared" si="144"/>
        <v>14.66196667,-90.51593889</v>
      </c>
      <c r="L1577" t="s">
        <v>1543</v>
      </c>
      <c r="M1577">
        <v>1</v>
      </c>
      <c r="P1577" t="s">
        <v>1544</v>
      </c>
      <c r="R1577" s="1">
        <v>1E-4</v>
      </c>
      <c r="T1577" t="e">
        <f>VLOOKUP(S1577,Hoja1!$A$1:$I$2284,1,FALSE)</f>
        <v>#N/A</v>
      </c>
      <c r="U1577" t="e">
        <f t="shared" si="140"/>
        <v>#N/A</v>
      </c>
      <c r="X1577" t="str">
        <f t="shared" si="141"/>
        <v>INSERT INTO switch (   Nombre, Tipo, Coordenadas_Punto, Coordenada_Inicio, Coordenada_Final,    Estilo, Visibilidad, Isla1, Isla2, Velocidad,   Id_Celda, Porcentaje, Nemonico, IP, EQUIPO ) VALUES (   'ZAPOTE - ZAPOTE', 'Ruta',',','14.66196667,-90.51593889','14.66196667,-90.51593889','#style_map_linea_verde','1','','','100Mbps','','0.0001','','','' );</v>
      </c>
    </row>
    <row r="1578" spans="1:24" hidden="1" x14ac:dyDescent="0.35">
      <c r="A1578" t="s">
        <v>2365</v>
      </c>
      <c r="B1578" t="s">
        <v>1542</v>
      </c>
      <c r="E1578" t="str">
        <f t="shared" si="142"/>
        <v>,</v>
      </c>
      <c r="F1578">
        <v>14.591222220000001</v>
      </c>
      <c r="G1578">
        <v>-90.508222219999993</v>
      </c>
      <c r="H1578" t="str">
        <f t="shared" si="143"/>
        <v>14.59122222,-90.50822222</v>
      </c>
      <c r="I1578">
        <v>14.615</v>
      </c>
      <c r="J1578">
        <v>-90.534166670000005</v>
      </c>
      <c r="K1578" t="str">
        <f t="shared" si="144"/>
        <v>14.615,-90.53416667</v>
      </c>
      <c r="L1578" t="s">
        <v>1543</v>
      </c>
      <c r="M1578">
        <v>1</v>
      </c>
      <c r="P1578" t="s">
        <v>1547</v>
      </c>
      <c r="R1578" s="1">
        <v>1E-4</v>
      </c>
      <c r="T1578" t="e">
        <f>VLOOKUP(S1578,Hoja1!$A$1:$I$2284,1,FALSE)</f>
        <v>#N/A</v>
      </c>
      <c r="U1578" t="e">
        <f t="shared" si="140"/>
        <v>#N/A</v>
      </c>
      <c r="X1578" t="str">
        <f t="shared" si="141"/>
        <v>INSERT INTO switch (   Nombre, Tipo, Coordenadas_Punto, Coordenada_Inicio, Coordenada_Final,    Estilo, Visibilidad, Isla1, Isla2, Velocidad,   Id_Celda, Porcentaje, Nemonico, IP, EQUIPO ) VALUES (   'VILLA DE GUADALUPE - GUARDA VIEJO ARRIBA', 'Ruta',',','14.59122222,-90.50822222','14.615,-90.53416667','#style_map_linea_verde','1','','','1,000Mbps','','0.0001','','','' );</v>
      </c>
    </row>
    <row r="1579" spans="1:24" hidden="1" x14ac:dyDescent="0.35">
      <c r="A1579" t="s">
        <v>2344</v>
      </c>
      <c r="B1579" t="s">
        <v>1542</v>
      </c>
      <c r="E1579" t="str">
        <f t="shared" si="142"/>
        <v>,</v>
      </c>
      <c r="F1579">
        <v>14.594438889999999</v>
      </c>
      <c r="G1579">
        <v>-90.55793611</v>
      </c>
      <c r="H1579" t="str">
        <f t="shared" si="143"/>
        <v>14.59443889,-90.55793611</v>
      </c>
      <c r="I1579">
        <v>14.601105560000001</v>
      </c>
      <c r="J1579">
        <v>-90.581247219999995</v>
      </c>
      <c r="K1579" t="str">
        <f t="shared" si="144"/>
        <v>14.60110556,-90.58124722</v>
      </c>
      <c r="L1579" t="s">
        <v>1543</v>
      </c>
      <c r="M1579">
        <v>1</v>
      </c>
      <c r="P1579" t="s">
        <v>1547</v>
      </c>
      <c r="R1579" s="1">
        <v>1E-4</v>
      </c>
      <c r="T1579" t="e">
        <f>VLOOKUP(S1579,Hoja1!$A$1:$I$2284,1,FALSE)</f>
        <v>#N/A</v>
      </c>
      <c r="U1579" t="e">
        <f t="shared" si="140"/>
        <v>#N/A</v>
      </c>
      <c r="X1579" t="str">
        <f t="shared" si="141"/>
        <v>INSERT INTO switch (   Nombre, Tipo, Coordenadas_Punto, Coordenada_Inicio, Coordenada_Final,    Estilo, Visibilidad, Isla1, Isla2, Velocidad,   Id_Celda, Porcentaje, Nemonico, IP, EQUIPO ) VALUES (   'EL CARMEN - SAN CRISTOBAL', 'Ruta',',','14.59443889,-90.55793611','14.60110556,-90.58124722','#style_map_linea_verde','1','','','1,000Mbps','','0.0001','','','' );</v>
      </c>
    </row>
    <row r="1580" spans="1:24" hidden="1" x14ac:dyDescent="0.35">
      <c r="A1580" t="s">
        <v>2431</v>
      </c>
      <c r="B1580" t="s">
        <v>1542</v>
      </c>
      <c r="E1580" t="str">
        <f t="shared" si="142"/>
        <v>,</v>
      </c>
      <c r="F1580">
        <v>14.588552780000001</v>
      </c>
      <c r="G1580">
        <v>-90.512302779999999</v>
      </c>
      <c r="H1580" t="str">
        <f t="shared" si="143"/>
        <v>14.58855278,-90.51230278</v>
      </c>
      <c r="I1580">
        <v>14.574019440000001</v>
      </c>
      <c r="J1580">
        <v>-90.526844440000005</v>
      </c>
      <c r="K1580" t="str">
        <f t="shared" si="144"/>
        <v>14.57401944,-90.52684444</v>
      </c>
      <c r="L1580" t="s">
        <v>1543</v>
      </c>
      <c r="M1580">
        <v>1</v>
      </c>
      <c r="P1580" t="s">
        <v>1547</v>
      </c>
      <c r="R1580" s="1">
        <v>1E-4</v>
      </c>
      <c r="T1580" t="e">
        <f>VLOOKUP(S1580,Hoja1!$A$1:$I$2284,1,FALSE)</f>
        <v>#N/A</v>
      </c>
      <c r="U1580" t="e">
        <f t="shared" si="140"/>
        <v>#N/A</v>
      </c>
      <c r="X1580" t="str">
        <f t="shared" si="141"/>
        <v>INSERT INTO switch (   Nombre, Tipo, Coordenadas_Punto, Coordenada_Inicio, Coordenada_Final,    Estilo, Visibilidad, Isla1, Isla2, Velocidad,   Id_Celda, Porcentaje, Nemonico, IP, EQUIPO ) VALUES (   'EUROPLAZA - HINCAPIE', 'Ruta',',','14.58855278,-90.51230278','14.57401944,-90.52684444','#style_map_linea_verde','1','','','1,000Mbps','','0.0001','','','' );</v>
      </c>
    </row>
    <row r="1581" spans="1:24" hidden="1" x14ac:dyDescent="0.35">
      <c r="A1581" t="s">
        <v>2439</v>
      </c>
      <c r="B1581" t="s">
        <v>1542</v>
      </c>
      <c r="E1581" t="str">
        <f t="shared" si="142"/>
        <v>,</v>
      </c>
      <c r="F1581">
        <v>14.618280560000001</v>
      </c>
      <c r="G1581">
        <v>-90.459313890000004</v>
      </c>
      <c r="H1581" t="str">
        <f t="shared" ref="H1581:H1612" si="145">+CONCATENATE(F1581,",",G1581)</f>
        <v>14.61828056,-90.45931389</v>
      </c>
      <c r="I1581">
        <v>14.611700000000001</v>
      </c>
      <c r="J1581">
        <v>-90.461302779999997</v>
      </c>
      <c r="K1581" t="str">
        <f t="shared" ref="K1581:K1612" si="146">+CONCATENATE(I1581,",",J1581)</f>
        <v>14.6117,-90.46130278</v>
      </c>
      <c r="L1581" t="s">
        <v>1543</v>
      </c>
      <c r="M1581">
        <v>1</v>
      </c>
      <c r="P1581" t="s">
        <v>1547</v>
      </c>
      <c r="R1581" s="1">
        <v>1E-4</v>
      </c>
      <c r="T1581" t="e">
        <f>VLOOKUP(S1581,Hoja1!$A$1:$I$2284,1,FALSE)</f>
        <v>#N/A</v>
      </c>
      <c r="U1581" t="e">
        <f t="shared" si="140"/>
        <v>#N/A</v>
      </c>
      <c r="X1581" t="str">
        <f t="shared" si="141"/>
        <v>INSERT INTO switch (   Nombre, Tipo, Coordenadas_Punto, Coordenada_Inicio, Coordenada_Final,    Estilo, Visibilidad, Isla1, Isla2, Velocidad,   Id_Celda, Porcentaje, Nemonico, IP, EQUIPO ) VALUES (   'SAN ISIDRO - HACIENDA REAL', 'Ruta',',','14.61828056,-90.45931389','14.6117,-90.46130278','#style_map_linea_verde','1','','','1,000Mbps','','0.0001','','','' );</v>
      </c>
    </row>
    <row r="1582" spans="1:24" hidden="1" x14ac:dyDescent="0.35">
      <c r="A1582" t="s">
        <v>2448</v>
      </c>
      <c r="B1582" t="s">
        <v>1542</v>
      </c>
      <c r="E1582" t="str">
        <f t="shared" si="142"/>
        <v>,</v>
      </c>
      <c r="F1582">
        <v>14.85137778</v>
      </c>
      <c r="G1582">
        <v>-91.534019439999994</v>
      </c>
      <c r="H1582" t="str">
        <f t="shared" si="145"/>
        <v>14.85137778,-91.53401944</v>
      </c>
      <c r="I1582">
        <v>14.85437222</v>
      </c>
      <c r="J1582">
        <v>-91.536922219999994</v>
      </c>
      <c r="K1582" t="str">
        <f t="shared" si="146"/>
        <v>14.85437222,-91.53692222</v>
      </c>
      <c r="L1582" t="s">
        <v>1543</v>
      </c>
      <c r="M1582">
        <v>1</v>
      </c>
      <c r="P1582" t="s">
        <v>1549</v>
      </c>
      <c r="R1582" s="1">
        <v>1E-4</v>
      </c>
      <c r="T1582" t="e">
        <f>VLOOKUP(S1582,Hoja1!$A$1:$I$2284,1,FALSE)</f>
        <v>#N/A</v>
      </c>
      <c r="U1582" t="e">
        <f t="shared" si="140"/>
        <v>#N/A</v>
      </c>
      <c r="X1582" t="str">
        <f t="shared" si="141"/>
        <v>INSERT INTO switch (   Nombre, Tipo, Coordenadas_Punto, Coordenada_Inicio, Coordenada_Final,    Estilo, Visibilidad, Isla1, Isla2, Velocidad,   Id_Celda, Porcentaje, Nemonico, IP, EQUIPO ) VALUES (   'COLONIA DELCO - COLONIA LA FLORESTA', 'Ruta',',','14.85137778,-91.53401944','14.85437222,-91.53692222','#style_map_linea_verde','1','','','10,000Mbps','','0.0001','','','' );</v>
      </c>
    </row>
    <row r="1583" spans="1:24" hidden="1" x14ac:dyDescent="0.35">
      <c r="A1583" t="s">
        <v>2457</v>
      </c>
      <c r="B1583" t="s">
        <v>1542</v>
      </c>
      <c r="E1583" t="str">
        <f t="shared" si="142"/>
        <v>,</v>
      </c>
      <c r="F1583">
        <v>14.85941667</v>
      </c>
      <c r="G1583">
        <v>-91.512055559999993</v>
      </c>
      <c r="H1583" t="str">
        <f t="shared" si="145"/>
        <v>14.85941667,-91.51205556</v>
      </c>
      <c r="I1583">
        <v>14.849030559999999</v>
      </c>
      <c r="J1583">
        <v>-91.511963890000004</v>
      </c>
      <c r="K1583" t="str">
        <f t="shared" si="146"/>
        <v>14.84903056,-91.51196389</v>
      </c>
      <c r="L1583" t="s">
        <v>1543</v>
      </c>
      <c r="M1583">
        <v>1</v>
      </c>
      <c r="P1583" t="s">
        <v>1549</v>
      </c>
      <c r="R1583" s="1">
        <v>1E-4</v>
      </c>
      <c r="T1583" t="e">
        <f>VLOOKUP(S1583,Hoja1!$A$1:$I$2284,1,FALSE)</f>
        <v>#N/A</v>
      </c>
      <c r="U1583" t="e">
        <f t="shared" si="140"/>
        <v>#N/A</v>
      </c>
      <c r="X1583" t="str">
        <f t="shared" si="141"/>
        <v>INSERT INTO switch (   Nombre, Tipo, Coordenadas_Punto, Coordenada_Inicio, Coordenada_Final,    Estilo, Visibilidad, Isla1, Isla2, Velocidad,   Id_Celda, Porcentaje, Nemonico, IP, EQUIPO ) VALUES (   'CENTRO REGIONAL DE JUSTICIA - PUENTE RIO SECO', 'Ruta',',','14.85941667,-91.51205556','14.84903056,-91.51196389','#style_map_linea_verde','1','','','10,000Mbps','','0.0001','','','' );</v>
      </c>
    </row>
    <row r="1584" spans="1:24" hidden="1" x14ac:dyDescent="0.35">
      <c r="A1584" t="s">
        <v>2547</v>
      </c>
      <c r="B1584" t="s">
        <v>1542</v>
      </c>
      <c r="E1584" t="str">
        <f t="shared" si="142"/>
        <v>,</v>
      </c>
      <c r="F1584">
        <v>15.3933</v>
      </c>
      <c r="G1584">
        <v>-89.0274</v>
      </c>
      <c r="H1584" t="str">
        <f t="shared" si="145"/>
        <v>15.3933,-89.0274</v>
      </c>
      <c r="I1584">
        <v>15.406027780000001</v>
      </c>
      <c r="J1584">
        <v>-89.002222219999993</v>
      </c>
      <c r="K1584" t="str">
        <f t="shared" si="146"/>
        <v>15.40602778,-89.00222222</v>
      </c>
      <c r="L1584" t="s">
        <v>1543</v>
      </c>
      <c r="M1584">
        <v>1</v>
      </c>
      <c r="P1584" t="s">
        <v>1547</v>
      </c>
      <c r="R1584" s="1">
        <v>1E-4</v>
      </c>
      <c r="T1584" t="e">
        <f>VLOOKUP(S1584,Hoja1!$A$1:$I$2284,1,FALSE)</f>
        <v>#N/A</v>
      </c>
      <c r="U1584" t="e">
        <f t="shared" si="140"/>
        <v>#N/A</v>
      </c>
      <c r="X1584" t="str">
        <f t="shared" si="141"/>
        <v>INSERT INTO switch (   Nombre, Tipo, Coordenadas_Punto, Coordenada_Inicio, Coordenada_Final,    Estilo, Visibilidad, Isla1, Isla2, Velocidad,   Id_Celda, Porcentaje, Nemonico, IP, EQUIPO ) VALUES (   'CELDA CRUCE A MARISCOS - CELDA RIO BLANCO IZABAL', 'Ruta',',','15.3933,-89.0274','15.40602778,-89.00222222','#style_map_linea_verde','1','','','1,000Mbps','','0.0001','','','' );</v>
      </c>
    </row>
    <row r="1585" spans="1:24" hidden="1" x14ac:dyDescent="0.35">
      <c r="A1585" t="s">
        <v>2675</v>
      </c>
      <c r="B1585" t="s">
        <v>1542</v>
      </c>
      <c r="E1585" t="str">
        <f t="shared" si="142"/>
        <v>,</v>
      </c>
      <c r="F1585">
        <v>14.66888889</v>
      </c>
      <c r="G1585">
        <v>-90.46383333</v>
      </c>
      <c r="H1585" t="str">
        <f t="shared" si="145"/>
        <v>14.66888889,-90.46383333</v>
      </c>
      <c r="I1585">
        <v>14.659599999999999</v>
      </c>
      <c r="J1585">
        <v>-90.442702780000005</v>
      </c>
      <c r="K1585" t="str">
        <f t="shared" si="146"/>
        <v>14.6596,-90.44270278</v>
      </c>
      <c r="L1585" t="s">
        <v>1543</v>
      </c>
      <c r="M1585">
        <v>1</v>
      </c>
      <c r="P1585" t="s">
        <v>1590</v>
      </c>
      <c r="R1585" s="1">
        <v>1E-4</v>
      </c>
      <c r="T1585" t="e">
        <f>VLOOKUP(S1585,Hoja1!$A$1:$I$2284,1,FALSE)</f>
        <v>#N/A</v>
      </c>
      <c r="U1585" t="e">
        <f t="shared" si="140"/>
        <v>#N/A</v>
      </c>
      <c r="X1585" t="str">
        <f t="shared" si="141"/>
        <v>INSERT INTO switch (   Nombre, Tipo, Coordenadas_Punto, Coordenada_Inicio, Coordenada_Final,    Estilo, Visibilidad, Isla1, Isla2, Velocidad,   Id_Celda, Porcentaje, Nemonico, IP, EQUIPO ) VALUES (   'COLONIA MAYA - SAN RAFAEL ZONA 18', 'Ruta',',','14.66888889,-90.46383333','14.6596,-90.44270278','#style_map_linea_verde','1','','','50,000Mbps','','0.0001','','','' );</v>
      </c>
    </row>
    <row r="1586" spans="1:24" hidden="1" x14ac:dyDescent="0.35">
      <c r="A1586" t="s">
        <v>2735</v>
      </c>
      <c r="B1586" t="s">
        <v>1542</v>
      </c>
      <c r="E1586" t="str">
        <f t="shared" si="142"/>
        <v>,</v>
      </c>
      <c r="F1586">
        <v>14.56712778</v>
      </c>
      <c r="G1586">
        <v>-90.735591670000005</v>
      </c>
      <c r="H1586" t="str">
        <f t="shared" si="145"/>
        <v>14.56712778,-90.73559167</v>
      </c>
      <c r="I1586">
        <v>14.57852778</v>
      </c>
      <c r="J1586">
        <v>-90.738888889999998</v>
      </c>
      <c r="K1586" t="str">
        <f t="shared" si="146"/>
        <v>14.57852778,-90.73888889</v>
      </c>
      <c r="L1586" t="s">
        <v>1543</v>
      </c>
      <c r="M1586">
        <v>1</v>
      </c>
      <c r="P1586" t="s">
        <v>1680</v>
      </c>
      <c r="R1586" s="1">
        <v>1E-4</v>
      </c>
      <c r="T1586" t="e">
        <f>VLOOKUP(S1586,Hoja1!$A$1:$I$2284,1,FALSE)</f>
        <v>#N/A</v>
      </c>
      <c r="U1586" t="e">
        <f t="shared" si="140"/>
        <v>#N/A</v>
      </c>
      <c r="X1586" t="str">
        <f t="shared" si="141"/>
        <v>INSERT INTO switch (   Nombre, Tipo, Coordenadas_Punto, Coordenada_Inicio, Coordenada_Final,    Estilo, Visibilidad, Isla1, Isla2, Velocidad,   Id_Celda, Porcentaje, Nemonico, IP, EQUIPO ) VALUES (   'CELDA LA AZOTEA ANTIGUA COUBICADO - JOCOTENANGO', 'Ruta',',','14.56712778,-90.73559167','14.57852778,-90.73888889','#style_map_linea_verde','1','','','646Mbps','','0.0001','','','' );</v>
      </c>
    </row>
    <row r="1587" spans="1:24" hidden="1" x14ac:dyDescent="0.35">
      <c r="A1587" t="s">
        <v>2745</v>
      </c>
      <c r="B1587" t="s">
        <v>1542</v>
      </c>
      <c r="E1587" t="str">
        <f t="shared" si="142"/>
        <v>,</v>
      </c>
      <c r="F1587">
        <v>14.55983333</v>
      </c>
      <c r="G1587">
        <v>-90.695083330000003</v>
      </c>
      <c r="H1587" t="str">
        <f t="shared" si="145"/>
        <v>14.55983333,-90.69508333</v>
      </c>
      <c r="I1587">
        <v>14.55461111</v>
      </c>
      <c r="J1587">
        <v>-90.722252780000005</v>
      </c>
      <c r="K1587" t="str">
        <f t="shared" si="146"/>
        <v>14.55461111,-90.72225278</v>
      </c>
      <c r="L1587" t="s">
        <v>1543</v>
      </c>
      <c r="M1587">
        <v>1</v>
      </c>
      <c r="P1587" t="s">
        <v>1547</v>
      </c>
      <c r="R1587" s="1">
        <v>1E-4</v>
      </c>
      <c r="T1587" t="e">
        <f>VLOOKUP(S1587,Hoja1!$A$1:$I$2284,1,FALSE)</f>
        <v>#N/A</v>
      </c>
      <c r="U1587" t="e">
        <f t="shared" si="140"/>
        <v>#N/A</v>
      </c>
      <c r="X1587" t="str">
        <f t="shared" si="141"/>
        <v>INSERT INTO switch (   Nombre, Tipo, Coordenadas_Punto, Coordenada_Inicio, Coordenada_Final,    Estilo, Visibilidad, Isla1, Isla2, Velocidad,   Id_Celda, Porcentaje, Nemonico, IP, EQUIPO ) VALUES (   'CABREJO_XT - ANTIGUA II_XT_SBA', 'Ruta',',','14.55983333,-90.69508333','14.55461111,-90.72225278','#style_map_linea_verde','1','','','1,000Mbps','','0.0001','','','' );</v>
      </c>
    </row>
    <row r="1588" spans="1:24" hidden="1" x14ac:dyDescent="0.35">
      <c r="A1588" t="s">
        <v>2853</v>
      </c>
      <c r="B1588" t="s">
        <v>1542</v>
      </c>
      <c r="E1588" t="str">
        <f t="shared" si="142"/>
        <v>,</v>
      </c>
      <c r="F1588">
        <v>16.328099999999999</v>
      </c>
      <c r="G1588">
        <v>-90.178600000000003</v>
      </c>
      <c r="H1588" t="str">
        <f t="shared" si="145"/>
        <v>16.3281,-90.1786</v>
      </c>
      <c r="I1588">
        <v>16.439222220000001</v>
      </c>
      <c r="J1588">
        <v>-90.111138890000007</v>
      </c>
      <c r="K1588" t="str">
        <f t="shared" si="146"/>
        <v>16.43922222,-90.11113889</v>
      </c>
      <c r="L1588" t="s">
        <v>1543</v>
      </c>
      <c r="M1588">
        <v>1</v>
      </c>
      <c r="P1588" t="s">
        <v>1606</v>
      </c>
      <c r="R1588" s="1">
        <v>1E-4</v>
      </c>
      <c r="T1588" t="e">
        <f>VLOOKUP(S1588,Hoja1!$A$1:$I$2284,1,FALSE)</f>
        <v>#N/A</v>
      </c>
      <c r="U1588" t="e">
        <f t="shared" si="140"/>
        <v>#N/A</v>
      </c>
      <c r="X1588" t="str">
        <f t="shared" si="141"/>
        <v>INSERT INTO switch (   Nombre, Tipo, Coordenadas_Punto, Coordenada_Inicio, Coordenada_Final,    Estilo, Visibilidad, Isla1, Isla2, Velocidad,   Id_Celda, Porcentaje, Nemonico, IP, EQUIPO ) VALUES (   'CELDA LAS POZAS - CELDA FINCA BONANZA', 'Ruta',',','16.3281,-90.1786','16.43922222,-90.11113889','#style_map_linea_verde','1','','','728Mbps','','0.0001','','','' );</v>
      </c>
    </row>
    <row r="1589" spans="1:24" hidden="1" x14ac:dyDescent="0.35">
      <c r="A1589" t="s">
        <v>3016</v>
      </c>
      <c r="B1589" t="s">
        <v>1542</v>
      </c>
      <c r="E1589" t="str">
        <f t="shared" si="142"/>
        <v>,</v>
      </c>
      <c r="F1589">
        <v>15.51277778</v>
      </c>
      <c r="G1589">
        <v>-91.868888889999994</v>
      </c>
      <c r="H1589" t="str">
        <f t="shared" si="145"/>
        <v>15.51277778,-91.86888889</v>
      </c>
      <c r="I1589">
        <v>15.48608333</v>
      </c>
      <c r="J1589">
        <v>-91.771222219999999</v>
      </c>
      <c r="K1589" t="str">
        <f t="shared" si="146"/>
        <v>15.48608333,-91.77122222</v>
      </c>
      <c r="L1589" t="s">
        <v>1543</v>
      </c>
      <c r="M1589">
        <v>1</v>
      </c>
      <c r="P1589" t="s">
        <v>3017</v>
      </c>
      <c r="R1589" s="1">
        <v>1E-4</v>
      </c>
      <c r="T1589" t="e">
        <f>VLOOKUP(S1589,Hoja1!$A$1:$I$2284,1,FALSE)</f>
        <v>#N/A</v>
      </c>
      <c r="U1589" t="e">
        <f t="shared" si="140"/>
        <v>#N/A</v>
      </c>
      <c r="X1589" t="str">
        <f t="shared" si="141"/>
        <v>INSERT INTO switch (   Nombre, Tipo, Coordenadas_Punto, Coordenada_Inicio, Coordenada_Final,    Estilo, Visibilidad, Isla1, Isla2, Velocidad,   Id_Celda, Porcentaje, Nemonico, IP, EQUIPO ) VALUES (   'LA LIBERTAD HUEHUETENANGO - CELDA SAN PEDRO NECTA', 'Ruta',',','15.51277778,-91.86888889','15.48608333,-91.77122222','#style_map_linea_verde','1','','','728,000Mbps','','0.0001','','','' );</v>
      </c>
    </row>
    <row r="1590" spans="1:24" hidden="1" x14ac:dyDescent="0.35">
      <c r="A1590" t="s">
        <v>1684</v>
      </c>
      <c r="B1590" t="s">
        <v>1542</v>
      </c>
      <c r="E1590" t="str">
        <f t="shared" si="142"/>
        <v>,</v>
      </c>
      <c r="F1590">
        <v>16.209533329999999</v>
      </c>
      <c r="G1590">
        <v>-89.212972219999997</v>
      </c>
      <c r="H1590" t="str">
        <f t="shared" si="145"/>
        <v>16.20953333,-89.21297222</v>
      </c>
      <c r="I1590">
        <v>16.263611109999999</v>
      </c>
      <c r="J1590">
        <v>-89.255499999999998</v>
      </c>
      <c r="K1590" t="str">
        <f t="shared" si="146"/>
        <v>16.26361111,-89.2555</v>
      </c>
      <c r="L1590" t="s">
        <v>1543</v>
      </c>
      <c r="M1590">
        <v>1</v>
      </c>
      <c r="P1590" t="s">
        <v>1579</v>
      </c>
      <c r="R1590" s="2">
        <v>0</v>
      </c>
      <c r="T1590" t="e">
        <f>VLOOKUP(S1590,Hoja1!$A$1:$I$2284,1,FALSE)</f>
        <v>#N/A</v>
      </c>
      <c r="U1590" t="e">
        <f t="shared" si="140"/>
        <v>#N/A</v>
      </c>
      <c r="X1590" t="str">
        <f t="shared" si="141"/>
        <v>INSERT INTO switch (   Nombre, Tipo, Coordenadas_Punto, Coordenada_Inicio, Coordenada_Final,    Estilo, Visibilidad, Isla1, Isla2, Velocidad,   Id_Celda, Porcentaje, Nemonico, IP, EQUIPO ) VALUES (   'CELDA SANTA CRUZ JALACTE - CELDA LA COMPUERTA', 'Ruta',',','16.20953333,-89.21297222','16.26361111,-89.2555','#style_map_linea_verde','1','','','924Mbps','','0','','','' );</v>
      </c>
    </row>
    <row r="1591" spans="1:24" hidden="1" x14ac:dyDescent="0.35">
      <c r="A1591" t="s">
        <v>1699</v>
      </c>
      <c r="B1591" t="s">
        <v>1542</v>
      </c>
      <c r="E1591" t="str">
        <f t="shared" si="142"/>
        <v>,</v>
      </c>
      <c r="F1591">
        <v>15.326916669999999</v>
      </c>
      <c r="G1591">
        <v>-88.86030556</v>
      </c>
      <c r="H1591" t="str">
        <f t="shared" si="145"/>
        <v>15.32691667,-88.86030556</v>
      </c>
      <c r="I1591">
        <v>15.394138890000001</v>
      </c>
      <c r="J1591">
        <v>-88.886333329999999</v>
      </c>
      <c r="K1591" t="str">
        <f t="shared" si="146"/>
        <v>15.39413889,-88.88633333</v>
      </c>
      <c r="L1591" t="s">
        <v>1543</v>
      </c>
      <c r="M1591">
        <v>1</v>
      </c>
      <c r="P1591" t="s">
        <v>1547</v>
      </c>
      <c r="R1591" s="2">
        <v>0</v>
      </c>
      <c r="T1591" t="e">
        <f>VLOOKUP(S1591,Hoja1!$A$1:$I$2284,1,FALSE)</f>
        <v>#N/A</v>
      </c>
      <c r="U1591" t="e">
        <f t="shared" si="140"/>
        <v>#N/A</v>
      </c>
      <c r="X1591" t="str">
        <f t="shared" si="141"/>
        <v>INSERT INTO switch (   Nombre, Tipo, Coordenadas_Punto, Coordenada_Inicio, Coordenada_Final,    Estilo, Visibilidad, Isla1, Isla2, Velocidad,   Id_Celda, Porcentaje, Nemonico, IP, EQUIPO ) VALUES (   'CELDA ROSARIO BANANERA - CELDA TOTOPOSTE', 'Ruta',',','15.32691667,-88.86030556','15.39413889,-88.88633333','#style_map_linea_verde','1','','','1,000Mbps','','0','','','' );</v>
      </c>
    </row>
    <row r="1592" spans="1:24" hidden="1" x14ac:dyDescent="0.35">
      <c r="A1592" t="s">
        <v>1723</v>
      </c>
      <c r="B1592" t="s">
        <v>1542</v>
      </c>
      <c r="E1592" t="str">
        <f t="shared" si="142"/>
        <v>,</v>
      </c>
      <c r="F1592">
        <v>15.65722222</v>
      </c>
      <c r="G1592">
        <v>-89.008055560000003</v>
      </c>
      <c r="H1592" t="str">
        <f t="shared" si="145"/>
        <v>15.65722222,-89.00805556</v>
      </c>
      <c r="I1592">
        <v>16.335000000000001</v>
      </c>
      <c r="J1592">
        <v>-89.422222219999995</v>
      </c>
      <c r="K1592" t="str">
        <f t="shared" si="146"/>
        <v>16.335,-89.42222222</v>
      </c>
      <c r="L1592" t="s">
        <v>1543</v>
      </c>
      <c r="M1592">
        <v>1</v>
      </c>
      <c r="P1592" t="s">
        <v>1672</v>
      </c>
      <c r="R1592" s="2">
        <v>0</v>
      </c>
      <c r="T1592" t="e">
        <f>VLOOKUP(S1592,Hoja1!$A$1:$I$2284,1,FALSE)</f>
        <v>#N/A</v>
      </c>
      <c r="U1592" t="e">
        <f t="shared" si="140"/>
        <v>#N/A</v>
      </c>
      <c r="X1592" t="str">
        <f t="shared" si="141"/>
        <v>INSERT INTO switch (   Nombre, Tipo, Coordenadas_Punto, Coordenada_Inicio, Coordenada_Final,    Estilo, Visibilidad, Isla1, Isla2, Velocidad,   Id_Celda, Porcentaje, Nemonico, IP, EQUIPO ) VALUES (   'RIO DULCE - POPTUN', 'Ruta',',','15.65722222,-89.00805556','16.335,-89.42222222','#style_map_linea_verde','1','','','Mbps','','0','','','' );</v>
      </c>
    </row>
    <row r="1593" spans="1:24" hidden="1" x14ac:dyDescent="0.35">
      <c r="A1593" t="s">
        <v>1729</v>
      </c>
      <c r="B1593" t="s">
        <v>1542</v>
      </c>
      <c r="E1593" t="str">
        <f t="shared" si="142"/>
        <v>,</v>
      </c>
      <c r="F1593">
        <v>15.3017</v>
      </c>
      <c r="G1593">
        <v>-89.725800000000007</v>
      </c>
      <c r="H1593" t="str">
        <f t="shared" si="145"/>
        <v>15.3017,-89.7258</v>
      </c>
      <c r="I1593">
        <v>15.401</v>
      </c>
      <c r="J1593">
        <v>-89.645600000000002</v>
      </c>
      <c r="K1593" t="str">
        <f t="shared" si="146"/>
        <v>15.401,-89.6456</v>
      </c>
      <c r="L1593" t="s">
        <v>1543</v>
      </c>
      <c r="M1593">
        <v>1</v>
      </c>
      <c r="P1593" t="s">
        <v>1648</v>
      </c>
      <c r="R1593" s="2">
        <v>0</v>
      </c>
      <c r="S1593" t="s">
        <v>3309</v>
      </c>
      <c r="T1593" t="e">
        <f>VLOOKUP(S1593,Hoja1!$A$1:$I$2284,1,FALSE)</f>
        <v>#N/A</v>
      </c>
      <c r="U1593" t="e">
        <f t="shared" si="140"/>
        <v>#N/A</v>
      </c>
      <c r="X1593" t="str">
        <f t="shared" si="141"/>
        <v>INSERT INTO switch (   Nombre, Tipo, Coordenadas_Punto, Coordenada_Inicio, Coordenada_Final,    Estilo, Visibilidad, Isla1, Isla2, Velocidad,   Id_Celda, Porcentaje, Nemonico, IP, EQUIPO ) VALUES (   'CELDA TELEMAN II (COUBICADO) - PANZOS', 'Ruta',',','15.3017,-89.7258','15.401,-89.6456','#style_map_linea_verde','1','','','1,800Mbps','','0','COUBICADO','','' );</v>
      </c>
    </row>
    <row r="1594" spans="1:24" hidden="1" x14ac:dyDescent="0.35">
      <c r="A1594" t="s">
        <v>1769</v>
      </c>
      <c r="B1594" t="s">
        <v>1542</v>
      </c>
      <c r="E1594" t="str">
        <f t="shared" si="142"/>
        <v>,</v>
      </c>
      <c r="F1594">
        <v>14.69805556</v>
      </c>
      <c r="G1594">
        <v>-91.87</v>
      </c>
      <c r="H1594" t="str">
        <f t="shared" si="145"/>
        <v>14.69805556,-91.87</v>
      </c>
      <c r="I1594">
        <v>14.675750000000001</v>
      </c>
      <c r="J1594">
        <v>-91.879833329999997</v>
      </c>
      <c r="K1594" t="str">
        <f t="shared" si="146"/>
        <v>14.67575,-91.87983333</v>
      </c>
      <c r="L1594" t="s">
        <v>1543</v>
      </c>
      <c r="M1594">
        <v>1</v>
      </c>
      <c r="P1594" t="s">
        <v>1547</v>
      </c>
      <c r="R1594" s="2">
        <v>0</v>
      </c>
      <c r="T1594" t="e">
        <f>VLOOKUP(S1594,Hoja1!$A$1:$I$2284,1,FALSE)</f>
        <v>#N/A</v>
      </c>
      <c r="U1594" t="e">
        <f t="shared" si="140"/>
        <v>#N/A</v>
      </c>
      <c r="X1594" t="str">
        <f t="shared" si="141"/>
        <v>INSERT INTO switch (   Nombre, Tipo, Coordenadas_Punto, Coordenada_Inicio, Coordenada_Final,    Estilo, Visibilidad, Isla1, Isla2, Velocidad,   Id_Celda, Porcentaje, Nemonico, IP, EQUIPO ) VALUES (   'CELDA COATEPEQUE II - CELDA NUEVO CHUATUJ', 'Ruta',',','14.69805556,-91.87','14.67575,-91.87983333','#style_map_linea_verde','1','','','1,000Mbps','','0','','','' );</v>
      </c>
    </row>
    <row r="1595" spans="1:24" hidden="1" x14ac:dyDescent="0.35">
      <c r="A1595" t="s">
        <v>1785</v>
      </c>
      <c r="B1595" t="s">
        <v>1542</v>
      </c>
      <c r="E1595" t="str">
        <f t="shared" si="142"/>
        <v>,</v>
      </c>
      <c r="F1595">
        <v>14.705555560000001</v>
      </c>
      <c r="G1595">
        <v>-91.866944439999997</v>
      </c>
      <c r="H1595" t="str">
        <f t="shared" si="145"/>
        <v>14.70555556,-91.86694444</v>
      </c>
      <c r="I1595">
        <v>14.705555560000001</v>
      </c>
      <c r="J1595">
        <v>-91.87</v>
      </c>
      <c r="K1595" t="str">
        <f t="shared" si="146"/>
        <v>14.70555556,-91.87</v>
      </c>
      <c r="L1595" t="s">
        <v>1543</v>
      </c>
      <c r="M1595">
        <v>1</v>
      </c>
      <c r="P1595" t="s">
        <v>1549</v>
      </c>
      <c r="R1595" s="2">
        <v>0</v>
      </c>
      <c r="T1595" t="e">
        <f>VLOOKUP(S1595,Hoja1!$A$1:$I$2284,1,FALSE)</f>
        <v>#N/A</v>
      </c>
      <c r="U1595" t="e">
        <f t="shared" si="140"/>
        <v>#N/A</v>
      </c>
      <c r="X1595" t="str">
        <f t="shared" si="141"/>
        <v>INSERT INTO switch (   Nombre, Tipo, Coordenadas_Punto, Coordenada_Inicio, Coordenada_Final,    Estilo, Visibilidad, Isla1, Isla2, Velocidad,   Id_Celda, Porcentaje, Nemonico, IP, EQUIPO ) VALUES (   'ESCUELA DE PARVULOS EL JARDIN - LA TERMINAL', 'Ruta',',','14.70555556,-91.86694444','14.70555556,-91.87','#style_map_linea_verde','1','','','10,000Mbps','','0','','','' );</v>
      </c>
    </row>
    <row r="1596" spans="1:24" hidden="1" x14ac:dyDescent="0.35">
      <c r="A1596" t="s">
        <v>1876</v>
      </c>
      <c r="B1596" t="s">
        <v>1542</v>
      </c>
      <c r="E1596" t="str">
        <f t="shared" si="142"/>
        <v>,</v>
      </c>
      <c r="F1596">
        <v>14.538111109999999</v>
      </c>
      <c r="G1596">
        <v>-90.457527780000007</v>
      </c>
      <c r="H1596" t="str">
        <f t="shared" si="145"/>
        <v>14.53811111,-90.45752778</v>
      </c>
      <c r="I1596">
        <v>14.5708979</v>
      </c>
      <c r="J1596">
        <v>-90.448457500000004</v>
      </c>
      <c r="K1596" t="str">
        <f t="shared" si="146"/>
        <v>14.5708979,-90.4484575</v>
      </c>
      <c r="L1596" t="s">
        <v>1543</v>
      </c>
      <c r="M1596">
        <v>1</v>
      </c>
      <c r="P1596" t="s">
        <v>1547</v>
      </c>
      <c r="R1596" s="2">
        <v>0</v>
      </c>
      <c r="T1596" t="e">
        <f>VLOOKUP(S1596,Hoja1!$A$1:$I$2284,1,FALSE)</f>
        <v>#N/A</v>
      </c>
      <c r="U1596" t="e">
        <f t="shared" si="140"/>
        <v>#N/A</v>
      </c>
      <c r="X1596" t="str">
        <f t="shared" si="141"/>
        <v>INSERT INTO switch (   Nombre, Tipo, Coordenadas_Punto, Coordenada_Inicio, Coordenada_Final,    Estilo, Visibilidad, Isla1, Isla2, Velocidad,   Id_Celda, Porcentaje, Nemonico, IP, EQUIPO ) VALUES (   'DON JUSTO - CRISTO REY XT', 'Ruta',',','14.53811111,-90.45752778','14.5708979,-90.4484575','#style_map_linea_verde','1','','','1,000Mbps','','0','','','' );</v>
      </c>
    </row>
    <row r="1597" spans="1:24" hidden="1" x14ac:dyDescent="0.35">
      <c r="A1597" t="s">
        <v>1886</v>
      </c>
      <c r="B1597" t="s">
        <v>1542</v>
      </c>
      <c r="E1597" t="str">
        <f t="shared" si="142"/>
        <v>,</v>
      </c>
      <c r="F1597">
        <v>14.538111109999999</v>
      </c>
      <c r="G1597">
        <v>-90.457527780000007</v>
      </c>
      <c r="H1597" t="str">
        <f t="shared" si="145"/>
        <v>14.53811111,-90.45752778</v>
      </c>
      <c r="I1597">
        <v>14.50822222</v>
      </c>
      <c r="J1597">
        <v>-90.481638889999999</v>
      </c>
      <c r="K1597" t="str">
        <f t="shared" si="146"/>
        <v>14.50822222,-90.48163889</v>
      </c>
      <c r="L1597" t="s">
        <v>1543</v>
      </c>
      <c r="M1597">
        <v>1</v>
      </c>
      <c r="P1597" t="s">
        <v>1549</v>
      </c>
      <c r="R1597" s="2">
        <v>0</v>
      </c>
      <c r="T1597" t="e">
        <f>VLOOKUP(S1597,Hoja1!$A$1:$I$2284,1,FALSE)</f>
        <v>#N/A</v>
      </c>
      <c r="U1597" t="e">
        <f t="shared" si="140"/>
        <v>#N/A</v>
      </c>
      <c r="X1597" t="str">
        <f t="shared" si="141"/>
        <v>INSERT INTO switch (   Nombre, Tipo, Coordenadas_Punto, Coordenada_Inicio, Coordenada_Final,    Estilo, Visibilidad, Isla1, Isla2, Velocidad,   Id_Celda, Porcentaje, Nemonico, IP, EQUIPO ) VALUES (   'DON JUSTO - CELDA CUMBRES DE SAN NICOLAS', 'Ruta',',','14.53811111,-90.45752778','14.50822222,-90.48163889','#style_map_linea_verde','1','','','10,000Mbps','','0','','','' );</v>
      </c>
    </row>
    <row r="1598" spans="1:24" hidden="1" x14ac:dyDescent="0.35">
      <c r="A1598" t="s">
        <v>1920</v>
      </c>
      <c r="B1598" t="s">
        <v>1542</v>
      </c>
      <c r="E1598" t="str">
        <f t="shared" si="142"/>
        <v>,</v>
      </c>
      <c r="F1598">
        <v>14.83700833</v>
      </c>
      <c r="G1598">
        <v>-91.514349999999993</v>
      </c>
      <c r="H1598" t="str">
        <f t="shared" si="145"/>
        <v>14.83700833,-91.51435</v>
      </c>
      <c r="I1598">
        <v>14.834275</v>
      </c>
      <c r="J1598">
        <v>-91.513225000000006</v>
      </c>
      <c r="K1598" t="str">
        <f t="shared" si="146"/>
        <v>14.834275,-91.513225</v>
      </c>
      <c r="L1598" t="s">
        <v>1543</v>
      </c>
      <c r="M1598">
        <v>1</v>
      </c>
      <c r="P1598" t="s">
        <v>1549</v>
      </c>
      <c r="R1598" s="2">
        <v>0</v>
      </c>
      <c r="T1598" t="e">
        <f>VLOOKUP(S1598,Hoja1!$A$1:$I$2284,1,FALSE)</f>
        <v>#N/A</v>
      </c>
      <c r="U1598" t="e">
        <f t="shared" si="140"/>
        <v>#N/A</v>
      </c>
      <c r="X1598" t="str">
        <f t="shared" si="141"/>
        <v>INSERT INTO switch (   Nombre, Tipo, Coordenadas_Punto, Coordenada_Inicio, Coordenada_Final,    Estilo, Visibilidad, Isla1, Isla2, Velocidad,   Id_Celda, Porcentaje, Nemonico, IP, EQUIPO ) VALUES (   'ESCUELA DE PARVULOS JESUS RODAS - TANQUE LA MUÃ‘ECA', 'Ruta',',','14.83700833,-91.51435','14.834275,-91.513225','#style_map_linea_verde','1','','','10,000Mbps','','0','','','' );</v>
      </c>
    </row>
    <row r="1599" spans="1:24" hidden="1" x14ac:dyDescent="0.35">
      <c r="A1599" t="s">
        <v>1925</v>
      </c>
      <c r="B1599" t="s">
        <v>1542</v>
      </c>
      <c r="E1599" t="str">
        <f t="shared" si="142"/>
        <v>,</v>
      </c>
      <c r="F1599">
        <v>14.84316944</v>
      </c>
      <c r="G1599">
        <v>-91.518827779999995</v>
      </c>
      <c r="H1599" t="str">
        <f t="shared" si="145"/>
        <v>14.84316944,-91.51882778</v>
      </c>
      <c r="I1599">
        <v>14.840944439999999</v>
      </c>
      <c r="J1599">
        <v>-91.523772219999998</v>
      </c>
      <c r="K1599" t="str">
        <f t="shared" si="146"/>
        <v>14.84094444,-91.52377222</v>
      </c>
      <c r="L1599" t="s">
        <v>1543</v>
      </c>
      <c r="M1599">
        <v>1</v>
      </c>
      <c r="P1599" t="s">
        <v>1549</v>
      </c>
      <c r="R1599" s="2">
        <v>0</v>
      </c>
      <c r="T1599" t="e">
        <f>VLOOKUP(S1599,Hoja1!$A$1:$I$2284,1,FALSE)</f>
        <v>#N/A</v>
      </c>
      <c r="U1599" t="e">
        <f t="shared" si="140"/>
        <v>#N/A</v>
      </c>
      <c r="X1599" t="str">
        <f t="shared" si="141"/>
        <v>INSERT INTO switch (   Nombre, Tipo, Coordenadas_Punto, Coordenada_Inicio, Coordenada_Final,    Estilo, Visibilidad, Isla1, Isla2, Velocidad,   Id_Celda, Porcentaje, Nemonico, IP, EQUIPO ) VALUES (   'IGLESIA SAN NICOLAS - COLEGIO LA PATRIA', 'Ruta',',','14.84316944,-91.51882778','14.84094444,-91.52377222','#style_map_linea_verde','1','','','10,000Mbps','','0','','','' );</v>
      </c>
    </row>
    <row r="1600" spans="1:24" hidden="1" x14ac:dyDescent="0.35">
      <c r="A1600" t="s">
        <v>1932</v>
      </c>
      <c r="B1600" t="s">
        <v>1542</v>
      </c>
      <c r="E1600" t="str">
        <f t="shared" si="142"/>
        <v>,</v>
      </c>
      <c r="F1600">
        <v>14.83772778</v>
      </c>
      <c r="G1600">
        <v>-91.528058329999993</v>
      </c>
      <c r="H1600" t="str">
        <f t="shared" si="145"/>
        <v>14.83772778,-91.52805833</v>
      </c>
      <c r="I1600">
        <v>14.83951944</v>
      </c>
      <c r="J1600">
        <v>-91.534613890000003</v>
      </c>
      <c r="K1600" t="str">
        <f t="shared" si="146"/>
        <v>14.83951944,-91.53461389</v>
      </c>
      <c r="L1600" t="s">
        <v>1543</v>
      </c>
      <c r="M1600">
        <v>1</v>
      </c>
      <c r="P1600" t="s">
        <v>1549</v>
      </c>
      <c r="R1600" s="2">
        <v>0</v>
      </c>
      <c r="T1600" t="e">
        <f>VLOOKUP(S1600,Hoja1!$A$1:$I$2284,1,FALSE)</f>
        <v>#N/A</v>
      </c>
      <c r="U1600" t="e">
        <f t="shared" si="140"/>
        <v>#N/A</v>
      </c>
      <c r="X1600" t="str">
        <f t="shared" si="141"/>
        <v>INSERT INTO switch (   Nombre, Tipo, Coordenadas_Punto, Coordenada_Inicio, Coordenada_Final,    Estilo, Visibilidad, Isla1, Isla2, Velocidad,   Id_Celda, Porcentaje, Nemonico, IP, EQUIPO ) VALUES (   'CEMENTERIO GENERAL QUETZALTENANGO - COLONIA EL PARAISO QUETZALTENANGO', 'Ruta',',','14.83772778,-91.52805833','14.83951944,-91.53461389','#style_map_linea_verde','1','','','10,000Mbps','','0','','','' );</v>
      </c>
    </row>
    <row r="1601" spans="1:24" hidden="1" x14ac:dyDescent="0.35">
      <c r="A1601" t="s">
        <v>2019</v>
      </c>
      <c r="B1601" t="s">
        <v>1542</v>
      </c>
      <c r="E1601" t="str">
        <f t="shared" si="142"/>
        <v>,</v>
      </c>
      <c r="F1601">
        <v>14.63705556</v>
      </c>
      <c r="G1601">
        <v>-90.512722220000001</v>
      </c>
      <c r="H1601" t="str">
        <f t="shared" si="145"/>
        <v>14.63705556,-90.51272222</v>
      </c>
      <c r="I1601">
        <v>14.63705556</v>
      </c>
      <c r="J1601">
        <v>-90.512722220000001</v>
      </c>
      <c r="K1601" t="str">
        <f t="shared" si="146"/>
        <v>14.63705556,-90.51272222</v>
      </c>
      <c r="L1601" t="s">
        <v>1543</v>
      </c>
      <c r="M1601">
        <v>1</v>
      </c>
      <c r="P1601" t="s">
        <v>1549</v>
      </c>
      <c r="R1601" s="2">
        <v>0</v>
      </c>
      <c r="T1601" t="e">
        <f>VLOOKUP(S1601,Hoja1!$A$1:$I$2284,1,FALSE)</f>
        <v>#N/A</v>
      </c>
      <c r="U1601" t="e">
        <f t="shared" si="140"/>
        <v>#N/A</v>
      </c>
      <c r="X1601" t="str">
        <f t="shared" si="141"/>
        <v>INSERT INTO switch (   Nombre, Tipo, Coordenadas_Punto, Coordenada_Inicio, Coordenada_Final,    Estilo, Visibilidad, Isla1, Isla2, Velocidad,   Id_Celda, Porcentaje, Nemonico, IP, EQUIPO ) VALUES (   'CENTRO - CENTRO', 'Ruta',',','14.63705556,-90.51272222','14.63705556,-90.51272222','#style_map_linea_verde','1','','','10,000Mbps','','0','','','' );</v>
      </c>
    </row>
    <row r="1602" spans="1:24" hidden="1" x14ac:dyDescent="0.35">
      <c r="A1602" t="s">
        <v>2108</v>
      </c>
      <c r="B1602" t="s">
        <v>1542</v>
      </c>
      <c r="E1602" t="str">
        <f t="shared" si="142"/>
        <v>,</v>
      </c>
      <c r="F1602">
        <v>14.591222220000001</v>
      </c>
      <c r="G1602">
        <v>-90.508222219999993</v>
      </c>
      <c r="H1602" t="str">
        <f t="shared" si="145"/>
        <v>14.59122222,-90.50822222</v>
      </c>
      <c r="I1602">
        <v>14.591222220000001</v>
      </c>
      <c r="J1602">
        <v>-90.508222219999993</v>
      </c>
      <c r="K1602" t="str">
        <f t="shared" si="146"/>
        <v>14.59122222,-90.50822222</v>
      </c>
      <c r="L1602" t="s">
        <v>1543</v>
      </c>
      <c r="M1602">
        <v>1</v>
      </c>
      <c r="P1602" t="s">
        <v>1547</v>
      </c>
      <c r="R1602" s="2">
        <v>0</v>
      </c>
      <c r="T1602" t="e">
        <f>VLOOKUP(S1602,Hoja1!$A$1:$I$2284,1,FALSE)</f>
        <v>#N/A</v>
      </c>
      <c r="U1602" t="e">
        <f t="shared" ref="U1602:U1665" si="147">+S1602=T1602</f>
        <v>#N/A</v>
      </c>
      <c r="X1602" t="str">
        <f t="shared" ref="X1602:X1665" si="148">CONCATENATE("INSERT INTO switch (   Nombre, Tipo, Coordenadas_Punto, Coordenada_Inicio, Coordenada_Final,    Estilo, Visibilidad, Isla1, Isla2, Velocidad,   Id_Celda, Porcentaje, Nemonico, IP, EQUIPO ) VALUES (   '",A1602,"', '",B1602,"','",E1602,"','",H1602,"','",K1602,"','",L1602,"','",M1602,,,"','",N1602,"','",O1602,"','",P1602,"','",Q1602,"','",R1602,"','",S1602,"','",V1602,"','",W1602,"' );")</f>
        <v>INSERT INTO switch (   Nombre, Tipo, Coordenadas_Punto, Coordenada_Inicio, Coordenada_Final,    Estilo, Visibilidad, Isla1, Isla2, Velocidad,   Id_Celda, Porcentaje, Nemonico, IP, EQUIPO ) VALUES (   'VILLA DE GUADALUPE - VILLA DE GUADALUPE', 'Ruta',',','14.59122222,-90.50822222','14.59122222,-90.50822222','#style_map_linea_verde','1','','','1,000Mbps','','0','','','' );</v>
      </c>
    </row>
    <row r="1603" spans="1:24" hidden="1" x14ac:dyDescent="0.35">
      <c r="A1603" t="s">
        <v>2125</v>
      </c>
      <c r="B1603" t="s">
        <v>1542</v>
      </c>
      <c r="E1603" t="str">
        <f t="shared" si="142"/>
        <v>,</v>
      </c>
      <c r="F1603">
        <v>14.650133329999999</v>
      </c>
      <c r="G1603">
        <v>-90.495711110000002</v>
      </c>
      <c r="H1603" t="str">
        <f t="shared" si="145"/>
        <v>14.65013333,-90.49571111</v>
      </c>
      <c r="I1603">
        <v>14.662188889999999</v>
      </c>
      <c r="J1603">
        <v>-90.515911110000005</v>
      </c>
      <c r="K1603" t="str">
        <f t="shared" si="146"/>
        <v>14.66218889,-90.51591111</v>
      </c>
      <c r="L1603" t="s">
        <v>1543</v>
      </c>
      <c r="M1603">
        <v>1</v>
      </c>
      <c r="P1603" t="s">
        <v>1549</v>
      </c>
      <c r="R1603" s="2">
        <v>0</v>
      </c>
      <c r="T1603" t="e">
        <f>VLOOKUP(S1603,Hoja1!$A$1:$I$2284,1,FALSE)</f>
        <v>#N/A</v>
      </c>
      <c r="U1603" t="e">
        <f t="shared" si="147"/>
        <v>#N/A</v>
      </c>
      <c r="X1603" t="str">
        <f t="shared" si="148"/>
        <v>INSERT INTO switch (   Nombre, Tipo, Coordenadas_Punto, Coordenada_Inicio, Coordenada_Final,    Estilo, Visibilidad, Isla1, Isla2, Velocidad,   Id_Celda, Porcentaje, Nemonico, IP, EQUIPO ) VALUES (   'PARROQUIA - EL ZAPOTE_XT CT', 'Ruta',',','14.65013333,-90.49571111','14.66218889,-90.51591111','#style_map_linea_verde','1','','','10,000Mbps','','0','','','' );</v>
      </c>
    </row>
    <row r="1604" spans="1:24" hidden="1" x14ac:dyDescent="0.35">
      <c r="A1604" t="s">
        <v>2131</v>
      </c>
      <c r="B1604" t="s">
        <v>1542</v>
      </c>
      <c r="E1604" t="str">
        <f t="shared" si="142"/>
        <v>,</v>
      </c>
      <c r="F1604">
        <v>14.300555559999999</v>
      </c>
      <c r="G1604">
        <v>-90.786388889999998</v>
      </c>
      <c r="H1604" t="str">
        <f t="shared" si="145"/>
        <v>14.30055556,-90.78638889</v>
      </c>
      <c r="I1604">
        <v>14.40397222</v>
      </c>
      <c r="J1604">
        <v>-90.698805559999997</v>
      </c>
      <c r="K1604" t="str">
        <f t="shared" si="146"/>
        <v>14.40397222,-90.69880556</v>
      </c>
      <c r="L1604" t="s">
        <v>1543</v>
      </c>
      <c r="M1604">
        <v>1</v>
      </c>
      <c r="P1604" t="s">
        <v>1590</v>
      </c>
      <c r="R1604" s="2">
        <v>0</v>
      </c>
      <c r="T1604" t="e">
        <f>VLOOKUP(S1604,Hoja1!$A$1:$I$2284,1,FALSE)</f>
        <v>#N/A</v>
      </c>
      <c r="U1604" t="e">
        <f t="shared" si="147"/>
        <v>#N/A</v>
      </c>
      <c r="X1604" t="str">
        <f t="shared" si="148"/>
        <v>INSERT INTO switch (   Nombre, Tipo, Coordenadas_Punto, Coordenada_Inicio, Coordenada_Final,    Estilo, Visibilidad, Isla1, Isla2, Velocidad,   Id_Celda, Porcentaje, Nemonico, IP, EQUIPO ) VALUES (   'ESCUINTLA - PALIN', 'Ruta',',','14.30055556,-90.78638889','14.40397222,-90.69880556','#style_map_linea_verde','1','','','50,000Mbps','','0','','','' );</v>
      </c>
    </row>
    <row r="1605" spans="1:24" hidden="1" x14ac:dyDescent="0.35">
      <c r="A1605" t="s">
        <v>2137</v>
      </c>
      <c r="B1605" t="s">
        <v>1542</v>
      </c>
      <c r="E1605" t="str">
        <f t="shared" si="142"/>
        <v>,</v>
      </c>
      <c r="F1605">
        <v>14.556177780000001</v>
      </c>
      <c r="G1605">
        <v>-90.742558329999994</v>
      </c>
      <c r="H1605" t="str">
        <f t="shared" si="145"/>
        <v>14.55617778,-90.74255833</v>
      </c>
      <c r="I1605">
        <v>14.54339972</v>
      </c>
      <c r="J1605">
        <v>-90.743499720000003</v>
      </c>
      <c r="K1605" t="str">
        <f t="shared" si="146"/>
        <v>14.54339972,-90.74349972</v>
      </c>
      <c r="L1605" t="s">
        <v>1543</v>
      </c>
      <c r="M1605">
        <v>1</v>
      </c>
      <c r="P1605" t="s">
        <v>1547</v>
      </c>
      <c r="R1605" s="2">
        <v>0</v>
      </c>
      <c r="T1605" t="e">
        <f>VLOOKUP(S1605,Hoja1!$A$1:$I$2284,1,FALSE)</f>
        <v>#N/A</v>
      </c>
      <c r="U1605" t="e">
        <f t="shared" si="147"/>
        <v>#N/A</v>
      </c>
      <c r="X1605" t="str">
        <f t="shared" si="148"/>
        <v>INSERT INTO switch (   Nombre, Tipo, Coordenadas_Punto, Coordenada_Inicio, Coordenada_Final,    Estilo, Visibilidad, Isla1, Isla2, Velocidad,   Id_Celda, Porcentaje, Nemonico, IP, EQUIPO ) VALUES (   'ANTIGUA GUATEMALA - PANORAMA', 'Ruta',',','14.55617778,-90.74255833','14.54339972,-90.74349972','#style_map_linea_verde','1','','','1,000Mbps','','0','','','' );</v>
      </c>
    </row>
    <row r="1606" spans="1:24" hidden="1" x14ac:dyDescent="0.35">
      <c r="A1606" t="s">
        <v>2348</v>
      </c>
      <c r="B1606" t="s">
        <v>1542</v>
      </c>
      <c r="E1606" t="str">
        <f t="shared" si="142"/>
        <v>,</v>
      </c>
      <c r="F1606">
        <v>14.58595</v>
      </c>
      <c r="G1606">
        <v>-90.564619440000001</v>
      </c>
      <c r="H1606" t="str">
        <f t="shared" si="145"/>
        <v>14.58595,-90.56461944</v>
      </c>
      <c r="I1606">
        <v>14.585533330000001</v>
      </c>
      <c r="J1606">
        <v>-90.564322219999994</v>
      </c>
      <c r="K1606" t="str">
        <f t="shared" si="146"/>
        <v>14.58553333,-90.56432222</v>
      </c>
      <c r="L1606" t="s">
        <v>1543</v>
      </c>
      <c r="M1606">
        <v>1</v>
      </c>
      <c r="P1606" t="s">
        <v>1549</v>
      </c>
      <c r="R1606" s="2">
        <v>0</v>
      </c>
      <c r="S1606" t="s">
        <v>3905</v>
      </c>
      <c r="T1606" t="e">
        <f>VLOOKUP(S1606,Hoja1!$A$1:$I$2284,1,FALSE)</f>
        <v>#N/A</v>
      </c>
      <c r="U1606" t="e">
        <f t="shared" si="147"/>
        <v>#N/A</v>
      </c>
      <c r="X1606" t="str">
        <f t="shared" si="148"/>
        <v>INSERT INTO switch (   Nombre, Tipo, Coordenadas_Punto, Coordenada_Inicio, Coordenada_Final,    Estilo, Visibilidad, Isla1, Isla2, Velocidad,   Id_Celda, Porcentaje, Nemonico, IP, EQUIPO ) VALUES (   'MONTE MARIA (CT AGUILAR BATRES)_XT - AGUILAR BATRES', 'Ruta',',','14.58595,-90.56461944','14.58553333,-90.56432222','#style_map_linea_verde','1','','','10,000Mbps','','0','CT AGUILAR BATRES','','' );</v>
      </c>
    </row>
    <row r="1607" spans="1:24" hidden="1" x14ac:dyDescent="0.35">
      <c r="A1607" t="s">
        <v>2348</v>
      </c>
      <c r="B1607" t="s">
        <v>1542</v>
      </c>
      <c r="E1607" t="str">
        <f t="shared" si="142"/>
        <v>,</v>
      </c>
      <c r="F1607">
        <v>14.58595</v>
      </c>
      <c r="G1607">
        <v>-90.564619440000001</v>
      </c>
      <c r="H1607" t="str">
        <f t="shared" si="145"/>
        <v>14.58595,-90.56461944</v>
      </c>
      <c r="I1607">
        <v>14.585533330000001</v>
      </c>
      <c r="J1607">
        <v>-90.564322219999994</v>
      </c>
      <c r="K1607" t="str">
        <f t="shared" si="146"/>
        <v>14.58553333,-90.56432222</v>
      </c>
      <c r="L1607" t="s">
        <v>1543</v>
      </c>
      <c r="M1607">
        <v>1</v>
      </c>
      <c r="P1607" t="s">
        <v>1549</v>
      </c>
      <c r="R1607" s="2">
        <v>0</v>
      </c>
      <c r="S1607" t="s">
        <v>3905</v>
      </c>
      <c r="T1607" t="e">
        <f>VLOOKUP(S1607,Hoja1!$A$1:$I$2284,1,FALSE)</f>
        <v>#N/A</v>
      </c>
      <c r="U1607" t="e">
        <f t="shared" si="147"/>
        <v>#N/A</v>
      </c>
      <c r="X1607" t="str">
        <f t="shared" si="148"/>
        <v>INSERT INTO switch (   Nombre, Tipo, Coordenadas_Punto, Coordenada_Inicio, Coordenada_Final,    Estilo, Visibilidad, Isla1, Isla2, Velocidad,   Id_Celda, Porcentaje, Nemonico, IP, EQUIPO ) VALUES (   'MONTE MARIA (CT AGUILAR BATRES)_XT - AGUILAR BATRES', 'Ruta',',','14.58595,-90.56461944','14.58553333,-90.56432222','#style_map_linea_verde','1','','','10,000Mbps','','0','CT AGUILAR BATRES','','' );</v>
      </c>
    </row>
    <row r="1608" spans="1:24" hidden="1" x14ac:dyDescent="0.35">
      <c r="A1608" t="s">
        <v>2348</v>
      </c>
      <c r="B1608" t="s">
        <v>1542</v>
      </c>
      <c r="E1608" t="str">
        <f t="shared" si="142"/>
        <v>,</v>
      </c>
      <c r="F1608">
        <v>14.58595</v>
      </c>
      <c r="G1608">
        <v>-90.564619440000001</v>
      </c>
      <c r="H1608" t="str">
        <f t="shared" si="145"/>
        <v>14.58595,-90.56461944</v>
      </c>
      <c r="I1608">
        <v>14.585533330000001</v>
      </c>
      <c r="J1608">
        <v>-90.564322219999994</v>
      </c>
      <c r="K1608" t="str">
        <f t="shared" si="146"/>
        <v>14.58553333,-90.56432222</v>
      </c>
      <c r="L1608" t="s">
        <v>1543</v>
      </c>
      <c r="M1608">
        <v>1</v>
      </c>
      <c r="P1608" t="s">
        <v>1549</v>
      </c>
      <c r="R1608" s="2">
        <v>0</v>
      </c>
      <c r="S1608" t="s">
        <v>3905</v>
      </c>
      <c r="T1608" t="e">
        <f>VLOOKUP(S1608,Hoja1!$A$1:$I$2284,1,FALSE)</f>
        <v>#N/A</v>
      </c>
      <c r="U1608" t="e">
        <f t="shared" si="147"/>
        <v>#N/A</v>
      </c>
      <c r="X1608" t="str">
        <f t="shared" si="148"/>
        <v>INSERT INTO switch (   Nombre, Tipo, Coordenadas_Punto, Coordenada_Inicio, Coordenada_Final,    Estilo, Visibilidad, Isla1, Isla2, Velocidad,   Id_Celda, Porcentaje, Nemonico, IP, EQUIPO ) VALUES (   'MONTE MARIA (CT AGUILAR BATRES)_XT - AGUILAR BATRES', 'Ruta',',','14.58595,-90.56461944','14.58553333,-90.56432222','#style_map_linea_verde','1','','','10,000Mbps','','0','CT AGUILAR BATRES','','' );</v>
      </c>
    </row>
    <row r="1609" spans="1:24" hidden="1" x14ac:dyDescent="0.35">
      <c r="A1609" t="s">
        <v>2352</v>
      </c>
      <c r="B1609" t="s">
        <v>1542</v>
      </c>
      <c r="E1609" t="str">
        <f t="shared" si="142"/>
        <v>,</v>
      </c>
      <c r="F1609">
        <v>14.58595</v>
      </c>
      <c r="G1609">
        <v>-90.564619440000001</v>
      </c>
      <c r="H1609" t="str">
        <f t="shared" si="145"/>
        <v>14.58595,-90.56461944</v>
      </c>
      <c r="I1609">
        <v>14.615</v>
      </c>
      <c r="J1609">
        <v>-90.534166670000005</v>
      </c>
      <c r="K1609" t="str">
        <f t="shared" si="146"/>
        <v>14.615,-90.53416667</v>
      </c>
      <c r="L1609" t="s">
        <v>1543</v>
      </c>
      <c r="M1609">
        <v>1</v>
      </c>
      <c r="P1609" t="s">
        <v>1549</v>
      </c>
      <c r="R1609" s="2">
        <v>0</v>
      </c>
      <c r="S1609" t="s">
        <v>3905</v>
      </c>
      <c r="T1609" t="e">
        <f>VLOOKUP(S1609,Hoja1!$A$1:$I$2284,1,FALSE)</f>
        <v>#N/A</v>
      </c>
      <c r="U1609" t="e">
        <f t="shared" si="147"/>
        <v>#N/A</v>
      </c>
      <c r="X1609" t="str">
        <f t="shared" si="148"/>
        <v>INSERT INTO switch (   Nombre, Tipo, Coordenadas_Punto, Coordenada_Inicio, Coordenada_Final,    Estilo, Visibilidad, Isla1, Isla2, Velocidad,   Id_Celda, Porcentaje, Nemonico, IP, EQUIPO ) VALUES (   'MONTE MARIA (CT AGUILAR BATRES)_XT - GUARDA VIEJO ARRIBA', 'Ruta',',','14.58595,-90.56461944','14.615,-90.53416667','#style_map_linea_verde','1','','','10,000Mbps','','0','CT AGUILAR BATRES','','' );</v>
      </c>
    </row>
    <row r="1610" spans="1:24" hidden="1" x14ac:dyDescent="0.35">
      <c r="A1610" t="s">
        <v>2355</v>
      </c>
      <c r="B1610" t="s">
        <v>1542</v>
      </c>
      <c r="E1610" t="str">
        <f t="shared" si="142"/>
        <v>,</v>
      </c>
      <c r="F1610">
        <v>14.66196667</v>
      </c>
      <c r="G1610">
        <v>-90.515938890000001</v>
      </c>
      <c r="H1610" t="str">
        <f t="shared" si="145"/>
        <v>14.66196667,-90.51593889</v>
      </c>
      <c r="I1610">
        <v>14.63705556</v>
      </c>
      <c r="J1610">
        <v>-90.512722220000001</v>
      </c>
      <c r="K1610" t="str">
        <f t="shared" si="146"/>
        <v>14.63705556,-90.51272222</v>
      </c>
      <c r="L1610" t="s">
        <v>1543</v>
      </c>
      <c r="M1610">
        <v>1</v>
      </c>
      <c r="P1610" t="s">
        <v>1549</v>
      </c>
      <c r="R1610" s="2">
        <v>0</v>
      </c>
      <c r="T1610" t="e">
        <f>VLOOKUP(S1610,Hoja1!$A$1:$I$2284,1,FALSE)</f>
        <v>#N/A</v>
      </c>
      <c r="U1610" t="e">
        <f t="shared" si="147"/>
        <v>#N/A</v>
      </c>
      <c r="X1610" t="str">
        <f t="shared" si="148"/>
        <v>INSERT INTO switch (   Nombre, Tipo, Coordenadas_Punto, Coordenada_Inicio, Coordenada_Final,    Estilo, Visibilidad, Isla1, Isla2, Velocidad,   Id_Celda, Porcentaje, Nemonico, IP, EQUIPO ) VALUES (   'ZAPOTE - CENTRO', 'Ruta',',','14.66196667,-90.51593889','14.63705556,-90.51272222','#style_map_linea_verde','1','','','10,000Mbps','','0','','','' );</v>
      </c>
    </row>
    <row r="1611" spans="1:24" hidden="1" x14ac:dyDescent="0.35">
      <c r="A1611" t="s">
        <v>2354</v>
      </c>
      <c r="B1611" t="s">
        <v>1542</v>
      </c>
      <c r="E1611" t="str">
        <f t="shared" si="142"/>
        <v>,</v>
      </c>
      <c r="F1611">
        <v>14.66196667</v>
      </c>
      <c r="G1611">
        <v>-90.515938890000001</v>
      </c>
      <c r="H1611" t="str">
        <f t="shared" si="145"/>
        <v>14.66196667,-90.51593889</v>
      </c>
      <c r="I1611">
        <v>14.66196667</v>
      </c>
      <c r="J1611">
        <v>-90.515938890000001</v>
      </c>
      <c r="K1611" t="str">
        <f t="shared" si="146"/>
        <v>14.66196667,-90.51593889</v>
      </c>
      <c r="L1611" t="s">
        <v>1543</v>
      </c>
      <c r="M1611">
        <v>1</v>
      </c>
      <c r="P1611" t="s">
        <v>1547</v>
      </c>
      <c r="R1611" s="2">
        <v>0</v>
      </c>
      <c r="T1611" t="e">
        <f>VLOOKUP(S1611,Hoja1!$A$1:$I$2284,1,FALSE)</f>
        <v>#N/A</v>
      </c>
      <c r="U1611" t="e">
        <f t="shared" si="147"/>
        <v>#N/A</v>
      </c>
      <c r="X1611" t="str">
        <f t="shared" si="148"/>
        <v>INSERT INTO switch (   Nombre, Tipo, Coordenadas_Punto, Coordenada_Inicio, Coordenada_Final,    Estilo, Visibilidad, Isla1, Isla2, Velocidad,   Id_Celda, Porcentaje, Nemonico, IP, EQUIPO ) VALUES (   'ZAPOTE - ZAPOTE', 'Ruta',',','14.66196667,-90.51593889','14.66196667,-90.51593889','#style_map_linea_verde','1','','','1,000Mbps','','0','','','' );</v>
      </c>
    </row>
    <row r="1612" spans="1:24" hidden="1" x14ac:dyDescent="0.35">
      <c r="A1612" t="s">
        <v>2354</v>
      </c>
      <c r="B1612" t="s">
        <v>1542</v>
      </c>
      <c r="E1612" t="str">
        <f t="shared" si="142"/>
        <v>,</v>
      </c>
      <c r="F1612">
        <v>14.66196667</v>
      </c>
      <c r="G1612">
        <v>-90.515938890000001</v>
      </c>
      <c r="H1612" t="str">
        <f t="shared" si="145"/>
        <v>14.66196667,-90.51593889</v>
      </c>
      <c r="I1612">
        <v>14.66196667</v>
      </c>
      <c r="J1612">
        <v>-90.515938890000001</v>
      </c>
      <c r="K1612" t="str">
        <f t="shared" si="146"/>
        <v>14.66196667,-90.51593889</v>
      </c>
      <c r="L1612" t="s">
        <v>1543</v>
      </c>
      <c r="M1612">
        <v>1</v>
      </c>
      <c r="P1612" t="s">
        <v>1547</v>
      </c>
      <c r="R1612" s="2">
        <v>0</v>
      </c>
      <c r="T1612" t="e">
        <f>VLOOKUP(S1612,Hoja1!$A$1:$I$2284,1,FALSE)</f>
        <v>#N/A</v>
      </c>
      <c r="U1612" t="e">
        <f t="shared" si="147"/>
        <v>#N/A</v>
      </c>
      <c r="X1612" t="str">
        <f t="shared" si="148"/>
        <v>INSERT INTO switch (   Nombre, Tipo, Coordenadas_Punto, Coordenada_Inicio, Coordenada_Final,    Estilo, Visibilidad, Isla1, Isla2, Velocidad,   Id_Celda, Porcentaje, Nemonico, IP, EQUIPO ) VALUES (   'ZAPOTE - ZAPOTE', 'Ruta',',','14.66196667,-90.51593889','14.66196667,-90.51593889','#style_map_linea_verde','1','','','1,000Mbps','','0','','','' );</v>
      </c>
    </row>
    <row r="1613" spans="1:24" hidden="1" x14ac:dyDescent="0.35">
      <c r="A1613" t="s">
        <v>2012</v>
      </c>
      <c r="B1613" t="s">
        <v>1542</v>
      </c>
      <c r="E1613" t="str">
        <f t="shared" ref="E1613:E1676" si="149">+CONCATENATE(C1613,",",D1613)</f>
        <v>,</v>
      </c>
      <c r="F1613">
        <v>14.63705556</v>
      </c>
      <c r="G1613">
        <v>-90.512722220000001</v>
      </c>
      <c r="H1613" t="str">
        <f t="shared" ref="H1613:H1644" si="150">+CONCATENATE(F1613,",",G1613)</f>
        <v>14.63705556,-90.51272222</v>
      </c>
      <c r="I1613">
        <v>14.615</v>
      </c>
      <c r="J1613">
        <v>-90.534166670000005</v>
      </c>
      <c r="K1613" t="str">
        <f t="shared" ref="K1613:K1644" si="151">+CONCATENATE(I1613,",",J1613)</f>
        <v>14.615,-90.53416667</v>
      </c>
      <c r="L1613" t="s">
        <v>1543</v>
      </c>
      <c r="M1613">
        <v>1</v>
      </c>
      <c r="P1613" t="s">
        <v>1547</v>
      </c>
      <c r="R1613" s="2">
        <v>0</v>
      </c>
      <c r="T1613" t="e">
        <f>VLOOKUP(S1613,Hoja1!$A$1:$I$2284,1,FALSE)</f>
        <v>#N/A</v>
      </c>
      <c r="U1613" t="e">
        <f t="shared" si="147"/>
        <v>#N/A</v>
      </c>
      <c r="X1613" t="str">
        <f t="shared" si="148"/>
        <v>INSERT INTO switch (   Nombre, Tipo, Coordenadas_Punto, Coordenada_Inicio, Coordenada_Final,    Estilo, Visibilidad, Isla1, Isla2, Velocidad,   Id_Celda, Porcentaje, Nemonico, IP, EQUIPO ) VALUES (   'CENTRO - GUARDA VIEJO ARRIBA', 'Ruta',',','14.63705556,-90.51272222','14.615,-90.53416667','#style_map_linea_verde','1','','','1,000Mbps','','0','','','' );</v>
      </c>
    </row>
    <row r="1614" spans="1:24" hidden="1" x14ac:dyDescent="0.35">
      <c r="A1614" t="s">
        <v>2412</v>
      </c>
      <c r="B1614" t="s">
        <v>1542</v>
      </c>
      <c r="E1614" t="str">
        <f t="shared" si="149"/>
        <v>,</v>
      </c>
      <c r="F1614">
        <v>14.686197</v>
      </c>
      <c r="G1614">
        <v>-90.515918999999997</v>
      </c>
      <c r="H1614" t="str">
        <f t="shared" si="150"/>
        <v>14.686197,-90.515919</v>
      </c>
      <c r="I1614">
        <v>14.681100000000001</v>
      </c>
      <c r="J1614">
        <v>-90.521738889999995</v>
      </c>
      <c r="K1614" t="str">
        <f t="shared" si="151"/>
        <v>14.6811,-90.52173889</v>
      </c>
      <c r="L1614" t="s">
        <v>1543</v>
      </c>
      <c r="M1614">
        <v>1</v>
      </c>
      <c r="P1614" t="s">
        <v>1547</v>
      </c>
      <c r="R1614" s="2">
        <v>0</v>
      </c>
      <c r="T1614" t="e">
        <f>VLOOKUP(S1614,Hoja1!$A$1:$I$2284,1,FALSE)</f>
        <v>#N/A</v>
      </c>
      <c r="U1614" t="e">
        <f t="shared" si="147"/>
        <v>#N/A</v>
      </c>
      <c r="X1614" t="str">
        <f t="shared" si="148"/>
        <v>INSERT INTO switch (   Nombre, Tipo, Coordenadas_Punto, Coordenada_Inicio, Coordenada_Final,    Estilo, Visibilidad, Isla1, Isla2, Velocidad,   Id_Celda, Porcentaje, Nemonico, IP, EQUIPO ) VALUES (   'TIERRA NUEVA 3_XT - CELDA TIERRA NUEVA', 'Ruta',',','14.686197,-90.515919','14.6811,-90.52173889','#style_map_linea_verde','1','','','1,000Mbps','','0','','','' );</v>
      </c>
    </row>
    <row r="1615" spans="1:24" hidden="1" x14ac:dyDescent="0.35">
      <c r="A1615" t="s">
        <v>2423</v>
      </c>
      <c r="B1615" t="s">
        <v>1542</v>
      </c>
      <c r="E1615" t="str">
        <f t="shared" si="149"/>
        <v>,</v>
      </c>
      <c r="F1615">
        <v>14.615327779999999</v>
      </c>
      <c r="G1615">
        <v>-90.552902779999997</v>
      </c>
      <c r="H1615" t="str">
        <f t="shared" si="150"/>
        <v>14.61532778,-90.55290278</v>
      </c>
      <c r="I1615">
        <v>14.58455</v>
      </c>
      <c r="J1615">
        <v>-90.546599999999998</v>
      </c>
      <c r="K1615" t="str">
        <f t="shared" si="151"/>
        <v>14.58455,-90.5466</v>
      </c>
      <c r="L1615" t="s">
        <v>1543</v>
      </c>
      <c r="M1615">
        <v>1</v>
      </c>
      <c r="P1615" t="s">
        <v>1549</v>
      </c>
      <c r="R1615" s="2">
        <v>0</v>
      </c>
      <c r="T1615" t="e">
        <f>VLOOKUP(S1615,Hoja1!$A$1:$I$2284,1,FALSE)</f>
        <v>#N/A</v>
      </c>
      <c r="U1615" t="e">
        <f t="shared" si="147"/>
        <v>#N/A</v>
      </c>
      <c r="X1615" t="str">
        <f t="shared" si="148"/>
        <v>INSERT INTO switch (   Nombre, Tipo, Coordenadas_Punto, Coordenada_Inicio, Coordenada_Final,    Estilo, Visibilidad, Isla1, Isla2, Velocidad,   Id_Celda, Porcentaje, Nemonico, IP, EQUIPO ) VALUES (   'MIRAFLORES - PETAPA', 'Ruta',',','14.61532778,-90.55290278','14.58455,-90.5466','#style_map_linea_verde','1','','','10,000Mbps','','0','','','' );</v>
      </c>
    </row>
    <row r="1616" spans="1:24" hidden="1" x14ac:dyDescent="0.35">
      <c r="A1616" t="s">
        <v>2425</v>
      </c>
      <c r="B1616" t="s">
        <v>1542</v>
      </c>
      <c r="E1616" t="str">
        <f t="shared" si="149"/>
        <v>,</v>
      </c>
      <c r="F1616">
        <v>14.58225556</v>
      </c>
      <c r="G1616">
        <v>-90.485083329999995</v>
      </c>
      <c r="H1616" t="str">
        <f t="shared" si="150"/>
        <v>14.58225556,-90.48508333</v>
      </c>
      <c r="I1616">
        <v>14.60675</v>
      </c>
      <c r="J1616">
        <v>-90.515833330000007</v>
      </c>
      <c r="K1616" t="str">
        <f t="shared" si="151"/>
        <v>14.60675,-90.51583333</v>
      </c>
      <c r="L1616" t="s">
        <v>1543</v>
      </c>
      <c r="M1616">
        <v>1</v>
      </c>
      <c r="P1616" t="s">
        <v>1549</v>
      </c>
      <c r="R1616" s="2">
        <v>0</v>
      </c>
      <c r="T1616" t="e">
        <f>VLOOKUP(S1616,Hoja1!$A$1:$I$2284,1,FALSE)</f>
        <v>#N/A</v>
      </c>
      <c r="U1616" t="e">
        <f t="shared" si="147"/>
        <v>#N/A</v>
      </c>
      <c r="X1616" t="str">
        <f t="shared" si="148"/>
        <v>INSERT INTO switch (   Nombre, Tipo, Coordenadas_Punto, Coordenada_Inicio, Coordenada_Final,    Estilo, Visibilidad, Isla1, Isla2, Velocidad,   Id_Celda, Porcentaje, Nemonico, IP, EQUIPO ) VALUES (   'MULTIMEDICA - ARISTOS', 'Ruta',',','14.58225556,-90.48508333','14.60675,-90.51583333','#style_map_linea_verde','1','','','10,000Mbps','','0','','','' );</v>
      </c>
    </row>
    <row r="1617" spans="1:24" hidden="1" x14ac:dyDescent="0.35">
      <c r="A1617" t="s">
        <v>2430</v>
      </c>
      <c r="B1617" t="s">
        <v>1542</v>
      </c>
      <c r="E1617" t="str">
        <f t="shared" si="149"/>
        <v>,</v>
      </c>
      <c r="F1617">
        <v>14.601105560000001</v>
      </c>
      <c r="G1617">
        <v>-90.581247219999995</v>
      </c>
      <c r="H1617" t="str">
        <f t="shared" si="150"/>
        <v>14.60110556,-90.58124722</v>
      </c>
      <c r="I1617">
        <v>14.61291389</v>
      </c>
      <c r="J1617">
        <v>-90.606724999999997</v>
      </c>
      <c r="K1617" t="str">
        <f t="shared" si="151"/>
        <v>14.61291389,-90.606725</v>
      </c>
      <c r="L1617" t="s">
        <v>1543</v>
      </c>
      <c r="M1617">
        <v>1</v>
      </c>
      <c r="P1617" t="s">
        <v>1547</v>
      </c>
      <c r="R1617" s="2">
        <v>0</v>
      </c>
      <c r="T1617" t="e">
        <f>VLOOKUP(S1617,Hoja1!$A$1:$I$2284,1,FALSE)</f>
        <v>#N/A</v>
      </c>
      <c r="U1617" t="e">
        <f t="shared" si="147"/>
        <v>#N/A</v>
      </c>
      <c r="X1617" t="str">
        <f t="shared" si="148"/>
        <v>INSERT INTO switch (   Nombre, Tipo, Coordenadas_Punto, Coordenada_Inicio, Coordenada_Final,    Estilo, Visibilidad, Isla1, Isla2, Velocidad,   Id_Celda, Porcentaje, Nemonico, IP, EQUIPO ) VALUES (   'SAN CRISTOBAL - FUNDABIEM', 'Ruta',',','14.60110556,-90.58124722','14.61291389,-90.606725','#style_map_linea_verde','1','','','1,000Mbps','','0','','','' );</v>
      </c>
    </row>
    <row r="1618" spans="1:24" hidden="1" x14ac:dyDescent="0.35">
      <c r="A1618" t="s">
        <v>2434</v>
      </c>
      <c r="B1618" t="s">
        <v>1542</v>
      </c>
      <c r="E1618" t="str">
        <f t="shared" si="149"/>
        <v>,</v>
      </c>
      <c r="F1618">
        <v>14.60675</v>
      </c>
      <c r="G1618">
        <v>-90.515833330000007</v>
      </c>
      <c r="H1618" t="str">
        <f t="shared" si="150"/>
        <v>14.60675,-90.51583333</v>
      </c>
      <c r="I1618">
        <v>14.588552780000001</v>
      </c>
      <c r="J1618">
        <v>-90.512302779999999</v>
      </c>
      <c r="K1618" t="str">
        <f t="shared" si="151"/>
        <v>14.58855278,-90.51230278</v>
      </c>
      <c r="L1618" t="s">
        <v>1543</v>
      </c>
      <c r="M1618">
        <v>1</v>
      </c>
      <c r="P1618" t="s">
        <v>1547</v>
      </c>
      <c r="R1618" s="2">
        <v>0</v>
      </c>
      <c r="T1618" t="e">
        <f>VLOOKUP(S1618,Hoja1!$A$1:$I$2284,1,FALSE)</f>
        <v>#N/A</v>
      </c>
      <c r="U1618" t="e">
        <f t="shared" si="147"/>
        <v>#N/A</v>
      </c>
      <c r="X1618" t="str">
        <f t="shared" si="148"/>
        <v>INSERT INTO switch (   Nombre, Tipo, Coordenadas_Punto, Coordenada_Inicio, Coordenada_Final,    Estilo, Visibilidad, Isla1, Isla2, Velocidad,   Id_Celda, Porcentaje, Nemonico, IP, EQUIPO ) VALUES (   'ARISTOS - EUROPLAZA', 'Ruta',',','14.60675,-90.51583333','14.58855278,-90.51230278','#style_map_linea_verde','1','','','1,000Mbps','','0','','','' );</v>
      </c>
    </row>
    <row r="1619" spans="1:24" hidden="1" x14ac:dyDescent="0.35">
      <c r="A1619" t="s">
        <v>2438</v>
      </c>
      <c r="B1619" t="s">
        <v>1542</v>
      </c>
      <c r="E1619" t="str">
        <f t="shared" si="149"/>
        <v>,</v>
      </c>
      <c r="F1619">
        <v>14.600675000000001</v>
      </c>
      <c r="G1619">
        <v>-90.469933330000003</v>
      </c>
      <c r="H1619" t="str">
        <f t="shared" si="150"/>
        <v>14.600675,-90.46993333</v>
      </c>
      <c r="I1619">
        <v>14.611700000000001</v>
      </c>
      <c r="J1619">
        <v>-90.461302779999997</v>
      </c>
      <c r="K1619" t="str">
        <f t="shared" si="151"/>
        <v>14.6117,-90.46130278</v>
      </c>
      <c r="L1619" t="s">
        <v>1543</v>
      </c>
      <c r="M1619">
        <v>1</v>
      </c>
      <c r="P1619" t="s">
        <v>1547</v>
      </c>
      <c r="R1619" s="2">
        <v>0</v>
      </c>
      <c r="T1619" t="e">
        <f>VLOOKUP(S1619,Hoja1!$A$1:$I$2284,1,FALSE)</f>
        <v>#N/A</v>
      </c>
      <c r="U1619" t="e">
        <f t="shared" si="147"/>
        <v>#N/A</v>
      </c>
      <c r="X1619" t="str">
        <f t="shared" si="148"/>
        <v>INSERT INTO switch (   Nombre, Tipo, Coordenadas_Punto, Coordenada_Inicio, Coordenada_Final,    Estilo, Visibilidad, Isla1, Isla2, Velocidad,   Id_Celda, Porcentaje, Nemonico, IP, EQUIPO ) VALUES (   'CELDA CLUB SAN ISIDRO - HACIENDA REAL', 'Ruta',',','14.600675,-90.46993333','14.6117,-90.46130278','#style_map_linea_verde','1','','','1,000Mbps','','0','','','' );</v>
      </c>
    </row>
    <row r="1620" spans="1:24" hidden="1" x14ac:dyDescent="0.35">
      <c r="A1620" t="s">
        <v>2445</v>
      </c>
      <c r="B1620" t="s">
        <v>1542</v>
      </c>
      <c r="E1620" t="str">
        <f t="shared" si="149"/>
        <v>,</v>
      </c>
      <c r="F1620">
        <v>14.83701389</v>
      </c>
      <c r="G1620">
        <v>-91.510955559999999</v>
      </c>
      <c r="H1620" t="str">
        <f t="shared" si="150"/>
        <v>14.83701389,-91.51095556</v>
      </c>
      <c r="I1620">
        <v>14.84271944</v>
      </c>
      <c r="J1620">
        <v>-91.503952780000006</v>
      </c>
      <c r="K1620" t="str">
        <f t="shared" si="151"/>
        <v>14.84271944,-91.50395278</v>
      </c>
      <c r="L1620" t="s">
        <v>1543</v>
      </c>
      <c r="M1620">
        <v>1</v>
      </c>
      <c r="P1620" t="s">
        <v>1549</v>
      </c>
      <c r="R1620" s="2">
        <v>0</v>
      </c>
      <c r="T1620" t="e">
        <f>VLOOKUP(S1620,Hoja1!$A$1:$I$2284,1,FALSE)</f>
        <v>#N/A</v>
      </c>
      <c r="U1620" t="e">
        <f t="shared" si="147"/>
        <v>#N/A</v>
      </c>
      <c r="X1620" t="str">
        <f t="shared" si="148"/>
        <v>INSERT INTO switch (   Nombre, Tipo, Coordenadas_Punto, Coordenada_Inicio, Coordenada_Final,    Estilo, Visibilidad, Isla1, Isla2, Velocidad,   Id_Celda, Porcentaje, Nemonico, IP, EQUIPO ) VALUES (   'IGLESIA LA MERCED - VILLA VICTORIA', 'Ruta',',','14.83701389,-91.51095556','14.84271944,-91.50395278','#style_map_linea_verde','1','','','10,000Mbps','','0','','','' );</v>
      </c>
    </row>
    <row r="1621" spans="1:24" hidden="1" x14ac:dyDescent="0.35">
      <c r="A1621" t="s">
        <v>2454</v>
      </c>
      <c r="B1621" t="s">
        <v>1542</v>
      </c>
      <c r="E1621" t="str">
        <f t="shared" si="149"/>
        <v>,</v>
      </c>
      <c r="F1621">
        <v>14.86219167</v>
      </c>
      <c r="G1621">
        <v>-91.521852780000003</v>
      </c>
      <c r="H1621" t="str">
        <f t="shared" si="150"/>
        <v>14.86219167,-91.52185278</v>
      </c>
      <c r="I1621">
        <v>14.86219167</v>
      </c>
      <c r="J1621">
        <v>-91.521852780000003</v>
      </c>
      <c r="K1621" t="str">
        <f t="shared" si="151"/>
        <v>14.86219167,-91.52185278</v>
      </c>
      <c r="L1621" t="s">
        <v>1543</v>
      </c>
      <c r="M1621">
        <v>1</v>
      </c>
      <c r="P1621" t="s">
        <v>1549</v>
      </c>
      <c r="R1621" s="2">
        <v>0</v>
      </c>
      <c r="T1621" t="e">
        <f>VLOOKUP(S1621,Hoja1!$A$1:$I$2284,1,FALSE)</f>
        <v>#N/A</v>
      </c>
      <c r="U1621" t="e">
        <f t="shared" si="147"/>
        <v>#N/A</v>
      </c>
      <c r="X1621" t="str">
        <f t="shared" si="148"/>
        <v>INSERT INTO switch (   Nombre, Tipo, Coordenadas_Punto, Coordenada_Inicio, Coordenada_Final,    Estilo, Visibilidad, Isla1, Isla2, Velocidad,   Id_Celda, Porcentaje, Nemonico, IP, EQUIPO ) VALUES (   'MERCADO LOS TRIGALES - JARDINES DE XELAJU', 'Ruta',',','14.86219167,-91.52185278','14.86219167,-91.52185278','#style_map_linea_verde','1','','','10,000Mbps','','0','','','' );</v>
      </c>
    </row>
    <row r="1622" spans="1:24" hidden="1" x14ac:dyDescent="0.35">
      <c r="A1622" t="s">
        <v>2484</v>
      </c>
      <c r="B1622" t="s">
        <v>1542</v>
      </c>
      <c r="E1622" t="str">
        <f t="shared" si="149"/>
        <v>,</v>
      </c>
      <c r="F1622">
        <v>14.775700000000001</v>
      </c>
      <c r="G1622">
        <v>-92.103800000000007</v>
      </c>
      <c r="H1622" t="str">
        <f t="shared" si="150"/>
        <v>14.7757,-92.1038</v>
      </c>
      <c r="I1622">
        <v>14.879300000000001</v>
      </c>
      <c r="J1622">
        <v>-92.097099999999998</v>
      </c>
      <c r="K1622" t="str">
        <f t="shared" si="151"/>
        <v>14.8793,-92.0971</v>
      </c>
      <c r="L1622" t="s">
        <v>1543</v>
      </c>
      <c r="M1622">
        <v>1</v>
      </c>
      <c r="P1622" t="s">
        <v>1547</v>
      </c>
      <c r="R1622" s="2">
        <v>0</v>
      </c>
      <c r="T1622" t="e">
        <f>VLOOKUP(S1622,Hoja1!$A$1:$I$2284,1,FALSE)</f>
        <v>#N/A</v>
      </c>
      <c r="U1622" t="e">
        <f t="shared" si="147"/>
        <v>#N/A</v>
      </c>
      <c r="X1622" t="str">
        <f t="shared" si="148"/>
        <v>INSERT INTO switch (   Nombre, Tipo, Coordenadas_Punto, Coordenada_Inicio, Coordenada_Final,    Estilo, Visibilidad, Isla1, Isla2, Velocidad,   Id_Celda, Porcentaje, Nemonico, IP, EQUIPO ) VALUES (   'CELDA ZANJON SAN LORENZO - CELDA SAN ANTONIO SOCORRO', 'Ruta',',','14.7757,-92.1038','14.8793,-92.0971','#style_map_linea_verde','1','','','1,000Mbps','','0','','','' );</v>
      </c>
    </row>
    <row r="1623" spans="1:24" hidden="1" x14ac:dyDescent="0.35">
      <c r="A1623" t="s">
        <v>2486</v>
      </c>
      <c r="B1623" t="s">
        <v>1542</v>
      </c>
      <c r="E1623" t="str">
        <f t="shared" si="149"/>
        <v>,</v>
      </c>
      <c r="F1623">
        <v>14.912699999999999</v>
      </c>
      <c r="G1623">
        <v>-91.975430560000007</v>
      </c>
      <c r="H1623" t="str">
        <f t="shared" si="150"/>
        <v>14.9127,-91.97543056</v>
      </c>
      <c r="I1623">
        <v>14.9026</v>
      </c>
      <c r="J1623">
        <v>-92.005700000000004</v>
      </c>
      <c r="K1623" t="str">
        <f t="shared" si="151"/>
        <v>14.9026,-92.0057</v>
      </c>
      <c r="L1623" t="s">
        <v>1543</v>
      </c>
      <c r="M1623">
        <v>1</v>
      </c>
      <c r="P1623" t="s">
        <v>1547</v>
      </c>
      <c r="R1623" s="2">
        <v>0</v>
      </c>
      <c r="T1623" t="e">
        <f>VLOOKUP(S1623,Hoja1!$A$1:$I$2284,1,FALSE)</f>
        <v>#N/A</v>
      </c>
      <c r="U1623" t="e">
        <f t="shared" si="147"/>
        <v>#N/A</v>
      </c>
      <c r="X1623" t="str">
        <f t="shared" si="148"/>
        <v>INSERT INTO switch (   Nombre, Tipo, Coordenadas_Punto, Coordenada_Inicio, Coordenada_Final,    Estilo, Visibilidad, Isla1, Isla2, Velocidad,   Id_Celda, Porcentaje, Nemonico, IP, EQUIPO ) VALUES (   'EL RODEO - CELDA LA UNION EL RODEO', 'Ruta',',','14.9127,-91.97543056','14.9026,-92.0057','#style_map_linea_verde','1','','','1,000Mbps','','0','','','' );</v>
      </c>
    </row>
    <row r="1624" spans="1:24" hidden="1" x14ac:dyDescent="0.35">
      <c r="A1624" t="s">
        <v>2531</v>
      </c>
      <c r="B1624" t="s">
        <v>1542</v>
      </c>
      <c r="E1624" t="str">
        <f t="shared" si="149"/>
        <v>,</v>
      </c>
      <c r="F1624">
        <v>14.9236</v>
      </c>
      <c r="G1624">
        <v>-91.128402780000002</v>
      </c>
      <c r="H1624" t="str">
        <f t="shared" si="150"/>
        <v>14.9236,-91.12840278</v>
      </c>
      <c r="I1624">
        <v>14.965199999999999</v>
      </c>
      <c r="J1624">
        <v>-91.208602780000007</v>
      </c>
      <c r="K1624" t="str">
        <f t="shared" si="151"/>
        <v>14.9652,-91.20860278</v>
      </c>
      <c r="L1624" t="s">
        <v>1543</v>
      </c>
      <c r="M1624">
        <v>1</v>
      </c>
      <c r="P1624" t="s">
        <v>2532</v>
      </c>
      <c r="R1624" s="2">
        <v>0</v>
      </c>
      <c r="T1624" t="e">
        <f>VLOOKUP(S1624,Hoja1!$A$1:$I$2284,1,FALSE)</f>
        <v>#N/A</v>
      </c>
      <c r="U1624" t="e">
        <f t="shared" si="147"/>
        <v>#N/A</v>
      </c>
      <c r="X1624" t="str">
        <f t="shared" si="148"/>
        <v>INSERT INTO switch (   Nombre, Tipo, Coordenadas_Punto, Coordenada_Inicio, Coordenada_Final,    Estilo, Visibilidad, Isla1, Isla2, Velocidad,   Id_Celda, Porcentaje, Nemonico, IP, EQUIPO ) VALUES (   'CELDA CERRO POCOJIL - PATZITE', 'Ruta',',','14.9236,-91.12840278','14.9652,-91.20860278','#style_map_linea_verde','1','','','3,400Mbps','','0','','','' );</v>
      </c>
    </row>
    <row r="1625" spans="1:24" hidden="1" x14ac:dyDescent="0.35">
      <c r="A1625" t="s">
        <v>2539</v>
      </c>
      <c r="B1625" t="s">
        <v>1542</v>
      </c>
      <c r="E1625" t="str">
        <f t="shared" si="149"/>
        <v>,</v>
      </c>
      <c r="F1625">
        <v>14.75777778</v>
      </c>
      <c r="G1625">
        <v>-91.21083333</v>
      </c>
      <c r="H1625" t="str">
        <f t="shared" si="150"/>
        <v>14.75777778,-91.21083333</v>
      </c>
      <c r="I1625">
        <v>14.778866669999999</v>
      </c>
      <c r="J1625">
        <v>-91.269016669999999</v>
      </c>
      <c r="K1625" t="str">
        <f t="shared" si="151"/>
        <v>14.77886667,-91.26901667</v>
      </c>
      <c r="L1625" t="s">
        <v>1543</v>
      </c>
      <c r="M1625">
        <v>1</v>
      </c>
      <c r="P1625" t="s">
        <v>2540</v>
      </c>
      <c r="R1625" s="2">
        <v>0</v>
      </c>
      <c r="T1625" t="e">
        <f>VLOOKUP(S1625,Hoja1!$A$1:$I$2284,1,FALSE)</f>
        <v>#N/A</v>
      </c>
      <c r="U1625" t="e">
        <f t="shared" si="147"/>
        <v>#N/A</v>
      </c>
      <c r="X1625" t="str">
        <f t="shared" si="148"/>
        <v>INSERT INTO switch (   Nombre, Tipo, Coordenadas_Punto, Coordenada_Inicio, Coordenada_Final,    Estilo, Visibilidad, Isla1, Isla2, Velocidad,   Id_Celda, Porcentaje, Nemonico, IP, EQUIPO ) VALUES (   'CERRO LINDA VISTA - SANTA LUCIA UTATLAN', 'Ruta',',','14.75777778,-91.21083333','14.77886667,-91.26901667','#style_map_linea_verde','1','','','800Mbps','','0','','','' );</v>
      </c>
    </row>
    <row r="1626" spans="1:24" hidden="1" x14ac:dyDescent="0.35">
      <c r="A1626" t="s">
        <v>2656</v>
      </c>
      <c r="B1626" t="s">
        <v>1542</v>
      </c>
      <c r="E1626" t="str">
        <f t="shared" si="149"/>
        <v>,</v>
      </c>
      <c r="F1626">
        <v>14.63278056</v>
      </c>
      <c r="G1626">
        <v>-90.497222219999998</v>
      </c>
      <c r="H1626" t="str">
        <f t="shared" si="150"/>
        <v>14.63278056,-90.49722222</v>
      </c>
      <c r="I1626">
        <v>14.65191667</v>
      </c>
      <c r="J1626">
        <v>-90.513472219999997</v>
      </c>
      <c r="K1626" t="str">
        <f t="shared" si="151"/>
        <v>14.65191667,-90.51347222</v>
      </c>
      <c r="L1626" t="s">
        <v>1543</v>
      </c>
      <c r="M1626">
        <v>1</v>
      </c>
      <c r="P1626" t="s">
        <v>1549</v>
      </c>
      <c r="R1626" s="2">
        <v>0</v>
      </c>
      <c r="T1626" t="e">
        <f>VLOOKUP(S1626,Hoja1!$A$1:$I$2284,1,FALSE)</f>
        <v>#N/A</v>
      </c>
      <c r="U1626" t="e">
        <f t="shared" si="147"/>
        <v>#N/A</v>
      </c>
      <c r="X1626" t="str">
        <f t="shared" si="148"/>
        <v>INSERT INTO switch (   Nombre, Tipo, Coordenadas_Punto, Coordenada_Inicio, Coordenada_Final,    Estilo, Visibilidad, Isla1, Isla2, Velocidad,   Id_Celda, Porcentaje, Nemonico, IP, EQUIPO ) VALUES (   'JARDINES DE LA ASUNCION - CELDA MORAZAN ZONA 02', 'Ruta',',','14.63278056,-90.49722222','14.65191667,-90.51347222','#style_map_linea_verde','1','','','10,000Mbps','','0','','','' );</v>
      </c>
    </row>
    <row r="1627" spans="1:24" hidden="1" x14ac:dyDescent="0.35">
      <c r="A1627" t="s">
        <v>2669</v>
      </c>
      <c r="B1627" t="s">
        <v>1542</v>
      </c>
      <c r="E1627" t="str">
        <f t="shared" si="149"/>
        <v>,</v>
      </c>
      <c r="F1627">
        <v>14.75733333</v>
      </c>
      <c r="G1627">
        <v>-90.475222220000006</v>
      </c>
      <c r="H1627" t="str">
        <f t="shared" si="150"/>
        <v>14.75733333,-90.47522222</v>
      </c>
      <c r="I1627">
        <v>14.7517</v>
      </c>
      <c r="J1627">
        <v>-90.453588890000006</v>
      </c>
      <c r="K1627" t="str">
        <f t="shared" si="151"/>
        <v>14.7517,-90.45358889</v>
      </c>
      <c r="L1627" t="s">
        <v>1543</v>
      </c>
      <c r="M1627">
        <v>1</v>
      </c>
      <c r="P1627" t="s">
        <v>1665</v>
      </c>
      <c r="R1627" s="2">
        <v>0</v>
      </c>
      <c r="T1627" t="e">
        <f>VLOOKUP(S1627,Hoja1!$A$1:$I$2284,1,FALSE)</f>
        <v>#N/A</v>
      </c>
      <c r="U1627" t="e">
        <f t="shared" si="147"/>
        <v>#N/A</v>
      </c>
      <c r="X1627" t="str">
        <f t="shared" si="148"/>
        <v>INSERT INTO switch (   Nombre, Tipo, Coordenadas_Punto, Coordenada_Inicio, Coordenada_Final,    Estilo, Visibilidad, Isla1, Isla2, Velocidad,   Id_Celda, Porcentaje, Nemonico, IP, EQUIPO ) VALUES (   'SAN JOSE NACAHUIL_XT_SBA - CELDA ALTOS DE SANTA MARIA', 'Ruta',',','14.75733333,-90.47522222','14.7517,-90.45358889','#style_map_linea_verde','1','','','764Mbps','','0','','','' );</v>
      </c>
    </row>
    <row r="1628" spans="1:24" hidden="1" x14ac:dyDescent="0.35">
      <c r="A1628" t="s">
        <v>2687</v>
      </c>
      <c r="B1628" t="s">
        <v>1542</v>
      </c>
      <c r="E1628" t="str">
        <f t="shared" si="149"/>
        <v>,</v>
      </c>
      <c r="F1628">
        <v>14.68834444</v>
      </c>
      <c r="G1628">
        <v>-90.446711109999995</v>
      </c>
      <c r="H1628" t="str">
        <f t="shared" si="150"/>
        <v>14.68834444,-90.44671111</v>
      </c>
      <c r="I1628">
        <v>14.777777779999999</v>
      </c>
      <c r="J1628">
        <v>-90.452777780000005</v>
      </c>
      <c r="K1628" t="str">
        <f t="shared" si="151"/>
        <v>14.77777778,-90.45277778</v>
      </c>
      <c r="L1628" t="s">
        <v>1543</v>
      </c>
      <c r="M1628">
        <v>1</v>
      </c>
      <c r="P1628" t="s">
        <v>1590</v>
      </c>
      <c r="R1628" s="2">
        <v>0</v>
      </c>
      <c r="T1628" t="e">
        <f>VLOOKUP(S1628,Hoja1!$A$1:$I$2284,1,FALSE)</f>
        <v>#N/A</v>
      </c>
      <c r="U1628" t="e">
        <f t="shared" si="147"/>
        <v>#N/A</v>
      </c>
      <c r="X1628" t="str">
        <f t="shared" si="148"/>
        <v>INSERT INTO switch (   Nombre, Tipo, Coordenadas_Punto, Coordenada_Inicio, Coordenada_Final,    Estilo, Visibilidad, Isla1, Isla2, Velocidad,   Id_Celda, Porcentaje, Nemonico, IP, EQUIPO ) VALUES (   'JARDINES DEL NORTE - SAN PEDRO AYAMPUC', 'Ruta',',','14.68834444,-90.44671111','14.77777778,-90.45277778','#style_map_linea_verde','1','','','50,000Mbps','','0','','','' );</v>
      </c>
    </row>
    <row r="1629" spans="1:24" hidden="1" x14ac:dyDescent="0.35">
      <c r="A1629" t="s">
        <v>2701</v>
      </c>
      <c r="B1629" t="s">
        <v>1542</v>
      </c>
      <c r="E1629" t="str">
        <f t="shared" si="149"/>
        <v>,</v>
      </c>
      <c r="F1629">
        <v>14.61959444</v>
      </c>
      <c r="G1629">
        <v>-90.516583330000003</v>
      </c>
      <c r="H1629" t="str">
        <f t="shared" si="150"/>
        <v>14.61959444,-90.51658333</v>
      </c>
      <c r="I1629">
        <v>14.625138890000001</v>
      </c>
      <c r="J1629">
        <v>-90.516461109999995</v>
      </c>
      <c r="K1629" t="str">
        <f t="shared" si="151"/>
        <v>14.62513889,-90.51646111</v>
      </c>
      <c r="L1629" t="s">
        <v>1543</v>
      </c>
      <c r="M1629">
        <v>1</v>
      </c>
      <c r="P1629" t="s">
        <v>1547</v>
      </c>
      <c r="R1629" s="2">
        <v>0</v>
      </c>
      <c r="T1629" t="e">
        <f>VLOOKUP(S1629,Hoja1!$A$1:$I$2284,1,FALSE)</f>
        <v>#N/A</v>
      </c>
      <c r="U1629" t="e">
        <f t="shared" si="147"/>
        <v>#N/A</v>
      </c>
      <c r="X1629" t="str">
        <f t="shared" si="148"/>
        <v>INSERT INTO switch (   Nombre, Tipo, Coordenadas_Punto, Coordenada_Inicio, Coordenada_Final,    Estilo, Visibilidad, Isla1, Isla2, Velocidad,   Id_Celda, Porcentaje, Nemonico, IP, EQUIPO ) VALUES (   'CELDA BANCO INDUSTRIAL TORRE III - CENTRO COMERCIAL ZONA 4', 'Ruta',',','14.61959444,-90.51658333','14.62513889,-90.51646111','#style_map_linea_verde','1','','','1,000Mbps','','0','','','' );</v>
      </c>
    </row>
    <row r="1630" spans="1:24" hidden="1" x14ac:dyDescent="0.35">
      <c r="A1630" t="s">
        <v>2741</v>
      </c>
      <c r="B1630" t="s">
        <v>1542</v>
      </c>
      <c r="E1630" t="str">
        <f t="shared" si="149"/>
        <v>,</v>
      </c>
      <c r="F1630">
        <v>14.556150000000001</v>
      </c>
      <c r="G1630">
        <v>-90.744127779999999</v>
      </c>
      <c r="H1630" t="str">
        <f t="shared" si="150"/>
        <v>14.55615,-90.74412778</v>
      </c>
      <c r="I1630">
        <v>14.556177780000001</v>
      </c>
      <c r="J1630">
        <v>-90.742558329999994</v>
      </c>
      <c r="K1630" t="str">
        <f t="shared" si="151"/>
        <v>14.55617778,-90.74255833</v>
      </c>
      <c r="L1630" t="s">
        <v>1543</v>
      </c>
      <c r="M1630">
        <v>1</v>
      </c>
      <c r="P1630" t="s">
        <v>1547</v>
      </c>
      <c r="R1630" s="2">
        <v>0</v>
      </c>
      <c r="T1630" t="e">
        <f>VLOOKUP(S1630,Hoja1!$A$1:$I$2284,1,FALSE)</f>
        <v>#N/A</v>
      </c>
      <c r="U1630" t="e">
        <f t="shared" si="147"/>
        <v>#N/A</v>
      </c>
      <c r="X1630" t="str">
        <f t="shared" si="148"/>
        <v>INSERT INTO switch (   Nombre, Tipo, Coordenadas_Punto, Coordenada_Inicio, Coordenada_Final,    Estilo, Visibilidad, Isla1, Isla2, Velocidad,   Id_Celda, Porcentaje, Nemonico, IP, EQUIPO ) VALUES (   'CELDA RETANA ANTIGUA IV - ANTIGUA GUATEMALA', 'Ruta',',','14.55615,-90.74412778','14.55617778,-90.74255833','#style_map_linea_verde','1','','','1,000Mbps','','0','','','' );</v>
      </c>
    </row>
    <row r="1631" spans="1:24" hidden="1" x14ac:dyDescent="0.35">
      <c r="A1631" t="s">
        <v>2765</v>
      </c>
      <c r="B1631" t="s">
        <v>1542</v>
      </c>
      <c r="E1631" t="str">
        <f t="shared" si="149"/>
        <v>,</v>
      </c>
      <c r="F1631">
        <v>14.5435</v>
      </c>
      <c r="G1631">
        <v>-91.325388889999999</v>
      </c>
      <c r="H1631" t="str">
        <f t="shared" si="150"/>
        <v>14.5435,-91.32538889</v>
      </c>
      <c r="I1631">
        <v>14.5504</v>
      </c>
      <c r="J1631">
        <v>-91.355199999999996</v>
      </c>
      <c r="K1631" t="str">
        <f t="shared" si="151"/>
        <v>14.5504,-91.3552</v>
      </c>
      <c r="L1631" t="s">
        <v>1543</v>
      </c>
      <c r="M1631">
        <v>1</v>
      </c>
      <c r="P1631" t="s">
        <v>1549</v>
      </c>
      <c r="R1631" s="2">
        <v>0</v>
      </c>
      <c r="T1631" t="e">
        <f>VLOOKUP(S1631,Hoja1!$A$1:$I$2284,1,FALSE)</f>
        <v>#N/A</v>
      </c>
      <c r="U1631" t="e">
        <f t="shared" si="147"/>
        <v>#N/A</v>
      </c>
      <c r="X1631" t="str">
        <f t="shared" si="148"/>
        <v>INSERT INTO switch (   Nombre, Tipo, Coordenadas_Punto, Coordenada_Inicio, Coordenada_Final,    Estilo, Visibilidad, Isla1, Isla2, Velocidad,   Id_Celda, Porcentaje, Nemonico, IP, EQUIPO ) VALUES (   'CELDA CHICACAO - CELDA CONCEPCION CHINAN', 'Ruta',',','14.5435,-91.32538889','14.5504,-91.3552','#style_map_linea_verde','1','','','10,000Mbps','','0','','','' );</v>
      </c>
    </row>
    <row r="1632" spans="1:24" hidden="1" x14ac:dyDescent="0.35">
      <c r="A1632" t="s">
        <v>3114</v>
      </c>
      <c r="B1632" t="s">
        <v>1542</v>
      </c>
      <c r="E1632" t="str">
        <f t="shared" si="149"/>
        <v>,</v>
      </c>
      <c r="F1632">
        <v>14.54141667</v>
      </c>
      <c r="G1632">
        <v>-90.118888889999994</v>
      </c>
      <c r="H1632" t="str">
        <f t="shared" si="150"/>
        <v>14.54141667,-90.11888889</v>
      </c>
      <c r="I1632">
        <v>14.505750000000001</v>
      </c>
      <c r="J1632">
        <v>-89.866194440000001</v>
      </c>
      <c r="K1632" t="str">
        <f t="shared" si="151"/>
        <v>14.50575,-89.86619444</v>
      </c>
      <c r="L1632" t="s">
        <v>1543</v>
      </c>
      <c r="M1632">
        <v>1</v>
      </c>
      <c r="P1632" t="s">
        <v>2318</v>
      </c>
      <c r="R1632" s="2">
        <v>0</v>
      </c>
      <c r="T1632" t="e">
        <f>VLOOKUP(S1632,Hoja1!$A$1:$I$2284,1,FALSE)</f>
        <v>#N/A</v>
      </c>
      <c r="U1632" t="e">
        <f t="shared" si="147"/>
        <v>#N/A</v>
      </c>
      <c r="X1632" t="str">
        <f t="shared" si="148"/>
        <v>INSERT INTO switch (   Nombre, Tipo, Coordenadas_Punto, Coordenada_Inicio, Coordenada_Final,    Estilo, Visibilidad, Isla1, Isla2, Velocidad,   Id_Celda, Porcentaje, Nemonico, IP, EQUIPO ) VALUES (   'CELDA MIRAMUNDO - MONJAS', 'Ruta',',','14.54141667,-90.11888889','14.50575,-89.86619444','#style_map_linea_verde','1','','','700Mbps','','0','','','' );</v>
      </c>
    </row>
    <row r="1633" spans="1:24" hidden="1" x14ac:dyDescent="0.35">
      <c r="A1633" t="s">
        <v>3157</v>
      </c>
      <c r="B1633" t="s">
        <v>1542</v>
      </c>
      <c r="E1633" t="str">
        <f t="shared" si="149"/>
        <v>,</v>
      </c>
      <c r="F1633">
        <v>15.23777778</v>
      </c>
      <c r="G1633">
        <v>-92.069722220000003</v>
      </c>
      <c r="H1633" t="str">
        <f t="shared" si="150"/>
        <v>15.23777778,-92.06972222</v>
      </c>
      <c r="I1633">
        <v>15.276899999999999</v>
      </c>
      <c r="J1633">
        <v>-92.050200000000004</v>
      </c>
      <c r="K1633" t="str">
        <f t="shared" si="151"/>
        <v>15.2769,-92.0502</v>
      </c>
      <c r="L1633" t="s">
        <v>1543</v>
      </c>
      <c r="M1633">
        <v>1</v>
      </c>
      <c r="P1633" t="s">
        <v>1547</v>
      </c>
      <c r="R1633" s="2">
        <v>0</v>
      </c>
      <c r="T1633" t="e">
        <f>VLOOKUP(S1633,Hoja1!$A$1:$I$2284,1,FALSE)</f>
        <v>#N/A</v>
      </c>
      <c r="U1633" t="e">
        <f t="shared" si="147"/>
        <v>#N/A</v>
      </c>
      <c r="X1633" t="str">
        <f t="shared" si="148"/>
        <v>INSERT INTO switch (   Nombre, Tipo, Coordenadas_Punto, Coordenada_Inicio, Coordenada_Final,    Estilo, Visibilidad, Isla1, Isla2, Velocidad,   Id_Celda, Porcentaje, Nemonico, IP, EQUIPO ) VALUES (   'TACANA - CELDA JARDIN DE FATIMA', 'Ruta',',','15.23777778,-92.06972222','15.2769,-92.0502','#style_map_linea_verde','1','','','1,000Mbps','','0','','','' );</v>
      </c>
    </row>
    <row r="1634" spans="1:24" hidden="1" x14ac:dyDescent="0.35">
      <c r="A1634" t="s">
        <v>3207</v>
      </c>
      <c r="B1634" t="s">
        <v>1542</v>
      </c>
      <c r="E1634" t="str">
        <f t="shared" si="149"/>
        <v>,</v>
      </c>
      <c r="F1634">
        <v>14.94361</v>
      </c>
      <c r="G1634">
        <v>-91.439940000000007</v>
      </c>
      <c r="H1634" t="str">
        <f t="shared" si="150"/>
        <v>14.94361,-91.43994</v>
      </c>
      <c r="I1634">
        <v>14.865427779999999</v>
      </c>
      <c r="J1634">
        <v>-91.483219439999999</v>
      </c>
      <c r="K1634" t="str">
        <f t="shared" si="151"/>
        <v>14.86542778,-91.48321944</v>
      </c>
      <c r="L1634" t="s">
        <v>1543</v>
      </c>
      <c r="M1634">
        <v>1</v>
      </c>
      <c r="P1634" t="s">
        <v>1547</v>
      </c>
      <c r="R1634" s="2">
        <v>0</v>
      </c>
      <c r="S1634" t="s">
        <v>4641</v>
      </c>
      <c r="T1634" t="e">
        <f>VLOOKUP(S1634,Hoja1!$A$1:$I$2284,1,FALSE)</f>
        <v>#N/A</v>
      </c>
      <c r="U1634" t="e">
        <f t="shared" si="147"/>
        <v>#N/A</v>
      </c>
      <c r="X1634" t="str">
        <f t="shared" si="148"/>
        <v>INSERT INTO switch (   Nombre, Tipo, Coordenadas_Punto, Coordenada_Inicio, Coordenada_Final,    Estilo, Visibilidad, Isla1, Isla2, Velocidad,   Id_Celda, Porcentaje, Nemonico, IP, EQUIPO ) VALUES (   'SAN FRANCISCO EL ALTO| (TOT145)_XT - CELDA PERIFERICO XELA COUBICADO', 'Ruta',',','14.94361,-91.43994','14.86542778,-91.48321944','#style_map_linea_verde','1','','','1,000Mbps','','0','TOT145','','' );</v>
      </c>
    </row>
    <row r="1635" spans="1:24" x14ac:dyDescent="0.35">
      <c r="A1635" t="s">
        <v>15</v>
      </c>
      <c r="B1635" t="s">
        <v>16</v>
      </c>
      <c r="C1635">
        <v>14.610091669999999</v>
      </c>
      <c r="D1635">
        <v>-90.525986110000005</v>
      </c>
      <c r="E1635" t="str">
        <f t="shared" si="149"/>
        <v>14.61009167,-90.52598611</v>
      </c>
      <c r="L1635" t="s">
        <v>17</v>
      </c>
      <c r="M1635">
        <v>1</v>
      </c>
      <c r="O1635" t="s">
        <v>18</v>
      </c>
      <c r="S1635" t="s">
        <v>3209</v>
      </c>
      <c r="T1635" t="str">
        <f>VLOOKUP(S1635,Hoja1!$A$1:$I$2284,5,FALSE)</f>
        <v>1941/K9</v>
      </c>
      <c r="U1635" t="b">
        <f t="shared" si="147"/>
        <v>0</v>
      </c>
      <c r="V1635" t="s">
        <v>5583</v>
      </c>
      <c r="W1635" t="s">
        <v>5585</v>
      </c>
      <c r="X1635" s="3" t="str">
        <f t="shared" si="148"/>
        <v>INSERT INTO switch (   Nombre, Tipo, Coordenadas_Punto, Coordenada_Inicio, Coordenada_Final,    Estilo, Visibilidad, Isla1, Isla2, Velocidad,   Id_Celda, Porcentaje, Nemonico, IP, EQUIPO ) VALUES (   'Turbonett (NOC_TURB)', 'Punto','14.61009167,-90.52598611','','','#stylemap_tipo_sitio_roadm0','1','','TORRE','','','','NOC_TURB','10.10.22.50','1941/K9' );</v>
      </c>
    </row>
    <row r="1636" spans="1:24" x14ac:dyDescent="0.35">
      <c r="A1636" t="s">
        <v>19</v>
      </c>
      <c r="B1636" t="s">
        <v>16</v>
      </c>
      <c r="C1636">
        <v>14.609444440000001</v>
      </c>
      <c r="D1636">
        <v>-90.526111110000002</v>
      </c>
      <c r="E1636" t="str">
        <f t="shared" si="149"/>
        <v>14.60944444,-90.52611111</v>
      </c>
      <c r="L1636" t="s">
        <v>20</v>
      </c>
      <c r="M1636">
        <v>1</v>
      </c>
      <c r="N1636" t="s">
        <v>21</v>
      </c>
      <c r="Q1636" t="s">
        <v>22</v>
      </c>
      <c r="S1636" t="s">
        <v>3210</v>
      </c>
      <c r="T1636" t="str">
        <f>VLOOKUP(S1636,Hoja1!$A$1:$I$2284,5,FALSE)</f>
        <v>ME-3400-24TS-D</v>
      </c>
      <c r="U1636" t="b">
        <f t="shared" si="147"/>
        <v>0</v>
      </c>
      <c r="V1636" t="s">
        <v>6026</v>
      </c>
      <c r="W1636" t="s">
        <v>5801</v>
      </c>
      <c r="X1636" s="3" t="str">
        <f t="shared" si="148"/>
        <v>INSERT INTO switch (   Nombre, Tipo, Coordenadas_Punto, Coordenada_Inicio, Coordenada_Final,    Estilo, Visibilidad, Isla1, Isla2, Velocidad,   Id_Celda, Porcentaje, Nemonico, IP, EQUIPO ) VALUES (   'TORRE ZONA 08 (GNCYGTZA)', 'Punto','14.60944444,-90.52611111','','','#stylemap_tipo_sitio_ila','1','TIVOLI','','','1011-1149','','GNCYGTZA','10.16.117.116','ME-3400-24TS-D' );</v>
      </c>
    </row>
    <row r="1637" spans="1:24" x14ac:dyDescent="0.35">
      <c r="A1637" t="s">
        <v>23</v>
      </c>
      <c r="B1637" t="s">
        <v>16</v>
      </c>
      <c r="C1637">
        <v>14.84222222</v>
      </c>
      <c r="D1637">
        <v>-91.318055560000005</v>
      </c>
      <c r="E1637" t="str">
        <f t="shared" si="149"/>
        <v>14.84222222,-91.31805556</v>
      </c>
      <c r="L1637" t="s">
        <v>17</v>
      </c>
      <c r="M1637">
        <v>1</v>
      </c>
      <c r="O1637" t="s">
        <v>24</v>
      </c>
      <c r="Q1637">
        <v>2336</v>
      </c>
      <c r="S1637" t="s">
        <v>3211</v>
      </c>
      <c r="T1637" t="str">
        <f>VLOOKUP(S1637,Hoja1!$A$1:$I$2284,5,FALSE)</f>
        <v>ATN910C-A</v>
      </c>
      <c r="U1637" t="b">
        <f t="shared" si="147"/>
        <v>0</v>
      </c>
      <c r="V1637" t="s">
        <v>5472</v>
      </c>
      <c r="W1637" t="s">
        <v>4664</v>
      </c>
      <c r="X1637" s="3" t="str">
        <f t="shared" si="148"/>
        <v>INSERT INTO switch (   Nombre, Tipo, Coordenadas_Punto, Coordenada_Inicio, Coordenada_Final,    Estilo, Visibilidad, Isla1, Isla2, Velocidad,   Id_Celda, Porcentaje, Nemonico, IP, EQUIPO ) VALUES (   'NAHUALA (SNAHGTNA)', 'Punto','14.84222222,-91.31805556','','','#stylemap_tipo_sitio_roadm0','1','','TOTONICAPAN','','2336','','SNAHGTNA','10.103.80.10','ATN910C-A' );</v>
      </c>
    </row>
    <row r="1638" spans="1:24" x14ac:dyDescent="0.35">
      <c r="A1638" t="s">
        <v>25</v>
      </c>
      <c r="B1638" t="s">
        <v>16</v>
      </c>
      <c r="C1638">
        <v>14.84583333</v>
      </c>
      <c r="D1638">
        <v>-91.358888890000003</v>
      </c>
      <c r="E1638" t="str">
        <f t="shared" si="149"/>
        <v>14.84583333,-91.35888889</v>
      </c>
      <c r="L1638" t="s">
        <v>17</v>
      </c>
      <c r="M1638">
        <v>1</v>
      </c>
      <c r="N1638" t="s">
        <v>24</v>
      </c>
      <c r="Q1638">
        <v>2328</v>
      </c>
      <c r="S1638" t="s">
        <v>3212</v>
      </c>
      <c r="T1638" t="str">
        <f>VLOOKUP(S1638,Hoja1!$A$1:$I$2284,5,FALSE)</f>
        <v>ATN910C-A</v>
      </c>
      <c r="U1638" t="b">
        <f t="shared" si="147"/>
        <v>0</v>
      </c>
      <c r="V1638" t="s">
        <v>5468</v>
      </c>
      <c r="W1638" t="s">
        <v>4664</v>
      </c>
      <c r="X1638" s="3" t="str">
        <f t="shared" si="148"/>
        <v>INSERT INTO switch (   Nombre, Tipo, Coordenadas_Punto, Coordenada_Inicio, Coordenada_Final,    Estilo, Visibilidad, Isla1, Isla2, Velocidad,   Id_Celda, Porcentaje, Nemonico, IP, EQUIPO ) VALUES (   'CELDA ALASKA (SNAHGTAL)', 'Punto','14.84583333,-91.35888889','','','#stylemap_tipo_sitio_roadm0','1','TOTONICAPAN','','','2328','','SNAHGTAL','10.103.80.6','ATN910C-A' );</v>
      </c>
    </row>
    <row r="1639" spans="1:24" x14ac:dyDescent="0.35">
      <c r="A1639" t="s">
        <v>26</v>
      </c>
      <c r="B1639" t="s">
        <v>16</v>
      </c>
      <c r="C1639">
        <v>14.910555560000001</v>
      </c>
      <c r="D1639">
        <v>-91.358333329999994</v>
      </c>
      <c r="E1639" t="str">
        <f t="shared" si="149"/>
        <v>14.91055556,-91.35833333</v>
      </c>
      <c r="L1639" t="s">
        <v>20</v>
      </c>
      <c r="M1639">
        <v>1</v>
      </c>
      <c r="O1639" t="s">
        <v>24</v>
      </c>
      <c r="Q1639">
        <v>2409</v>
      </c>
      <c r="S1639" t="s">
        <v>3213</v>
      </c>
      <c r="T1639" t="str">
        <f>VLOOKUP(S1639,Hoja1!$A$1:$I$2284,5,FALSE)</f>
        <v>ATN910C-A</v>
      </c>
      <c r="U1639" t="b">
        <f t="shared" si="147"/>
        <v>0</v>
      </c>
      <c r="V1639" t="s">
        <v>5510</v>
      </c>
      <c r="W1639" t="s">
        <v>4664</v>
      </c>
      <c r="X1639" s="3" t="str">
        <f t="shared" si="148"/>
        <v>INSERT INTO switch (   Nombre, Tipo, Coordenadas_Punto, Coordenada_Inicio, Coordenada_Final,    Estilo, Visibilidad, Isla1, Isla2, Velocidad,   Id_Celda, Porcentaje, Nemonico, IP, EQUIPO ) VALUES (   'TOTONICAPAN (TTNCGTTT)', 'Punto','14.91055556,-91.35833333','','','#stylemap_tipo_sitio_ila','1','','TOTONICAPAN','','2409','','TTNCGTTT','10.103.80.15','ATN910C-A' );</v>
      </c>
    </row>
    <row r="1640" spans="1:24" x14ac:dyDescent="0.35">
      <c r="A1640" t="s">
        <v>27</v>
      </c>
      <c r="B1640" t="s">
        <v>16</v>
      </c>
      <c r="C1640">
        <v>14.88102778</v>
      </c>
      <c r="D1640">
        <v>-91.366219439999995</v>
      </c>
      <c r="E1640" t="str">
        <f t="shared" si="149"/>
        <v>14.88102778,-91.36621944</v>
      </c>
      <c r="L1640" t="s">
        <v>17</v>
      </c>
      <c r="M1640">
        <v>1</v>
      </c>
      <c r="N1640" t="s">
        <v>24</v>
      </c>
      <c r="Q1640">
        <v>2905</v>
      </c>
      <c r="S1640" t="s">
        <v>3214</v>
      </c>
      <c r="T1640" t="str">
        <f>VLOOKUP(S1640,Hoja1!$A$1:$I$2284,5,FALSE)</f>
        <v>ATN910D-A</v>
      </c>
      <c r="U1640" t="b">
        <f t="shared" si="147"/>
        <v>0</v>
      </c>
      <c r="V1640" t="s">
        <v>5493</v>
      </c>
      <c r="W1640" t="s">
        <v>4670</v>
      </c>
      <c r="X1640" t="str">
        <f t="shared" si="148"/>
        <v>INSERT INTO switch (   Nombre, Tipo, Coordenadas_Punto, Coordenada_Inicio, Coordenada_Final,    Estilo, Visibilidad, Isla1, Isla2, Velocidad,   Id_Celda, Porcentaje, Nemonico, IP, EQUIPO ) VALUES (   'CELDA PALOMORA TOTONICAPAN (TSAXGTPT)', 'Punto','14.88102778,-91.36621944','','','#stylemap_tipo_sitio_roadm0','1','TOTONICAPAN','','','2905','','TSAXGTPT','10.103.80.7','ATN910D-A' );</v>
      </c>
    </row>
    <row r="1641" spans="1:24" x14ac:dyDescent="0.35">
      <c r="A1641" t="s">
        <v>28</v>
      </c>
      <c r="B1641" t="s">
        <v>16</v>
      </c>
      <c r="C1641">
        <v>14.911469439999999</v>
      </c>
      <c r="D1641">
        <v>-91.383166669999994</v>
      </c>
      <c r="E1641" t="str">
        <f t="shared" si="149"/>
        <v>14.91146944,-91.38316667</v>
      </c>
      <c r="L1641" t="s">
        <v>17</v>
      </c>
      <c r="M1641">
        <v>1</v>
      </c>
      <c r="O1641" t="s">
        <v>24</v>
      </c>
      <c r="Q1641">
        <v>2908</v>
      </c>
      <c r="S1641" t="s">
        <v>3215</v>
      </c>
      <c r="T1641" t="str">
        <f>VLOOKUP(S1641,Hoja1!$A$1:$I$2284,5,FALSE)</f>
        <v>ATN910C-G</v>
      </c>
      <c r="U1641" t="b">
        <f t="shared" si="147"/>
        <v>0</v>
      </c>
      <c r="V1641" t="s">
        <v>5517</v>
      </c>
      <c r="W1641" t="s">
        <v>4685</v>
      </c>
      <c r="X1641" t="str">
        <f t="shared" si="148"/>
        <v>INSERT INTO switch (   Nombre, Tipo, Coordenadas_Punto, Coordenada_Inicio, Coordenada_Final,    Estilo, Visibilidad, Isla1, Isla2, Velocidad,   Id_Celda, Porcentaje, Nemonico, IP, EQUIPO ) VALUES (   'CELDA XANTUN (TTNCGTXA)', 'Punto','14.91146944,-91.38316667','','','#stylemap_tipo_sitio_roadm0','1','','TOTONICAPAN','','2908','','TTNCGTXA','10.103.80.8','ATN910C-G' );</v>
      </c>
    </row>
    <row r="1642" spans="1:24" x14ac:dyDescent="0.35">
      <c r="A1642" t="s">
        <v>29</v>
      </c>
      <c r="B1642" t="s">
        <v>16</v>
      </c>
      <c r="C1642">
        <v>14.861388890000001</v>
      </c>
      <c r="D1642">
        <v>-91.395399999999995</v>
      </c>
      <c r="E1642" t="str">
        <f t="shared" si="149"/>
        <v>14.86138889,-91.3954</v>
      </c>
      <c r="L1642" t="s">
        <v>17</v>
      </c>
      <c r="M1642">
        <v>1</v>
      </c>
      <c r="O1642" t="s">
        <v>24</v>
      </c>
      <c r="Q1642">
        <v>2491</v>
      </c>
      <c r="S1642" t="s">
        <v>3216</v>
      </c>
      <c r="T1642" t="str">
        <f>VLOOKUP(S1642,Hoja1!$A$1:$I$2284,5,FALSE)</f>
        <v>ATN910C-G</v>
      </c>
      <c r="U1642" t="b">
        <f t="shared" si="147"/>
        <v>0</v>
      </c>
      <c r="V1642" t="s">
        <v>5506</v>
      </c>
      <c r="W1642" t="s">
        <v>4685</v>
      </c>
      <c r="X1642" t="str">
        <f t="shared" si="148"/>
        <v>INSERT INTO switch (   Nombre, Tipo, Coordenadas_Punto, Coordenada_Inicio, Coordenada_Final,    Estilo, Visibilidad, Isla1, Isla2, Velocidad,   Id_Celda, Porcentaje, Nemonico, IP, EQUIPO ) VALUES (   'CELDA LOS VASQUEZ (TTNCGTLV)', 'Punto','14.86138889,-91.3954','','','#stylemap_tipo_sitio_roadm0','1','','TOTONICAPAN','','2491','','TTNCGTLV','10.103.80.9','ATN910C-G' );</v>
      </c>
    </row>
    <row r="1643" spans="1:24" x14ac:dyDescent="0.35">
      <c r="A1643" t="s">
        <v>30</v>
      </c>
      <c r="B1643" t="s">
        <v>16</v>
      </c>
      <c r="C1643">
        <v>14.084156</v>
      </c>
      <c r="D1643">
        <v>-91.050980999999993</v>
      </c>
      <c r="E1643" t="str">
        <f t="shared" si="149"/>
        <v>14.084156,-91.050981</v>
      </c>
      <c r="L1643" t="s">
        <v>17</v>
      </c>
      <c r="M1643">
        <v>1</v>
      </c>
      <c r="O1643" t="s">
        <v>31</v>
      </c>
      <c r="Q1643">
        <v>4099</v>
      </c>
      <c r="S1643" t="s">
        <v>3217</v>
      </c>
      <c r="T1643" t="str">
        <f>VLOOKUP(S1643,Hoja1!$A$1:$I$2284,5,FALSE)</f>
        <v>ATN910C-A</v>
      </c>
      <c r="U1643" t="b">
        <f t="shared" si="147"/>
        <v>0</v>
      </c>
      <c r="V1643" t="s">
        <v>4834</v>
      </c>
      <c r="W1643" t="s">
        <v>4664</v>
      </c>
      <c r="X1643" t="str">
        <f t="shared" si="148"/>
        <v>INSERT INTO switch (   Nombre, Tipo, Coordenadas_Punto, Coordenada_Inicio, Coordenada_Final,    Estilo, Visibilidad, Isla1, Isla2, Velocidad,   Id_Celda, Porcentaje, Nemonico, IP, EQUIPO ) VALUES (   'LA GOMERA_XT_DET (EGOMGTGX)', 'Punto','14.084156,-91.050981','','','#stylemap_tipo_sitio_roadm0','1','','ESCUINTLA','','4099','','EGOMGTGX','10.103.85.101','ATN910C-A' );</v>
      </c>
    </row>
    <row r="1644" spans="1:24" x14ac:dyDescent="0.35">
      <c r="A1644" t="s">
        <v>32</v>
      </c>
      <c r="B1644" t="s">
        <v>16</v>
      </c>
      <c r="C1644">
        <v>14.08111111</v>
      </c>
      <c r="D1644">
        <v>-91.052222220000004</v>
      </c>
      <c r="E1644" t="str">
        <f t="shared" si="149"/>
        <v>14.08111111,-91.05222222</v>
      </c>
      <c r="L1644" t="s">
        <v>17</v>
      </c>
      <c r="M1644">
        <v>1</v>
      </c>
      <c r="N1644" t="s">
        <v>31</v>
      </c>
      <c r="Q1644">
        <v>9327</v>
      </c>
      <c r="S1644" t="s">
        <v>3218</v>
      </c>
      <c r="T1644" t="str">
        <f>VLOOKUP(S1644,Hoja1!$A$1:$I$2284,5,FALSE)</f>
        <v>ATN980C</v>
      </c>
      <c r="U1644" t="b">
        <f t="shared" si="147"/>
        <v>0</v>
      </c>
      <c r="V1644" t="s">
        <v>4828</v>
      </c>
      <c r="W1644" t="s">
        <v>4694</v>
      </c>
      <c r="X1644" t="str">
        <f t="shared" si="148"/>
        <v>INSERT INTO switch (   Nombre, Tipo, Coordenadas_Punto, Coordenada_Inicio, Coordenada_Final,    Estilo, Visibilidad, Isla1, Isla2, Velocidad,   Id_Celda, Porcentaje, Nemonico, IP, EQUIPO ) VALUES (   'LA GOMERA (EGOMGTGO)', 'Punto','14.08111111,-91.05222222','','','#stylemap_tipo_sitio_roadm0','1','ESCUINTLA','','','9327','','EGOMGTGO','10.103.85.146','ATN980C' );</v>
      </c>
    </row>
    <row r="1645" spans="1:24" x14ac:dyDescent="0.35">
      <c r="A1645" t="s">
        <v>33</v>
      </c>
      <c r="B1645" t="s">
        <v>16</v>
      </c>
      <c r="C1645">
        <v>14.188280560000001</v>
      </c>
      <c r="D1645">
        <v>-91.298749999999998</v>
      </c>
      <c r="E1645" t="str">
        <f t="shared" si="149"/>
        <v>14.18828056,-91.29875</v>
      </c>
      <c r="L1645" t="s">
        <v>17</v>
      </c>
      <c r="M1645">
        <v>1</v>
      </c>
      <c r="O1645" t="s">
        <v>31</v>
      </c>
      <c r="Q1645">
        <v>6425</v>
      </c>
      <c r="S1645" t="s">
        <v>3219</v>
      </c>
      <c r="T1645" t="str">
        <f>VLOOKUP(S1645,Hoja1!$A$1:$I$2284,5,FALSE)</f>
        <v>ATN910C-A</v>
      </c>
      <c r="U1645" t="b">
        <f t="shared" si="147"/>
        <v>0</v>
      </c>
      <c r="V1645" t="s">
        <v>4904</v>
      </c>
      <c r="W1645" t="s">
        <v>4664</v>
      </c>
      <c r="X1645" t="str">
        <f t="shared" si="148"/>
        <v>INSERT INTO switch (   Nombre, Tipo, Coordenadas_Punto, Coordenada_Inicio, Coordenada_Final,    Estilo, Visibilidad, Isla1, Isla2, Velocidad,   Id_Celda, Porcentaje, Nemonico, IP, EQUIPO ) VALUES (   'NUEVA CONCEPCION_XT (ENCOGTNP)', 'Punto','14.18828056,-91.29875','','','#stylemap_tipo_sitio_roadm0','1','','ESCUINTLA','','6425','','ENCOGTNP','10.103.85.102','ATN910C-A' );</v>
      </c>
    </row>
    <row r="1646" spans="1:24" x14ac:dyDescent="0.35">
      <c r="A1646" t="s">
        <v>34</v>
      </c>
      <c r="B1646" t="s">
        <v>16</v>
      </c>
      <c r="C1646">
        <v>14.18444444</v>
      </c>
      <c r="D1646">
        <v>-91.3</v>
      </c>
      <c r="E1646" t="str">
        <f t="shared" si="149"/>
        <v>14.18444444,-91.3</v>
      </c>
      <c r="L1646" t="s">
        <v>17</v>
      </c>
      <c r="M1646">
        <v>1</v>
      </c>
      <c r="N1646" t="s">
        <v>31</v>
      </c>
      <c r="Q1646">
        <v>2224</v>
      </c>
      <c r="S1646" t="s">
        <v>3220</v>
      </c>
      <c r="T1646" t="str">
        <f>VLOOKUP(S1646,Hoja1!$A$1:$I$2284,5,FALSE)</f>
        <v>ATN980C</v>
      </c>
      <c r="U1646" t="b">
        <f t="shared" si="147"/>
        <v>0</v>
      </c>
      <c r="V1646" t="s">
        <v>4896</v>
      </c>
      <c r="W1646" t="s">
        <v>4694</v>
      </c>
      <c r="X1646" t="str">
        <f t="shared" si="148"/>
        <v>INSERT INTO switch (   Nombre, Tipo, Coordenadas_Punto, Coordenada_Inicio, Coordenada_Final,    Estilo, Visibilidad, Isla1, Isla2, Velocidad,   Id_Celda, Porcentaje, Nemonico, IP, EQUIPO ) VALUES (   'NUEVA CONCEPCION (ENCOGTNC)', 'Punto','14.18444444,-91.3','','','#stylemap_tipo_sitio_roadm0','1','ESCUINTLA','','','2224','','ENCOGTNC','10.103.85.147','ATN980C' );</v>
      </c>
    </row>
    <row r="1647" spans="1:24" x14ac:dyDescent="0.35">
      <c r="A1647" t="s">
        <v>35</v>
      </c>
      <c r="B1647" t="s">
        <v>16</v>
      </c>
      <c r="C1647">
        <v>14.254799999999999</v>
      </c>
      <c r="D1647">
        <v>-91.323800000000006</v>
      </c>
      <c r="E1647" t="str">
        <f t="shared" si="149"/>
        <v>14.2548,-91.3238</v>
      </c>
      <c r="L1647" t="s">
        <v>17</v>
      </c>
      <c r="M1647">
        <v>1</v>
      </c>
      <c r="O1647" t="s">
        <v>31</v>
      </c>
      <c r="Q1647">
        <v>4640</v>
      </c>
      <c r="S1647" t="s">
        <v>3221</v>
      </c>
      <c r="T1647" t="str">
        <f>VLOOKUP(S1647,Hoja1!$A$1:$I$2284,5,FALSE)</f>
        <v>ATN910C-A</v>
      </c>
      <c r="U1647" t="b">
        <f t="shared" si="147"/>
        <v>0</v>
      </c>
      <c r="V1647" t="s">
        <v>5010</v>
      </c>
      <c r="W1647" t="s">
        <v>4664</v>
      </c>
      <c r="X1647" t="str">
        <f t="shared" si="148"/>
        <v>INSERT INTO switch (   Nombre, Tipo, Coordenadas_Punto, Coordenada_Inicio, Coordenada_Final,    Estilo, Visibilidad, Isla1, Isla2, Velocidad,   Id_Celda, Porcentaje, Nemonico, IP, EQUIPO ) VALUES (   'PINULA_XT_TR (ETIQGTPI)', 'Punto','14.2548,-91.3238','','','#stylemap_tipo_sitio_roadm0','1','','ESCUINTLA','','4640','','ETIQGTPI','10.103.85.103','ATN910C-A' );</v>
      </c>
    </row>
    <row r="1648" spans="1:24" x14ac:dyDescent="0.35">
      <c r="A1648" t="s">
        <v>36</v>
      </c>
      <c r="B1648" t="s">
        <v>16</v>
      </c>
      <c r="C1648">
        <v>14.288398000000001</v>
      </c>
      <c r="D1648">
        <v>-91.367801</v>
      </c>
      <c r="E1648" t="str">
        <f t="shared" si="149"/>
        <v>14.288398,-91.367801</v>
      </c>
      <c r="L1648" t="s">
        <v>17</v>
      </c>
      <c r="M1648">
        <v>1</v>
      </c>
      <c r="N1648" t="s">
        <v>31</v>
      </c>
      <c r="Q1648">
        <v>4101</v>
      </c>
      <c r="S1648" t="s">
        <v>3222</v>
      </c>
      <c r="T1648" t="str">
        <f>VLOOKUP(S1648,Hoja1!$A$1:$I$2284,5,FALSE)</f>
        <v>ATN910C-G</v>
      </c>
      <c r="U1648" t="b">
        <f t="shared" si="147"/>
        <v>0</v>
      </c>
      <c r="V1648" t="s">
        <v>4817</v>
      </c>
      <c r="W1648" t="s">
        <v>4685</v>
      </c>
      <c r="X1648" t="str">
        <f t="shared" si="148"/>
        <v>INSERT INTO switch (   Nombre, Tipo, Coordenadas_Punto, Coordenada_Inicio, Coordenada_Final,    Estilo, Visibilidad, Isla1, Isla2, Velocidad,   Id_Celda, Porcentaje, Nemonico, IP, EQUIPO ) VALUES (   'TIQUISATE_XT_DET (EESCGTTX)', 'Punto','14.288398,-91.367801','','','#stylemap_tipo_sitio_roadm0','1','ESCUINTLA','','','4101','','EESCGTTX','10.103.85.110','ATN910C-G' );</v>
      </c>
    </row>
    <row r="1649" spans="1:24" x14ac:dyDescent="0.35">
      <c r="A1649" t="s">
        <v>37</v>
      </c>
      <c r="B1649" t="s">
        <v>16</v>
      </c>
      <c r="C1649">
        <v>14.394166670000001</v>
      </c>
      <c r="D1649">
        <v>-90.83</v>
      </c>
      <c r="E1649" t="str">
        <f t="shared" si="149"/>
        <v>14.39416667,-90.83</v>
      </c>
      <c r="L1649" t="s">
        <v>17</v>
      </c>
      <c r="M1649">
        <v>1</v>
      </c>
      <c r="O1649" t="s">
        <v>31</v>
      </c>
      <c r="Q1649">
        <v>2273</v>
      </c>
      <c r="S1649" t="s">
        <v>11901</v>
      </c>
      <c r="T1649" t="str">
        <f>VLOOKUP(S1649,Hoja1!$A$1:$I$2284,5,FALSE)</f>
        <v>ATN910D-A</v>
      </c>
      <c r="U1649" t="b">
        <f t="shared" si="147"/>
        <v>0</v>
      </c>
      <c r="V1649" t="s">
        <v>4749</v>
      </c>
      <c r="W1649" t="s">
        <v>4670</v>
      </c>
      <c r="X1649" t="str">
        <f t="shared" si="148"/>
        <v>INSERT INTO switch (   Nombre, Tipo, Coordenadas_Punto, Coordenada_Inicio, Coordenada_Final,    Estilo, Visibilidad, Isla1, Isla2, Velocidad,   Id_Celda, Porcentaje, Nemonico, IP, EQUIPO ) VALUES (   'CELDA EL RODEO (AUTODROMO LOS VOLCANES) (EESCGTER)', 'Punto','14.39416667,-90.83','','','#stylemap_tipo_sitio_roadm0','1','','ESCUINTLA','','2273','','EESCGTER','10.103.85.104','ATN910D-A' );</v>
      </c>
    </row>
    <row r="1650" spans="1:24" x14ac:dyDescent="0.35">
      <c r="A1650" t="s">
        <v>38</v>
      </c>
      <c r="B1650" t="s">
        <v>16</v>
      </c>
      <c r="C1650">
        <v>14.300555559999999</v>
      </c>
      <c r="D1650">
        <v>-90.786388889999998</v>
      </c>
      <c r="E1650" t="str">
        <f t="shared" si="149"/>
        <v>14.30055556,-90.78638889</v>
      </c>
      <c r="L1650" t="s">
        <v>20</v>
      </c>
      <c r="M1650">
        <v>1</v>
      </c>
      <c r="N1650" t="s">
        <v>31</v>
      </c>
      <c r="Q1650">
        <v>2203</v>
      </c>
      <c r="S1650" t="s">
        <v>3224</v>
      </c>
      <c r="T1650" t="str">
        <f>VLOOKUP(S1650,Hoja1!$A$1:$I$2284,5,FALSE)</f>
        <v>ATN980C</v>
      </c>
      <c r="U1650" t="b">
        <f t="shared" si="147"/>
        <v>0</v>
      </c>
      <c r="V1650" t="s">
        <v>4753</v>
      </c>
      <c r="W1650" t="s">
        <v>4694</v>
      </c>
      <c r="X1650" t="str">
        <f t="shared" si="148"/>
        <v>INSERT INTO switch (   Nombre, Tipo, Coordenadas_Punto, Coordenada_Inicio, Coordenada_Final,    Estilo, Visibilidad, Isla1, Isla2, Velocidad,   Id_Celda, Porcentaje, Nemonico, IP, EQUIPO ) VALUES (   'ESCUINTLA (EESCGTES)', 'Punto','14.30055556,-90.78638889','','','#stylemap_tipo_sitio_ila','1','ESCUINTLA','','','2203','','EESCGTES','10.103.85.157','ATN980C' );</v>
      </c>
    </row>
    <row r="1651" spans="1:24" x14ac:dyDescent="0.35">
      <c r="A1651" t="s">
        <v>39</v>
      </c>
      <c r="B1651" t="s">
        <v>16</v>
      </c>
      <c r="C1651">
        <v>14.165777780000001</v>
      </c>
      <c r="D1651">
        <v>-91.166305559999998</v>
      </c>
      <c r="E1651" t="str">
        <f t="shared" si="149"/>
        <v>14.16577778,-91.16630556</v>
      </c>
      <c r="L1651" t="s">
        <v>17</v>
      </c>
      <c r="M1651">
        <v>1</v>
      </c>
      <c r="O1651" t="s">
        <v>31</v>
      </c>
      <c r="Q1651">
        <v>4201</v>
      </c>
      <c r="S1651" t="s">
        <v>3225</v>
      </c>
      <c r="T1651" t="str">
        <f>VLOOKUP(S1651,Hoja1!$A$1:$I$2284,5,FALSE)</f>
        <v>ATN910C-A</v>
      </c>
      <c r="U1651" t="b">
        <f t="shared" si="147"/>
        <v>0</v>
      </c>
      <c r="V1651" t="s">
        <v>4821</v>
      </c>
      <c r="W1651" t="s">
        <v>4664</v>
      </c>
      <c r="X1651" t="str">
        <f t="shared" si="148"/>
        <v>INSERT INTO switch (   Nombre, Tipo, Coordenadas_Punto, Coordenada_Inicio, Coordenada_Final,    Estilo, Visibilidad, Isla1, Isla2, Velocidad,   Id_Celda, Porcentaje, Nemonico, IP, EQUIPO ) VALUES (   'CELDA CERRO COLORADO (EGOMGTCO)', 'Punto','14.16577778,-91.16630556','','','#stylemap_tipo_sitio_roadm0','1','','ESCUINTLA','','4201','','EGOMGTCO','10.103.85.105','ATN910C-A' );</v>
      </c>
    </row>
    <row r="1652" spans="1:24" x14ac:dyDescent="0.35">
      <c r="A1652" t="s">
        <v>40</v>
      </c>
      <c r="B1652" t="s">
        <v>16</v>
      </c>
      <c r="C1652">
        <v>14.115083329999999</v>
      </c>
      <c r="D1652">
        <v>-91.152055559999994</v>
      </c>
      <c r="E1652" t="str">
        <f t="shared" si="149"/>
        <v>14.11508333,-91.15205556</v>
      </c>
      <c r="L1652" t="s">
        <v>17</v>
      </c>
      <c r="M1652">
        <v>1</v>
      </c>
      <c r="N1652" t="s">
        <v>31</v>
      </c>
      <c r="Q1652">
        <v>3215</v>
      </c>
      <c r="S1652" t="s">
        <v>3226</v>
      </c>
      <c r="T1652" t="str">
        <f>VLOOKUP(S1652,Hoja1!$A$1:$I$2284,5,FALSE)</f>
        <v>ATN910D-A</v>
      </c>
      <c r="U1652" t="b">
        <f t="shared" si="147"/>
        <v>0</v>
      </c>
      <c r="V1652" t="s">
        <v>4838</v>
      </c>
      <c r="W1652" t="s">
        <v>4670</v>
      </c>
      <c r="X1652" t="str">
        <f t="shared" si="148"/>
        <v>INSERT INTO switch (   Nombre, Tipo, Coordenadas_Punto, Coordenada_Inicio, Coordenada_Final,    Estilo, Visibilidad, Isla1, Isla2, Velocidad,   Id_Celda, Porcentaje, Nemonico, IP, EQUIPO ) VALUES (   'CELDA LAS CRUCES ESCUINTLA (EGOMGTLC)', 'Punto','14.11508333,-91.15205556','','','#stylemap_tipo_sitio_roadm0','1','ESCUINTLA','','','3215','','EGOMGTLC','10.103.85.90','ATN910D-A' );</v>
      </c>
    </row>
    <row r="1653" spans="1:24" x14ac:dyDescent="0.35">
      <c r="A1653" t="s">
        <v>41</v>
      </c>
      <c r="B1653" t="s">
        <v>16</v>
      </c>
      <c r="C1653">
        <v>14.28916667</v>
      </c>
      <c r="D1653">
        <v>-91.367777779999997</v>
      </c>
      <c r="E1653" t="str">
        <f t="shared" si="149"/>
        <v>14.28916667,-91.36777778</v>
      </c>
      <c r="L1653" t="s">
        <v>17</v>
      </c>
      <c r="M1653">
        <v>1</v>
      </c>
      <c r="N1653" t="s">
        <v>31</v>
      </c>
      <c r="Q1653">
        <v>2218</v>
      </c>
      <c r="S1653" t="s">
        <v>3227</v>
      </c>
      <c r="T1653" t="str">
        <f>VLOOKUP(S1653,Hoja1!$A$1:$I$2284,5,FALSE)</f>
        <v>ATN910D-A</v>
      </c>
      <c r="U1653" t="b">
        <f t="shared" si="147"/>
        <v>0</v>
      </c>
      <c r="V1653" t="s">
        <v>5016</v>
      </c>
      <c r="W1653" t="s">
        <v>4670</v>
      </c>
      <c r="X1653" t="str">
        <f t="shared" si="148"/>
        <v>INSERT INTO switch (   Nombre, Tipo, Coordenadas_Punto, Coordenada_Inicio, Coordenada_Final,    Estilo, Visibilidad, Isla1, Isla2, Velocidad,   Id_Celda, Porcentaje, Nemonico, IP, EQUIPO ) VALUES (   'TIQUISATE (ETIQGTTI)', 'Punto','14.28916667,-91.36777778','','','#stylemap_tipo_sitio_roadm0','1','ESCUINTLA','','','2218','','ETIQGTTI','10.103.85.210','ATN910D-A' );</v>
      </c>
    </row>
    <row r="1654" spans="1:24" x14ac:dyDescent="0.35">
      <c r="A1654" t="s">
        <v>42</v>
      </c>
      <c r="B1654" t="s">
        <v>16</v>
      </c>
      <c r="C1654">
        <v>13.924300000000001</v>
      </c>
      <c r="D1654">
        <v>-90.851299999999995</v>
      </c>
      <c r="E1654" t="str">
        <f t="shared" si="149"/>
        <v>13.9243,-90.8513</v>
      </c>
      <c r="L1654" t="s">
        <v>17</v>
      </c>
      <c r="M1654">
        <v>1</v>
      </c>
      <c r="O1654" t="s">
        <v>31</v>
      </c>
      <c r="Q1654">
        <v>1585</v>
      </c>
      <c r="S1654" t="s">
        <v>3228</v>
      </c>
      <c r="T1654" t="str">
        <f>VLOOKUP(S1654,Hoja1!$A$1:$I$2284,5,FALSE)</f>
        <v>ATN910D-A</v>
      </c>
      <c r="U1654" t="b">
        <f t="shared" si="147"/>
        <v>0</v>
      </c>
      <c r="V1654" t="s">
        <v>4961</v>
      </c>
      <c r="W1654" t="s">
        <v>4670</v>
      </c>
      <c r="X1654" t="str">
        <f t="shared" si="148"/>
        <v>INSERT INTO switch (   Nombre, Tipo, Coordenadas_Punto, Coordenada_Inicio, Coordenada_Final,    Estilo, Visibilidad, Isla1, Isla2, Velocidad,   Id_Celda, Porcentaje, Nemonico, IP, EQUIPO ) VALUES (   'CELDA EL MODELO SAN JOSE (ESJOGTMA)', 'Punto','13.9243,-90.8513','','','#stylemap_tipo_sitio_roadm0','1','','ESCUINTLA','','1585','','ESJOGTMA','10.103.85.111','ATN910D-A' );</v>
      </c>
    </row>
    <row r="1655" spans="1:24" x14ac:dyDescent="0.35">
      <c r="A1655" t="s">
        <v>43</v>
      </c>
      <c r="B1655" t="s">
        <v>16</v>
      </c>
      <c r="C1655">
        <v>13.9217</v>
      </c>
      <c r="D1655">
        <v>-90.86766944</v>
      </c>
      <c r="E1655" t="str">
        <f t="shared" si="149"/>
        <v>13.9217,-90.86766944</v>
      </c>
      <c r="L1655" t="s">
        <v>17</v>
      </c>
      <c r="M1655">
        <v>1</v>
      </c>
      <c r="N1655" t="s">
        <v>31</v>
      </c>
      <c r="Q1655">
        <v>4415</v>
      </c>
      <c r="S1655" t="s">
        <v>3229</v>
      </c>
      <c r="T1655" t="str">
        <f>VLOOKUP(S1655,Hoja1!$A$1:$I$2284,5,FALSE)</f>
        <v>ATN910D-A</v>
      </c>
      <c r="U1655" t="b">
        <f t="shared" si="147"/>
        <v>0</v>
      </c>
      <c r="V1655" t="s">
        <v>4943</v>
      </c>
      <c r="W1655" t="s">
        <v>4670</v>
      </c>
      <c r="X1655" t="str">
        <f t="shared" si="148"/>
        <v>INSERT INTO switch (   Nombre, Tipo, Coordenadas_Punto, Coordenada_Inicio, Coordenada_Final,    Estilo, Visibilidad, Isla1, Isla2, Velocidad,   Id_Celda, Porcentaje, Nemonico, IP, EQUIPO ) VALUES (   'CELDA CHULAMAR COUBICADO (ESJOGTCC)', 'Punto','13.9217,-90.86766944','','','#stylemap_tipo_sitio_roadm0','1','ESCUINTLA','','','4415','','ESJOGTCC','10.103.85.55','ATN910D-A' );</v>
      </c>
    </row>
    <row r="1656" spans="1:24" x14ac:dyDescent="0.35">
      <c r="A1656" t="s">
        <v>44</v>
      </c>
      <c r="B1656" t="s">
        <v>16</v>
      </c>
      <c r="C1656">
        <v>13.92694444</v>
      </c>
      <c r="D1656">
        <v>-90.819166670000001</v>
      </c>
      <c r="E1656" t="str">
        <f t="shared" si="149"/>
        <v>13.92694444,-90.81916667</v>
      </c>
      <c r="L1656" t="s">
        <v>17</v>
      </c>
      <c r="M1656">
        <v>1</v>
      </c>
      <c r="N1656" t="s">
        <v>31</v>
      </c>
      <c r="Q1656">
        <v>9341</v>
      </c>
      <c r="S1656" t="s">
        <v>3230</v>
      </c>
      <c r="T1656" t="str">
        <f>VLOOKUP(S1656,Hoja1!$A$1:$I$2284,5,FALSE)</f>
        <v>ATN980C</v>
      </c>
      <c r="U1656" t="b">
        <f t="shared" si="147"/>
        <v>0</v>
      </c>
      <c r="V1656" t="s">
        <v>4967</v>
      </c>
      <c r="W1656" t="s">
        <v>4694</v>
      </c>
      <c r="X1656" t="str">
        <f t="shared" si="148"/>
        <v>INSERT INTO switch (   Nombre, Tipo, Coordenadas_Punto, Coordenada_Inicio, Coordenada_Final,    Estilo, Visibilidad, Isla1, Isla2, Velocidad,   Id_Celda, Porcentaje, Nemonico, IP, EQUIPO ) VALUES (   'PUERTO DE SAN JOSE (ESJOGTPS)', 'Punto','13.92694444,-90.81916667','','','#stylemap_tipo_sitio_roadm0','1','ESCUINTLA','','','9341','','ESJOGTPS','10.103.85.155','ATN980C' );</v>
      </c>
    </row>
    <row r="1657" spans="1:24" x14ac:dyDescent="0.35">
      <c r="A1657" t="s">
        <v>45</v>
      </c>
      <c r="B1657" t="s">
        <v>16</v>
      </c>
      <c r="C1657">
        <v>14.396027780000001</v>
      </c>
      <c r="D1657">
        <v>-91.195361109999993</v>
      </c>
      <c r="E1657" t="str">
        <f t="shared" si="149"/>
        <v>14.39602778,-91.19536111</v>
      </c>
      <c r="L1657" t="s">
        <v>17</v>
      </c>
      <c r="M1657">
        <v>1</v>
      </c>
      <c r="O1657" t="s">
        <v>31</v>
      </c>
      <c r="Q1657">
        <v>2214</v>
      </c>
      <c r="S1657" t="s">
        <v>3231</v>
      </c>
      <c r="T1657" t="str">
        <f>VLOOKUP(S1657,Hoja1!$A$1:$I$2284,5,FALSE)</f>
        <v>ATN910C-A</v>
      </c>
      <c r="U1657" t="b">
        <f t="shared" si="147"/>
        <v>0</v>
      </c>
      <c r="V1657" t="s">
        <v>5228</v>
      </c>
      <c r="W1657" t="s">
        <v>4664</v>
      </c>
      <c r="X1657" t="str">
        <f t="shared" si="148"/>
        <v>INSERT INTO switch (   Nombre, Tipo, Coordenadas_Punto, Coordenada_Inicio, Coordenada_Final,    Estilo, Visibilidad, Isla1, Isla2, Velocidad,   Id_Celda, Porcentaje, Nemonico, IP, EQUIPO ) VALUES (   'CELDA COCALES (MPATGTCA)', 'Punto','14.39602778,-91.19536111','','','#stylemap_tipo_sitio_roadm0','1','','ESCUINTLA','','2214','','MPATGTCA','10.103.85.112','ATN910C-A' );</v>
      </c>
    </row>
    <row r="1658" spans="1:24" x14ac:dyDescent="0.35">
      <c r="A1658" t="s">
        <v>46</v>
      </c>
      <c r="B1658" t="s">
        <v>16</v>
      </c>
      <c r="C1658">
        <v>14.420833330000001</v>
      </c>
      <c r="D1658">
        <v>-91.16</v>
      </c>
      <c r="E1658" t="str">
        <f t="shared" si="149"/>
        <v>14.42083333,-91.16</v>
      </c>
      <c r="L1658" t="s">
        <v>17</v>
      </c>
      <c r="M1658">
        <v>1</v>
      </c>
      <c r="N1658" t="s">
        <v>31</v>
      </c>
      <c r="Q1658">
        <v>2215</v>
      </c>
      <c r="S1658" t="s">
        <v>3232</v>
      </c>
      <c r="T1658" t="str">
        <f>VLOOKUP(S1658,Hoja1!$A$1:$I$2284,5,FALSE)</f>
        <v>ATN980C</v>
      </c>
      <c r="U1658" t="b">
        <f t="shared" si="147"/>
        <v>0</v>
      </c>
      <c r="V1658" t="s">
        <v>5232</v>
      </c>
      <c r="W1658" t="s">
        <v>4694</v>
      </c>
      <c r="X1658" t="str">
        <f t="shared" si="148"/>
        <v>INSERT INTO switch (   Nombre, Tipo, Coordenadas_Punto, Coordenada_Inicio, Coordenada_Final,    Estilo, Visibilidad, Isla1, Isla2, Velocidad,   Id_Celda, Porcentaje, Nemonico, IP, EQUIPO ) VALUES (   'PATULUL (MPATGTPA)', 'Punto','14.42083333,-91.16','','','#stylemap_tipo_sitio_roadm0','1','ESCUINTLA','','','2215','','MPATGTPA','10.103.85.152','ATN980C' );</v>
      </c>
    </row>
    <row r="1659" spans="1:24" x14ac:dyDescent="0.35">
      <c r="A1659" t="s">
        <v>47</v>
      </c>
      <c r="B1659" t="s">
        <v>16</v>
      </c>
      <c r="C1659">
        <v>14.37955556</v>
      </c>
      <c r="D1659">
        <v>-91.165416669999999</v>
      </c>
      <c r="E1659" t="str">
        <f t="shared" si="149"/>
        <v>14.37955556,-91.16541667</v>
      </c>
      <c r="L1659" t="s">
        <v>17</v>
      </c>
      <c r="M1659">
        <v>1</v>
      </c>
      <c r="N1659" t="s">
        <v>31</v>
      </c>
      <c r="Q1659">
        <v>3734</v>
      </c>
      <c r="S1659" t="s">
        <v>3233</v>
      </c>
      <c r="T1659" t="str">
        <f>VLOOKUP(S1659,Hoja1!$A$1:$I$2284,5,FALSE)</f>
        <v>ATN910D-A</v>
      </c>
      <c r="U1659" t="b">
        <f t="shared" si="147"/>
        <v>0</v>
      </c>
      <c r="V1659" t="s">
        <v>8847</v>
      </c>
      <c r="W1659" t="s">
        <v>4670</v>
      </c>
      <c r="X1659" t="str">
        <f t="shared" si="148"/>
        <v>INSERT INTO switch (   Nombre, Tipo, Coordenadas_Punto, Coordenada_Inicio, Coordenada_Final,    Estilo, Visibilidad, Isla1, Isla2, Velocidad,   Id_Celda, Porcentaje, Nemonico, IP, EQUIPO ) VALUES (   'CELDA COCALES - SAN CARLOS (MPATGTCS)', 'Punto','14.37955556,-91.16541667','','','#stylemap_tipo_sitio_roadm0','1','ESCUINTLA','','','3734','','MPATGTCS','10.72.40.162','ATN910D-A' );</v>
      </c>
    </row>
    <row r="1660" spans="1:24" x14ac:dyDescent="0.35">
      <c r="A1660" t="s">
        <v>48</v>
      </c>
      <c r="B1660" t="s">
        <v>16</v>
      </c>
      <c r="C1660">
        <v>14.285399999999999</v>
      </c>
      <c r="D1660">
        <v>-90.797899999999998</v>
      </c>
      <c r="E1660" t="str">
        <f t="shared" si="149"/>
        <v>14.2854,-90.7979</v>
      </c>
      <c r="L1660" t="s">
        <v>17</v>
      </c>
      <c r="M1660">
        <v>1</v>
      </c>
      <c r="O1660" t="s">
        <v>31</v>
      </c>
      <c r="Q1660">
        <v>4202</v>
      </c>
      <c r="S1660" t="s">
        <v>11906</v>
      </c>
      <c r="T1660" t="str">
        <f>VLOOKUP(S1660,Hoja1!$A$1:$I$2284,5,FALSE)</f>
        <v>ATN910C-A</v>
      </c>
      <c r="U1660" t="b">
        <f t="shared" si="147"/>
        <v>0</v>
      </c>
      <c r="V1660" t="s">
        <v>4981</v>
      </c>
      <c r="W1660" t="s">
        <v>4664</v>
      </c>
      <c r="X1660" t="str">
        <f t="shared" si="148"/>
        <v>INSERT INTO switch (   Nombre, Tipo, Coordenadas_Punto, Coordenada_Inicio, Coordenada_Final,    Estilo, Visibilidad, Isla1, Isla2, Velocidad,   Id_Celda, Porcentaje, Nemonico, IP, EQUIPO ) VALUES (   'CELDA ESCUINTLA V (TREBOL) (ESLCGTEV)', 'Punto','14.2854,-90.7979','','','#stylemap_tipo_sitio_roadm0','1','','ESCUINTLA','','4202','','ESLCGTEV','10.103.85.113','ATN910C-A' );</v>
      </c>
    </row>
    <row r="1661" spans="1:24" x14ac:dyDescent="0.35">
      <c r="A1661" t="s">
        <v>49</v>
      </c>
      <c r="B1661" t="s">
        <v>16</v>
      </c>
      <c r="C1661">
        <v>14.266400000000001</v>
      </c>
      <c r="D1661">
        <v>-90.8429</v>
      </c>
      <c r="E1661" t="str">
        <f t="shared" si="149"/>
        <v>14.2664,-90.8429</v>
      </c>
      <c r="L1661" t="s">
        <v>17</v>
      </c>
      <c r="M1661">
        <v>1</v>
      </c>
      <c r="N1661" t="s">
        <v>31</v>
      </c>
      <c r="Q1661">
        <v>2207</v>
      </c>
      <c r="S1661" t="s">
        <v>3235</v>
      </c>
      <c r="T1661" t="str">
        <f>VLOOKUP(S1661,Hoja1!$A$1:$I$2284,5,FALSE)</f>
        <v>ATN910C-A</v>
      </c>
      <c r="U1661" t="b">
        <f t="shared" si="147"/>
        <v>0</v>
      </c>
      <c r="V1661" t="s">
        <v>4915</v>
      </c>
      <c r="W1661" t="s">
        <v>4664</v>
      </c>
      <c r="X1661" t="str">
        <f t="shared" si="148"/>
        <v>INSERT INTO switch (   Nombre, Tipo, Coordenadas_Punto, Coordenada_Inicio, Coordenada_Final,    Estilo, Visibilidad, Isla1, Isla2, Velocidad,   Id_Celda, Porcentaje, Nemonico, IP, EQUIPO ) VALUES (   'CELDA EL HATILLO (ESIQGTEH)', 'Punto','14.2664,-90.8429','','','#stylemap_tipo_sitio_roadm0','1','ESCUINTLA','','','2207','','ESIQGTEH','10.103.85.51','ATN910C-A' );</v>
      </c>
    </row>
    <row r="1662" spans="1:24" x14ac:dyDescent="0.35">
      <c r="A1662" t="s">
        <v>50</v>
      </c>
      <c r="B1662" t="s">
        <v>16</v>
      </c>
      <c r="C1662">
        <v>13.928750000000001</v>
      </c>
      <c r="D1662">
        <v>-90.660083330000006</v>
      </c>
      <c r="E1662" t="str">
        <f t="shared" si="149"/>
        <v>13.92875,-90.66008333</v>
      </c>
      <c r="L1662" t="s">
        <v>17</v>
      </c>
      <c r="M1662">
        <v>1</v>
      </c>
      <c r="O1662" t="s">
        <v>31</v>
      </c>
      <c r="Q1662">
        <v>6297</v>
      </c>
      <c r="S1662" t="s">
        <v>3236</v>
      </c>
      <c r="T1662" t="str">
        <f>VLOOKUP(S1662,Hoja1!$A$1:$I$2284,5,FALSE)</f>
        <v>ATN910D-A</v>
      </c>
      <c r="U1662" t="b">
        <f t="shared" si="147"/>
        <v>0</v>
      </c>
      <c r="V1662" t="s">
        <v>4867</v>
      </c>
      <c r="W1662" t="s">
        <v>4670</v>
      </c>
      <c r="X1662" t="str">
        <f t="shared" si="148"/>
        <v>INSERT INTO switch (   Nombre, Tipo, Coordenadas_Punto, Coordenada_Inicio, Coordenada_Final,    Estilo, Visibilidad, Isla1, Isla2, Velocidad,   Id_Celda, Porcentaje, Nemonico, IP, EQUIPO ) VALUES (   'EL CONACASTE _XT (EIZTGTCX)', 'Punto','13.92875,-90.66008333','','','#stylemap_tipo_sitio_roadm0','1','','ESCUINTLA','','6297','','EIZTGTCX','10.103.85.116','ATN910D-A' );</v>
      </c>
    </row>
    <row r="1663" spans="1:24" x14ac:dyDescent="0.35">
      <c r="A1663" t="s">
        <v>51</v>
      </c>
      <c r="B1663" t="s">
        <v>16</v>
      </c>
      <c r="C1663">
        <v>13.91522222</v>
      </c>
      <c r="D1663">
        <v>-90.553361109999997</v>
      </c>
      <c r="E1663" t="str">
        <f t="shared" si="149"/>
        <v>13.91522222,-90.55336111</v>
      </c>
      <c r="L1663" t="s">
        <v>17</v>
      </c>
      <c r="M1663">
        <v>1</v>
      </c>
      <c r="N1663" t="s">
        <v>31</v>
      </c>
      <c r="Q1663">
        <v>6227</v>
      </c>
      <c r="S1663" t="s">
        <v>3237</v>
      </c>
      <c r="T1663" t="str">
        <f>VLOOKUP(S1663,Hoja1!$A$1:$I$2284,5,FALSE)</f>
        <v>ATN910C-A</v>
      </c>
      <c r="U1663" t="b">
        <f t="shared" si="147"/>
        <v>0</v>
      </c>
      <c r="V1663" t="s">
        <v>5293</v>
      </c>
      <c r="W1663" t="s">
        <v>4664</v>
      </c>
      <c r="X1663" t="str">
        <f t="shared" si="148"/>
        <v>INSERT INTO switch (   Nombre, Tipo, Coordenadas_Punto, Coordenada_Inicio, Coordenada_Final,    Estilo, Visibilidad, Isla1, Isla2, Velocidad,   Id_Celda, Porcentaje, Nemonico, IP, EQUIPO ) VALUES (   'LA CANDELARIA_XT (OTAXGTCX)', 'Punto','13.91522222,-90.55336111','','','#stylemap_tipo_sitio_roadm0','1','ESCUINTLA','','','6227','','OTAXGTCX','10.103.85.185','ATN910C-A' );</v>
      </c>
    </row>
    <row r="1664" spans="1:24" x14ac:dyDescent="0.35">
      <c r="A1664" t="s">
        <v>52</v>
      </c>
      <c r="B1664" t="s">
        <v>16</v>
      </c>
      <c r="C1664">
        <v>13.938599999999999</v>
      </c>
      <c r="D1664">
        <v>-90.724000000000004</v>
      </c>
      <c r="E1664" t="str">
        <f t="shared" si="149"/>
        <v>13.9386,-90.724</v>
      </c>
      <c r="L1664" t="s">
        <v>17</v>
      </c>
      <c r="M1664">
        <v>1</v>
      </c>
      <c r="N1664" t="s">
        <v>31</v>
      </c>
      <c r="Q1664">
        <v>2206</v>
      </c>
      <c r="S1664" t="s">
        <v>3238</v>
      </c>
      <c r="T1664" t="str">
        <f>VLOOKUP(S1664,Hoja1!$A$1:$I$2284,5,FALSE)</f>
        <v>ATN980C</v>
      </c>
      <c r="U1664" t="b">
        <f t="shared" si="147"/>
        <v>0</v>
      </c>
      <c r="V1664" t="s">
        <v>4871</v>
      </c>
      <c r="W1664" t="s">
        <v>4694</v>
      </c>
      <c r="X1664" t="str">
        <f t="shared" si="148"/>
        <v>INSERT INTO switch (   Nombre, Tipo, Coordenadas_Punto, Coordenada_Inicio, Coordenada_Final,    Estilo, Visibilidad, Isla1, Isla2, Velocidad,   Id_Celda, Porcentaje, Nemonico, IP, EQUIPO ) VALUES (   'CELDA PUERTO DE IZTAPA (EIZTGTPZ)', 'Punto','13.9386,-90.724','','','#stylemap_tipo_sitio_roadm0','1','ESCUINTLA','','','2206','','EIZTGTPZ','10.103.85.177','ATN980C' );</v>
      </c>
    </row>
    <row r="1665" spans="1:24" x14ac:dyDescent="0.35">
      <c r="A1665" t="s">
        <v>53</v>
      </c>
      <c r="B1665" t="s">
        <v>16</v>
      </c>
      <c r="C1665">
        <v>14.30448889</v>
      </c>
      <c r="D1665">
        <v>-90.782088889999997</v>
      </c>
      <c r="E1665" t="str">
        <f t="shared" si="149"/>
        <v>14.30448889,-90.78208889</v>
      </c>
      <c r="L1665" t="s">
        <v>17</v>
      </c>
      <c r="M1665">
        <v>1</v>
      </c>
      <c r="O1665" t="s">
        <v>31</v>
      </c>
      <c r="Q1665">
        <v>4759</v>
      </c>
      <c r="S1665" t="s">
        <v>11902</v>
      </c>
      <c r="T1665" t="str">
        <f>VLOOKUP(S1665,Hoja1!$A$1:$I$2284,5,FALSE)</f>
        <v>ATN910D-A</v>
      </c>
      <c r="U1665" t="b">
        <f t="shared" si="147"/>
        <v>0</v>
      </c>
      <c r="V1665" t="s">
        <v>4769</v>
      </c>
      <c r="W1665" t="s">
        <v>4670</v>
      </c>
      <c r="X1665" t="str">
        <f t="shared" si="148"/>
        <v>INSERT INTO switch (   Nombre, Tipo, Coordenadas_Punto, Coordenada_Inicio, Coordenada_Final,    Estilo, Visibilidad, Isla1, Isla2, Velocidad,   Id_Celda, Porcentaje, Nemonico, IP, EQUIPO ) VALUES (   'ESCUINTLA CENTRO (ESC151)_XT_SBA (EESCGTET)', 'Punto','14.30448889,-90.78208889','','','#stylemap_tipo_sitio_roadm0','1','','ESCUINTLA','','4759','','EESCGTET','10.103.85.117','ATN910D-A' );</v>
      </c>
    </row>
    <row r="1666" spans="1:24" x14ac:dyDescent="0.35">
      <c r="A1666" t="s">
        <v>54</v>
      </c>
      <c r="B1666" t="s">
        <v>16</v>
      </c>
      <c r="C1666">
        <v>13.93047222</v>
      </c>
      <c r="D1666">
        <v>-90.823166670000006</v>
      </c>
      <c r="E1666" t="str">
        <f t="shared" si="149"/>
        <v>13.93047222,-90.82316667</v>
      </c>
      <c r="L1666" t="s">
        <v>17</v>
      </c>
      <c r="M1666">
        <v>1</v>
      </c>
      <c r="O1666" t="s">
        <v>31</v>
      </c>
      <c r="Q1666">
        <v>6094</v>
      </c>
      <c r="S1666" t="s">
        <v>3240</v>
      </c>
      <c r="T1666" t="str">
        <f>VLOOKUP(S1666,Hoja1!$A$1:$I$2284,5,FALSE)</f>
        <v>ATN910C-A</v>
      </c>
      <c r="U1666" t="b">
        <f t="shared" ref="U1666:U1729" si="152">+S1666=T1666</f>
        <v>0</v>
      </c>
      <c r="V1666" t="s">
        <v>4973</v>
      </c>
      <c r="W1666" t="s">
        <v>4664</v>
      </c>
      <c r="X1666" t="str">
        <f t="shared" ref="X1666:X1729" si="153">CONCATENATE("INSERT INTO switch (   Nombre, Tipo, Coordenadas_Punto, Coordenada_Inicio, Coordenada_Final,    Estilo, Visibilidad, Isla1, Isla2, Velocidad,   Id_Celda, Porcentaje, Nemonico, IP, EQUIPO ) VALUES (   '",A1666,"', '",B1666,"','",E1666,"','",H1666,"','",K1666,"','",L1666,"','",M1666,,,"','",N1666,"','",O1666,"','",P1666,"','",Q1666,"','",R1666,"','",S1666,"','",V1666,"','",W1666,"' );")</f>
        <v>INSERT INTO switch (   Nombre, Tipo, Coordenadas_Punto, Coordenada_Inicio, Coordenada_Final,    Estilo, Visibilidad, Isla1, Isla2, Velocidad,   Id_Celda, Porcentaje, Nemonico, IP, EQUIPO ) VALUES (   'PUERTO DE SAN JOSE_XT_SBA (ESJOGTPX)', 'Punto','13.93047222,-90.82316667','','','#stylemap_tipo_sitio_roadm0','1','','ESCUINTLA','','6094','','ESJOGTPX','10.103.85.118','ATN910C-A' );</v>
      </c>
    </row>
    <row r="1667" spans="1:24" x14ac:dyDescent="0.35">
      <c r="A1667" t="s">
        <v>55</v>
      </c>
      <c r="B1667" t="s">
        <v>16</v>
      </c>
      <c r="C1667">
        <v>13.93938</v>
      </c>
      <c r="D1667">
        <v>-90.817830000000001</v>
      </c>
      <c r="E1667" t="str">
        <f t="shared" si="149"/>
        <v>13.93938,-90.81783</v>
      </c>
      <c r="L1667" t="s">
        <v>17</v>
      </c>
      <c r="M1667">
        <v>1</v>
      </c>
      <c r="O1667" t="s">
        <v>31</v>
      </c>
      <c r="Q1667">
        <v>3081</v>
      </c>
      <c r="S1667" t="s">
        <v>3241</v>
      </c>
      <c r="T1667" t="str">
        <f>VLOOKUP(S1667,Hoja1!$A$1:$I$2284,5,FALSE)</f>
        <v>ATN910D-A</v>
      </c>
      <c r="U1667" t="b">
        <f t="shared" si="152"/>
        <v>0</v>
      </c>
      <c r="V1667" t="s">
        <v>4939</v>
      </c>
      <c r="W1667" t="s">
        <v>4670</v>
      </c>
      <c r="X1667" t="str">
        <f t="shared" si="153"/>
        <v>INSERT INTO switch (   Nombre, Tipo, Coordenadas_Punto, Coordenada_Inicio, Coordenada_Final,    Estilo, Visibilidad, Isla1, Isla2, Velocidad,   Id_Celda, Porcentaje, Nemonico, IP, EQUIPO ) VALUES (   'BARRIO PEÃ‘ATE PUERTO DE SAN JOSE_XT_TR (ESJOGTBP)', 'Punto','13.93938,-90.81783','','','#stylemap_tipo_sitio_roadm0','1','','ESCUINTLA','','3081','','ESJOGTBP','10.103.85.120','ATN910D-A' );</v>
      </c>
    </row>
    <row r="1668" spans="1:24" x14ac:dyDescent="0.35">
      <c r="A1668" t="s">
        <v>56</v>
      </c>
      <c r="B1668" t="s">
        <v>16</v>
      </c>
      <c r="C1668">
        <v>13.975972219999999</v>
      </c>
      <c r="D1668">
        <v>-90.859888889999993</v>
      </c>
      <c r="E1668" t="str">
        <f t="shared" si="149"/>
        <v>13.97597222,-90.85988889</v>
      </c>
      <c r="L1668" t="s">
        <v>17</v>
      </c>
      <c r="M1668">
        <v>1</v>
      </c>
      <c r="O1668" t="s">
        <v>31</v>
      </c>
      <c r="Q1668">
        <v>3750</v>
      </c>
      <c r="S1668" t="s">
        <v>3242</v>
      </c>
      <c r="T1668" t="str">
        <f>VLOOKUP(S1668,Hoja1!$A$1:$I$2284,5,FALSE)</f>
        <v>ATN910C-A</v>
      </c>
      <c r="U1668" t="b">
        <f t="shared" si="152"/>
        <v>0</v>
      </c>
      <c r="V1668" t="s">
        <v>4951</v>
      </c>
      <c r="W1668" t="s">
        <v>4664</v>
      </c>
      <c r="X1668" t="str">
        <f t="shared" si="153"/>
        <v>INSERT INTO switch (   Nombre, Tipo, Coordenadas_Punto, Coordenada_Inicio, Coordenada_Final,    Estilo, Visibilidad, Isla1, Isla2, Velocidad,   Id_Celda, Porcentaje, Nemonico, IP, EQUIPO ) VALUES (   'CELDA LA LIBERTAD ESCUINTLA (ESJOGTLB)', 'Punto','13.97597222,-90.85988889','','','#stylemap_tipo_sitio_roadm0','1','','ESCUINTLA','','3750','','ESJOGTLB','10.103.85.121','ATN910C-A' );</v>
      </c>
    </row>
    <row r="1669" spans="1:24" x14ac:dyDescent="0.35">
      <c r="A1669" t="s">
        <v>57</v>
      </c>
      <c r="B1669" t="s">
        <v>16</v>
      </c>
      <c r="C1669">
        <v>13.958444439999999</v>
      </c>
      <c r="D1669">
        <v>-90.821722219999998</v>
      </c>
      <c r="E1669" t="str">
        <f t="shared" si="149"/>
        <v>13.95844444,-90.82172222</v>
      </c>
      <c r="L1669" t="s">
        <v>17</v>
      </c>
      <c r="M1669">
        <v>1</v>
      </c>
      <c r="N1669" t="s">
        <v>31</v>
      </c>
      <c r="Q1669">
        <v>4221</v>
      </c>
      <c r="S1669" t="s">
        <v>3243</v>
      </c>
      <c r="T1669" t="str">
        <f>VLOOKUP(S1669,Hoja1!$A$1:$I$2284,5,FALSE)</f>
        <v>ATN910C-G</v>
      </c>
      <c r="U1669" t="b">
        <f t="shared" si="152"/>
        <v>0</v>
      </c>
      <c r="V1669" t="s">
        <v>4931</v>
      </c>
      <c r="W1669" t="s">
        <v>4685</v>
      </c>
      <c r="X1669" t="str">
        <f t="shared" si="153"/>
        <v>INSERT INTO switch (   Nombre, Tipo, Coordenadas_Punto, Coordenada_Inicio, Coordenada_Final,    Estilo, Visibilidad, Isla1, Isla2, Velocidad,   Id_Celda, Porcentaje, Nemonico, IP, EQUIPO ) VALUES (   'CELDA ARIZONA (ESJOGTAR)', 'Punto','13.95844444,-90.82172222','','','#stylemap_tipo_sitio_roadm0','1','ESCUINTLA','','','4221','','ESJOGTAR','10.103.85.141','ATN910C-G' );</v>
      </c>
    </row>
    <row r="1670" spans="1:24" x14ac:dyDescent="0.35">
      <c r="A1670" t="s">
        <v>58</v>
      </c>
      <c r="B1670" t="s">
        <v>16</v>
      </c>
      <c r="C1670">
        <v>13.97291667</v>
      </c>
      <c r="D1670">
        <v>-90.840505559999997</v>
      </c>
      <c r="E1670" t="str">
        <f t="shared" si="149"/>
        <v>13.97291667,-90.84050556</v>
      </c>
      <c r="L1670" t="s">
        <v>17</v>
      </c>
      <c r="M1670">
        <v>1</v>
      </c>
      <c r="N1670" t="s">
        <v>31</v>
      </c>
      <c r="Q1670">
        <v>4891</v>
      </c>
      <c r="S1670" t="s">
        <v>3244</v>
      </c>
      <c r="T1670" t="str">
        <f>VLOOKUP(S1670,Hoja1!$A$1:$I$2284,5,FALSE)</f>
        <v>ATN905DC</v>
      </c>
      <c r="U1670" t="b">
        <f t="shared" si="152"/>
        <v>0</v>
      </c>
      <c r="V1670" t="s">
        <v>6976</v>
      </c>
      <c r="W1670" t="s">
        <v>4827</v>
      </c>
      <c r="X1670" t="str">
        <f t="shared" si="153"/>
        <v>INSERT INTO switch (   Nombre, Tipo, Coordenadas_Punto, Coordenada_Inicio, Coordenada_Final,    Estilo, Visibilidad, Isla1, Isla2, Velocidad,   Id_Celda, Porcentaje, Nemonico, IP, EQUIPO ) VALUES (   'CELDA SANTA ISABEL COUBICADO (ESJOGTFS)', 'Punto','13.97291667,-90.84050556','','','#stylemap_tipo_sitio_roadm0','1','ESCUINTLA','','','4891','','ESJOGTFS','10.72.40.176','ATN905DC' );</v>
      </c>
    </row>
    <row r="1671" spans="1:24" x14ac:dyDescent="0.35">
      <c r="A1671" t="s">
        <v>59</v>
      </c>
      <c r="B1671" t="s">
        <v>16</v>
      </c>
      <c r="C1671">
        <v>13.93322</v>
      </c>
      <c r="D1671">
        <v>-90.762463600000004</v>
      </c>
      <c r="E1671" t="str">
        <f t="shared" si="149"/>
        <v>13.93322,-90.7624636</v>
      </c>
      <c r="L1671" t="s">
        <v>17</v>
      </c>
      <c r="M1671">
        <v>1</v>
      </c>
      <c r="O1671" t="s">
        <v>31</v>
      </c>
      <c r="Q1671">
        <v>6076</v>
      </c>
      <c r="S1671" t="s">
        <v>11905</v>
      </c>
      <c r="T1671" t="str">
        <f>VLOOKUP(S1671,Hoja1!$A$1:$I$2284,5,FALSE)</f>
        <v>ATN910D-A</v>
      </c>
      <c r="U1671" t="b">
        <f t="shared" si="152"/>
        <v>0</v>
      </c>
      <c r="V1671" t="s">
        <v>4954</v>
      </c>
      <c r="W1671" t="s">
        <v>4670</v>
      </c>
      <c r="X1671" t="str">
        <f t="shared" si="153"/>
        <v>INSERT INTO switch (   Nombre, Tipo, Coordenadas_Punto, Coordenada_Inicio, Coordenada_Final,    Estilo, Visibilidad, Isla1, Isla2, Velocidad,   Id_Celda, Porcentaje, Nemonico, IP, EQUIPO ) VALUES (   'LIKIN (ESC215)_XT_SBA (ESJOGTLE)', 'Punto','13.93322,-90.7624636','','','#stylemap_tipo_sitio_roadm0','1','','ESCUINTLA','','6076','','ESJOGTLE','10.103.85.125','ATN910D-A' );</v>
      </c>
    </row>
    <row r="1672" spans="1:24" x14ac:dyDescent="0.35">
      <c r="A1672" t="s">
        <v>60</v>
      </c>
      <c r="B1672" t="s">
        <v>16</v>
      </c>
      <c r="C1672">
        <v>13.933400000000001</v>
      </c>
      <c r="D1672">
        <v>-90.776700000000005</v>
      </c>
      <c r="E1672" t="str">
        <f t="shared" si="149"/>
        <v>13.9334,-90.7767</v>
      </c>
      <c r="L1672" t="s">
        <v>17</v>
      </c>
      <c r="M1672">
        <v>1</v>
      </c>
      <c r="N1672" t="s">
        <v>31</v>
      </c>
      <c r="S1672" t="s">
        <v>3246</v>
      </c>
      <c r="T1672" t="str">
        <f>VLOOKUP(S1672,Hoja1!$A$1:$I$2284,5,FALSE)</f>
        <v>ATN980C</v>
      </c>
      <c r="U1672" t="b">
        <f t="shared" si="152"/>
        <v>0</v>
      </c>
      <c r="V1672" t="s">
        <v>4958</v>
      </c>
      <c r="W1672" t="s">
        <v>4694</v>
      </c>
      <c r="X1672" t="str">
        <f t="shared" si="153"/>
        <v>INSERT INTO switch (   Nombre, Tipo, Coordenadas_Punto, Coordenada_Inicio, Coordenada_Final,    Estilo, Visibilidad, Isla1, Isla2, Velocidad,   Id_Celda, Porcentaje, Nemonico, IP, EQUIPO ) VALUES (   'LIKIN (ESJOGTLI)', 'Punto','13.9334,-90.7767','','','#stylemap_tipo_sitio_roadm0','1','ESCUINTLA','','','','','ESJOGTLI','10.103.85.176','ATN980C' );</v>
      </c>
    </row>
    <row r="1673" spans="1:24" x14ac:dyDescent="0.35">
      <c r="A1673" t="s">
        <v>61</v>
      </c>
      <c r="B1673" t="s">
        <v>16</v>
      </c>
      <c r="C1673">
        <v>14.394444439999999</v>
      </c>
      <c r="D1673">
        <v>-90.899500000000003</v>
      </c>
      <c r="E1673" t="str">
        <f t="shared" si="149"/>
        <v>14.39444444,-90.8995</v>
      </c>
      <c r="L1673" t="s">
        <v>17</v>
      </c>
      <c r="M1673">
        <v>1</v>
      </c>
      <c r="O1673" t="s">
        <v>31</v>
      </c>
      <c r="Q1673">
        <v>3242</v>
      </c>
      <c r="S1673" t="s">
        <v>3247</v>
      </c>
      <c r="T1673" t="str">
        <f>VLOOKUP(S1673,Hoja1!$A$1:$I$2284,5,FALSE)</f>
        <v>ATN910C-A</v>
      </c>
      <c r="U1673" t="b">
        <f t="shared" si="152"/>
        <v>0</v>
      </c>
      <c r="V1673" t="s">
        <v>4912</v>
      </c>
      <c r="W1673" t="s">
        <v>4664</v>
      </c>
      <c r="X1673" t="str">
        <f t="shared" si="153"/>
        <v>INSERT INTO switch (   Nombre, Tipo, Coordenadas_Punto, Coordenada_Inicio, Coordenada_Final,    Estilo, Visibilidad, Isla1, Isla2, Velocidad,   Id_Celda, Porcentaje, Nemonico, IP, EQUIPO ) VALUES (   'CELDA CEILAN (ESIQGTCE)', 'Punto','14.39444444,-90.8995','','','#stylemap_tipo_sitio_roadm0','1','','ESCUINTLA','','3242','','ESIQGTCE','10.103.85.132','ATN910C-A' );</v>
      </c>
    </row>
    <row r="1674" spans="1:24" x14ac:dyDescent="0.35">
      <c r="A1674" t="s">
        <v>62</v>
      </c>
      <c r="B1674" t="s">
        <v>16</v>
      </c>
      <c r="C1674">
        <v>14.377722220000001</v>
      </c>
      <c r="D1674">
        <v>-90.923694440000006</v>
      </c>
      <c r="E1674" t="str">
        <f t="shared" si="149"/>
        <v>14.37772222,-90.92369444</v>
      </c>
      <c r="L1674" t="s">
        <v>17</v>
      </c>
      <c r="M1674">
        <v>1</v>
      </c>
      <c r="N1674" t="s">
        <v>31</v>
      </c>
      <c r="Q1674">
        <v>4207</v>
      </c>
      <c r="S1674" t="s">
        <v>3248</v>
      </c>
      <c r="T1674" t="str">
        <f>VLOOKUP(S1674,Hoja1!$A$1:$I$2284,5,FALSE)</f>
        <v>ATN910C-A</v>
      </c>
      <c r="U1674" t="b">
        <f t="shared" si="152"/>
        <v>0</v>
      </c>
      <c r="V1674" t="s">
        <v>4810</v>
      </c>
      <c r="W1674" t="s">
        <v>4664</v>
      </c>
      <c r="X1674" t="str">
        <f t="shared" si="153"/>
        <v>INSERT INTO switch (   Nombre, Tipo, Coordenadas_Punto, Coordenada_Inicio, Coordenada_Final,    Estilo, Visibilidad, Isla1, Isla2, Velocidad,   Id_Celda, Porcentaje, Nemonico, IP, EQUIPO ) VALUES (   'CELDA SAN ANDRES OSUNA (EESCGTSN)', 'Punto','14.37772222,-90.92369444','','','#stylemap_tipo_sitio_roadm0','1','ESCUINTLA','','','4207','','EESCGTSN','10.103.85.156','ATN910C-A' );</v>
      </c>
    </row>
    <row r="1675" spans="1:24" x14ac:dyDescent="0.35">
      <c r="A1675" t="s">
        <v>63</v>
      </c>
      <c r="B1675" t="s">
        <v>16</v>
      </c>
      <c r="C1675">
        <v>14.225899999999999</v>
      </c>
      <c r="D1675">
        <v>-90.642700000000005</v>
      </c>
      <c r="E1675" t="str">
        <f t="shared" si="149"/>
        <v>14.2259,-90.6427</v>
      </c>
      <c r="L1675" t="s">
        <v>17</v>
      </c>
      <c r="M1675">
        <v>1</v>
      </c>
      <c r="O1675" t="s">
        <v>31</v>
      </c>
      <c r="Q1675">
        <v>2660</v>
      </c>
      <c r="S1675" t="s">
        <v>3249</v>
      </c>
      <c r="T1675" t="str">
        <f>VLOOKUP(S1675,Hoja1!$A$1:$I$2284,5,FALSE)</f>
        <v>ATN910C-A</v>
      </c>
      <c r="U1675" t="b">
        <f t="shared" si="152"/>
        <v>0</v>
      </c>
      <c r="V1675" t="s">
        <v>4860</v>
      </c>
      <c r="W1675" t="s">
        <v>4664</v>
      </c>
      <c r="X1675" t="str">
        <f t="shared" si="153"/>
        <v>INSERT INTO switch (   Nombre, Tipo, Coordenadas_Punto, Coordenada_Inicio, Coordenada_Final,    Estilo, Visibilidad, Isla1, Isla2, Velocidad,   Id_Celda, Porcentaje, Nemonico, IP, EQUIPO ) VALUES (   'GUANAGAZAPA (EGUAGTGU)', 'Punto','14.2259,-90.6427','','','#stylemap_tipo_sitio_roadm0','1','','ESCUINTLA','','2660','','EGUAGTGU','10.103.85.134','ATN910C-A' );</v>
      </c>
    </row>
    <row r="1676" spans="1:24" x14ac:dyDescent="0.35">
      <c r="A1676" t="s">
        <v>64</v>
      </c>
      <c r="B1676" t="s">
        <v>16</v>
      </c>
      <c r="C1676">
        <v>14.2067</v>
      </c>
      <c r="D1676">
        <v>-90.717699999999994</v>
      </c>
      <c r="E1676" t="str">
        <f t="shared" si="149"/>
        <v>14.2067,-90.7177</v>
      </c>
      <c r="L1676" t="s">
        <v>17</v>
      </c>
      <c r="M1676">
        <v>1</v>
      </c>
      <c r="N1676" t="s">
        <v>31</v>
      </c>
      <c r="Q1676">
        <v>1270</v>
      </c>
      <c r="S1676" t="s">
        <v>3250</v>
      </c>
      <c r="T1676" t="str">
        <f>VLOOKUP(S1676,Hoja1!$A$1:$I$2284,5,FALSE)</f>
        <v>ATN980C</v>
      </c>
      <c r="U1676" t="b">
        <f t="shared" si="152"/>
        <v>0</v>
      </c>
      <c r="V1676" t="s">
        <v>4857</v>
      </c>
      <c r="W1676" t="s">
        <v>4694</v>
      </c>
      <c r="X1676" t="str">
        <f t="shared" si="153"/>
        <v>INSERT INTO switch (   Nombre, Tipo, Coordenadas_Punto, Coordenada_Inicio, Coordenada_Final,    Estilo, Visibilidad, Isla1, Isla2, Velocidad,   Id_Celda, Porcentaje, Nemonico, IP, EQUIPO ) VALUES (   'CELDA EL MANANTIAL (EGUAGTEM)', 'Punto','14.2067,-90.7177','','','#stylemap_tipo_sitio_roadm0','1','ESCUINTLA','','','1270','','EGUAGTEM','10.103.85.178','ATN980C' );</v>
      </c>
    </row>
    <row r="1677" spans="1:24" x14ac:dyDescent="0.35">
      <c r="A1677" t="s">
        <v>65</v>
      </c>
      <c r="B1677" t="s">
        <v>16</v>
      </c>
      <c r="C1677">
        <v>14.308199999999999</v>
      </c>
      <c r="D1677">
        <v>-90.780900000000003</v>
      </c>
      <c r="E1677" t="str">
        <f t="shared" ref="E1677:E1740" si="154">+CONCATENATE(C1677,",",D1677)</f>
        <v>14.3082,-90.7809</v>
      </c>
      <c r="L1677" t="s">
        <v>17</v>
      </c>
      <c r="M1677">
        <v>1</v>
      </c>
      <c r="O1677" t="s">
        <v>31</v>
      </c>
      <c r="Q1677">
        <v>4209</v>
      </c>
      <c r="S1677" t="s">
        <v>3251</v>
      </c>
      <c r="T1677" t="str">
        <f>VLOOKUP(S1677,Hoja1!$A$1:$I$2284,5,FALSE)</f>
        <v>ATN910C-A</v>
      </c>
      <c r="U1677" t="b">
        <f t="shared" si="152"/>
        <v>0</v>
      </c>
      <c r="V1677" t="s">
        <v>4744</v>
      </c>
      <c r="W1677" t="s">
        <v>4664</v>
      </c>
      <c r="X1677" t="str">
        <f t="shared" si="153"/>
        <v>INSERT INTO switch (   Nombre, Tipo, Coordenadas_Punto, Coordenada_Inicio, Coordenada_Final,    Estilo, Visibilidad, Isla1, Isla2, Velocidad,   Id_Celda, Porcentaje, Nemonico, IP, EQUIPO ) VALUES (   'CELDA ESCUINTLA IV CEVICHERIA BLANQUI (EESCGTE4)', 'Punto','14.3082,-90.7809','','','#stylemap_tipo_sitio_roadm0','1','','ESCUINTLA','','4209','','EESCGTE4','10.103.85.138','ATN910C-A' );</v>
      </c>
    </row>
    <row r="1678" spans="1:24" x14ac:dyDescent="0.35">
      <c r="A1678" t="s">
        <v>66</v>
      </c>
      <c r="B1678" t="s">
        <v>16</v>
      </c>
      <c r="C1678">
        <v>14.303750000000001</v>
      </c>
      <c r="D1678">
        <v>-90.766805559999995</v>
      </c>
      <c r="E1678" t="str">
        <f t="shared" si="154"/>
        <v>14.30375,-90.76680556</v>
      </c>
      <c r="L1678" t="s">
        <v>17</v>
      </c>
      <c r="M1678">
        <v>1</v>
      </c>
      <c r="N1678" t="s">
        <v>31</v>
      </c>
      <c r="Q1678">
        <v>4211</v>
      </c>
      <c r="S1678" t="s">
        <v>3252</v>
      </c>
      <c r="T1678" t="str">
        <f>VLOOKUP(S1678,Hoja1!$A$1:$I$2284,5,FALSE)</f>
        <v>ATN910D-A</v>
      </c>
      <c r="U1678" t="b">
        <f t="shared" si="152"/>
        <v>0</v>
      </c>
      <c r="V1678" t="s">
        <v>4773</v>
      </c>
      <c r="W1678" t="s">
        <v>4670</v>
      </c>
      <c r="X1678" t="str">
        <f t="shared" si="153"/>
        <v>INSERT INTO switch (   Nombre, Tipo, Coordenadas_Punto, Coordenada_Inicio, Coordenada_Final,    Estilo, Visibilidad, Isla1, Isla2, Velocidad,   Id_Celda, Porcentaje, Nemonico, IP, EQUIPO ) VALUES (   'CELDA ESCUINTLA VI (EESCGTEV)', 'Punto','14.30375,-90.76680556','','','#stylemap_tipo_sitio_roadm0','1','ESCUINTLA','','','4211','','EESCGTEV','10.103.85.215','ATN910D-A' );</v>
      </c>
    </row>
    <row r="1679" spans="1:24" x14ac:dyDescent="0.35">
      <c r="A1679" t="s">
        <v>67</v>
      </c>
      <c r="B1679" t="s">
        <v>16</v>
      </c>
      <c r="C1679">
        <v>14.22988889</v>
      </c>
      <c r="D1679">
        <v>-90.948277779999998</v>
      </c>
      <c r="E1679" t="str">
        <f t="shared" si="154"/>
        <v>14.22988889,-90.94827778</v>
      </c>
      <c r="L1679" t="s">
        <v>17</v>
      </c>
      <c r="M1679">
        <v>1</v>
      </c>
      <c r="O1679" t="s">
        <v>31</v>
      </c>
      <c r="S1679" t="s">
        <v>3253</v>
      </c>
      <c r="T1679" t="str">
        <f>VLOOKUP(S1679,Hoja1!$A$1:$I$2284,5,FALSE)</f>
        <v>ATN910C-A</v>
      </c>
      <c r="U1679" t="b">
        <f t="shared" si="152"/>
        <v>0</v>
      </c>
      <c r="V1679" t="s">
        <v>4735</v>
      </c>
      <c r="W1679" t="s">
        <v>4664</v>
      </c>
      <c r="X1679" t="str">
        <f t="shared" si="153"/>
        <v>INSERT INTO switch (   Nombre, Tipo, Coordenadas_Punto, Coordenada_Inicio, Coordenada_Final,    Estilo, Visibilidad, Isla1, Isla2, Velocidad,   Id_Celda, Porcentaje, Nemonico, IP, EQUIPO ) VALUES (   'CELDA LA DEMOCRACIA ESCUINTLA (EDEMGTLE)', 'Punto','14.22988889,-90.94827778','','','#stylemap_tipo_sitio_roadm0','1','','ESCUINTLA','','','','EDEMGTLE','10.103.85.143','ATN910C-A' );</v>
      </c>
    </row>
    <row r="1680" spans="1:24" x14ac:dyDescent="0.35">
      <c r="A1680" t="s">
        <v>68</v>
      </c>
      <c r="B1680" t="s">
        <v>16</v>
      </c>
      <c r="C1680">
        <v>14.22888889</v>
      </c>
      <c r="D1680">
        <v>-90.947777779999996</v>
      </c>
      <c r="E1680" t="str">
        <f t="shared" si="154"/>
        <v>14.22888889,-90.94777778</v>
      </c>
      <c r="L1680" t="s">
        <v>17</v>
      </c>
      <c r="M1680">
        <v>1</v>
      </c>
      <c r="N1680" t="s">
        <v>31</v>
      </c>
      <c r="S1680" t="s">
        <v>3254</v>
      </c>
      <c r="T1680" t="str">
        <f>VLOOKUP(S1680,Hoja1!$A$1:$I$2284,5,FALSE)</f>
        <v>ATN980C</v>
      </c>
      <c r="U1680" t="b">
        <f t="shared" si="152"/>
        <v>0</v>
      </c>
      <c r="V1680" t="s">
        <v>4732</v>
      </c>
      <c r="W1680" t="s">
        <v>4694</v>
      </c>
      <c r="X1680" t="str">
        <f t="shared" si="153"/>
        <v>INSERT INTO switch (   Nombre, Tipo, Coordenadas_Punto, Coordenada_Inicio, Coordenada_Final,    Estilo, Visibilidad, Isla1, Isla2, Velocidad,   Id_Celda, Porcentaje, Nemonico, IP, EQUIPO ) VALUES (   'LA DEMOCRACIA ESCUINTLA (EDEMGTDE)', 'Punto','14.22888889,-90.94777778','','','#stylemap_tipo_sitio_roadm0','1','ESCUINTLA','','','','','EDEMGTDE','10.103.85.145','ATN980C' );</v>
      </c>
    </row>
    <row r="1681" spans="1:24" x14ac:dyDescent="0.35">
      <c r="A1681" t="s">
        <v>69</v>
      </c>
      <c r="B1681" t="s">
        <v>16</v>
      </c>
      <c r="C1681">
        <v>14.19137222</v>
      </c>
      <c r="D1681">
        <v>-91.310330559999997</v>
      </c>
      <c r="E1681" t="str">
        <f t="shared" si="154"/>
        <v>14.19137222,-91.31033056</v>
      </c>
      <c r="L1681" t="s">
        <v>17</v>
      </c>
      <c r="M1681">
        <v>1</v>
      </c>
      <c r="O1681" t="s">
        <v>31</v>
      </c>
      <c r="Q1681">
        <v>5627</v>
      </c>
      <c r="S1681" t="s">
        <v>3255</v>
      </c>
      <c r="T1681" t="str">
        <f>VLOOKUP(S1681,Hoja1!$A$1:$I$2284,5,FALSE)</f>
        <v>ATN910C-A</v>
      </c>
      <c r="U1681" t="b">
        <f t="shared" si="152"/>
        <v>0</v>
      </c>
      <c r="V1681" t="s">
        <v>4892</v>
      </c>
      <c r="W1681" t="s">
        <v>4664</v>
      </c>
      <c r="X1681" t="str">
        <f t="shared" si="153"/>
        <v>INSERT INTO switch (   Nombre, Tipo, Coordenadas_Punto, Coordenada_Inicio, Coordenada_Final,    Estilo, Visibilidad, Isla1, Isla2, Velocidad,   Id_Celda, Porcentaje, Nemonico, IP, EQUIPO ) VALUES (   'CELDA NUEVA CONCEPCION III (ENCOGTN3)', 'Punto','14.19137222,-91.31033056','','','#stylemap_tipo_sitio_roadm0','1','','ESCUINTLA','','5627','','ENCOGTN3','10.103.85.144','ATN910C-A' );</v>
      </c>
    </row>
    <row r="1682" spans="1:24" x14ac:dyDescent="0.35">
      <c r="A1682" t="s">
        <v>70</v>
      </c>
      <c r="B1682" t="s">
        <v>16</v>
      </c>
      <c r="C1682">
        <v>14.15244444</v>
      </c>
      <c r="D1682">
        <v>-90.970361109999999</v>
      </c>
      <c r="E1682" t="str">
        <f t="shared" si="154"/>
        <v>14.15244444,-90.97036111</v>
      </c>
      <c r="L1682" t="s">
        <v>17</v>
      </c>
      <c r="M1682">
        <v>1</v>
      </c>
      <c r="N1682" t="s">
        <v>31</v>
      </c>
      <c r="Q1682">
        <v>2235</v>
      </c>
      <c r="S1682" t="s">
        <v>3256</v>
      </c>
      <c r="T1682" t="str">
        <f>VLOOKUP(S1682,Hoja1!$A$1:$I$2284,5,FALSE)</f>
        <v>ATN950D</v>
      </c>
      <c r="U1682" t="b">
        <f t="shared" si="152"/>
        <v>0</v>
      </c>
      <c r="V1682" t="s">
        <v>5618</v>
      </c>
      <c r="W1682" t="s">
        <v>4843</v>
      </c>
      <c r="X1682" t="str">
        <f t="shared" si="153"/>
        <v>INSERT INTO switch (   Nombre, Tipo, Coordenadas_Punto, Coordenada_Inicio, Coordenada_Final,    Estilo, Visibilidad, Isla1, Isla2, Velocidad,   Id_Celda, Porcentaje, Nemonico, IP, EQUIPO ) VALUES (   'CELDA CEIBA AMELIA (EGOMGTCA)', 'Punto','14.15244444,-90.97036111','','','#stylemap_tipo_sitio_roadm0','1','ESCUINTLA','','','2235','','EGOMGTCA','10.178.64.1','ATN950D' );</v>
      </c>
    </row>
    <row r="1683" spans="1:24" x14ac:dyDescent="0.35">
      <c r="A1683" t="s">
        <v>71</v>
      </c>
      <c r="B1683" t="s">
        <v>16</v>
      </c>
      <c r="C1683">
        <v>13.92866667</v>
      </c>
      <c r="D1683">
        <v>-91.148916670000006</v>
      </c>
      <c r="E1683" t="str">
        <f t="shared" si="154"/>
        <v>13.92866667,-91.14891667</v>
      </c>
      <c r="L1683" t="s">
        <v>17</v>
      </c>
      <c r="M1683">
        <v>1</v>
      </c>
      <c r="N1683" t="s">
        <v>31</v>
      </c>
      <c r="S1683" t="s">
        <v>3257</v>
      </c>
      <c r="T1683" t="str">
        <f>VLOOKUP(S1683,Hoja1!$A$1:$I$2284,5,FALSE)</f>
        <v>ATN910C-A</v>
      </c>
      <c r="U1683" t="b">
        <f t="shared" si="152"/>
        <v>0</v>
      </c>
      <c r="V1683" t="s">
        <v>4850</v>
      </c>
      <c r="W1683" t="s">
        <v>4664</v>
      </c>
      <c r="X1683" t="str">
        <f t="shared" si="153"/>
        <v>INSERT INTO switch (   Nombre, Tipo, Coordenadas_Punto, Coordenada_Inicio, Coordenada_Final,    Estilo, Visibilidad, Isla1, Isla2, Velocidad,   Id_Celda, Porcentaje, Nemonico, IP, EQUIPO ) VALUES (   'CELDA SIPACATE (EGOMGTSP)', 'Punto','13.92866667,-91.14891667','','','#stylemap_tipo_sitio_roadm0','1','ESCUINTLA','','','','','EGOMGTSP','10.103.85.98','ATN910C-A' );</v>
      </c>
    </row>
    <row r="1684" spans="1:24" x14ac:dyDescent="0.35">
      <c r="A1684" t="s">
        <v>72</v>
      </c>
      <c r="B1684" t="s">
        <v>16</v>
      </c>
      <c r="C1684">
        <v>14.08472222</v>
      </c>
      <c r="D1684">
        <v>-91.055000000000007</v>
      </c>
      <c r="E1684" t="str">
        <f t="shared" si="154"/>
        <v>14.08472222,-91.055</v>
      </c>
      <c r="L1684" t="s">
        <v>17</v>
      </c>
      <c r="M1684">
        <v>1</v>
      </c>
      <c r="N1684" t="s">
        <v>31</v>
      </c>
      <c r="S1684" t="s">
        <v>3258</v>
      </c>
      <c r="T1684" t="str">
        <f>VLOOKUP(S1684,Hoja1!$A$1:$I$2284,5,FALSE)</f>
        <v>ATN950D</v>
      </c>
      <c r="U1684" t="b">
        <f t="shared" si="152"/>
        <v>0</v>
      </c>
      <c r="V1684" t="s">
        <v>4841</v>
      </c>
      <c r="W1684" t="s">
        <v>4843</v>
      </c>
      <c r="X1684" t="str">
        <f t="shared" si="153"/>
        <v>INSERT INTO switch (   Nombre, Tipo, Coordenadas_Punto, Coordenada_Inicio, Coordenada_Final,    Estilo, Visibilidad, Isla1, Isla2, Velocidad,   Id_Celda, Porcentaje, Nemonico, IP, EQUIPO ) VALUES (   'CELDA LA GOMERA (EGOMGTLG)', 'Punto','14.08472222,-91.055','','','#stylemap_tipo_sitio_roadm0','1','ESCUINTLA','','','','','EGOMGTLG','10.103.85.204','ATN950D' );</v>
      </c>
    </row>
    <row r="1685" spans="1:24" x14ac:dyDescent="0.35">
      <c r="A1685" t="s">
        <v>73</v>
      </c>
      <c r="B1685" t="s">
        <v>16</v>
      </c>
      <c r="C1685">
        <v>14.052300000000001</v>
      </c>
      <c r="D1685">
        <v>-91.346000000000004</v>
      </c>
      <c r="E1685" t="str">
        <f t="shared" si="154"/>
        <v>14.0523,-91.346</v>
      </c>
      <c r="L1685" t="s">
        <v>17</v>
      </c>
      <c r="M1685">
        <v>1</v>
      </c>
      <c r="N1685" t="s">
        <v>31</v>
      </c>
      <c r="Q1685">
        <v>3212</v>
      </c>
      <c r="S1685" t="s">
        <v>3259</v>
      </c>
      <c r="T1685" t="str">
        <f>VLOOKUP(S1685,Hoja1!$A$1:$I$2284,5,FALSE)</f>
        <v>ATN910C-A</v>
      </c>
      <c r="U1685" t="b">
        <f t="shared" si="152"/>
        <v>0</v>
      </c>
      <c r="V1685" t="s">
        <v>6947</v>
      </c>
      <c r="W1685" t="s">
        <v>4664</v>
      </c>
      <c r="X1685" t="str">
        <f t="shared" si="153"/>
        <v>INSERT INTO switch (   Nombre, Tipo, Coordenadas_Punto, Coordenada_Inicio, Coordenada_Final,    Estilo, Visibilidad, Isla1, Isla2, Velocidad,   Id_Celda, Porcentaje, Nemonico, IP, EQUIPO ) VALUES (   'CELDA LA TROCHA VII (ENCOGTLT)', 'Punto','14.0523,-91.346','','','#stylemap_tipo_sitio_roadm0','1','ESCUINTLA','','','3212','','ENCOGTLT','10.72.40.188','ATN910C-A' );</v>
      </c>
    </row>
    <row r="1686" spans="1:24" x14ac:dyDescent="0.35">
      <c r="A1686" t="s">
        <v>74</v>
      </c>
      <c r="B1686" t="s">
        <v>16</v>
      </c>
      <c r="C1686">
        <v>14.1698</v>
      </c>
      <c r="D1686">
        <v>-91.238200000000006</v>
      </c>
      <c r="E1686" t="str">
        <f t="shared" si="154"/>
        <v>14.1698,-91.2382</v>
      </c>
      <c r="L1686" t="s">
        <v>17</v>
      </c>
      <c r="M1686">
        <v>1</v>
      </c>
      <c r="N1686" t="s">
        <v>31</v>
      </c>
      <c r="Q1686">
        <v>3508</v>
      </c>
      <c r="S1686" t="s">
        <v>3260</v>
      </c>
      <c r="T1686" t="str">
        <f>VLOOKUP(S1686,Hoja1!$A$1:$I$2284,5,FALSE)</f>
        <v>ATN910C-A</v>
      </c>
      <c r="U1686" t="b">
        <f t="shared" si="152"/>
        <v>0</v>
      </c>
      <c r="V1686" t="s">
        <v>4888</v>
      </c>
      <c r="W1686" t="s">
        <v>4664</v>
      </c>
      <c r="X1686" t="str">
        <f t="shared" si="153"/>
        <v>INSERT INTO switch (   Nombre, Tipo, Coordenadas_Punto, Coordenada_Inicio, Coordenada_Final,    Estilo, Visibilidad, Isla1, Isla2, Velocidad,   Id_Celda, Porcentaje, Nemonico, IP, EQUIPO ) VALUES (   'CELDA EL REPARO (ENCOGTER)', 'Punto','14.1698,-91.2382','','','#stylemap_tipo_sitio_roadm0','1','ESCUINTLA','','','3508','','ENCOGTER','10.103.85.36','ATN910C-A' );</v>
      </c>
    </row>
    <row r="1687" spans="1:24" x14ac:dyDescent="0.35">
      <c r="A1687" t="s">
        <v>75</v>
      </c>
      <c r="B1687" t="s">
        <v>16</v>
      </c>
      <c r="C1687">
        <v>14.190580560000001</v>
      </c>
      <c r="D1687">
        <v>-91.263638889999996</v>
      </c>
      <c r="E1687" t="str">
        <f t="shared" si="154"/>
        <v>14.19058056,-91.26363889</v>
      </c>
      <c r="L1687" t="s">
        <v>17</v>
      </c>
      <c r="M1687">
        <v>1</v>
      </c>
      <c r="N1687" t="s">
        <v>31</v>
      </c>
      <c r="Q1687">
        <v>2780</v>
      </c>
      <c r="S1687" t="s">
        <v>3261</v>
      </c>
      <c r="T1687" t="str">
        <f>VLOOKUP(S1687,Hoja1!$A$1:$I$2284,5,FALSE)</f>
        <v>ATN910C-A</v>
      </c>
      <c r="U1687" t="b">
        <f t="shared" si="152"/>
        <v>0</v>
      </c>
      <c r="V1687" t="s">
        <v>6950</v>
      </c>
      <c r="W1687" t="s">
        <v>4664</v>
      </c>
      <c r="X1687" t="str">
        <f t="shared" si="153"/>
        <v>INSERT INTO switch (   Nombre, Tipo, Coordenadas_Punto, Coordenada_Inicio, Coordenada_Final,    Estilo, Visibilidad, Isla1, Isla2, Velocidad,   Id_Celda, Porcentaje, Nemonico, IP, EQUIPO ) VALUES (   'CELDA SAN JOSE MOGOLLON (ENCOGTSJ)', 'Punto','14.19058056,-91.26363889','','','#stylemap_tipo_sitio_roadm0','1','ESCUINTLA','','','2780','','ENCOGTSJ','10.72.40.175','ATN910C-A' );</v>
      </c>
    </row>
    <row r="1688" spans="1:24" x14ac:dyDescent="0.35">
      <c r="A1688" t="s">
        <v>76</v>
      </c>
      <c r="B1688" t="s">
        <v>16</v>
      </c>
      <c r="C1688">
        <v>14.30583333</v>
      </c>
      <c r="D1688">
        <v>-90.96611111</v>
      </c>
      <c r="E1688" t="str">
        <f t="shared" si="154"/>
        <v>14.30583333,-90.96611111</v>
      </c>
      <c r="L1688" t="s">
        <v>17</v>
      </c>
      <c r="M1688">
        <v>1</v>
      </c>
      <c r="O1688" t="s">
        <v>31</v>
      </c>
      <c r="S1688" t="s">
        <v>3262</v>
      </c>
      <c r="T1688" t="str">
        <f>VLOOKUP(S1688,Hoja1!$A$1:$I$2284,5,FALSE)</f>
        <v>ATN980C</v>
      </c>
      <c r="U1688" t="b">
        <f t="shared" si="152"/>
        <v>0</v>
      </c>
      <c r="V1688" t="s">
        <v>4924</v>
      </c>
      <c r="W1688" t="s">
        <v>4694</v>
      </c>
      <c r="X1688" t="str">
        <f t="shared" si="153"/>
        <v>INSERT INTO switch (   Nombre, Tipo, Coordenadas_Punto, Coordenada_Inicio, Coordenada_Final,    Estilo, Visibilidad, Isla1, Isla2, Velocidad,   Id_Celda, Porcentaje, Nemonico, IP, EQUIPO ) VALUES (   'SIQUINALA (ESIQGTSI)', 'Punto','14.30583333,-90.96611111','','','#stylemap_tipo_sitio_roadm0','1','','ESCUINTLA','','','','ESIQGTSI','10.103.85.150','ATN980C' );</v>
      </c>
    </row>
    <row r="1689" spans="1:24" x14ac:dyDescent="0.35">
      <c r="A1689" t="s">
        <v>77</v>
      </c>
      <c r="B1689" t="s">
        <v>16</v>
      </c>
      <c r="C1689">
        <v>14.330500000000001</v>
      </c>
      <c r="D1689">
        <v>-91.02</v>
      </c>
      <c r="E1689" t="str">
        <f t="shared" si="154"/>
        <v>14.3305,-91.02</v>
      </c>
      <c r="L1689" t="s">
        <v>17</v>
      </c>
      <c r="M1689">
        <v>1</v>
      </c>
      <c r="N1689" t="s">
        <v>31</v>
      </c>
      <c r="Q1689">
        <v>2209</v>
      </c>
      <c r="S1689" t="s">
        <v>3263</v>
      </c>
      <c r="T1689" t="str">
        <f>VLOOKUP(S1689,Hoja1!$A$1:$I$2284,5,FALSE)</f>
        <v>ATN910C-A</v>
      </c>
      <c r="U1689" t="b">
        <f t="shared" si="152"/>
        <v>0</v>
      </c>
      <c r="V1689" t="s">
        <v>4997</v>
      </c>
      <c r="W1689" t="s">
        <v>4664</v>
      </c>
      <c r="X1689" t="str">
        <f t="shared" si="153"/>
        <v>INSERT INTO switch (   Nombre, Tipo, Coordenadas_Punto, Coordenada_Inicio, Coordenada_Final,    Estilo, Visibilidad, Isla1, Isla2, Velocidad,   Id_Celda, Porcentaje, Nemonico, IP, EQUIPO ) VALUES (   'SANTA LUCIA COTZUMALGUAPA (ESLCGTSL)', 'Punto','14.3305,-91.02','','','#stylemap_tipo_sitio_roadm0','1','ESCUINTLA','','','2209','','ESLCGTSL','10.103.85.209','ATN910C-A' );</v>
      </c>
    </row>
    <row r="1690" spans="1:24" x14ac:dyDescent="0.35">
      <c r="A1690" t="s">
        <v>78</v>
      </c>
      <c r="B1690" t="s">
        <v>16</v>
      </c>
      <c r="C1690">
        <v>14.303027780000001</v>
      </c>
      <c r="D1690">
        <v>-90.95819444</v>
      </c>
      <c r="E1690" t="str">
        <f t="shared" si="154"/>
        <v>14.30302778,-90.95819444</v>
      </c>
      <c r="L1690" t="s">
        <v>17</v>
      </c>
      <c r="M1690">
        <v>1</v>
      </c>
      <c r="N1690" t="s">
        <v>31</v>
      </c>
      <c r="Q1690">
        <v>2205</v>
      </c>
      <c r="S1690" t="s">
        <v>3264</v>
      </c>
      <c r="T1690" t="str">
        <f>VLOOKUP(S1690,Hoja1!$A$1:$I$2284,5,FALSE)</f>
        <v>ATN910C-A</v>
      </c>
      <c r="U1690" t="b">
        <f t="shared" si="152"/>
        <v>0</v>
      </c>
      <c r="V1690" t="s">
        <v>4927</v>
      </c>
      <c r="W1690" t="s">
        <v>4664</v>
      </c>
      <c r="X1690" t="str">
        <f t="shared" si="153"/>
        <v>INSERT INTO switch (   Nombre, Tipo, Coordenadas_Punto, Coordenada_Inicio, Coordenada_Final,    Estilo, Visibilidad, Isla1, Isla2, Velocidad,   Id_Celda, Porcentaje, Nemonico, IP, EQUIPO ) VALUES (   'CELDA SIQUINALA (ESIQGTSQ)', 'Punto','14.30302778,-90.95819444','','','#stylemap_tipo_sitio_roadm0','1','ESCUINTLA','','','2205','','ESIQGTSQ','10.103.85.158','ATN910C-A' );</v>
      </c>
    </row>
    <row r="1691" spans="1:24" x14ac:dyDescent="0.35">
      <c r="A1691" t="s">
        <v>79</v>
      </c>
      <c r="B1691" t="s">
        <v>16</v>
      </c>
      <c r="C1691">
        <v>14.3043</v>
      </c>
      <c r="D1691">
        <v>-90.968299999999999</v>
      </c>
      <c r="E1691" t="str">
        <f t="shared" si="154"/>
        <v>14.3043,-90.9683</v>
      </c>
      <c r="L1691" t="s">
        <v>17</v>
      </c>
      <c r="M1691">
        <v>1</v>
      </c>
      <c r="N1691" t="s">
        <v>31</v>
      </c>
      <c r="Q1691">
        <v>3255</v>
      </c>
      <c r="S1691" t="s">
        <v>3265</v>
      </c>
      <c r="T1691" t="str">
        <f>VLOOKUP(S1691,Hoja1!$A$1:$I$2284,5,FALSE)</f>
        <v>ATN910D-A</v>
      </c>
      <c r="U1691" t="b">
        <f t="shared" si="152"/>
        <v>0</v>
      </c>
      <c r="V1691" t="s">
        <v>4920</v>
      </c>
      <c r="W1691" t="s">
        <v>4670</v>
      </c>
      <c r="X1691" t="str">
        <f t="shared" si="153"/>
        <v>INSERT INTO switch (   Nombre, Tipo, Coordenadas_Punto, Coordenada_Inicio, Coordenada_Final,    Estilo, Visibilidad, Isla1, Isla2, Velocidad,   Id_Celda, Porcentaje, Nemonico, IP, EQUIPO ) VALUES (   'CELDA SIQUINALA CENTRO COUBICADO (ESIQGTSE)', 'Punto','14.3043,-90.9683','','','#stylemap_tipo_sitio_roadm0','1','ESCUINTLA','','','3255','','ESIQGTSE','10.103.85.71','ATN910D-A' );</v>
      </c>
    </row>
    <row r="1692" spans="1:24" x14ac:dyDescent="0.35">
      <c r="A1692" t="s">
        <v>80</v>
      </c>
      <c r="B1692" t="s">
        <v>16</v>
      </c>
      <c r="C1692">
        <v>14.398611109999999</v>
      </c>
      <c r="D1692">
        <v>-91.320138889999996</v>
      </c>
      <c r="E1692" t="str">
        <f t="shared" si="154"/>
        <v>14.39861111,-91.32013889</v>
      </c>
      <c r="L1692" t="s">
        <v>17</v>
      </c>
      <c r="M1692">
        <v>1</v>
      </c>
      <c r="O1692" t="s">
        <v>31</v>
      </c>
      <c r="Q1692">
        <v>2217</v>
      </c>
      <c r="S1692" t="s">
        <v>3266</v>
      </c>
      <c r="T1692" t="str">
        <f>VLOOKUP(S1692,Hoja1!$A$1:$I$2284,5,FALSE)</f>
        <v>ATN910D-A</v>
      </c>
      <c r="U1692" t="b">
        <f t="shared" si="152"/>
        <v>0</v>
      </c>
      <c r="V1692" t="s">
        <v>5235</v>
      </c>
      <c r="W1692" t="s">
        <v>4670</v>
      </c>
      <c r="X1692" t="str">
        <f t="shared" si="153"/>
        <v>INSERT INTO switch (   Nombre, Tipo, Coordenadas_Punto, Coordenada_Inicio, Coordenada_Final,    Estilo, Visibilidad, Isla1, Isla2, Velocidad,   Id_Celda, Porcentaje, Nemonico, IP, EQUIPO ) VALUES (   'RIO BRAVO (MRBRGTRB)', 'Punto','14.39861111,-91.32013889','','','#stylemap_tipo_sitio_roadm0','1','','ESCUINTLA','','2217','','MRBRGTRB','10.103.85.106','ATN910D-A' );</v>
      </c>
    </row>
    <row r="1693" spans="1:24" x14ac:dyDescent="0.35">
      <c r="A1693" t="s">
        <v>81</v>
      </c>
      <c r="B1693" t="s">
        <v>16</v>
      </c>
      <c r="C1693">
        <v>14.543900000000001</v>
      </c>
      <c r="D1693">
        <v>-91.087999999999994</v>
      </c>
      <c r="E1693" t="str">
        <f t="shared" si="154"/>
        <v>14.5439,-91.088</v>
      </c>
      <c r="L1693" t="s">
        <v>17</v>
      </c>
      <c r="M1693">
        <v>1</v>
      </c>
      <c r="N1693" t="s">
        <v>31</v>
      </c>
      <c r="Q1693">
        <v>1167</v>
      </c>
      <c r="S1693" t="s">
        <v>3267</v>
      </c>
      <c r="T1693" t="str">
        <f>VLOOKUP(S1693,Hoja1!$A$1:$I$2284,5,FALSE)</f>
        <v>ATN910C-A</v>
      </c>
      <c r="U1693" t="b">
        <f t="shared" si="152"/>
        <v>0</v>
      </c>
      <c r="V1693" t="s">
        <v>4716</v>
      </c>
      <c r="W1693" t="s">
        <v>4664</v>
      </c>
      <c r="X1693" t="str">
        <f t="shared" si="153"/>
        <v>INSERT INTO switch (   Nombre, Tipo, Coordenadas_Punto, Coordenada_Inicio, Coordenada_Final,    Estilo, Visibilidad, Isla1, Isla2, Velocidad,   Id_Celda, Porcentaje, Nemonico, IP, EQUIPO ) VALUES (   'CELDA POCHUTA II (CPOCGTP2)', 'Punto','14.5439,-91.088','','','#stylemap_tipo_sitio_roadm0','1','ESCUINTLA','','','1167','','CPOCGTP2','10.103.85.172','ATN910C-A' );</v>
      </c>
    </row>
    <row r="1694" spans="1:24" x14ac:dyDescent="0.35">
      <c r="A1694" t="s">
        <v>82</v>
      </c>
      <c r="B1694" t="s">
        <v>16</v>
      </c>
      <c r="C1694">
        <v>14.6365</v>
      </c>
      <c r="D1694">
        <v>-91.146500000000003</v>
      </c>
      <c r="E1694" t="str">
        <f t="shared" si="154"/>
        <v>14.6365,-91.1465</v>
      </c>
      <c r="L1694" t="s">
        <v>17</v>
      </c>
      <c r="M1694">
        <v>1</v>
      </c>
      <c r="N1694" t="s">
        <v>31</v>
      </c>
      <c r="Q1694">
        <v>2330</v>
      </c>
      <c r="S1694" t="s">
        <v>3268</v>
      </c>
      <c r="T1694" t="str">
        <f>VLOOKUP(S1694,Hoja1!$A$1:$I$2284,5,FALSE)</f>
        <v>ATN910D-A</v>
      </c>
      <c r="U1694" t="b">
        <f t="shared" si="152"/>
        <v>0</v>
      </c>
      <c r="V1694" t="s">
        <v>5484</v>
      </c>
      <c r="W1694" t="s">
        <v>4670</v>
      </c>
      <c r="X1694" t="str">
        <f t="shared" si="153"/>
        <v>INSERT INTO switch (   Nombre, Tipo, Coordenadas_Punto, Coordenada_Inicio, Coordenada_Final,    Estilo, Visibilidad, Isla1, Isla2, Velocidad,   Id_Celda, Porcentaje, Nemonico, IP, EQUIPO ) VALUES (   'SAN LUCAS TOLIMAN (SSLTGTSL)', 'Punto','14.6365,-91.1465','','','#stylemap_tipo_sitio_roadm0','1','ESCUINTLA','','','2330','','SSLTGTSL','10.103.85.199','ATN910D-A' );</v>
      </c>
    </row>
    <row r="1695" spans="1:24" x14ac:dyDescent="0.35">
      <c r="A1695" t="s">
        <v>83</v>
      </c>
      <c r="B1695" t="s">
        <v>16</v>
      </c>
      <c r="C1695">
        <v>14.374700000000001</v>
      </c>
      <c r="D1695">
        <v>-91.105599999999995</v>
      </c>
      <c r="E1695" t="str">
        <f t="shared" si="154"/>
        <v>14.3747,-91.1056</v>
      </c>
      <c r="L1695" t="s">
        <v>17</v>
      </c>
      <c r="M1695">
        <v>1</v>
      </c>
      <c r="N1695" t="s">
        <v>31</v>
      </c>
      <c r="Q1695">
        <v>2213</v>
      </c>
      <c r="S1695" t="s">
        <v>3269</v>
      </c>
      <c r="T1695" t="str">
        <f>VLOOKUP(S1695,Hoja1!$A$1:$I$2284,5,FALSE)</f>
        <v>ATN910C-A</v>
      </c>
      <c r="U1695" t="b">
        <f t="shared" si="152"/>
        <v>0</v>
      </c>
      <c r="V1695" t="s">
        <v>6943</v>
      </c>
      <c r="W1695" t="s">
        <v>4664</v>
      </c>
      <c r="X1695" t="str">
        <f t="shared" si="153"/>
        <v>INSERT INTO switch (   Nombre, Tipo, Coordenadas_Punto, Coordenada_Inicio, Coordenada_Final,    Estilo, Visibilidad, Isla1, Isla2, Velocidad,   Id_Celda, Porcentaje, Nemonico, IP, EQUIPO ) VALUES (   'CELDA COYOLATE (ENCOGTCO)', 'Punto','14.3747,-91.1056','','','#stylemap_tipo_sitio_roadm0','1','ESCUINTLA','','','2213','','ENCOGTCO','10.72.40.173','ATN910C-A' );</v>
      </c>
    </row>
    <row r="1696" spans="1:24" x14ac:dyDescent="0.35">
      <c r="A1696" t="s">
        <v>84</v>
      </c>
      <c r="B1696" t="s">
        <v>16</v>
      </c>
      <c r="C1696">
        <v>14.092499999999999</v>
      </c>
      <c r="D1696">
        <v>-90.881900000000002</v>
      </c>
      <c r="E1696" t="str">
        <f t="shared" si="154"/>
        <v>14.0925,-90.8819</v>
      </c>
      <c r="L1696" t="s">
        <v>17</v>
      </c>
      <c r="M1696">
        <v>1</v>
      </c>
      <c r="O1696" t="s">
        <v>31</v>
      </c>
      <c r="Q1696">
        <v>2298</v>
      </c>
      <c r="S1696" t="s">
        <v>3270</v>
      </c>
      <c r="T1696" t="str">
        <f>VLOOKUP(S1696,Hoja1!$A$1:$I$2284,5,FALSE)</f>
        <v>ATN910D-A</v>
      </c>
      <c r="U1696" t="b">
        <f t="shared" si="152"/>
        <v>0</v>
      </c>
      <c r="V1696" t="s">
        <v>4874</v>
      </c>
      <c r="W1696" t="s">
        <v>4670</v>
      </c>
      <c r="X1696" t="str">
        <f t="shared" si="153"/>
        <v>INSERT INTO switch (   Nombre, Tipo, Coordenadas_Punto, Coordenada_Inicio, Coordenada_Final,    Estilo, Visibilidad, Isla1, Isla2, Velocidad,   Id_Celda, Porcentaje, Nemonico, IP, EQUIPO ) VALUES (   'CELDA CUYUTA (EMASGTCU)', 'Punto','14.0925,-90.8819','','','#stylemap_tipo_sitio_roadm0','1','','ESCUINTLA','','2298','','EMASGTCU','10.103.85.154','ATN910D-A' );</v>
      </c>
    </row>
    <row r="1697" spans="1:24" x14ac:dyDescent="0.35">
      <c r="A1697" t="s">
        <v>85</v>
      </c>
      <c r="B1697" t="s">
        <v>16</v>
      </c>
      <c r="C1697">
        <v>14.1991</v>
      </c>
      <c r="D1697">
        <v>-90.852099999999993</v>
      </c>
      <c r="E1697" t="str">
        <f t="shared" si="154"/>
        <v>14.1991,-90.8521</v>
      </c>
      <c r="L1697" t="s">
        <v>17</v>
      </c>
      <c r="M1697">
        <v>1</v>
      </c>
      <c r="N1697" t="s">
        <v>31</v>
      </c>
      <c r="Q1697">
        <v>2265</v>
      </c>
      <c r="S1697" t="s">
        <v>3271</v>
      </c>
      <c r="T1697" t="str">
        <f>VLOOKUP(S1697,Hoja1!$A$1:$I$2284,5,FALSE)</f>
        <v>ATN910D-A</v>
      </c>
      <c r="U1697" t="b">
        <f t="shared" si="152"/>
        <v>0</v>
      </c>
      <c r="V1697" t="s">
        <v>4878</v>
      </c>
      <c r="W1697" t="s">
        <v>4670</v>
      </c>
      <c r="X1697" t="str">
        <f t="shared" si="153"/>
        <v>INSERT INTO switch (   Nombre, Tipo, Coordenadas_Punto, Coordenada_Inicio, Coordenada_Final,    Estilo, Visibilidad, Isla1, Isla2, Velocidad,   Id_Celda, Porcentaje, Nemonico, IP, EQUIPO ) VALUES (   'CELDA MASAGUA (EMASGTMS)', 'Punto','14.1991,-90.8521','','','#stylemap_tipo_sitio_roadm0','1','ESCUINTLA','','','2265','','EMASGTMS','10.103.85.206','ATN910D-A' );</v>
      </c>
    </row>
    <row r="1698" spans="1:24" x14ac:dyDescent="0.35">
      <c r="A1698" t="s">
        <v>86</v>
      </c>
      <c r="B1698" t="s">
        <v>16</v>
      </c>
      <c r="C1698">
        <v>13.988899999999999</v>
      </c>
      <c r="D1698">
        <v>-90.825999999999993</v>
      </c>
      <c r="E1698" t="str">
        <f t="shared" si="154"/>
        <v>13.9889,-90.826</v>
      </c>
      <c r="L1698" t="s">
        <v>17</v>
      </c>
      <c r="M1698">
        <v>1</v>
      </c>
      <c r="N1698" t="s">
        <v>31</v>
      </c>
      <c r="Q1698">
        <v>2536</v>
      </c>
      <c r="S1698" t="s">
        <v>3272</v>
      </c>
      <c r="T1698" t="str">
        <f>VLOOKUP(S1698,Hoja1!$A$1:$I$2284,5,FALSE)</f>
        <v>ATN910D-A</v>
      </c>
      <c r="U1698" t="b">
        <f t="shared" si="152"/>
        <v>0</v>
      </c>
      <c r="V1698" t="s">
        <v>4964</v>
      </c>
      <c r="W1698" t="s">
        <v>4670</v>
      </c>
      <c r="X1698" t="str">
        <f t="shared" si="153"/>
        <v>INSERT INTO switch (   Nombre, Tipo, Coordenadas_Punto, Coordenada_Inicio, Coordenada_Final,    Estilo, Visibilidad, Isla1, Isla2, Velocidad,   Id_Celda, Porcentaje, Nemonico, IP, EQUIPO ) VALUES (   'CELDA PARCELAMIENTO LINARES (ESJOGTPL)', 'Punto','13.9889,-90.826','','','#stylemap_tipo_sitio_roadm0','1','ESCUINTLA','','','2536','','ESJOGTPL','10.103.85.205','ATN910D-A' );</v>
      </c>
    </row>
    <row r="1699" spans="1:24" x14ac:dyDescent="0.35">
      <c r="A1699" t="s">
        <v>87</v>
      </c>
      <c r="B1699" t="s">
        <v>16</v>
      </c>
      <c r="C1699">
        <v>13.917299999999999</v>
      </c>
      <c r="D1699">
        <v>-90.893000000000001</v>
      </c>
      <c r="E1699" t="str">
        <f t="shared" si="154"/>
        <v>13.9173,-90.893</v>
      </c>
      <c r="L1699" t="s">
        <v>17</v>
      </c>
      <c r="M1699">
        <v>1</v>
      </c>
      <c r="N1699" t="s">
        <v>31</v>
      </c>
      <c r="S1699" t="s">
        <v>3273</v>
      </c>
      <c r="T1699" t="str">
        <f>VLOOKUP(S1699,Hoja1!$A$1:$I$2284,5,FALSE)</f>
        <v>ATN910C-A</v>
      </c>
      <c r="U1699" t="b">
        <f t="shared" si="152"/>
        <v>0</v>
      </c>
      <c r="V1699" t="s">
        <v>6979</v>
      </c>
      <c r="W1699" t="s">
        <v>4664</v>
      </c>
      <c r="X1699" t="str">
        <f t="shared" si="153"/>
        <v>INSERT INTO switch (   Nombre, Tipo, Coordenadas_Punto, Coordenada_Inicio, Coordenada_Final,    Estilo, Visibilidad, Isla1, Isla2, Velocidad,   Id_Celda, Porcentaje, Nemonico, IP, EQUIPO ) VALUES (   'CELDA LINDAMAR (ESJOGTLM)', 'Punto','13.9173,-90.893','','','#stylemap_tipo_sitio_roadm0','1','ESCUINTLA','','','','','ESJOGTLM','10.72.40.187','ATN910C-A' );</v>
      </c>
    </row>
    <row r="1700" spans="1:24" x14ac:dyDescent="0.35">
      <c r="A1700" t="s">
        <v>88</v>
      </c>
      <c r="B1700" t="s">
        <v>16</v>
      </c>
      <c r="C1700">
        <v>14.2935</v>
      </c>
      <c r="D1700">
        <v>-90.78761111</v>
      </c>
      <c r="E1700" t="str">
        <f t="shared" si="154"/>
        <v>14.2935,-90.78761111</v>
      </c>
      <c r="L1700" t="s">
        <v>17</v>
      </c>
      <c r="M1700">
        <v>1</v>
      </c>
      <c r="N1700" t="s">
        <v>31</v>
      </c>
      <c r="Q1700">
        <v>3352</v>
      </c>
      <c r="S1700" t="s">
        <v>3274</v>
      </c>
      <c r="T1700" t="str">
        <f>VLOOKUP(S1700,Hoja1!$A$1:$I$2284,5,FALSE)</f>
        <v>ATN910C-A</v>
      </c>
      <c r="U1700" t="b">
        <f t="shared" si="152"/>
        <v>0</v>
      </c>
      <c r="V1700" t="s">
        <v>4801</v>
      </c>
      <c r="W1700" t="s">
        <v>4664</v>
      </c>
      <c r="X1700" t="str">
        <f t="shared" si="153"/>
        <v>INSERT INTO switch (   Nombre, Tipo, Coordenadas_Punto, Coordenada_Inicio, Coordenada_Final,    Estilo, Visibilidad, Isla1, Isla2, Velocidad,   Id_Celda, Porcentaje, Nemonico, IP, EQUIPO ) VALUES (   'CELDA SANTA CECILIA ESCUINTLA (EESCGTSC)', 'Punto','14.2935,-90.78761111','','','#stylemap_tipo_sitio_roadm0','1','ESCUINTLA','','','3352','','EESCGTSC','10.103.85.83','ATN910C-A' );</v>
      </c>
    </row>
    <row r="1701" spans="1:24" x14ac:dyDescent="0.35">
      <c r="A1701" t="s">
        <v>89</v>
      </c>
      <c r="B1701" t="s">
        <v>16</v>
      </c>
      <c r="C1701">
        <v>14.3185</v>
      </c>
      <c r="D1701">
        <v>-90.78859722</v>
      </c>
      <c r="E1701" t="str">
        <f t="shared" si="154"/>
        <v>14.3185,-90.78859722</v>
      </c>
      <c r="L1701" t="s">
        <v>17</v>
      </c>
      <c r="M1701">
        <v>1</v>
      </c>
      <c r="N1701" t="s">
        <v>31</v>
      </c>
      <c r="Q1701">
        <v>2264</v>
      </c>
      <c r="S1701" t="s">
        <v>3275</v>
      </c>
      <c r="T1701" t="str">
        <f>VLOOKUP(S1701,Hoja1!$A$1:$I$2284,5,FALSE)</f>
        <v>ATN910C-A</v>
      </c>
      <c r="U1701" t="b">
        <f t="shared" si="152"/>
        <v>0</v>
      </c>
      <c r="V1701" t="s">
        <v>6934</v>
      </c>
      <c r="W1701" t="s">
        <v>4664</v>
      </c>
      <c r="X1701" t="str">
        <f t="shared" si="153"/>
        <v>INSERT INTO switch (   Nombre, Tipo, Coordenadas_Punto, Coordenada_Inicio, Coordenada_Final,    Estilo, Visibilidad, Isla1, Isla2, Velocidad,   Id_Celda, Porcentaje, Nemonico, IP, EQUIPO ) VALUES (   'CELDA ESCUINTLA III (EESCGTE3)', 'Punto','14.3185,-90.78859722','','','#stylemap_tipo_sitio_roadm0','1','ESCUINTLA','','','2264','','EESCGTE3','10.72.40.185','ATN910C-A' );</v>
      </c>
    </row>
    <row r="1702" spans="1:24" x14ac:dyDescent="0.35">
      <c r="A1702" t="s">
        <v>90</v>
      </c>
      <c r="B1702" t="s">
        <v>16</v>
      </c>
      <c r="C1702">
        <v>14.34527778</v>
      </c>
      <c r="D1702">
        <v>-90.763472219999997</v>
      </c>
      <c r="E1702" t="str">
        <f t="shared" si="154"/>
        <v>14.34527778,-90.76347222</v>
      </c>
      <c r="L1702" t="s">
        <v>17</v>
      </c>
      <c r="M1702">
        <v>1</v>
      </c>
      <c r="N1702" t="s">
        <v>31</v>
      </c>
      <c r="Q1702">
        <v>2285</v>
      </c>
      <c r="S1702" t="s">
        <v>3276</v>
      </c>
      <c r="T1702" t="str">
        <f>VLOOKUP(S1702,Hoja1!$A$1:$I$2284,5,FALSE)</f>
        <v>ATN910C-A</v>
      </c>
      <c r="U1702" t="b">
        <f t="shared" si="152"/>
        <v>0</v>
      </c>
      <c r="V1702" t="s">
        <v>4739</v>
      </c>
      <c r="W1702" t="s">
        <v>4664</v>
      </c>
      <c r="X1702" t="str">
        <f t="shared" si="153"/>
        <v>INSERT INTO switch (   Nombre, Tipo, Coordenadas_Punto, Coordenada_Inicio, Coordenada_Final,    Estilo, Visibilidad, Isla1, Isla2, Velocidad,   Id_Celda, Porcentaje, Nemonico, IP, EQUIPO ) VALUES (   'CELDA AQUA PARK (EESCGTAP)', 'Punto','14.34527778,-90.76347222','','','#stylemap_tipo_sitio_roadm0','1','ESCUINTLA','','','2285','','EESCGTAP','10.103.85.54','ATN910C-A' );</v>
      </c>
    </row>
    <row r="1703" spans="1:24" x14ac:dyDescent="0.35">
      <c r="A1703" t="s">
        <v>91</v>
      </c>
      <c r="B1703" t="s">
        <v>16</v>
      </c>
      <c r="C1703">
        <v>14.549099999999999</v>
      </c>
      <c r="D1703">
        <v>-91.090699999999998</v>
      </c>
      <c r="E1703" t="str">
        <f t="shared" si="154"/>
        <v>14.5491,-91.0907</v>
      </c>
      <c r="L1703" t="s">
        <v>17</v>
      </c>
      <c r="M1703">
        <v>1</v>
      </c>
      <c r="N1703" t="s">
        <v>31</v>
      </c>
      <c r="Q1703">
        <v>3311</v>
      </c>
      <c r="S1703" t="s">
        <v>3277</v>
      </c>
      <c r="T1703" t="str">
        <f>VLOOKUP(S1703,Hoja1!$A$1:$I$2284,5,FALSE)</f>
        <v>ATN910C-A</v>
      </c>
      <c r="U1703" t="b">
        <f t="shared" si="152"/>
        <v>0</v>
      </c>
      <c r="V1703" t="s">
        <v>4721</v>
      </c>
      <c r="W1703" t="s">
        <v>4664</v>
      </c>
      <c r="X1703" t="str">
        <f t="shared" si="153"/>
        <v>INSERT INTO switch (   Nombre, Tipo, Coordenadas_Punto, Coordenada_Inicio, Coordenada_Final,    Estilo, Visibilidad, Isla1, Isla2, Velocidad,   Id_Celda, Porcentaje, Nemonico, IP, EQUIPO ) VALUES (   'CELDA POCHUTA (CPOCGTPC)', 'Punto','14.5491,-91.0907','','','#stylemap_tipo_sitio_roadm0','1','ESCUINTLA','','','3311','','CPOCGTPC','10.103.85.173','ATN910C-A' );</v>
      </c>
    </row>
    <row r="1704" spans="1:24" x14ac:dyDescent="0.35">
      <c r="A1704" t="s">
        <v>92</v>
      </c>
      <c r="B1704" t="s">
        <v>16</v>
      </c>
      <c r="C1704">
        <v>13.93333333</v>
      </c>
      <c r="D1704">
        <v>-90.776666669999997</v>
      </c>
      <c r="E1704" t="str">
        <f t="shared" si="154"/>
        <v>13.93333333,-90.77666667</v>
      </c>
      <c r="L1704" t="s">
        <v>17</v>
      </c>
      <c r="M1704">
        <v>1</v>
      </c>
      <c r="N1704" t="s">
        <v>31</v>
      </c>
      <c r="Q1704">
        <v>2260</v>
      </c>
      <c r="S1704" t="s">
        <v>3278</v>
      </c>
      <c r="T1704" t="str">
        <f>VLOOKUP(S1704,Hoja1!$A$1:$I$2284,5,FALSE)</f>
        <v>ATN910D-A</v>
      </c>
      <c r="U1704" t="b">
        <f t="shared" si="152"/>
        <v>0</v>
      </c>
      <c r="V1704" t="s">
        <v>4947</v>
      </c>
      <c r="W1704" t="s">
        <v>4670</v>
      </c>
      <c r="X1704" t="str">
        <f t="shared" si="153"/>
        <v>INSERT INTO switch (   Nombre, Tipo, Coordenadas_Punto, Coordenada_Inicio, Coordenada_Final,    Estilo, Visibilidad, Isla1, Isla2, Velocidad,   Id_Celda, Porcentaje, Nemonico, IP, EQUIPO ) VALUES (   'CELDA LIKIN I (ESJOGTL1)', 'Punto','13.93333333,-90.77666667','','','#stylemap_tipo_sitio_roadm0','1','ESCUINTLA','','','2260','','ESJOGTL1','10.103.85.45','ATN910D-A' );</v>
      </c>
    </row>
    <row r="1705" spans="1:24" x14ac:dyDescent="0.35">
      <c r="A1705" t="s">
        <v>93</v>
      </c>
      <c r="B1705" t="s">
        <v>16</v>
      </c>
      <c r="C1705">
        <v>14.0703</v>
      </c>
      <c r="D1705">
        <v>-90.460999999999999</v>
      </c>
      <c r="E1705" t="str">
        <f t="shared" si="154"/>
        <v>14.0703,-90.461</v>
      </c>
      <c r="L1705" t="s">
        <v>17</v>
      </c>
      <c r="M1705">
        <v>1</v>
      </c>
      <c r="N1705" t="s">
        <v>31</v>
      </c>
      <c r="S1705" t="s">
        <v>3279</v>
      </c>
      <c r="T1705" t="str">
        <f>VLOOKUP(S1705,Hoja1!$A$1:$I$2284,5,FALSE)</f>
        <v>ATN910D-A</v>
      </c>
      <c r="U1705" t="b">
        <f t="shared" si="152"/>
        <v>0</v>
      </c>
      <c r="V1705" t="s">
        <v>5296</v>
      </c>
      <c r="W1705" t="s">
        <v>4670</v>
      </c>
      <c r="X1705" t="str">
        <f t="shared" si="153"/>
        <v>INSERT INTO switch (   Nombre, Tipo, Coordenadas_Punto, Coordenada_Inicio, Coordenada_Final,    Estilo, Visibilidad, Isla1, Isla2, Velocidad,   Id_Celda, Porcentaje, Nemonico, IP, EQUIPO ) VALUES (   'TAXISCO (OTAXGTTA)', 'Punto','14.0703,-90.461','','','#stylemap_tipo_sitio_roadm0','1','ESCUINTLA','','','','','OTAXGTTA','10.103.85.186','ATN910D-A' );</v>
      </c>
    </row>
    <row r="1706" spans="1:24" x14ac:dyDescent="0.35">
      <c r="A1706" t="s">
        <v>94</v>
      </c>
      <c r="B1706" t="s">
        <v>16</v>
      </c>
      <c r="C1706">
        <v>14.2859</v>
      </c>
      <c r="D1706">
        <v>-90.7744</v>
      </c>
      <c r="E1706" t="str">
        <f t="shared" si="154"/>
        <v>14.2859,-90.7744</v>
      </c>
      <c r="L1706" t="s">
        <v>17</v>
      </c>
      <c r="M1706">
        <v>1</v>
      </c>
      <c r="N1706" t="s">
        <v>31</v>
      </c>
      <c r="Q1706">
        <v>2231</v>
      </c>
      <c r="S1706" t="s">
        <v>11903</v>
      </c>
      <c r="T1706" t="str">
        <f>VLOOKUP(S1706,Hoja1!$A$1:$I$2284,5,FALSE)</f>
        <v>ATN980C</v>
      </c>
      <c r="U1706" t="b">
        <f t="shared" si="152"/>
        <v>0</v>
      </c>
      <c r="V1706" t="s">
        <v>4781</v>
      </c>
      <c r="W1706" t="s">
        <v>4694</v>
      </c>
      <c r="X1706" t="str">
        <f t="shared" si="153"/>
        <v>INSERT INTO switch (   Nombre, Tipo, Coordenadas_Punto, Coordenada_Inicio, Coordenada_Final,    Estilo, Visibilidad, Isla1, Isla2, Velocidad,   Id_Celda, Porcentaje, Nemonico, IP, EQUIPO ) VALUES (   'CELDA JACARANDAS (ESCUINTLA II) (EESCGTJA)', 'Punto','14.2859,-90.7744','','','#stylemap_tipo_sitio_roadm0','1','ESCUINTLA','','','2231','','EESCGTJA','10.103.85.179','ATN980C' );</v>
      </c>
    </row>
    <row r="1707" spans="1:24" x14ac:dyDescent="0.35">
      <c r="A1707" t="s">
        <v>95</v>
      </c>
      <c r="B1707" t="s">
        <v>16</v>
      </c>
      <c r="C1707">
        <v>14.15694444</v>
      </c>
      <c r="D1707">
        <v>-90.673138890000004</v>
      </c>
      <c r="E1707" t="str">
        <f t="shared" si="154"/>
        <v>14.15694444,-90.67313889</v>
      </c>
      <c r="L1707" t="s">
        <v>17</v>
      </c>
      <c r="M1707">
        <v>1</v>
      </c>
      <c r="N1707" t="s">
        <v>31</v>
      </c>
      <c r="Q1707">
        <v>4520</v>
      </c>
      <c r="S1707" t="s">
        <v>3281</v>
      </c>
      <c r="T1707" t="str">
        <f>VLOOKUP(S1707,Hoja1!$A$1:$I$2284,5,FALSE)</f>
        <v>ATN910C-A</v>
      </c>
      <c r="U1707" t="b">
        <f t="shared" si="152"/>
        <v>0</v>
      </c>
      <c r="V1707" t="s">
        <v>4853</v>
      </c>
      <c r="W1707" t="s">
        <v>4664</v>
      </c>
      <c r="X1707" t="str">
        <f t="shared" si="153"/>
        <v>INSERT INTO switch (   Nombre, Tipo, Coordenadas_Punto, Coordenada_Inicio, Coordenada_Final,    Estilo, Visibilidad, Isla1, Isla2, Velocidad,   Id_Celda, Porcentaje, Nemonico, IP, EQUIPO ) VALUES (   'CELDA EL BRITO (EGUAGTBR)', 'Punto','14.15694444,-90.67313889','','','#stylemap_tipo_sitio_roadm0','1','ESCUINTLA','','','4520','','EGUAGTBR','10.103.85.80','ATN910C-A' );</v>
      </c>
    </row>
    <row r="1708" spans="1:24" x14ac:dyDescent="0.35">
      <c r="A1708" t="s">
        <v>96</v>
      </c>
      <c r="B1708" t="s">
        <v>16</v>
      </c>
      <c r="C1708">
        <v>14.22763889</v>
      </c>
      <c r="D1708">
        <v>-90.734994439999994</v>
      </c>
      <c r="E1708" t="str">
        <f t="shared" si="154"/>
        <v>14.22763889,-90.73499444</v>
      </c>
      <c r="L1708" t="s">
        <v>17</v>
      </c>
      <c r="M1708">
        <v>1</v>
      </c>
      <c r="N1708" t="s">
        <v>31</v>
      </c>
      <c r="Q1708">
        <v>2538</v>
      </c>
      <c r="S1708" t="s">
        <v>3282</v>
      </c>
      <c r="T1708" t="str">
        <f>VLOOKUP(S1708,Hoja1!$A$1:$I$2284,5,FALSE)</f>
        <v>ATN910D-A</v>
      </c>
      <c r="U1708" t="b">
        <f t="shared" si="152"/>
        <v>0</v>
      </c>
      <c r="V1708" t="s">
        <v>4884</v>
      </c>
      <c r="W1708" t="s">
        <v>4670</v>
      </c>
      <c r="X1708" t="str">
        <f t="shared" si="153"/>
        <v>INSERT INTO switch (   Nombre, Tipo, Coordenadas_Punto, Coordenada_Inicio, Coordenada_Final,    Estilo, Visibilidad, Isla1, Isla2, Velocidad,   Id_Celda, Porcentaje, Nemonico, IP, EQUIPO ) VALUES (   'CELDA TECNO PARK (EMASGTTP)', 'Punto','14.22763889,-90.73499444','','','#stylemap_tipo_sitio_roadm0','1','ESCUINTLA','','','2538','','EMASGTTP','10.103.85.189','ATN910D-A' );</v>
      </c>
    </row>
    <row r="1709" spans="1:24" x14ac:dyDescent="0.35">
      <c r="A1709" t="s">
        <v>97</v>
      </c>
      <c r="B1709" t="s">
        <v>16</v>
      </c>
      <c r="C1709">
        <v>14.21711</v>
      </c>
      <c r="D1709">
        <v>-90.770110000000003</v>
      </c>
      <c r="E1709" t="str">
        <f t="shared" si="154"/>
        <v>14.21711,-90.77011</v>
      </c>
      <c r="L1709" t="s">
        <v>17</v>
      </c>
      <c r="M1709">
        <v>1</v>
      </c>
      <c r="N1709" t="s">
        <v>31</v>
      </c>
      <c r="Q1709">
        <v>6440</v>
      </c>
      <c r="S1709" t="s">
        <v>11904</v>
      </c>
      <c r="T1709" t="str">
        <f>VLOOKUP(S1709,Hoja1!$A$1:$I$2284,5,FALSE)</f>
        <v>ATN910C-A</v>
      </c>
      <c r="U1709" t="b">
        <f t="shared" si="152"/>
        <v>0</v>
      </c>
      <c r="V1709" t="s">
        <v>4797</v>
      </c>
      <c r="W1709" t="s">
        <v>4664</v>
      </c>
      <c r="X1709" t="str">
        <f t="shared" si="153"/>
        <v>INSERT INTO switch (   Nombre, Tipo, Coordenadas_Punto, Coordenada_Inicio, Coordenada_Final,    Estilo, Visibilidad, Isla1, Isla2, Velocidad,   Id_Celda, Porcentaje, Nemonico, IP, EQUIPO ) VALUES (   'RIO SUL (ESC251)_XT (EESCGTRU)', 'Punto','14.21711,-90.77011','','','#stylemap_tipo_sitio_roadm0','1','ESCUINTLA','','','6440','','EESCGTRU','10.103.85.187','ATN910C-A' );</v>
      </c>
    </row>
    <row r="1710" spans="1:24" x14ac:dyDescent="0.35">
      <c r="A1710" t="s">
        <v>98</v>
      </c>
      <c r="B1710" t="s">
        <v>16</v>
      </c>
      <c r="C1710">
        <v>14.215277779999999</v>
      </c>
      <c r="D1710">
        <v>-90.775000000000006</v>
      </c>
      <c r="E1710" t="str">
        <f t="shared" si="154"/>
        <v>14.21527778,-90.775</v>
      </c>
      <c r="L1710" t="s">
        <v>17</v>
      </c>
      <c r="M1710">
        <v>1</v>
      </c>
      <c r="N1710" t="s">
        <v>31</v>
      </c>
      <c r="Q1710">
        <v>2204</v>
      </c>
      <c r="S1710" t="s">
        <v>3283</v>
      </c>
      <c r="T1710" t="str">
        <f>VLOOKUP(S1710,Hoja1!$A$1:$I$2284,5,FALSE)</f>
        <v>ATN910D-A</v>
      </c>
      <c r="U1710" t="b">
        <f t="shared" si="152"/>
        <v>0</v>
      </c>
      <c r="V1710" t="s">
        <v>4793</v>
      </c>
      <c r="W1710" t="s">
        <v>4670</v>
      </c>
      <c r="X1710" t="str">
        <f t="shared" si="153"/>
        <v>INSERT INTO switch (   Nombre, Tipo, Coordenadas_Punto, Coordenada_Inicio, Coordenada_Final,    Estilo, Visibilidad, Isla1, Isla2, Velocidad,   Id_Celda, Porcentaje, Nemonico, IP, EQUIPO ) VALUES (   'CELDA RIO SUL (EESCGTRS)', 'Punto','14.21527778,-90.775','','','#stylemap_tipo_sitio_roadm0','1','ESCUINTLA','','','2204','','EESCGTRS','10.103.85.208','ATN910D-A' );</v>
      </c>
    </row>
    <row r="1711" spans="1:24" x14ac:dyDescent="0.35">
      <c r="A1711" t="s">
        <v>99</v>
      </c>
      <c r="B1711" t="s">
        <v>16</v>
      </c>
      <c r="C1711">
        <v>14.23071944</v>
      </c>
      <c r="D1711">
        <v>-90.825330559999998</v>
      </c>
      <c r="E1711" t="str">
        <f t="shared" si="154"/>
        <v>14.23071944,-90.82533056</v>
      </c>
      <c r="L1711" t="s">
        <v>17</v>
      </c>
      <c r="M1711">
        <v>1</v>
      </c>
      <c r="O1711" t="s">
        <v>31</v>
      </c>
      <c r="S1711" t="s">
        <v>3284</v>
      </c>
      <c r="T1711" t="str">
        <f>VLOOKUP(S1711,Hoja1!$A$1:$I$2284,5,FALSE)</f>
        <v>ATN910C-A</v>
      </c>
      <c r="U1711" t="b">
        <f t="shared" si="152"/>
        <v>0</v>
      </c>
      <c r="V1711" t="s">
        <v>4881</v>
      </c>
      <c r="W1711" t="s">
        <v>4664</v>
      </c>
      <c r="X1711" t="str">
        <f t="shared" si="153"/>
        <v>INSERT INTO switch (   Nombre, Tipo, Coordenadas_Punto, Coordenada_Inicio, Coordenada_Final,    Estilo, Visibilidad, Isla1, Isla2, Velocidad,   Id_Celda, Porcentaje, Nemonico, IP, EQUIPO ) VALUES (   'CELDA SAN JUAN MIXTAN (EMASGTSJ)', 'Punto','14.23071944,-90.82533056','','','#stylemap_tipo_sitio_roadm0','1','','ESCUINTLA','','','','EMASGTSJ','10.103.85.182','ATN910C-A' );</v>
      </c>
    </row>
    <row r="1712" spans="1:24" x14ac:dyDescent="0.35">
      <c r="A1712" t="s">
        <v>100</v>
      </c>
      <c r="B1712" t="s">
        <v>16</v>
      </c>
      <c r="C1712">
        <v>14.63826111</v>
      </c>
      <c r="D1712">
        <v>-91.23003611</v>
      </c>
      <c r="E1712" t="str">
        <f t="shared" si="154"/>
        <v>14.63826111,-91.23003611</v>
      </c>
      <c r="L1712" t="s">
        <v>17</v>
      </c>
      <c r="M1712">
        <v>1</v>
      </c>
      <c r="O1712" t="s">
        <v>31</v>
      </c>
      <c r="Q1712">
        <v>2329</v>
      </c>
      <c r="S1712" t="s">
        <v>3285</v>
      </c>
      <c r="T1712" t="str">
        <f>VLOOKUP(S1712,Hoja1!$A$1:$I$2284,5,FALSE)</f>
        <v>ATN910C-A</v>
      </c>
      <c r="U1712" t="b">
        <f t="shared" si="152"/>
        <v>0</v>
      </c>
      <c r="V1712" t="s">
        <v>5478</v>
      </c>
      <c r="W1712" t="s">
        <v>4664</v>
      </c>
      <c r="X1712" t="str">
        <f t="shared" si="153"/>
        <v>INSERT INTO switch (   Nombre, Tipo, Coordenadas_Punto, Coordenada_Inicio, Coordenada_Final,    Estilo, Visibilidad, Isla1, Isla2, Velocidad,   Id_Celda, Porcentaje, Nemonico, IP, EQUIPO ) VALUES (   'SANTIAGO ATITLAN (SSATGTSA)', 'Punto','14.63826111,-91.23003611','','','#stylemap_tipo_sitio_roadm0','1','','ESCUINTLA','','2329','','SSATGTSA','10.103.85.196','ATN910C-A' );</v>
      </c>
    </row>
    <row r="1713" spans="1:24" x14ac:dyDescent="0.35">
      <c r="A1713" t="s">
        <v>101</v>
      </c>
      <c r="B1713" t="s">
        <v>16</v>
      </c>
      <c r="C1713">
        <v>14.636388889999999</v>
      </c>
      <c r="D1713">
        <v>-91.14652778</v>
      </c>
      <c r="E1713" t="str">
        <f t="shared" si="154"/>
        <v>14.63638889,-91.14652778</v>
      </c>
      <c r="L1713" t="s">
        <v>17</v>
      </c>
      <c r="M1713">
        <v>1</v>
      </c>
      <c r="N1713" t="s">
        <v>31</v>
      </c>
      <c r="Q1713">
        <v>2330</v>
      </c>
      <c r="S1713" t="s">
        <v>3286</v>
      </c>
      <c r="T1713" t="str">
        <f>VLOOKUP(S1713,Hoja1!$A$1:$I$2284,5,FALSE)</f>
        <v>ATN910D-A</v>
      </c>
      <c r="U1713" t="b">
        <f t="shared" si="152"/>
        <v>0</v>
      </c>
      <c r="V1713" t="s">
        <v>5487</v>
      </c>
      <c r="W1713" t="s">
        <v>4670</v>
      </c>
      <c r="X1713" t="str">
        <f t="shared" si="153"/>
        <v>INSERT INTO switch (   Nombre, Tipo, Coordenadas_Punto, Coordenada_Inicio, Coordenada_Final,    Estilo, Visibilidad, Isla1, Isla2, Velocidad,   Id_Celda, Porcentaje, Nemonico, IP, EQUIPO ) VALUES (   'CELDA SAN LUCAS TOLIMAN (SSLTGTSU)', 'Punto','14.63638889,-91.14652778','','','#stylemap_tipo_sitio_roadm0','1','ESCUINTLA','','','2330','','SSLTGTSU','10.103.85.198','ATN910D-A' );</v>
      </c>
    </row>
    <row r="1714" spans="1:24" x14ac:dyDescent="0.35">
      <c r="A1714" t="s">
        <v>102</v>
      </c>
      <c r="B1714" t="s">
        <v>16</v>
      </c>
      <c r="C1714">
        <v>14.58038889</v>
      </c>
      <c r="D1714">
        <v>-91.12836111</v>
      </c>
      <c r="E1714" t="str">
        <f t="shared" si="154"/>
        <v>14.58038889,-91.12836111</v>
      </c>
      <c r="L1714" t="s">
        <v>17</v>
      </c>
      <c r="M1714">
        <v>1</v>
      </c>
      <c r="N1714" t="s">
        <v>31</v>
      </c>
      <c r="Q1714">
        <v>4312</v>
      </c>
      <c r="S1714" t="s">
        <v>3287</v>
      </c>
      <c r="T1714" t="str">
        <f>VLOOKUP(S1714,Hoja1!$A$1:$I$2284,5,FALSE)</f>
        <v>ATN910C-A</v>
      </c>
      <c r="U1714" t="b">
        <f t="shared" si="152"/>
        <v>0</v>
      </c>
      <c r="V1714" t="s">
        <v>5490</v>
      </c>
      <c r="W1714" t="s">
        <v>4664</v>
      </c>
      <c r="X1714" t="str">
        <f t="shared" si="153"/>
        <v>INSERT INTO switch (   Nombre, Tipo, Coordenadas_Punto, Coordenada_Inicio, Coordenada_Final,    Estilo, Visibilidad, Isla1, Isla2, Velocidad,   Id_Celda, Porcentaje, Nemonico, IP, EQUIPO ) VALUES (   'CELDA TIERRA SANTA (SSLTGTTS)', 'Punto','14.58038889,-91.12836111','','','#stylemap_tipo_sitio_roadm0','1','ESCUINTLA','','','4312','','SSLTGTTS','10.103.85.201','ATN910C-A' );</v>
      </c>
    </row>
    <row r="1715" spans="1:24" x14ac:dyDescent="0.35">
      <c r="A1715" t="s">
        <v>103</v>
      </c>
      <c r="B1715" t="s">
        <v>16</v>
      </c>
      <c r="C1715">
        <v>14.175969439999999</v>
      </c>
      <c r="D1715">
        <v>-90.965247219999995</v>
      </c>
      <c r="E1715" t="str">
        <f t="shared" si="154"/>
        <v>14.17596944,-90.96524722</v>
      </c>
      <c r="L1715" t="s">
        <v>17</v>
      </c>
      <c r="M1715">
        <v>1</v>
      </c>
      <c r="O1715" t="s">
        <v>31</v>
      </c>
      <c r="Q1715">
        <v>2553</v>
      </c>
      <c r="S1715" t="s">
        <v>3288</v>
      </c>
      <c r="T1715" t="str">
        <f>VLOOKUP(S1715,Hoja1!$A$1:$I$2284,5,FALSE)</f>
        <v>ATN910D-A</v>
      </c>
      <c r="U1715" t="b">
        <f t="shared" si="152"/>
        <v>0</v>
      </c>
      <c r="V1715" t="s">
        <v>4728</v>
      </c>
      <c r="W1715" t="s">
        <v>4670</v>
      </c>
      <c r="X1715" t="str">
        <f t="shared" si="153"/>
        <v>INSERT INTO switch (   Nombre, Tipo, Coordenadas_Punto, Coordenada_Inicio, Coordenada_Final,    Estilo, Visibilidad, Isla1, Isla2, Velocidad,   Id_Celda, Porcentaje, Nemonico, IP, EQUIPO ) VALUES (   'CELDA EL ARENAL ESCUINTLA POSTE 1 (EDEMGTAE)', 'Punto','14.17596944,-90.96524722','','','#stylemap_tipo_sitio_roadm0','1','','ESCUINTLA','','2553','','EDEMGTAE','10.103.85.207','ATN910D-A' );</v>
      </c>
    </row>
    <row r="1716" spans="1:24" x14ac:dyDescent="0.35">
      <c r="A1716" t="s">
        <v>104</v>
      </c>
      <c r="B1716" t="s">
        <v>16</v>
      </c>
      <c r="C1716">
        <v>14.29480556</v>
      </c>
      <c r="D1716">
        <v>-90.747777780000007</v>
      </c>
      <c r="E1716" t="str">
        <f t="shared" si="154"/>
        <v>14.29480556,-90.74777778</v>
      </c>
      <c r="L1716" t="s">
        <v>17</v>
      </c>
      <c r="M1716">
        <v>1</v>
      </c>
      <c r="N1716" t="s">
        <v>31</v>
      </c>
      <c r="Q1716">
        <v>3737</v>
      </c>
      <c r="S1716" t="s">
        <v>3289</v>
      </c>
      <c r="T1716" t="str">
        <f>VLOOKUP(S1716,Hoja1!$A$1:$I$2284,5,FALSE)</f>
        <v>ATN910C-A</v>
      </c>
      <c r="U1716" t="b">
        <f t="shared" si="152"/>
        <v>0</v>
      </c>
      <c r="V1716" t="s">
        <v>4785</v>
      </c>
      <c r="W1716" t="s">
        <v>4664</v>
      </c>
      <c r="X1716" t="str">
        <f t="shared" si="153"/>
        <v>INSERT INTO switch (   Nombre, Tipo, Coordenadas_Punto, Coordenada_Inicio, Coordenada_Final,    Estilo, Visibilidad, Isla1, Isla2, Velocidad,   Id_Celda, Porcentaje, Nemonico, IP, EQUIPO ) VALUES (   'CELDA EL MANGO (EESCGTMA)', 'Punto','14.29480556,-90.74777778','','','#stylemap_tipo_sitio_roadm0','1','ESCUINTLA','','','3737','','EESCGTMA','10.103.85.53','ATN910C-A' );</v>
      </c>
    </row>
    <row r="1717" spans="1:24" x14ac:dyDescent="0.35">
      <c r="A1717" t="s">
        <v>105</v>
      </c>
      <c r="B1717" t="s">
        <v>16</v>
      </c>
      <c r="C1717">
        <v>14.30504444</v>
      </c>
      <c r="D1717">
        <v>-90.774691669999996</v>
      </c>
      <c r="E1717" t="str">
        <f t="shared" si="154"/>
        <v>14.30504444,-90.77469167</v>
      </c>
      <c r="L1717" t="s">
        <v>17</v>
      </c>
      <c r="M1717">
        <v>1</v>
      </c>
      <c r="N1717" t="s">
        <v>31</v>
      </c>
      <c r="Q1717">
        <v>2520</v>
      </c>
      <c r="S1717" t="s">
        <v>3290</v>
      </c>
      <c r="T1717" t="str">
        <f>VLOOKUP(S1717,Hoja1!$A$1:$I$2284,5,FALSE)</f>
        <v>ATN910D-A</v>
      </c>
      <c r="U1717" t="b">
        <f t="shared" si="152"/>
        <v>0</v>
      </c>
      <c r="V1717" t="s">
        <v>4776</v>
      </c>
      <c r="W1717" t="s">
        <v>4670</v>
      </c>
      <c r="X1717" t="str">
        <f t="shared" si="153"/>
        <v>INSERT INTO switch (   Nombre, Tipo, Coordenadas_Punto, Coordenada_Inicio, Coordenada_Final,    Estilo, Visibilidad, Isla1, Isla2, Velocidad,   Id_Celda, Porcentaje, Nemonico, IP, EQUIPO ) VALUES (   'CELDA LAS GOLONDRINAS (EESCGTGO)', 'Punto','14.30504444,-90.77469167','','','#stylemap_tipo_sitio_roadm0','1','ESCUINTLA','','','2520','','EESCGTGO','10.103.85.59','ATN910D-A' );</v>
      </c>
    </row>
    <row r="1718" spans="1:24" x14ac:dyDescent="0.35">
      <c r="A1718" t="s">
        <v>106</v>
      </c>
      <c r="B1718" t="s">
        <v>16</v>
      </c>
      <c r="C1718">
        <v>14.27393889</v>
      </c>
      <c r="D1718">
        <v>-90.792327779999994</v>
      </c>
      <c r="E1718" t="str">
        <f t="shared" si="154"/>
        <v>14.27393889,-90.79232778</v>
      </c>
      <c r="L1718" t="s">
        <v>17</v>
      </c>
      <c r="M1718">
        <v>1</v>
      </c>
      <c r="O1718" t="s">
        <v>31</v>
      </c>
      <c r="Q1718">
        <v>4953</v>
      </c>
      <c r="S1718" t="s">
        <v>3291</v>
      </c>
      <c r="T1718" t="str">
        <f>VLOOKUP(S1718,Hoja1!$A$1:$I$2284,5,FALSE)</f>
        <v>ATN910C-G</v>
      </c>
      <c r="U1718" t="b">
        <f t="shared" si="152"/>
        <v>0</v>
      </c>
      <c r="V1718" t="s">
        <v>4789</v>
      </c>
      <c r="W1718" t="s">
        <v>4685</v>
      </c>
      <c r="X1718" t="str">
        <f t="shared" si="153"/>
        <v>INSERT INTO switch (   Nombre, Tipo, Coordenadas_Punto, Coordenada_Inicio, Coordenada_Final,    Estilo, Visibilidad, Isla1, Isla2, Velocidad,   Id_Celda, Porcentaje, Nemonico, IP, EQUIPO ) VALUES (   'CELDA PALMA REAL ESCUINTLA (EESCGTPA)', 'Punto','14.27393889,-90.79232778','','','#stylemap_tipo_sitio_roadm0','1','','ESCUINTLA','','4953','','EESCGTPA','10.103.85.34','ATN910C-G' );</v>
      </c>
    </row>
    <row r="1719" spans="1:24" x14ac:dyDescent="0.35">
      <c r="A1719" t="s">
        <v>107</v>
      </c>
      <c r="B1719" t="s">
        <v>16</v>
      </c>
      <c r="C1719">
        <v>14.29652778</v>
      </c>
      <c r="D1719">
        <v>-90.785888889999995</v>
      </c>
      <c r="E1719" t="str">
        <f t="shared" si="154"/>
        <v>14.29652778,-90.78588889</v>
      </c>
      <c r="L1719" t="s">
        <v>17</v>
      </c>
      <c r="M1719">
        <v>1</v>
      </c>
      <c r="O1719" t="s">
        <v>31</v>
      </c>
      <c r="Q1719">
        <v>2522</v>
      </c>
      <c r="S1719" t="s">
        <v>3292</v>
      </c>
      <c r="T1719" t="str">
        <f>VLOOKUP(S1719,Hoja1!$A$1:$I$2284,5,FALSE)</f>
        <v>ATN910D-A</v>
      </c>
      <c r="U1719" t="b">
        <f t="shared" si="152"/>
        <v>0</v>
      </c>
      <c r="V1719" t="s">
        <v>4814</v>
      </c>
      <c r="W1719" t="s">
        <v>4670</v>
      </c>
      <c r="X1719" t="str">
        <f t="shared" si="153"/>
        <v>INSERT INTO switch (   Nombre, Tipo, Coordenadas_Punto, Coordenada_Inicio, Coordenada_Final,    Estilo, Visibilidad, Isla1, Isla2, Velocidad,   Id_Celda, Porcentaje, Nemonico, IP, EQUIPO ) VALUES (   'CELDA TERMINAL ESCUINTLA (EESCGTTE)', 'Punto','14.29652778,-90.78588889','','','#stylemap_tipo_sitio_roadm0','1','','ESCUINTLA','','2522','','EESCGTTE','10.103.85.40','ATN910D-A' );</v>
      </c>
    </row>
    <row r="1720" spans="1:24" x14ac:dyDescent="0.35">
      <c r="A1720" t="s">
        <v>108</v>
      </c>
      <c r="B1720" t="s">
        <v>16</v>
      </c>
      <c r="C1720">
        <v>14.2935</v>
      </c>
      <c r="D1720">
        <v>-90.782097219999997</v>
      </c>
      <c r="E1720" t="str">
        <f t="shared" si="154"/>
        <v>14.2935,-90.78209722</v>
      </c>
      <c r="L1720" t="s">
        <v>17</v>
      </c>
      <c r="M1720">
        <v>1</v>
      </c>
      <c r="N1720" t="s">
        <v>31</v>
      </c>
      <c r="Q1720">
        <v>3253</v>
      </c>
      <c r="S1720" t="s">
        <v>3293</v>
      </c>
      <c r="T1720" t="str">
        <f>VLOOKUP(S1720,Hoja1!$A$1:$I$2284,5,FALSE)</f>
        <v>ATN910D-A</v>
      </c>
      <c r="U1720" t="b">
        <f t="shared" si="152"/>
        <v>0</v>
      </c>
      <c r="V1720" t="s">
        <v>4805</v>
      </c>
      <c r="W1720" t="s">
        <v>4670</v>
      </c>
      <c r="X1720" t="str">
        <f t="shared" si="153"/>
        <v>INSERT INTO switch (   Nombre, Tipo, Coordenadas_Punto, Coordenada_Inicio, Coordenada_Final,    Estilo, Visibilidad, Isla1, Isla2, Velocidad,   Id_Celda, Porcentaje, Nemonico, IP, EQUIPO ) VALUES (   'CELDA SARITA ESCUINTLA (EESCGTSE)', 'Punto','14.2935,-90.78209722','','','#stylemap_tipo_sitio_roadm0','1','ESCUINTLA','','','3253','','EESCGTSE','10.103.85.84','ATN910D-A' );</v>
      </c>
    </row>
    <row r="1721" spans="1:24" x14ac:dyDescent="0.35">
      <c r="A1721" t="s">
        <v>109</v>
      </c>
      <c r="B1721" t="s">
        <v>16</v>
      </c>
      <c r="C1721">
        <v>14.24188889</v>
      </c>
      <c r="D1721">
        <v>-91.46983333</v>
      </c>
      <c r="E1721" t="str">
        <f t="shared" si="154"/>
        <v>14.24188889,-91.46983333</v>
      </c>
      <c r="L1721" t="s">
        <v>17</v>
      </c>
      <c r="M1721">
        <v>1</v>
      </c>
      <c r="O1721" t="s">
        <v>31</v>
      </c>
      <c r="Q1721">
        <v>2064</v>
      </c>
      <c r="S1721" t="s">
        <v>3294</v>
      </c>
      <c r="T1721" t="str">
        <f>VLOOKUP(S1721,Hoja1!$A$1:$I$2284,5,FALSE)</f>
        <v>ATN910C-A</v>
      </c>
      <c r="U1721" t="b">
        <f t="shared" si="152"/>
        <v>0</v>
      </c>
      <c r="V1721" t="s">
        <v>5241</v>
      </c>
      <c r="W1721" t="s">
        <v>4664</v>
      </c>
      <c r="X1721" t="str">
        <f t="shared" si="153"/>
        <v>INSERT INTO switch (   Nombre, Tipo, Coordenadas_Punto, Coordenada_Inicio, Coordenada_Final,    Estilo, Visibilidad, Isla1, Isla2, Velocidad,   Id_Celda, Porcentaje, Nemonico, IP, EQUIPO ) VALUES (   'CELDA SAN MAURICIO (MSDSGTSM)', 'Punto','14.24188889,-91.46983333','','','#stylemap_tipo_sitio_roadm0','1','','ESCUINTLA','','2064','','MSDSGTSM','10.103.85.41','ATN910C-A' );</v>
      </c>
    </row>
    <row r="1722" spans="1:24" x14ac:dyDescent="0.35">
      <c r="A1722" t="s">
        <v>110</v>
      </c>
      <c r="B1722" t="s">
        <v>16</v>
      </c>
      <c r="C1722">
        <v>14.297694440000001</v>
      </c>
      <c r="D1722">
        <v>-91.442138889999995</v>
      </c>
      <c r="E1722" t="str">
        <f t="shared" si="154"/>
        <v>14.29769444,-91.44213889</v>
      </c>
      <c r="L1722" t="s">
        <v>17</v>
      </c>
      <c r="M1722">
        <v>1</v>
      </c>
      <c r="N1722" t="s">
        <v>31</v>
      </c>
      <c r="Q1722">
        <v>4519</v>
      </c>
      <c r="S1722" t="s">
        <v>3295</v>
      </c>
      <c r="T1722" t="str">
        <f>VLOOKUP(S1722,Hoja1!$A$1:$I$2284,5,FALSE)</f>
        <v>ATN910D-A</v>
      </c>
      <c r="U1722" t="b">
        <f t="shared" si="152"/>
        <v>0</v>
      </c>
      <c r="V1722" t="s">
        <v>5006</v>
      </c>
      <c r="W1722" t="s">
        <v>4670</v>
      </c>
      <c r="X1722" t="str">
        <f t="shared" si="153"/>
        <v>INSERT INTO switch (   Nombre, Tipo, Coordenadas_Punto, Coordenada_Inicio, Coordenada_Final,    Estilo, Visibilidad, Isla1, Isla2, Velocidad,   Id_Celda, Porcentaje, Nemonico, IP, EQUIPO ) VALUES (   'CELDA EL ARISCO (ETIQGTEA)', 'Punto','14.29769444,-91.44213889','','','#stylemap_tipo_sitio_roadm0','1','ESCUINTLA','','','4519','','ETIQGTEA','10.103.85.52','ATN910D-A' );</v>
      </c>
    </row>
    <row r="1723" spans="1:24" x14ac:dyDescent="0.35">
      <c r="A1723" t="s">
        <v>111</v>
      </c>
      <c r="B1723" t="s">
        <v>16</v>
      </c>
      <c r="C1723">
        <v>13.988300000000001</v>
      </c>
      <c r="D1723">
        <v>-91.359566670000007</v>
      </c>
      <c r="E1723" t="str">
        <f t="shared" si="154"/>
        <v>13.9883,-91.35956667</v>
      </c>
      <c r="L1723" t="s">
        <v>17</v>
      </c>
      <c r="M1723">
        <v>1</v>
      </c>
      <c r="O1723" t="s">
        <v>31</v>
      </c>
      <c r="Q1723">
        <v>2280</v>
      </c>
      <c r="S1723" t="s">
        <v>3296</v>
      </c>
      <c r="T1723" t="str">
        <f>VLOOKUP(S1723,Hoja1!$A$1:$I$2284,5,FALSE)</f>
        <v>ATN910C-A</v>
      </c>
      <c r="U1723" t="b">
        <f t="shared" si="152"/>
        <v>0</v>
      </c>
      <c r="V1723" t="s">
        <v>4908</v>
      </c>
      <c r="W1723" t="s">
        <v>4664</v>
      </c>
      <c r="X1723" t="str">
        <f t="shared" si="153"/>
        <v>INSERT INTO switch (   Nombre, Tipo, Coordenadas_Punto, Coordenada_Inicio, Coordenada_Final,    Estilo, Visibilidad, Isla1, Isla2, Velocidad,   Id_Celda, Porcentaje, Nemonico, IP, EQUIPO ) VALUES (   'CELDA TECOJATE (ENCOGTTE)', 'Punto','13.9883,-91.35956667','','','#stylemap_tipo_sitio_roadm0','1','','ESCUINTLA','','2280','','ENCOGTTE','10.103.85.46','ATN910C-A' );</v>
      </c>
    </row>
    <row r="1724" spans="1:24" x14ac:dyDescent="0.35">
      <c r="A1724" t="s">
        <v>112</v>
      </c>
      <c r="B1724" t="s">
        <v>16</v>
      </c>
      <c r="C1724">
        <v>14.398899999999999</v>
      </c>
      <c r="D1724">
        <v>-91.111800000000002</v>
      </c>
      <c r="E1724" t="str">
        <f t="shared" si="154"/>
        <v>14.3989,-91.1118</v>
      </c>
      <c r="L1724" t="s">
        <v>17</v>
      </c>
      <c r="M1724">
        <v>1</v>
      </c>
      <c r="O1724" t="s">
        <v>31</v>
      </c>
      <c r="Q1724">
        <v>4901</v>
      </c>
      <c r="S1724" t="s">
        <v>3297</v>
      </c>
      <c r="T1724" t="str">
        <f>VLOOKUP(S1724,Hoja1!$A$1:$I$2284,5,FALSE)</f>
        <v>ATN910D-A</v>
      </c>
      <c r="U1724" t="b">
        <f t="shared" si="152"/>
        <v>0</v>
      </c>
      <c r="V1724" t="s">
        <v>5003</v>
      </c>
      <c r="W1724" t="s">
        <v>4670</v>
      </c>
      <c r="X1724" t="str">
        <f t="shared" si="153"/>
        <v>INSERT INTO switch (   Nombre, Tipo, Coordenadas_Punto, Coordenada_Inicio, Coordenada_Final,    Estilo, Visibilidad, Isla1, Isla2, Velocidad,   Id_Celda, Porcentaje, Nemonico, IP, EQUIPO ) VALUES (   'CELDA TIERRA LINDA COUBICADO (ESLCGTTI)', 'Punto','14.3989,-91.1118','','','#stylemap_tipo_sitio_roadm0','1','','ESCUINTLA','','4901','','ESLCGTTI','10.103.85.48','ATN910D-A' );</v>
      </c>
    </row>
    <row r="1725" spans="1:24" x14ac:dyDescent="0.35">
      <c r="A1725" t="s">
        <v>113</v>
      </c>
      <c r="B1725" t="s">
        <v>16</v>
      </c>
      <c r="C1725">
        <v>14.114800000000001</v>
      </c>
      <c r="D1725">
        <v>-90.644499999999994</v>
      </c>
      <c r="E1725" t="str">
        <f t="shared" si="154"/>
        <v>14.1148,-90.6445</v>
      </c>
      <c r="L1725" t="s">
        <v>17</v>
      </c>
      <c r="M1725">
        <v>1</v>
      </c>
      <c r="O1725" t="s">
        <v>31</v>
      </c>
      <c r="Q1725">
        <v>1271</v>
      </c>
      <c r="S1725" t="s">
        <v>3298</v>
      </c>
      <c r="T1725" t="str">
        <f>VLOOKUP(S1725,Hoja1!$A$1:$I$2284,5,FALSE)</f>
        <v>ATN910C-A</v>
      </c>
      <c r="U1725" t="b">
        <f t="shared" si="152"/>
        <v>0</v>
      </c>
      <c r="V1725" t="s">
        <v>4864</v>
      </c>
      <c r="W1725" t="s">
        <v>4664</v>
      </c>
      <c r="X1725" t="str">
        <f t="shared" si="153"/>
        <v>INSERT INTO switch (   Nombre, Tipo, Coordenadas_Punto, Coordenada_Inicio, Coordenada_Final,    Estilo, Visibilidad, Isla1, Isla2, Velocidad,   Id_Celda, Porcentaje, Nemonico, IP, EQUIPO ) VALUES (   'CELDA MARIA LINDA (EGUAGTML)', 'Punto','14.1148,-90.6445','','','#stylemap_tipo_sitio_roadm0','1','','ESCUINTLA','','1271','','EGUAGTML','10.103.85.49','ATN910C-A' );</v>
      </c>
    </row>
    <row r="1726" spans="1:24" x14ac:dyDescent="0.35">
      <c r="A1726" t="s">
        <v>114</v>
      </c>
      <c r="B1726" t="s">
        <v>16</v>
      </c>
      <c r="C1726">
        <v>14.06472222</v>
      </c>
      <c r="D1726">
        <v>-91.514916670000005</v>
      </c>
      <c r="E1726" t="str">
        <f t="shared" si="154"/>
        <v>14.06472222,-91.51491667</v>
      </c>
      <c r="L1726" t="s">
        <v>17</v>
      </c>
      <c r="M1726">
        <v>1</v>
      </c>
      <c r="O1726" t="s">
        <v>31</v>
      </c>
      <c r="Q1726">
        <v>2293</v>
      </c>
      <c r="S1726" t="s">
        <v>3299</v>
      </c>
      <c r="T1726" t="str">
        <f>VLOOKUP(S1726,Hoja1!$A$1:$I$2284,5,FALSE)</f>
        <v>ATN910C-A</v>
      </c>
      <c r="U1726" t="b">
        <f t="shared" si="152"/>
        <v>0</v>
      </c>
      <c r="V1726" t="s">
        <v>5013</v>
      </c>
      <c r="W1726" t="s">
        <v>4664</v>
      </c>
      <c r="X1726" t="str">
        <f t="shared" si="153"/>
        <v>INSERT INTO switch (   Nombre, Tipo, Coordenadas_Punto, Coordenada_Inicio, Coordenada_Final,    Estilo, Visibilidad, Isla1, Isla2, Velocidad,   Id_Celda, Porcentaje, Nemonico, IP, EQUIPO ) VALUES (   'CELDA SEMILLERO (ETIQGTSE)', 'Punto','14.06472222,-91.51491667','','','#stylemap_tipo_sitio_roadm0','1','','ESCUINTLA','','2293','','ETIQGTSE','10.103.85.58','ATN910C-A' );</v>
      </c>
    </row>
    <row r="1727" spans="1:24" x14ac:dyDescent="0.35">
      <c r="A1727" t="s">
        <v>115</v>
      </c>
      <c r="B1727" t="s">
        <v>16</v>
      </c>
      <c r="C1727">
        <v>14.18463889</v>
      </c>
      <c r="D1727">
        <v>-91.133916670000005</v>
      </c>
      <c r="E1727" t="str">
        <f t="shared" si="154"/>
        <v>14.18463889,-91.13391667</v>
      </c>
      <c r="L1727" t="s">
        <v>17</v>
      </c>
      <c r="M1727">
        <v>1</v>
      </c>
      <c r="O1727" t="s">
        <v>31</v>
      </c>
      <c r="Q1727">
        <v>4958</v>
      </c>
      <c r="S1727" t="s">
        <v>3300</v>
      </c>
      <c r="T1727" t="str">
        <f>VLOOKUP(S1727,Hoja1!$A$1:$I$2284,5,FALSE)</f>
        <v>ATN910C-A</v>
      </c>
      <c r="U1727" t="b">
        <f t="shared" si="152"/>
        <v>0</v>
      </c>
      <c r="V1727" t="s">
        <v>4994</v>
      </c>
      <c r="W1727" t="s">
        <v>4664</v>
      </c>
      <c r="X1727" t="str">
        <f t="shared" si="153"/>
        <v>INSERT INTO switch (   Nombre, Tipo, Coordenadas_Punto, Coordenada_Inicio, Coordenada_Final,    Estilo, Visibilidad, Isla1, Isla2, Velocidad,   Id_Celda, Porcentaje, Nemonico, IP, EQUIPO ) VALUES (   'CELDA LAS PLAYAS SANTA LUCIA COUBICADO (ESLCGTPS)', 'Punto','14.18463889,-91.13391667','','','#stylemap_tipo_sitio_roadm0','1','','ESCUINTLA','','4958','','ESLCGTPS','10.103.85.61','ATN910C-A' );</v>
      </c>
    </row>
    <row r="1728" spans="1:24" x14ac:dyDescent="0.35">
      <c r="A1728" t="s">
        <v>116</v>
      </c>
      <c r="B1728" t="s">
        <v>16</v>
      </c>
      <c r="C1728">
        <v>14.329000000000001</v>
      </c>
      <c r="D1728">
        <v>-91.032899999999998</v>
      </c>
      <c r="E1728" t="str">
        <f t="shared" si="154"/>
        <v>14.329,-91.0329</v>
      </c>
      <c r="L1728" t="s">
        <v>17</v>
      </c>
      <c r="M1728">
        <v>1</v>
      </c>
      <c r="O1728" t="s">
        <v>31</v>
      </c>
      <c r="Q1728">
        <v>4369</v>
      </c>
      <c r="S1728" t="s">
        <v>3301</v>
      </c>
      <c r="T1728" t="str">
        <f>VLOOKUP(S1728,Hoja1!$A$1:$I$2284,5,FALSE)</f>
        <v>ATN910D-A</v>
      </c>
      <c r="U1728" t="b">
        <f t="shared" si="152"/>
        <v>0</v>
      </c>
      <c r="V1728" t="s">
        <v>4984</v>
      </c>
      <c r="W1728" t="s">
        <v>4670</v>
      </c>
      <c r="X1728" t="str">
        <f t="shared" si="153"/>
        <v>INSERT INTO switch (   Nombre, Tipo, Coordenadas_Punto, Coordenada_Inicio, Coordenada_Final,    Estilo, Visibilidad, Isla1, Isla2, Velocidad,   Id_Celda, Porcentaje, Nemonico, IP, EQUIPO ) VALUES (   'CELDA SANTA LUCIA COTZUMALGUAPA III (ESLCGTL3)', 'Punto','14.329,-91.0329','','','#stylemap_tipo_sitio_roadm0','1','','ESCUINTLA','','4369','','ESLCGTL3','10.103.85.72','ATN910D-A' );</v>
      </c>
    </row>
    <row r="1729" spans="1:24" x14ac:dyDescent="0.35">
      <c r="A1729" t="s">
        <v>117</v>
      </c>
      <c r="B1729" t="s">
        <v>16</v>
      </c>
      <c r="C1729">
        <v>14.33638056</v>
      </c>
      <c r="D1729">
        <v>-91.020561110000003</v>
      </c>
      <c r="E1729" t="str">
        <f t="shared" si="154"/>
        <v>14.33638056,-91.02056111</v>
      </c>
      <c r="L1729" t="s">
        <v>17</v>
      </c>
      <c r="M1729">
        <v>1</v>
      </c>
      <c r="O1729" t="s">
        <v>31</v>
      </c>
      <c r="Q1729">
        <v>5699</v>
      </c>
      <c r="S1729" t="s">
        <v>3302</v>
      </c>
      <c r="T1729" t="str">
        <f>VLOOKUP(S1729,Hoja1!$A$1:$I$2284,5,FALSE)</f>
        <v>ATN910D-A</v>
      </c>
      <c r="U1729" t="b">
        <f t="shared" si="152"/>
        <v>0</v>
      </c>
      <c r="V1729" t="s">
        <v>4977</v>
      </c>
      <c r="W1729" t="s">
        <v>4670</v>
      </c>
      <c r="X1729" t="str">
        <f t="shared" si="153"/>
        <v>INSERT INTO switch (   Nombre, Tipo, Coordenadas_Punto, Coordenada_Inicio, Coordenada_Final,    Estilo, Visibilidad, Isla1, Isla2, Velocidad,   Id_Celda, Porcentaje, Nemonico, IP, EQUIPO ) VALUES (   'CELDA EL BILBAO SANTA LUCIA COUBICADO (ESLCGTBS)', 'Punto','14.33638056,-91.02056111','','','#stylemap_tipo_sitio_roadm0','1','','ESCUINTLA','','5699','','ESLCGTBS','10.103.85.73','ATN910D-A' );</v>
      </c>
    </row>
    <row r="1730" spans="1:24" x14ac:dyDescent="0.35">
      <c r="A1730" t="s">
        <v>118</v>
      </c>
      <c r="B1730" t="s">
        <v>16</v>
      </c>
      <c r="C1730">
        <v>14.301463890000001</v>
      </c>
      <c r="D1730">
        <v>-91.053313889999998</v>
      </c>
      <c r="E1730" t="str">
        <f t="shared" si="154"/>
        <v>14.30146389,-91.05331389</v>
      </c>
      <c r="L1730" t="s">
        <v>17</v>
      </c>
      <c r="M1730">
        <v>1</v>
      </c>
      <c r="O1730" t="s">
        <v>31</v>
      </c>
      <c r="Q1730">
        <v>2759</v>
      </c>
      <c r="S1730" t="s">
        <v>3303</v>
      </c>
      <c r="T1730" t="str">
        <f>VLOOKUP(S1730,Hoja1!$A$1:$I$2284,5,FALSE)</f>
        <v>ATN910C-A</v>
      </c>
      <c r="U1730" t="b">
        <f t="shared" ref="U1730:U1793" si="155">+S1730=T1730</f>
        <v>0</v>
      </c>
      <c r="V1730" t="s">
        <v>4990</v>
      </c>
      <c r="W1730" t="s">
        <v>4664</v>
      </c>
      <c r="X1730" t="str">
        <f t="shared" ref="X1730:X1793" si="156">CONCATENATE("INSERT INTO switch (   Nombre, Tipo, Coordenadas_Punto, Coordenada_Inicio, Coordenada_Final,    Estilo, Visibilidad, Isla1, Isla2, Velocidad,   Id_Celda, Porcentaje, Nemonico, IP, EQUIPO ) VALUES (   '",A1730,"', '",B1730,"','",E1730,"','",H1730,"','",K1730,"','",L1730,"','",M1730,,,"','",N1730,"','",O1730,"','",P1730,"','",Q1730,"','",R1730,"','",S1730,"','",V1730,"','",W1730,"' );")</f>
        <v>INSERT INTO switch (   Nombre, Tipo, Coordenadas_Punto, Coordenada_Inicio, Coordenada_Final,    Estilo, Visibilidad, Isla1, Isla2, Velocidad,   Id_Celda, Porcentaje, Nemonico, IP, EQUIPO ) VALUES (   'CELDA MIRIAN (ESLCGTMI)', 'Punto','14.30146389,-91.05331389','','','#stylemap_tipo_sitio_roadm0','1','','ESCUINTLA','','2759','','ESLCGTMI','10.103.85.76','ATN910C-A' );</v>
      </c>
    </row>
    <row r="1731" spans="1:24" x14ac:dyDescent="0.35">
      <c r="A1731" t="s">
        <v>119</v>
      </c>
      <c r="B1731" t="s">
        <v>16</v>
      </c>
      <c r="C1731">
        <v>13.920436110000001</v>
      </c>
      <c r="D1731">
        <v>-90.915072219999999</v>
      </c>
      <c r="E1731" t="str">
        <f t="shared" si="154"/>
        <v>13.92043611,-90.91507222</v>
      </c>
      <c r="L1731" t="s">
        <v>17</v>
      </c>
      <c r="M1731">
        <v>1</v>
      </c>
      <c r="O1731" t="s">
        <v>31</v>
      </c>
      <c r="Q1731">
        <v>2766</v>
      </c>
      <c r="S1731" t="s">
        <v>3304</v>
      </c>
      <c r="T1731" t="str">
        <f>VLOOKUP(S1731,Hoja1!$A$1:$I$2284,5,FALSE)</f>
        <v>ATN910D-A</v>
      </c>
      <c r="U1731" t="b">
        <f t="shared" si="155"/>
        <v>0</v>
      </c>
      <c r="V1731" t="s">
        <v>4935</v>
      </c>
      <c r="W1731" t="s">
        <v>4670</v>
      </c>
      <c r="X1731" t="str">
        <f t="shared" si="156"/>
        <v>INSERT INTO switch (   Nombre, Tipo, Coordenadas_Punto, Coordenada_Inicio, Coordenada_Final,    Estilo, Visibilidad, Isla1, Isla2, Velocidad,   Id_Celda, Porcentaje, Nemonico, IP, EQUIPO ) VALUES (   'CELDA LA BARRITA (ESJOGTBA)', 'Punto','13.92043611,-90.91507222','','','#stylemap_tipo_sitio_roadm0','1','','ESCUINTLA','','2766','','ESJOGTBA','10.103.85.81','ATN910D-A' );</v>
      </c>
    </row>
    <row r="1732" spans="1:24" x14ac:dyDescent="0.35">
      <c r="A1732" t="s">
        <v>120</v>
      </c>
      <c r="B1732" t="s">
        <v>16</v>
      </c>
      <c r="C1732">
        <v>14.112</v>
      </c>
      <c r="D1732">
        <v>-91.061138889999995</v>
      </c>
      <c r="E1732" t="str">
        <f t="shared" si="154"/>
        <v>14.112,-91.06113889</v>
      </c>
      <c r="L1732" t="s">
        <v>17</v>
      </c>
      <c r="M1732">
        <v>1</v>
      </c>
      <c r="O1732" t="s">
        <v>31</v>
      </c>
      <c r="Q1732">
        <v>4213</v>
      </c>
      <c r="S1732" t="s">
        <v>3305</v>
      </c>
      <c r="T1732" t="str">
        <f>VLOOKUP(S1732,Hoja1!$A$1:$I$2284,5,FALSE)</f>
        <v>ATN910C-A</v>
      </c>
      <c r="U1732" t="b">
        <f t="shared" si="155"/>
        <v>0</v>
      </c>
      <c r="V1732" t="s">
        <v>4846</v>
      </c>
      <c r="W1732" t="s">
        <v>4664</v>
      </c>
      <c r="X1732" t="str">
        <f t="shared" si="156"/>
        <v>INSERT INTO switch (   Nombre, Tipo, Coordenadas_Punto, Coordenada_Inicio, Coordenada_Final,    Estilo, Visibilidad, Isla1, Isla2, Velocidad,   Id_Celda, Porcentaje, Nemonico, IP, EQUIPO ) VALUES (   'CELDA NUEVO TEXCUACO (EGOMGTNT)', 'Punto','14.112,-91.06113889','','','#stylemap_tipo_sitio_roadm0','1','','ESCUINTLA','','4213','','EGOMGTNT','10.103.85.82','ATN910C-A' );</v>
      </c>
    </row>
    <row r="1733" spans="1:24" x14ac:dyDescent="0.35">
      <c r="A1733" t="s">
        <v>121</v>
      </c>
      <c r="B1733" t="s">
        <v>16</v>
      </c>
      <c r="C1733">
        <v>15.59951944</v>
      </c>
      <c r="D1733">
        <v>-88.570869439999996</v>
      </c>
      <c r="E1733" t="str">
        <f t="shared" si="154"/>
        <v>15.59951944,-88.57086944</v>
      </c>
      <c r="L1733" t="s">
        <v>17</v>
      </c>
      <c r="M1733">
        <v>1</v>
      </c>
      <c r="O1733" t="s">
        <v>122</v>
      </c>
      <c r="Q1733">
        <v>5067</v>
      </c>
      <c r="S1733" t="s">
        <v>3306</v>
      </c>
      <c r="T1733" t="str">
        <f>VLOOKUP(S1733,Hoja1!$A$1:$I$2284,5,FALSE)</f>
        <v>ATN910D-A</v>
      </c>
      <c r="U1733" t="b">
        <f t="shared" si="155"/>
        <v>0</v>
      </c>
      <c r="V1733" t="s">
        <v>5095</v>
      </c>
      <c r="W1733" t="s">
        <v>4670</v>
      </c>
      <c r="X1733" t="str">
        <f t="shared" si="156"/>
        <v>INSERT INTO switch (   Nombre, Tipo, Coordenadas_Punto, Coordenada_Inicio, Coordenada_Final,    Estilo, Visibilidad, Isla1, Isla2, Velocidad,   Id_Celda, Porcentaje, Nemonico, IP, EQUIPO ) VALUES (   'CELDA CRUCE DE CHAMPONA (IMORGTCC)', 'Punto','15.59951944,-88.57086944','','','#stylemap_tipo_sitio_roadm0','1','','PUERTO BARRIOS','','5067','','IMORGTCC','10.103.91.10','ATN910D-A' );</v>
      </c>
    </row>
    <row r="1734" spans="1:24" x14ac:dyDescent="0.35">
      <c r="A1734" t="s">
        <v>123</v>
      </c>
      <c r="B1734" t="s">
        <v>16</v>
      </c>
      <c r="C1734">
        <v>15.582700000000001</v>
      </c>
      <c r="D1734">
        <v>-88.593800000000002</v>
      </c>
      <c r="E1734" t="str">
        <f t="shared" si="154"/>
        <v>15.5827,-88.5938</v>
      </c>
      <c r="L1734" t="s">
        <v>17</v>
      </c>
      <c r="M1734">
        <v>1</v>
      </c>
      <c r="N1734" t="s">
        <v>122</v>
      </c>
      <c r="Q1734">
        <v>1988</v>
      </c>
      <c r="S1734" t="s">
        <v>3307</v>
      </c>
      <c r="T1734" t="str">
        <f>VLOOKUP(S1734,Hoja1!$A$1:$I$2284,5,FALSE)</f>
        <v>ATN910C-A</v>
      </c>
      <c r="U1734" t="b">
        <f t="shared" si="155"/>
        <v>0</v>
      </c>
      <c r="V1734" t="s">
        <v>5092</v>
      </c>
      <c r="W1734" t="s">
        <v>4664</v>
      </c>
      <c r="X1734" t="str">
        <f t="shared" si="156"/>
        <v>INSERT INTO switch (   Nombre, Tipo, Coordenadas_Punto, Coordenada_Inicio, Coordenada_Final,    Estilo, Visibilidad, Isla1, Isla2, Velocidad,   Id_Celda, Porcentaje, Nemonico, IP, EQUIPO ) VALUES (   'CELDA CASA BLANCA AGROCARIBE (IMORGTCB)', 'Punto','15.5827,-88.5938','','','#stylemap_tipo_sitio_roadm0','1','PUERTO BARRIOS','','','1988','','IMORGTCB','10.103.91.27','ATN910C-A' );</v>
      </c>
    </row>
    <row r="1735" spans="1:24" x14ac:dyDescent="0.35">
      <c r="A1735" t="s">
        <v>124</v>
      </c>
      <c r="B1735" t="s">
        <v>16</v>
      </c>
      <c r="C1735">
        <v>15.415699999999999</v>
      </c>
      <c r="D1735">
        <v>-89.829597219999997</v>
      </c>
      <c r="E1735" t="str">
        <f t="shared" si="154"/>
        <v>15.4157,-89.82959722</v>
      </c>
      <c r="L1735" t="s">
        <v>17</v>
      </c>
      <c r="M1735">
        <v>1</v>
      </c>
      <c r="O1735" t="s">
        <v>122</v>
      </c>
      <c r="Q1735">
        <v>3410</v>
      </c>
      <c r="S1735" t="s">
        <v>3308</v>
      </c>
      <c r="T1735" t="str">
        <f>VLOOKUP(S1735,Hoja1!$A$1:$I$2284,5,FALSE)</f>
        <v>ATN910D-A</v>
      </c>
      <c r="U1735" t="b">
        <f t="shared" si="155"/>
        <v>0</v>
      </c>
      <c r="V1735" t="s">
        <v>5570</v>
      </c>
      <c r="W1735" t="s">
        <v>4670</v>
      </c>
      <c r="X1735" t="str">
        <f t="shared" si="156"/>
        <v>INSERT INTO switch (   Nombre, Tipo, Coordenadas_Punto, Coordenada_Inicio, Coordenada_Final,    Estilo, Visibilidad, Isla1, Isla2, Velocidad,   Id_Celda, Porcentaje, Nemonico, IP, EQUIPO ) VALUES (   'CELDA SENAHU (VSENGTSE)', 'Punto','15.4157,-89.82959722','','','#stylemap_tipo_sitio_roadm0','1','','PUERTO BARRIOS','','3410','','VSENGTSE','10.103.91.12','ATN910D-A' );</v>
      </c>
    </row>
    <row r="1736" spans="1:24" x14ac:dyDescent="0.35">
      <c r="A1736" t="s">
        <v>125</v>
      </c>
      <c r="B1736" t="s">
        <v>16</v>
      </c>
      <c r="C1736">
        <v>15.3017</v>
      </c>
      <c r="D1736">
        <v>-89.725800000000007</v>
      </c>
      <c r="E1736" t="str">
        <f t="shared" si="154"/>
        <v>15.3017,-89.7258</v>
      </c>
      <c r="L1736" t="s">
        <v>17</v>
      </c>
      <c r="M1736">
        <v>1</v>
      </c>
      <c r="N1736" t="s">
        <v>122</v>
      </c>
      <c r="Q1736">
        <v>5252</v>
      </c>
      <c r="S1736" t="s">
        <v>11919</v>
      </c>
      <c r="T1736" t="str">
        <f>VLOOKUP(S1736,Hoja1!$A$1:$I$2284,5,FALSE)</f>
        <v>ATN910D-A</v>
      </c>
      <c r="U1736" t="b">
        <f t="shared" si="155"/>
        <v>0</v>
      </c>
      <c r="V1736" t="s">
        <v>5554</v>
      </c>
      <c r="W1736" t="s">
        <v>4670</v>
      </c>
      <c r="X1736" t="str">
        <f t="shared" si="156"/>
        <v>INSERT INTO switch (   Nombre, Tipo, Coordenadas_Punto, Coordenada_Inicio, Coordenada_Final,    Estilo, Visibilidad, Isla1, Isla2, Velocidad,   Id_Celda, Porcentaje, Nemonico, IP, EQUIPO ) VALUES (   'CELDA TELEMAN II (COUBICADO) (VPANGTT2)', 'Punto','15.3017,-89.7258','','','#stylemap_tipo_sitio_roadm0','1','PUERTO BARRIOS','','','5252','','VPANGTT2','10.103.91.88','ATN910D-A' );</v>
      </c>
    </row>
    <row r="1737" spans="1:24" x14ac:dyDescent="0.35">
      <c r="A1737" t="s">
        <v>126</v>
      </c>
      <c r="B1737" t="s">
        <v>16</v>
      </c>
      <c r="C1737">
        <v>15.406027780000001</v>
      </c>
      <c r="D1737">
        <v>-89.002222219999993</v>
      </c>
      <c r="E1737" t="str">
        <f t="shared" si="154"/>
        <v>15.40602778,-89.00222222</v>
      </c>
      <c r="L1737" t="s">
        <v>17</v>
      </c>
      <c r="M1737">
        <v>1</v>
      </c>
      <c r="O1737" t="s">
        <v>122</v>
      </c>
      <c r="Q1737">
        <v>3756</v>
      </c>
      <c r="S1737" t="s">
        <v>3310</v>
      </c>
      <c r="T1737" t="str">
        <f>VLOOKUP(S1737,Hoja1!$A$1:$I$2284,5,FALSE)</f>
        <v>ATN910D-A</v>
      </c>
      <c r="U1737" t="b">
        <f t="shared" si="155"/>
        <v>0</v>
      </c>
      <c r="V1737" t="s">
        <v>5042</v>
      </c>
      <c r="W1737" t="s">
        <v>4670</v>
      </c>
      <c r="X1737" t="str">
        <f t="shared" si="156"/>
        <v>INSERT INTO switch (   Nombre, Tipo, Coordenadas_Punto, Coordenada_Inicio, Coordenada_Final,    Estilo, Visibilidad, Isla1, Isla2, Velocidad,   Id_Celda, Porcentaje, Nemonico, IP, EQUIPO ) VALUES (   'CELDA RIO BLANCO IZABAL (IAMAGTRB)', 'Punto','15.40602778,-89.00222222','','','#stylemap_tipo_sitio_roadm0','1','','PUERTO BARRIOS','','3756','','IAMAGTRB','10.103.91.14','ATN910D-A' );</v>
      </c>
    </row>
    <row r="1738" spans="1:24" x14ac:dyDescent="0.35">
      <c r="A1738" t="s">
        <v>127</v>
      </c>
      <c r="B1738" t="s">
        <v>16</v>
      </c>
      <c r="C1738">
        <v>15.43341667</v>
      </c>
      <c r="D1738">
        <v>-88.955416670000005</v>
      </c>
      <c r="E1738" t="str">
        <f t="shared" si="154"/>
        <v>15.43341667,-88.95541667</v>
      </c>
      <c r="L1738" t="s">
        <v>17</v>
      </c>
      <c r="M1738">
        <v>1</v>
      </c>
      <c r="N1738" t="s">
        <v>122</v>
      </c>
      <c r="Q1738">
        <v>3474</v>
      </c>
      <c r="S1738" t="s">
        <v>3311</v>
      </c>
      <c r="T1738" t="str">
        <f>VLOOKUP(S1738,Hoja1!$A$1:$I$2284,5,FALSE)</f>
        <v>ATN910D-A</v>
      </c>
      <c r="U1738" t="b">
        <f t="shared" si="155"/>
        <v>0</v>
      </c>
      <c r="V1738" t="s">
        <v>5122</v>
      </c>
      <c r="W1738" t="s">
        <v>4670</v>
      </c>
      <c r="X1738" t="str">
        <f t="shared" si="156"/>
        <v>INSERT INTO switch (   Nombre, Tipo, Coordenadas_Punto, Coordenada_Inicio, Coordenada_Final,    Estilo, Visibilidad, Isla1, Isla2, Velocidad,   Id_Celda, Porcentaje, Nemonico, IP, EQUIPO ) VALUES (   'CELDA SANTA ELENA MORALES (IMORGTSE)', 'Punto','15.43341667,-88.95541667','','','#stylemap_tipo_sitio_roadm0','1','PUERTO BARRIOS','','','3474','','IMORGTSE','10.103.91.19','ATN910D-A' );</v>
      </c>
    </row>
    <row r="1739" spans="1:24" x14ac:dyDescent="0.35">
      <c r="A1739" t="s">
        <v>128</v>
      </c>
      <c r="B1739" t="s">
        <v>16</v>
      </c>
      <c r="C1739">
        <v>16.0748</v>
      </c>
      <c r="D1739">
        <v>-89.349800000000002</v>
      </c>
      <c r="E1739" t="str">
        <f t="shared" si="154"/>
        <v>16.0748,-89.3498</v>
      </c>
      <c r="L1739" t="s">
        <v>17</v>
      </c>
      <c r="M1739">
        <v>1</v>
      </c>
      <c r="O1739" t="s">
        <v>122</v>
      </c>
      <c r="Q1739">
        <v>3673</v>
      </c>
      <c r="S1739" t="s">
        <v>3312</v>
      </c>
      <c r="T1739" t="str">
        <f>VLOOKUP(S1739,Hoja1!$A$1:$I$2284,5,FALSE)</f>
        <v>ATN905-FDC</v>
      </c>
      <c r="U1739" t="b">
        <f t="shared" si="155"/>
        <v>0</v>
      </c>
      <c r="V1739" t="s">
        <v>5309</v>
      </c>
      <c r="W1739" t="s">
        <v>5311</v>
      </c>
      <c r="X1739" t="str">
        <f t="shared" si="156"/>
        <v>INSERT INTO switch (   Nombre, Tipo, Coordenadas_Punto, Coordenada_Inicio, Coordenada_Final,    Estilo, Visibilidad, Isla1, Isla2, Velocidad,   Id_Celda, Porcentaje, Nemonico, IP, EQUIPO ) VALUES (   'CELDA LA CUMBRE SAN LUIS PETEN (PSLUGTCS)', 'Punto','16.0748,-89.3498','','','#stylemap_tipo_sitio_roadm0','1','','PUERTO BARRIOS','','3673','','PSLUGTCS','10.103.91.16','ATN905-FDC' );</v>
      </c>
    </row>
    <row r="1740" spans="1:24" x14ac:dyDescent="0.35">
      <c r="A1740" t="s">
        <v>129</v>
      </c>
      <c r="B1740" t="s">
        <v>16</v>
      </c>
      <c r="C1740">
        <v>16.103100000000001</v>
      </c>
      <c r="D1740">
        <v>-89.359555560000004</v>
      </c>
      <c r="E1740" t="str">
        <f t="shared" si="154"/>
        <v>16.1031,-89.35955556</v>
      </c>
      <c r="L1740" t="s">
        <v>17</v>
      </c>
      <c r="M1740">
        <v>1</v>
      </c>
      <c r="N1740" t="s">
        <v>122</v>
      </c>
      <c r="Q1740">
        <v>1473</v>
      </c>
      <c r="S1740" t="s">
        <v>3313</v>
      </c>
      <c r="T1740" t="str">
        <f>VLOOKUP(S1740,Hoja1!$A$1:$I$2284,5,FALSE)</f>
        <v>ATN910C-A</v>
      </c>
      <c r="U1740" t="b">
        <f t="shared" si="155"/>
        <v>0</v>
      </c>
      <c r="V1740" t="s">
        <v>5306</v>
      </c>
      <c r="W1740" t="s">
        <v>4664</v>
      </c>
      <c r="X1740" t="str">
        <f t="shared" si="156"/>
        <v>INSERT INTO switch (   Nombre, Tipo, Coordenadas_Punto, Coordenada_Inicio, Coordenada_Final,    Estilo, Visibilidad, Isla1, Isla2, Velocidad,   Id_Celda, Porcentaje, Nemonico, IP, EQUIPO ) VALUES (   'CELDA CHACTE (PSLUGTCH)', 'Punto','16.1031,-89.35955556','','','#stylemap_tipo_sitio_roadm0','1','PUERTO BARRIOS','','','1473','','PSLUGTCH','10.103.91.7','ATN910C-A' );</v>
      </c>
    </row>
    <row r="1741" spans="1:24" x14ac:dyDescent="0.35">
      <c r="A1741" t="s">
        <v>130</v>
      </c>
      <c r="B1741" t="s">
        <v>16</v>
      </c>
      <c r="C1741">
        <v>15.551861110000001</v>
      </c>
      <c r="D1741">
        <v>-88.912777779999999</v>
      </c>
      <c r="E1741" t="str">
        <f t="shared" ref="E1741:E1804" si="157">+CONCATENATE(C1741,",",D1741)</f>
        <v>15.55186111,-88.91277778</v>
      </c>
      <c r="L1741" t="s">
        <v>17</v>
      </c>
      <c r="M1741">
        <v>1</v>
      </c>
      <c r="O1741" t="s">
        <v>122</v>
      </c>
      <c r="Q1741">
        <v>1456</v>
      </c>
      <c r="S1741" t="s">
        <v>3314</v>
      </c>
      <c r="T1741" t="str">
        <f>VLOOKUP(S1741,Hoja1!$A$1:$I$2284,5,FALSE)</f>
        <v>ATN910C-G</v>
      </c>
      <c r="U1741" t="b">
        <f t="shared" si="155"/>
        <v>0</v>
      </c>
      <c r="V1741" t="s">
        <v>5051</v>
      </c>
      <c r="W1741" t="s">
        <v>4685</v>
      </c>
      <c r="X1741" t="str">
        <f t="shared" si="156"/>
        <v>INSERT INTO switch (   Nombre, Tipo, Coordenadas_Punto, Coordenada_Inicio, Coordenada_Final,    Estilo, Visibilidad, Isla1, Isla2, Velocidad,   Id_Celda, Porcentaje, Nemonico, IP, EQUIPO ) VALUES (   'BUENOS AIRES (ILIVGTBA)', 'Punto','15.55186111,-88.91277778','','','#stylemap_tipo_sitio_roadm0','1','','PUERTO BARRIOS','','1456','','ILIVGTBA','10.103.91.18','ATN910C-G' );</v>
      </c>
    </row>
    <row r="1742" spans="1:24" x14ac:dyDescent="0.35">
      <c r="A1742" t="s">
        <v>131</v>
      </c>
      <c r="B1742" t="s">
        <v>16</v>
      </c>
      <c r="C1742">
        <v>15.503299999999999</v>
      </c>
      <c r="D1742">
        <v>-88.824799999999996</v>
      </c>
      <c r="E1742" t="str">
        <f t="shared" si="157"/>
        <v>15.5033,-88.8248</v>
      </c>
      <c r="L1742" t="s">
        <v>17</v>
      </c>
      <c r="M1742">
        <v>1</v>
      </c>
      <c r="N1742" t="s">
        <v>122</v>
      </c>
      <c r="Q1742">
        <v>3402</v>
      </c>
      <c r="S1742" s="3" t="s">
        <v>11908</v>
      </c>
      <c r="T1742" t="str">
        <f>VLOOKUP(S1742,Hoja1!$A$1:$I$2284,1,FALSE)</f>
        <v>IMORGTFR</v>
      </c>
      <c r="U1742" t="b">
        <f t="shared" si="155"/>
        <v>1</v>
      </c>
      <c r="V1742" t="s">
        <v>8645</v>
      </c>
      <c r="W1742" t="s">
        <v>4664</v>
      </c>
      <c r="X1742" t="str">
        <f t="shared" si="156"/>
        <v>INSERT INTO switch (   Nombre, Tipo, Coordenadas_Punto, Coordenada_Inicio, Coordenada_Final,    Estilo, Visibilidad, Isla1, Isla2, Velocidad,   Id_Celda, Porcentaje, Nemonico, IP, EQUIPO ) VALUES (   'CELDA FRANCESES', 'Punto','15.5033,-88.8248','','','#stylemap_tipo_sitio_roadm0','1','PUERTO BARRIOS','','','3402','','IMORGTFR','10.72.43.114','ATN910C-A' );</v>
      </c>
    </row>
    <row r="1743" spans="1:24" x14ac:dyDescent="0.35">
      <c r="A1743" t="s">
        <v>132</v>
      </c>
      <c r="B1743" t="s">
        <v>16</v>
      </c>
      <c r="C1743">
        <v>15.479699999999999</v>
      </c>
      <c r="D1743">
        <v>-88.848699999999994</v>
      </c>
      <c r="E1743" t="str">
        <f t="shared" si="157"/>
        <v>15.4797,-88.8487</v>
      </c>
      <c r="L1743" t="s">
        <v>17</v>
      </c>
      <c r="M1743">
        <v>1</v>
      </c>
      <c r="N1743" t="s">
        <v>122</v>
      </c>
      <c r="Q1743">
        <v>3572</v>
      </c>
      <c r="S1743" t="s">
        <v>11944</v>
      </c>
      <c r="T1743" t="str">
        <f>VLOOKUP(S1743,Hoja1!$A$1:$I$2284,5,FALSE)</f>
        <v>ATN910C-A</v>
      </c>
      <c r="U1743" t="b">
        <f t="shared" si="155"/>
        <v>0</v>
      </c>
      <c r="V1743" t="s">
        <v>5104</v>
      </c>
      <c r="W1743" t="s">
        <v>4694</v>
      </c>
      <c r="X1743" t="str">
        <f t="shared" si="156"/>
        <v>INSERT INTO switch (   Nombre, Tipo, Coordenadas_Punto, Coordenada_Inicio, Coordenada_Final,    Estilo, Visibilidad, Isla1, Isla2, Velocidad,   Id_Celda, Porcentaje, Nemonico, IP, EQUIPO ) VALUES (   'CELDA MORALES III (HERMOSA PATRICIA) (IMORGTM3)', 'Punto','15.4797,-88.8487','','','#stylemap_tipo_sitio_roadm0','1','PUERTO BARRIOS','','','3572','','IMORGTM3','10.103.91.40','ATN980C' );</v>
      </c>
    </row>
    <row r="1744" spans="1:24" x14ac:dyDescent="0.35">
      <c r="A1744" t="s">
        <v>133</v>
      </c>
      <c r="B1744" t="s">
        <v>16</v>
      </c>
      <c r="C1744">
        <v>15.4725</v>
      </c>
      <c r="D1744">
        <v>-88.83666667</v>
      </c>
      <c r="E1744" t="str">
        <f t="shared" si="157"/>
        <v>15.4725,-88.83666667</v>
      </c>
      <c r="L1744" t="s">
        <v>17</v>
      </c>
      <c r="M1744">
        <v>1</v>
      </c>
      <c r="N1744" t="s">
        <v>122</v>
      </c>
      <c r="Q1744">
        <v>1415</v>
      </c>
      <c r="S1744" t="s">
        <v>3316</v>
      </c>
      <c r="T1744" t="str">
        <f>VLOOKUP(S1744,Hoja1!$A$1:$I$2284,5,FALSE)</f>
        <v>ATN980C</v>
      </c>
      <c r="U1744" t="b">
        <f t="shared" si="155"/>
        <v>0</v>
      </c>
      <c r="V1744" t="s">
        <v>5098</v>
      </c>
      <c r="W1744" t="s">
        <v>4827</v>
      </c>
      <c r="X1744" t="str">
        <f t="shared" si="156"/>
        <v>INSERT INTO switch (   Nombre, Tipo, Coordenadas_Punto, Coordenada_Inicio, Coordenada_Final,    Estilo, Visibilidad, Isla1, Isla2, Velocidad,   Id_Celda, Porcentaje, Nemonico, IP, EQUIPO ) VALUES (   'MORALES (IMORGTMO)', 'Punto','15.4725,-88.83666667','','','#stylemap_tipo_sitio_roadm0','1','PUERTO BARRIOS','','','1415','','IMORGTMO','10.103.91.3','ATN905DC' );</v>
      </c>
    </row>
    <row r="1745" spans="1:24" x14ac:dyDescent="0.35">
      <c r="A1745" t="s">
        <v>134</v>
      </c>
      <c r="B1745" t="s">
        <v>16</v>
      </c>
      <c r="C1745">
        <v>15.5428</v>
      </c>
      <c r="D1745">
        <v>-88.838997219999996</v>
      </c>
      <c r="E1745" t="str">
        <f t="shared" si="157"/>
        <v>15.5428,-88.83899722</v>
      </c>
      <c r="L1745" t="s">
        <v>17</v>
      </c>
      <c r="M1745">
        <v>1</v>
      </c>
      <c r="N1745" t="s">
        <v>122</v>
      </c>
      <c r="Q1745">
        <v>3408</v>
      </c>
      <c r="S1745" t="s">
        <v>3317</v>
      </c>
      <c r="T1745" t="str">
        <f>VLOOKUP(S1745,Hoja1!$A$1:$I$2284,5,FALSE)</f>
        <v>ATN905DC</v>
      </c>
      <c r="U1745" t="b">
        <f t="shared" si="155"/>
        <v>0</v>
      </c>
      <c r="V1745" t="s">
        <v>8636</v>
      </c>
      <c r="W1745" t="s">
        <v>4670</v>
      </c>
      <c r="X1745" t="str">
        <f t="shared" si="156"/>
        <v>INSERT INTO switch (   Nombre, Tipo, Coordenadas_Punto, Coordenada_Inicio, Coordenada_Final,    Estilo, Visibilidad, Isla1, Isla2, Velocidad,   Id_Celda, Porcentaje, Nemonico, IP, EQUIPO ) VALUES (   'CELDA EL ROSARIO (IMORGTER)', 'Punto','15.5428,-88.83899722','','','#stylemap_tipo_sitio_roadm0','1','PUERTO BARRIOS','','','3408','','IMORGTER','10.72.43.111','ATN910D-A' );</v>
      </c>
    </row>
    <row r="1746" spans="1:24" x14ac:dyDescent="0.35">
      <c r="A1746" t="s">
        <v>135</v>
      </c>
      <c r="B1746" t="s">
        <v>16</v>
      </c>
      <c r="C1746">
        <v>15.53277778</v>
      </c>
      <c r="D1746">
        <v>-88.747749999999996</v>
      </c>
      <c r="E1746" t="str">
        <f t="shared" si="157"/>
        <v>15.53277778,-88.74775</v>
      </c>
      <c r="L1746" t="s">
        <v>17</v>
      </c>
      <c r="M1746">
        <v>1</v>
      </c>
      <c r="N1746" t="s">
        <v>122</v>
      </c>
      <c r="Q1746">
        <v>3616</v>
      </c>
      <c r="S1746" t="s">
        <v>3318</v>
      </c>
      <c r="T1746" t="str">
        <f>VLOOKUP(S1746,Hoja1!$A$1:$I$2284,5,FALSE)</f>
        <v>ATN910D-A</v>
      </c>
      <c r="U1746" t="b">
        <f t="shared" si="155"/>
        <v>0</v>
      </c>
      <c r="V1746" t="s">
        <v>5580</v>
      </c>
      <c r="W1746" t="s">
        <v>4670</v>
      </c>
      <c r="X1746" t="str">
        <f t="shared" si="156"/>
        <v>INSERT INTO switch (   Nombre, Tipo, Coordenadas_Punto, Coordenada_Inicio, Coordenada_Final,    Estilo, Visibilidad, Isla1, Isla2, Velocidad,   Id_Celda, Porcentaje, Nemonico, IP, EQUIPO ) VALUES (   'CELDA HACIENDA LA PERLA (IMORGTHP)', 'Punto','15.53277778,-88.74775','','','#stylemap_tipo_sitio_roadm0','1','PUERTO BARRIOS','','','3616','','IMORGTHP','10.103.91.21','ATN910D-A' );</v>
      </c>
    </row>
    <row r="1747" spans="1:24" x14ac:dyDescent="0.35">
      <c r="A1747" t="s">
        <v>136</v>
      </c>
      <c r="B1747" t="s">
        <v>16</v>
      </c>
      <c r="C1747">
        <v>15.29311111</v>
      </c>
      <c r="D1747">
        <v>-90.147000000000006</v>
      </c>
      <c r="E1747" t="str">
        <f t="shared" si="157"/>
        <v>15.29311111,-90.147</v>
      </c>
      <c r="L1747" t="s">
        <v>17</v>
      </c>
      <c r="M1747">
        <v>1</v>
      </c>
      <c r="O1747" t="s">
        <v>122</v>
      </c>
      <c r="Q1747">
        <v>5251</v>
      </c>
      <c r="S1747" t="s">
        <v>3319</v>
      </c>
      <c r="T1747" t="str">
        <f>VLOOKUP(S1747,Hoja1!$A$1:$I$2284,5,FALSE)</f>
        <v>ATN910D-A</v>
      </c>
      <c r="U1747" t="b">
        <f t="shared" si="155"/>
        <v>0</v>
      </c>
      <c r="V1747" t="s">
        <v>5577</v>
      </c>
      <c r="W1747" t="s">
        <v>4670</v>
      </c>
      <c r="X1747" t="str">
        <f t="shared" si="156"/>
        <v>INSERT INTO switch (   Nombre, Tipo, Coordenadas_Punto, Coordenada_Inicio, Coordenada_Final,    Estilo, Visibilidad, Isla1, Isla2, Velocidad,   Id_Celda, Porcentaje, Nemonico, IP, EQUIPO ) VALUES (   'CELDA TUCURU COUBICADO (VTUCGTTI)', 'Punto','15.29311111,-90.147','','','#stylemap_tipo_sitio_roadm0','1','','PUERTO BARRIOS','','5251','','VTUCGTTI','10.103.91.35','ATN910D-A' );</v>
      </c>
    </row>
    <row r="1748" spans="1:24" x14ac:dyDescent="0.35">
      <c r="A1748" t="s">
        <v>137</v>
      </c>
      <c r="B1748" t="s">
        <v>16</v>
      </c>
      <c r="C1748">
        <v>15.296805559999999</v>
      </c>
      <c r="D1748">
        <v>-89.958444439999994</v>
      </c>
      <c r="E1748" t="str">
        <f t="shared" si="157"/>
        <v>15.29680556,-89.95844444</v>
      </c>
      <c r="L1748" t="s">
        <v>17</v>
      </c>
      <c r="M1748">
        <v>1</v>
      </c>
      <c r="N1748" t="s">
        <v>122</v>
      </c>
      <c r="S1748" t="s">
        <v>3320</v>
      </c>
      <c r="T1748" t="str">
        <f>VLOOKUP(S1748,Hoja1!$A$1:$I$2284,5,FALSE)</f>
        <v>ATN910D-A</v>
      </c>
      <c r="U1748" t="b">
        <f t="shared" si="155"/>
        <v>0</v>
      </c>
      <c r="V1748" t="s">
        <v>5164</v>
      </c>
      <c r="W1748" t="s">
        <v>4664</v>
      </c>
      <c r="X1748" t="str">
        <f t="shared" si="156"/>
        <v>INSERT INTO switch (   Nombre, Tipo, Coordenadas_Punto, Coordenada_Inicio, Coordenada_Final,    Estilo, Visibilidad, Isla1, Isla2, Velocidad,   Id_Celda, Porcentaje, Nemonico, IP, EQUIPO ) VALUES (   'CELDA CARRETERA TUCURU LA TINTA (VTUCGTCT)', 'Punto','15.29680556,-89.95844444','','','#stylemap_tipo_sitio_roadm0','1','PUERTO BARRIOS','','','','','VTUCGTCT','10.103.91.22','ATN910C-A' );</v>
      </c>
    </row>
    <row r="1749" spans="1:24" x14ac:dyDescent="0.35">
      <c r="A1749" t="s">
        <v>138</v>
      </c>
      <c r="B1749" t="s">
        <v>16</v>
      </c>
      <c r="C1749">
        <v>15.69413889</v>
      </c>
      <c r="D1749">
        <v>-88.58798333</v>
      </c>
      <c r="E1749" t="str">
        <f t="shared" si="157"/>
        <v>15.69413889,-88.58798333</v>
      </c>
      <c r="L1749" t="s">
        <v>17</v>
      </c>
      <c r="M1749">
        <v>1</v>
      </c>
      <c r="O1749" t="s">
        <v>122</v>
      </c>
      <c r="Q1749">
        <v>9533</v>
      </c>
      <c r="S1749" t="s">
        <v>11909</v>
      </c>
      <c r="T1749" t="str">
        <f>VLOOKUP(S1749,Hoja1!$A$1:$I$2284,5,FALSE)</f>
        <v>ATN910C-A</v>
      </c>
      <c r="U1749" t="b">
        <f t="shared" si="155"/>
        <v>0</v>
      </c>
      <c r="V1749" t="s">
        <v>5168</v>
      </c>
      <c r="W1749" t="s">
        <v>4694</v>
      </c>
      <c r="X1749" t="str">
        <f t="shared" si="156"/>
        <v>INSERT INTO switch (   Nombre, Tipo, Coordenadas_Punto, Coordenada_Inicio, Coordenada_Final,    Estilo, Visibilidad, Isla1, Isla2, Velocidad,   Id_Celda, Porcentaje, Nemonico, IP, EQUIPO ) VALUES (   'PRADERA PUERTO BARRIOS (TRD) (IPBAGTPP)', 'Punto','15.69413889,-88.58798333','','','#stylemap_tipo_sitio_roadm0','1','','PUERTO BARRIOS','','9533','','IPBAGTPP','10.103.91.52','ATN980C' );</v>
      </c>
    </row>
    <row r="1750" spans="1:24" x14ac:dyDescent="0.35">
      <c r="A1750" t="s">
        <v>139</v>
      </c>
      <c r="B1750" t="s">
        <v>16</v>
      </c>
      <c r="C1750">
        <v>15.68969444</v>
      </c>
      <c r="D1750">
        <v>-88.614638889999995</v>
      </c>
      <c r="E1750" t="str">
        <f t="shared" si="157"/>
        <v>15.68969444,-88.61463889</v>
      </c>
      <c r="L1750" t="s">
        <v>17</v>
      </c>
      <c r="M1750">
        <v>1</v>
      </c>
      <c r="N1750" t="s">
        <v>122</v>
      </c>
      <c r="Q1750">
        <v>1418</v>
      </c>
      <c r="S1750" t="s">
        <v>3322</v>
      </c>
      <c r="T1750" t="str">
        <f>VLOOKUP(S1750,Hoja1!$A$1:$I$2284,5,FALSE)</f>
        <v>ATN980C</v>
      </c>
      <c r="U1750" t="b">
        <f t="shared" si="155"/>
        <v>0</v>
      </c>
      <c r="V1750" t="s">
        <v>5551</v>
      </c>
      <c r="W1750" t="s">
        <v>4670</v>
      </c>
      <c r="X1750" t="str">
        <f t="shared" si="156"/>
        <v>INSERT INTO switch (   Nombre, Tipo, Coordenadas_Punto, Coordenada_Inicio, Coordenada_Final,    Estilo, Visibilidad, Isla1, Isla2, Velocidad,   Id_Celda, Porcentaje, Nemonico, IP, EQUIPO ) VALUES (   'SANTO TOMAS DE CASTILLA (IPBAGTST)', 'Punto','15.68969444,-88.61463889','','','#stylemap_tipo_sitio_roadm0','1','PUERTO BARRIOS','','','1418','','IPBAGTST','10.103.91.23','ATN910D-A' );</v>
      </c>
    </row>
    <row r="1751" spans="1:24" x14ac:dyDescent="0.35">
      <c r="A1751" t="s">
        <v>140</v>
      </c>
      <c r="B1751" t="s">
        <v>16</v>
      </c>
      <c r="C1751">
        <v>15.401</v>
      </c>
      <c r="D1751">
        <v>-89.645600000000002</v>
      </c>
      <c r="E1751" t="str">
        <f t="shared" si="157"/>
        <v>15.401,-89.6456</v>
      </c>
      <c r="L1751" t="s">
        <v>17</v>
      </c>
      <c r="M1751">
        <v>1</v>
      </c>
      <c r="O1751" t="s">
        <v>122</v>
      </c>
      <c r="Q1751">
        <v>1328</v>
      </c>
      <c r="S1751" t="s">
        <v>3323</v>
      </c>
      <c r="T1751" t="str">
        <f>VLOOKUP(S1751,Hoja1!$A$1:$I$2284,5,FALSE)</f>
        <v>ATN910D-A</v>
      </c>
      <c r="U1751" t="b">
        <f t="shared" si="155"/>
        <v>0</v>
      </c>
      <c r="V1751" t="s">
        <v>5557</v>
      </c>
      <c r="W1751" t="s">
        <v>4670</v>
      </c>
      <c r="X1751" t="str">
        <f t="shared" si="156"/>
        <v>INSERT INTO switch (   Nombre, Tipo, Coordenadas_Punto, Coordenada_Inicio, Coordenada_Final,    Estilo, Visibilidad, Isla1, Isla2, Velocidad,   Id_Celda, Porcentaje, Nemonico, IP, EQUIPO ) VALUES (   'PANZOS (VPANGTPA)', 'Punto','15.401,-89.6456','','','#stylemap_tipo_sitio_roadm0','1','','PUERTO BARRIOS','','1328','','VPANGTPA','10.103.91.4','ATN910D-A' );</v>
      </c>
    </row>
    <row r="1752" spans="1:24" x14ac:dyDescent="0.35">
      <c r="A1752" t="s">
        <v>141</v>
      </c>
      <c r="B1752" t="s">
        <v>16</v>
      </c>
      <c r="C1752">
        <v>15.33769444</v>
      </c>
      <c r="D1752">
        <v>-89.740861109999997</v>
      </c>
      <c r="E1752" t="str">
        <f t="shared" si="157"/>
        <v>15.33769444,-89.74086111</v>
      </c>
      <c r="L1752" t="s">
        <v>17</v>
      </c>
      <c r="M1752">
        <v>1</v>
      </c>
      <c r="N1752" t="s">
        <v>122</v>
      </c>
      <c r="Q1752">
        <v>1338</v>
      </c>
      <c r="S1752" t="s">
        <v>3324</v>
      </c>
      <c r="T1752" t="str">
        <f>VLOOKUP(S1752,Hoja1!$A$1:$I$2284,5,FALSE)</f>
        <v>ATN910D-A</v>
      </c>
      <c r="U1752" t="b">
        <f t="shared" si="155"/>
        <v>0</v>
      </c>
      <c r="V1752" t="s">
        <v>5046</v>
      </c>
      <c r="W1752" t="s">
        <v>4694</v>
      </c>
      <c r="X1752" t="str">
        <f t="shared" si="156"/>
        <v>INSERT INTO switch (   Nombre, Tipo, Coordenadas_Punto, Coordenada_Inicio, Coordenada_Final,    Estilo, Visibilidad, Isla1, Isla2, Velocidad,   Id_Celda, Porcentaje, Nemonico, IP, EQUIPO ) VALUES (   'CELDA TELEMAN (VPANGTTE)', 'Punto','15.33769444,-89.74086111','','','#stylemap_tipo_sitio_roadm0','1','PUERTO BARRIOS','','','1338','','VPANGTTE','10.103.91.77','ATN980C' );</v>
      </c>
    </row>
    <row r="1753" spans="1:24" x14ac:dyDescent="0.35">
      <c r="A1753" t="s">
        <v>142</v>
      </c>
      <c r="B1753" t="s">
        <v>16</v>
      </c>
      <c r="C1753">
        <v>15.52194444</v>
      </c>
      <c r="D1753">
        <v>-89.341944440000006</v>
      </c>
      <c r="E1753" t="str">
        <f t="shared" si="157"/>
        <v>15.52194444,-89.34194444</v>
      </c>
      <c r="L1753" t="s">
        <v>17</v>
      </c>
      <c r="M1753">
        <v>1</v>
      </c>
      <c r="N1753" t="s">
        <v>122</v>
      </c>
      <c r="Q1753">
        <v>1440</v>
      </c>
      <c r="S1753" t="s">
        <v>3325</v>
      </c>
      <c r="T1753" t="str">
        <f>VLOOKUP(S1753,Hoja1!$A$1:$I$2284,5,FALSE)</f>
        <v>ATN980C</v>
      </c>
      <c r="U1753" t="b">
        <f t="shared" si="155"/>
        <v>0</v>
      </c>
      <c r="V1753" t="s">
        <v>10156</v>
      </c>
      <c r="W1753" t="s">
        <v>4664</v>
      </c>
      <c r="X1753" t="str">
        <f t="shared" si="156"/>
        <v>INSERT INTO switch (   Nombre, Tipo, Coordenadas_Punto, Coordenada_Inicio, Coordenada_Final,    Estilo, Visibilidad, Isla1, Isla2, Velocidad,   Id_Celda, Porcentaje, Nemonico, IP, EQUIPO ) VALUES (   'EL ESTOR (IESTGTES)', 'Punto','15.52194444,-89.34194444','','','#stylemap_tipo_sitio_roadm0','1','PUERTO BARRIOS','','','1440','','IESTGTES','10.72.43.123','ATN910C-A' );</v>
      </c>
    </row>
    <row r="1754" spans="1:24" x14ac:dyDescent="0.35">
      <c r="A1754" t="s">
        <v>143</v>
      </c>
      <c r="B1754" t="s">
        <v>16</v>
      </c>
      <c r="C1754">
        <v>15.401</v>
      </c>
      <c r="D1754">
        <v>-89.645600000000002</v>
      </c>
      <c r="E1754" t="str">
        <f t="shared" si="157"/>
        <v>15.401,-89.6456</v>
      </c>
      <c r="L1754" t="s">
        <v>17</v>
      </c>
      <c r="M1754">
        <v>1</v>
      </c>
      <c r="N1754" t="s">
        <v>122</v>
      </c>
      <c r="Q1754">
        <v>1328</v>
      </c>
      <c r="S1754" t="s">
        <v>3326</v>
      </c>
      <c r="T1754" t="str">
        <f>VLOOKUP(S1754,Hoja1!$A$1:$I$2284,5,FALSE)</f>
        <v>ATN910C-A</v>
      </c>
      <c r="U1754" t="b">
        <f t="shared" si="155"/>
        <v>0</v>
      </c>
      <c r="V1754" t="s">
        <v>5034</v>
      </c>
      <c r="W1754" t="s">
        <v>4664</v>
      </c>
      <c r="X1754" t="str">
        <f t="shared" si="156"/>
        <v>INSERT INTO switch (   Nombre, Tipo, Coordenadas_Punto, Coordenada_Inicio, Coordenada_Final,    Estilo, Visibilidad, Isla1, Isla2, Velocidad,   Id_Celda, Porcentaje, Nemonico, IP, EQUIPO ) VALUES (   'CELDA PANZOS (VPANGTPN)', 'Punto','15.401,-89.6456','','','#stylemap_tipo_sitio_roadm0','1','PUERTO BARRIOS','','','1328','','VPANGTPN','10.103.91.24','ATN910C-A' );</v>
      </c>
    </row>
    <row r="1755" spans="1:24" x14ac:dyDescent="0.35">
      <c r="A1755" t="s">
        <v>144</v>
      </c>
      <c r="B1755" t="s">
        <v>16</v>
      </c>
      <c r="C1755">
        <v>15.4237</v>
      </c>
      <c r="D1755">
        <v>-89.081900000000005</v>
      </c>
      <c r="E1755" t="str">
        <f t="shared" si="157"/>
        <v>15.4237,-89.0819</v>
      </c>
      <c r="L1755" t="s">
        <v>17</v>
      </c>
      <c r="M1755">
        <v>1</v>
      </c>
      <c r="O1755" t="s">
        <v>122</v>
      </c>
      <c r="Q1755">
        <v>1439</v>
      </c>
      <c r="S1755" t="s">
        <v>3327</v>
      </c>
      <c r="T1755" t="str">
        <f>VLOOKUP(S1755,Hoja1!$A$1:$I$2284,5,FALSE)</f>
        <v>ATN910C-A</v>
      </c>
      <c r="U1755" t="b">
        <f t="shared" si="155"/>
        <v>0</v>
      </c>
      <c r="V1755" t="s">
        <v>8590</v>
      </c>
      <c r="W1755" t="s">
        <v>4664</v>
      </c>
      <c r="X1755" t="str">
        <f t="shared" si="156"/>
        <v>INSERT INTO switch (   Nombre, Tipo, Coordenadas_Punto, Coordenada_Inicio, Coordenada_Final,    Estilo, Visibilidad, Isla1, Isla2, Velocidad,   Id_Celda, Porcentaje, Nemonico, IP, EQUIPO ) VALUES (   'MARISCOS (IAMAGTMA)', 'Punto','15.4237,-89.0819','','','#stylemap_tipo_sitio_roadm0','1','','PUERTO BARRIOS','','1439','','IAMAGTMA','10.72.43.110','ATN910C-A' );</v>
      </c>
    </row>
    <row r="1756" spans="1:24" x14ac:dyDescent="0.35">
      <c r="A1756" t="s">
        <v>145</v>
      </c>
      <c r="B1756" t="s">
        <v>16</v>
      </c>
      <c r="C1756">
        <v>15.3933</v>
      </c>
      <c r="D1756">
        <v>-89.0274</v>
      </c>
      <c r="E1756" t="str">
        <f t="shared" si="157"/>
        <v>15.3933,-89.0274</v>
      </c>
      <c r="L1756" t="s">
        <v>17</v>
      </c>
      <c r="M1756">
        <v>1</v>
      </c>
      <c r="N1756" t="s">
        <v>122</v>
      </c>
      <c r="Q1756">
        <v>1455</v>
      </c>
      <c r="S1756" t="s">
        <v>3328</v>
      </c>
      <c r="T1756" t="str">
        <f>VLOOKUP(S1756,Hoja1!$A$1:$I$2284,5,FALSE)</f>
        <v>ATN910C-A</v>
      </c>
      <c r="U1756" t="b">
        <f t="shared" si="155"/>
        <v>0</v>
      </c>
      <c r="V1756" t="s">
        <v>5039</v>
      </c>
      <c r="W1756" t="s">
        <v>4670</v>
      </c>
      <c r="X1756" t="str">
        <f t="shared" si="156"/>
        <v>INSERT INTO switch (   Nombre, Tipo, Coordenadas_Punto, Coordenada_Inicio, Coordenada_Final,    Estilo, Visibilidad, Isla1, Isla2, Velocidad,   Id_Celda, Porcentaje, Nemonico, IP, EQUIPO ) VALUES (   'CELDA CRUCE A MARISCOS (IAMAGTCM)', 'Punto','15.3933,-89.0274','','','#stylemap_tipo_sitio_roadm0','1','PUERTO BARRIOS','','','1455','','IAMAGTCM','10.103.91.5','ATN910D-A' );</v>
      </c>
    </row>
    <row r="1757" spans="1:24" x14ac:dyDescent="0.35">
      <c r="A1757" t="s">
        <v>146</v>
      </c>
      <c r="B1757" t="s">
        <v>16</v>
      </c>
      <c r="C1757">
        <v>15.41525</v>
      </c>
      <c r="D1757">
        <v>-89.110527779999998</v>
      </c>
      <c r="E1757" t="str">
        <f t="shared" si="157"/>
        <v>15.41525,-89.11052778</v>
      </c>
      <c r="L1757" t="s">
        <v>17</v>
      </c>
      <c r="M1757">
        <v>1</v>
      </c>
      <c r="N1757" t="s">
        <v>122</v>
      </c>
      <c r="Q1757">
        <v>3578</v>
      </c>
      <c r="S1757" t="s">
        <v>3329</v>
      </c>
      <c r="T1757" t="str">
        <f>VLOOKUP(S1757,Hoja1!$A$1:$I$2284,5,FALSE)</f>
        <v>ATN910D-A</v>
      </c>
      <c r="U1757" t="b">
        <f t="shared" si="155"/>
        <v>0</v>
      </c>
      <c r="V1757" t="s">
        <v>5073</v>
      </c>
      <c r="W1757" t="s">
        <v>4664</v>
      </c>
      <c r="X1757" t="str">
        <f t="shared" si="156"/>
        <v>INSERT INTO switch (   Nombre, Tipo, Coordenadas_Punto, Coordenada_Inicio, Coordenada_Final,    Estilo, Visibilidad, Isla1, Isla2, Velocidad,   Id_Celda, Porcentaje, Nemonico, IP, EQUIPO ) VALUES (   'CELDA PLAYA DORADA (IAMAGTPD)', 'Punto','15.41525,-89.11052778','','','#stylemap_tipo_sitio_roadm0','1','PUERTO BARRIOS','','','3578','','IAMAGTPD','10.103.91.25','ATN910C-A' );</v>
      </c>
    </row>
    <row r="1758" spans="1:24" x14ac:dyDescent="0.35">
      <c r="A1758" t="s">
        <v>147</v>
      </c>
      <c r="B1758" t="s">
        <v>16</v>
      </c>
      <c r="C1758">
        <v>15.8367</v>
      </c>
      <c r="D1758">
        <v>-88.799300000000002</v>
      </c>
      <c r="E1758" t="str">
        <f t="shared" si="157"/>
        <v>15.8367,-88.7993</v>
      </c>
      <c r="L1758" t="s">
        <v>17</v>
      </c>
      <c r="M1758">
        <v>1</v>
      </c>
      <c r="O1758" t="s">
        <v>122</v>
      </c>
      <c r="Q1758">
        <v>1141</v>
      </c>
      <c r="S1758" t="s">
        <v>3330</v>
      </c>
      <c r="T1758" t="str">
        <f>VLOOKUP(S1758,Hoja1!$A$1:$I$2284,5,FALSE)</f>
        <v>ATN910C-A</v>
      </c>
      <c r="U1758" t="b">
        <f t="shared" si="155"/>
        <v>0</v>
      </c>
      <c r="V1758" t="s">
        <v>5066</v>
      </c>
      <c r="W1758" t="s">
        <v>4843</v>
      </c>
      <c r="X1758" t="str">
        <f t="shared" si="156"/>
        <v>INSERT INTO switch (   Nombre, Tipo, Coordenadas_Punto, Coordenada_Inicio, Coordenada_Final,    Estilo, Visibilidad, Isla1, Isla2, Velocidad,   Id_Celda, Porcentaje, Nemonico, IP, EQUIPO ) VALUES (   'CELDA PLAN GRANDE (ILIVGTPG)', 'Punto','15.8367,-88.7993','','','#stylemap_tipo_sitio_roadm0','1','','PUERTO BARRIOS','','1141','','ILIVGTPG','10.103.91.82','ATN950D' );</v>
      </c>
    </row>
    <row r="1759" spans="1:24" x14ac:dyDescent="0.35">
      <c r="A1759" t="s">
        <v>148</v>
      </c>
      <c r="B1759" t="s">
        <v>16</v>
      </c>
      <c r="C1759">
        <v>15.824972219999999</v>
      </c>
      <c r="D1759">
        <v>-88.750916669999995</v>
      </c>
      <c r="E1759" t="str">
        <f t="shared" si="157"/>
        <v>15.82497222,-88.75091667</v>
      </c>
      <c r="L1759" t="s">
        <v>17</v>
      </c>
      <c r="M1759">
        <v>1</v>
      </c>
      <c r="N1759" t="s">
        <v>122</v>
      </c>
      <c r="Q1759">
        <v>1420</v>
      </c>
      <c r="S1759" t="s">
        <v>3331</v>
      </c>
      <c r="T1759" t="str">
        <f>VLOOKUP(S1759,Hoja1!$A$1:$I$2284,5,FALSE)</f>
        <v>ATN950D</v>
      </c>
      <c r="U1759" t="b">
        <f t="shared" si="155"/>
        <v>0</v>
      </c>
      <c r="V1759" t="s">
        <v>5088</v>
      </c>
      <c r="W1759" t="s">
        <v>4685</v>
      </c>
      <c r="X1759" t="str">
        <f t="shared" si="156"/>
        <v>INSERT INTO switch (   Nombre, Tipo, Coordenadas_Punto, Coordenada_Inicio, Coordenada_Final,    Estilo, Visibilidad, Isla1, Isla2, Velocidad,   Id_Celda, Porcentaje, Nemonico, IP, EQUIPO ) VALUES (   'CELDA LIVINGSTON (ILIVGTLV)', 'Punto','15.82497222,-88.75091667','','','#stylemap_tipo_sitio_roadm0','1','PUERTO BARRIOS','','','1420','','ILIVGTLV','10.103.91.9','ATN910C-G' );</v>
      </c>
    </row>
    <row r="1760" spans="1:24" x14ac:dyDescent="0.35">
      <c r="A1760" t="s">
        <v>149</v>
      </c>
      <c r="B1760" t="s">
        <v>16</v>
      </c>
      <c r="C1760">
        <v>15.579499999999999</v>
      </c>
      <c r="D1760">
        <v>-88.556799999999996</v>
      </c>
      <c r="E1760" t="str">
        <f t="shared" si="157"/>
        <v>15.5795,-88.5568</v>
      </c>
      <c r="L1760" t="s">
        <v>17</v>
      </c>
      <c r="M1760">
        <v>1</v>
      </c>
      <c r="N1760" t="s">
        <v>122</v>
      </c>
      <c r="Q1760">
        <v>1293</v>
      </c>
      <c r="S1760" t="s">
        <v>3332</v>
      </c>
      <c r="T1760" t="str">
        <f>VLOOKUP(S1760,Hoja1!$A$1:$I$2284,5,FALSE)</f>
        <v>ATN910C-G</v>
      </c>
      <c r="U1760" t="b">
        <f t="shared" si="155"/>
        <v>0</v>
      </c>
      <c r="V1760" t="s">
        <v>5316</v>
      </c>
      <c r="W1760" t="s">
        <v>4670</v>
      </c>
      <c r="X1760" t="str">
        <f t="shared" si="156"/>
        <v>INSERT INTO switch (   Nombre, Tipo, Coordenadas_Punto, Coordenada_Inicio, Coordenada_Final,    Estilo, Visibilidad, Isla1, Isla2, Velocidad,   Id_Celda, Porcentaje, Nemonico, IP, EQUIPO ) VALUES (   'CELDA AGROCARIBE (IMORGTAG)', 'Punto','15.5795,-88.5568','','','#stylemap_tipo_sitio_roadm0','1','PUERTO BARRIOS','','','1293','','IMORGTAG','10.103.91.29','ATN910D-A' );</v>
      </c>
    </row>
    <row r="1761" spans="1:24" x14ac:dyDescent="0.35">
      <c r="A1761" t="s">
        <v>150</v>
      </c>
      <c r="B1761" t="s">
        <v>16</v>
      </c>
      <c r="C1761">
        <v>16.209533329999999</v>
      </c>
      <c r="D1761">
        <v>-89.212972219999997</v>
      </c>
      <c r="E1761" t="str">
        <f t="shared" si="157"/>
        <v>16.20953333,-89.21297222</v>
      </c>
      <c r="L1761" t="s">
        <v>17</v>
      </c>
      <c r="M1761">
        <v>1</v>
      </c>
      <c r="O1761" t="s">
        <v>122</v>
      </c>
      <c r="Q1761">
        <v>1684</v>
      </c>
      <c r="S1761" t="s">
        <v>3333</v>
      </c>
      <c r="T1761" t="str">
        <f>VLOOKUP(S1761,Hoja1!$A$1:$I$2284,5,FALSE)</f>
        <v>ATN910D-A</v>
      </c>
      <c r="U1761" t="b">
        <f t="shared" si="155"/>
        <v>0</v>
      </c>
      <c r="V1761" t="s">
        <v>5303</v>
      </c>
      <c r="W1761" t="s">
        <v>4664</v>
      </c>
      <c r="X1761" t="str">
        <f t="shared" si="156"/>
        <v>INSERT INTO switch (   Nombre, Tipo, Coordenadas_Punto, Coordenada_Inicio, Coordenada_Final,    Estilo, Visibilidad, Isla1, Isla2, Velocidad,   Id_Celda, Porcentaje, Nemonico, IP, EQUIPO ) VALUES (   'CELDA SANTA CRUZ JALACTE (PSLUGTSC)', 'Punto','16.20953333,-89.21297222','','','#stylemap_tipo_sitio_roadm0','1','','PUERTO BARRIOS','','1684','','PSLUGTSC','10.103.91.37','ATN910C-A' );</v>
      </c>
    </row>
    <row r="1762" spans="1:24" x14ac:dyDescent="0.35">
      <c r="A1762" t="s">
        <v>151</v>
      </c>
      <c r="B1762" t="s">
        <v>16</v>
      </c>
      <c r="C1762">
        <v>16.1526</v>
      </c>
      <c r="D1762">
        <v>-89.323099999999997</v>
      </c>
      <c r="E1762" t="str">
        <f t="shared" si="157"/>
        <v>16.1526,-89.3231</v>
      </c>
      <c r="L1762" t="s">
        <v>17</v>
      </c>
      <c r="M1762">
        <v>1</v>
      </c>
      <c r="N1762" t="s">
        <v>122</v>
      </c>
      <c r="Q1762">
        <v>1683</v>
      </c>
      <c r="S1762" t="s">
        <v>3334</v>
      </c>
      <c r="T1762" t="str">
        <f>VLOOKUP(S1762,Hoja1!$A$1:$I$2284,5,FALSE)</f>
        <v>ATN910C-A</v>
      </c>
      <c r="U1762" t="b">
        <f t="shared" si="155"/>
        <v>0</v>
      </c>
      <c r="V1762" t="s">
        <v>5299</v>
      </c>
      <c r="W1762" t="s">
        <v>4827</v>
      </c>
      <c r="X1762" t="str">
        <f t="shared" si="156"/>
        <v>INSERT INTO switch (   Nombre, Tipo, Coordenadas_Punto, Coordenada_Inicio, Coordenada_Final,    Estilo, Visibilidad, Isla1, Isla2, Velocidad,   Id_Celda, Porcentaje, Nemonico, IP, EQUIPO ) VALUES (   'CELDA EL AGUACATE PETEN (PSLUGTAP)', 'Punto','16.1526,-89.3231','','','#stylemap_tipo_sitio_roadm0','1','PUERTO BARRIOS','','','1683','','PSLUGTAP','10.103.91.93','ATN905DC' );</v>
      </c>
    </row>
    <row r="1763" spans="1:24" x14ac:dyDescent="0.35">
      <c r="A1763" t="s">
        <v>152</v>
      </c>
      <c r="B1763" t="s">
        <v>16</v>
      </c>
      <c r="C1763">
        <v>16.263611109999999</v>
      </c>
      <c r="D1763">
        <v>-89.255499999999998</v>
      </c>
      <c r="E1763" t="str">
        <f t="shared" si="157"/>
        <v>16.26361111,-89.2555</v>
      </c>
      <c r="L1763" t="s">
        <v>17</v>
      </c>
      <c r="M1763">
        <v>1</v>
      </c>
      <c r="N1763" t="s">
        <v>122</v>
      </c>
      <c r="S1763" t="s">
        <v>3335</v>
      </c>
      <c r="T1763" t="str">
        <f>VLOOKUP(S1763,Hoja1!$A$1:$I$2284,5,FALSE)</f>
        <v>ATN905DC</v>
      </c>
      <c r="U1763" t="b">
        <f t="shared" si="155"/>
        <v>0</v>
      </c>
      <c r="V1763" t="s">
        <v>5560</v>
      </c>
      <c r="W1763" t="s">
        <v>4664</v>
      </c>
      <c r="X1763" t="str">
        <f t="shared" si="156"/>
        <v>INSERT INTO switch (   Nombre, Tipo, Coordenadas_Punto, Coordenada_Inicio, Coordenada_Final,    Estilo, Visibilidad, Isla1, Isla2, Velocidad,   Id_Celda, Porcentaje, Nemonico, IP, EQUIPO ) VALUES (   'CELDA LA COMPUERTA (PPOPGTLC)', 'Punto','16.26361111,-89.2555','','','#stylemap_tipo_sitio_roadm0','1','PUERTO BARRIOS','','','','','PPOPGTLC','10.103.91.30','ATN910C-A' );</v>
      </c>
    </row>
    <row r="1764" spans="1:24" x14ac:dyDescent="0.35">
      <c r="A1764" t="s">
        <v>153</v>
      </c>
      <c r="B1764" t="s">
        <v>16</v>
      </c>
      <c r="C1764">
        <v>15.3073</v>
      </c>
      <c r="D1764">
        <v>-89.883102780000002</v>
      </c>
      <c r="E1764" t="str">
        <f t="shared" si="157"/>
        <v>15.3073,-89.88310278</v>
      </c>
      <c r="L1764" t="s">
        <v>17</v>
      </c>
      <c r="M1764">
        <v>1</v>
      </c>
      <c r="O1764" t="s">
        <v>122</v>
      </c>
      <c r="Q1764">
        <v>1464</v>
      </c>
      <c r="S1764" t="s">
        <v>3336</v>
      </c>
      <c r="T1764" t="str">
        <f>VLOOKUP(S1764,Hoja1!$A$1:$I$2284,5,FALSE)</f>
        <v>ATN910C-A</v>
      </c>
      <c r="U1764" t="b">
        <f t="shared" si="155"/>
        <v>0</v>
      </c>
      <c r="V1764" t="s">
        <v>5548</v>
      </c>
      <c r="W1764" t="s">
        <v>4670</v>
      </c>
      <c r="X1764" t="str">
        <f t="shared" si="156"/>
        <v>INSERT INTO switch (   Nombre, Tipo, Coordenadas_Punto, Coordenada_Inicio, Coordenada_Final,    Estilo, Visibilidad, Isla1, Isla2, Velocidad,   Id_Celda, Porcentaje, Nemonico, IP, EQUIPO ) VALUES (   'LA TINTA (VPANGTTI)', 'Punto','15.3073,-89.88310278','','','#stylemap_tipo_sitio_roadm0','1','','PUERTO BARRIOS','','1464','','VPANGTTI','10.103.91.69','ATN910D-A' );</v>
      </c>
    </row>
    <row r="1765" spans="1:24" x14ac:dyDescent="0.35">
      <c r="A1765" t="s">
        <v>154</v>
      </c>
      <c r="B1765" t="s">
        <v>16</v>
      </c>
      <c r="C1765">
        <v>15.3248</v>
      </c>
      <c r="D1765">
        <v>-89.811999999999998</v>
      </c>
      <c r="E1765" t="str">
        <f t="shared" si="157"/>
        <v>15.3248,-89.812</v>
      </c>
      <c r="L1765" t="s">
        <v>17</v>
      </c>
      <c r="M1765">
        <v>1</v>
      </c>
      <c r="N1765" t="s">
        <v>122</v>
      </c>
      <c r="S1765" t="s">
        <v>3337</v>
      </c>
      <c r="T1765" t="str">
        <f>VLOOKUP(S1765,Hoja1!$A$1:$I$2284,5,FALSE)</f>
        <v>ATN910D-A</v>
      </c>
      <c r="U1765" t="b">
        <f t="shared" si="155"/>
        <v>0</v>
      </c>
      <c r="V1765" t="s">
        <v>5153</v>
      </c>
      <c r="W1765" t="s">
        <v>4694</v>
      </c>
      <c r="X1765" t="str">
        <f t="shared" si="156"/>
        <v>INSERT INTO switch (   Nombre, Tipo, Coordenadas_Punto, Coordenada_Inicio, Coordenada_Final,    Estilo, Visibilidad, Isla1, Isla2, Velocidad,   Id_Celda, Porcentaje, Nemonico, IP, EQUIPO ) VALUES (   'CELDA ALDEA SALAC (VPANGTAS)', 'Punto','15.3248,-89.812','','','#stylemap_tipo_sitio_roadm0','1','PUERTO BARRIOS','','','','','VPANGTAS','10.103.91.53','ATN980C' );</v>
      </c>
    </row>
    <row r="1766" spans="1:24" x14ac:dyDescent="0.35">
      <c r="A1766" t="s">
        <v>155</v>
      </c>
      <c r="B1766" t="s">
        <v>16</v>
      </c>
      <c r="C1766">
        <v>15.730555560000001</v>
      </c>
      <c r="D1766">
        <v>-88.597777780000001</v>
      </c>
      <c r="E1766" t="str">
        <f t="shared" si="157"/>
        <v>15.73055556,-88.59777778</v>
      </c>
      <c r="L1766" t="s">
        <v>20</v>
      </c>
      <c r="M1766">
        <v>1</v>
      </c>
      <c r="N1766" t="s">
        <v>122</v>
      </c>
      <c r="S1766" t="s">
        <v>3338</v>
      </c>
      <c r="T1766" t="str">
        <f>VLOOKUP(S1766,Hoja1!$A$1:$I$2284,5,FALSE)</f>
        <v>ATN980C</v>
      </c>
      <c r="U1766" t="b">
        <f t="shared" si="155"/>
        <v>0</v>
      </c>
      <c r="V1766" t="s">
        <v>5115</v>
      </c>
      <c r="W1766" t="s">
        <v>4664</v>
      </c>
      <c r="X1766" t="str">
        <f t="shared" si="156"/>
        <v>INSERT INTO switch (   Nombre, Tipo, Coordenadas_Punto, Coordenada_Inicio, Coordenada_Final,    Estilo, Visibilidad, Isla1, Isla2, Velocidad,   Id_Celda, Porcentaje, Nemonico, IP, EQUIPO ) VALUES (   'PUERTO BARRIOS (IPBAGTPB)', 'Punto','15.73055556,-88.59777778','','','#stylemap_tipo_sitio_ila','1','PUERTO BARRIOS','','','','','IPBAGTPB','10.103.91.45','ATN910C-A' );</v>
      </c>
    </row>
    <row r="1767" spans="1:24" x14ac:dyDescent="0.35">
      <c r="A1767" t="s">
        <v>156</v>
      </c>
      <c r="B1767" t="s">
        <v>16</v>
      </c>
      <c r="C1767">
        <v>15.348416670000001</v>
      </c>
      <c r="D1767">
        <v>-88.818611110000006</v>
      </c>
      <c r="E1767" t="str">
        <f t="shared" si="157"/>
        <v>15.34841667,-88.81861111</v>
      </c>
      <c r="L1767" t="s">
        <v>17</v>
      </c>
      <c r="M1767">
        <v>1</v>
      </c>
      <c r="N1767" t="s">
        <v>122</v>
      </c>
      <c r="S1767" t="s">
        <v>3339</v>
      </c>
      <c r="T1767" t="str">
        <f>VLOOKUP(S1767,Hoja1!$A$1:$I$2284,5,FALSE)</f>
        <v>ATN910C-A</v>
      </c>
      <c r="U1767" t="b">
        <f t="shared" si="155"/>
        <v>0</v>
      </c>
      <c r="V1767" t="s">
        <v>5132</v>
      </c>
      <c r="W1767" t="s">
        <v>4694</v>
      </c>
      <c r="X1767" t="str">
        <f t="shared" si="156"/>
        <v>INSERT INTO switch (   Nombre, Tipo, Coordenadas_Punto, Coordenada_Inicio, Coordenada_Final,    Estilo, Visibilidad, Isla1, Isla2, Velocidad,   Id_Celda, Porcentaje, Nemonico, IP, EQUIPO ) VALUES (   'CELDA PLAYITAS (IMORGTPL)', 'Punto','15.34841667,-88.81861111','','','#stylemap_tipo_sitio_roadm0','1','PUERTO BARRIOS','','','','','IMORGTPL','10.103.91.51','ATN980C' );</v>
      </c>
    </row>
    <row r="1768" spans="1:24" x14ac:dyDescent="0.35">
      <c r="A1768" t="s">
        <v>157</v>
      </c>
      <c r="B1768" t="s">
        <v>16</v>
      </c>
      <c r="C1768">
        <v>15.634083329999999</v>
      </c>
      <c r="D1768">
        <v>-88.536055559999994</v>
      </c>
      <c r="E1768" t="str">
        <f t="shared" si="157"/>
        <v>15.63408333,-88.53605556</v>
      </c>
      <c r="L1768" t="s">
        <v>17</v>
      </c>
      <c r="M1768">
        <v>1</v>
      </c>
      <c r="N1768" t="s">
        <v>122</v>
      </c>
      <c r="Q1768">
        <v>1301</v>
      </c>
      <c r="S1768" t="s">
        <v>3340</v>
      </c>
      <c r="T1768" t="str">
        <f>VLOOKUP(S1768,Hoja1!$A$1:$I$2284,5,FALSE)</f>
        <v>ATN980C</v>
      </c>
      <c r="U1768" t="b">
        <f t="shared" si="155"/>
        <v>0</v>
      </c>
      <c r="V1768" t="s">
        <v>8642</v>
      </c>
      <c r="W1768" t="s">
        <v>4664</v>
      </c>
      <c r="X1768" t="str">
        <f t="shared" si="156"/>
        <v>INSERT INTO switch (   Nombre, Tipo, Coordenadas_Punto, Coordenada_Inicio, Coordenada_Final,    Estilo, Visibilidad, Isla1, Isla2, Velocidad,   Id_Celda, Porcentaje, Nemonico, IP, EQUIPO ) VALUES (   'CELDA ENTRE RIOS (IPBAGTEI)', 'Punto','15.63408333,-88.53605556','','','#stylemap_tipo_sitio_roadm0','1','PUERTO BARRIOS','','','1301','','IPBAGTEI','10.72.43.121','ATN910C-A' );</v>
      </c>
    </row>
    <row r="1769" spans="1:24" x14ac:dyDescent="0.35">
      <c r="A1769" t="s">
        <v>158</v>
      </c>
      <c r="B1769" t="s">
        <v>16</v>
      </c>
      <c r="C1769">
        <v>15.46402778</v>
      </c>
      <c r="D1769">
        <v>-88.834166670000002</v>
      </c>
      <c r="E1769" t="str">
        <f t="shared" si="157"/>
        <v>15.46402778,-88.83416667</v>
      </c>
      <c r="L1769" t="s">
        <v>17</v>
      </c>
      <c r="M1769">
        <v>1</v>
      </c>
      <c r="N1769" t="s">
        <v>122</v>
      </c>
      <c r="Q1769">
        <v>3468</v>
      </c>
      <c r="S1769" t="s">
        <v>3341</v>
      </c>
      <c r="T1769" t="str">
        <f>VLOOKUP(S1769,Hoja1!$A$1:$I$2284,5,FALSE)</f>
        <v>ATN910C-A</v>
      </c>
      <c r="U1769" t="b">
        <f t="shared" si="155"/>
        <v>0</v>
      </c>
      <c r="V1769" t="s">
        <v>5148</v>
      </c>
      <c r="W1769" t="s">
        <v>4670</v>
      </c>
      <c r="X1769" t="str">
        <f t="shared" si="156"/>
        <v>INSERT INTO switch (   Nombre, Tipo, Coordenadas_Punto, Coordenada_Inicio, Coordenada_Final,    Estilo, Visibilidad, Isla1, Isla2, Velocidad,   Id_Celda, Porcentaje, Nemonico, IP, EQUIPO ) VALUES (   'CELDA MORALES II (IMORGTM2)', 'Punto','15.46402778,-88.83416667','','','#stylemap_tipo_sitio_roadm0','1','PUERTO BARRIOS','','','3468','','IMORGTM2','10.103.91.43','ATN910D-A' );</v>
      </c>
    </row>
    <row r="1770" spans="1:24" x14ac:dyDescent="0.35">
      <c r="A1770" t="s">
        <v>159</v>
      </c>
      <c r="B1770" t="s">
        <v>16</v>
      </c>
      <c r="C1770">
        <v>15.7157</v>
      </c>
      <c r="D1770">
        <v>-88.585599999999999</v>
      </c>
      <c r="E1770" t="str">
        <f t="shared" si="157"/>
        <v>15.7157,-88.5856</v>
      </c>
      <c r="L1770" t="s">
        <v>17</v>
      </c>
      <c r="M1770">
        <v>1</v>
      </c>
      <c r="O1770" t="s">
        <v>122</v>
      </c>
      <c r="Q1770">
        <v>1326</v>
      </c>
      <c r="S1770" t="s">
        <v>3342</v>
      </c>
      <c r="T1770" t="str">
        <f>VLOOKUP(S1770,Hoja1!$A$1:$I$2284,5,FALSE)</f>
        <v>ATN910D-A</v>
      </c>
      <c r="U1770" t="b">
        <f t="shared" si="155"/>
        <v>0</v>
      </c>
      <c r="V1770" t="s">
        <v>8663</v>
      </c>
      <c r="W1770" t="s">
        <v>7107</v>
      </c>
      <c r="X1770" t="str">
        <f t="shared" si="156"/>
        <v>INSERT INTO switch (   Nombre, Tipo, Coordenadas_Punto, Coordenada_Inicio, Coordenada_Final,    Estilo, Visibilidad, Isla1, Isla2, Velocidad,   Id_Celda, Porcentaje, Nemonico, IP, EQUIPO ) VALUES (   'CELDA PUERTO BARRIOS II (IPBAGTP2)', 'Punto','15.7157,-88.5856','','','#stylemap_tipo_sitio_roadm0','1','','PUERTO BARRIOS','','1326','','IPBAGTP2','10.72.43.100','ATN910IDC' );</v>
      </c>
    </row>
    <row r="1771" spans="1:24" x14ac:dyDescent="0.35">
      <c r="A1771" t="s">
        <v>160</v>
      </c>
      <c r="B1771" t="s">
        <v>16</v>
      </c>
      <c r="C1771">
        <v>15.70906944</v>
      </c>
      <c r="D1771">
        <v>-88.581930560000004</v>
      </c>
      <c r="E1771" t="str">
        <f t="shared" si="157"/>
        <v>15.70906944,-88.58193056</v>
      </c>
      <c r="L1771" t="s">
        <v>17</v>
      </c>
      <c r="M1771">
        <v>1</v>
      </c>
      <c r="N1771" t="s">
        <v>122</v>
      </c>
      <c r="Q1771">
        <v>5349</v>
      </c>
      <c r="S1771" t="s">
        <v>3343</v>
      </c>
      <c r="T1771" t="str">
        <f>VLOOKUP(S1771,Hoja1!$A$1:$I$2284,5,FALSE)</f>
        <v>ATN910IDC</v>
      </c>
      <c r="U1771" t="b">
        <f t="shared" si="155"/>
        <v>0</v>
      </c>
      <c r="V1771" t="s">
        <v>5125</v>
      </c>
      <c r="W1771" t="s">
        <v>4670</v>
      </c>
      <c r="X1771" t="str">
        <f t="shared" si="156"/>
        <v>INSERT INTO switch (   Nombre, Tipo, Coordenadas_Punto, Coordenada_Inicio, Coordenada_Final,    Estilo, Visibilidad, Isla1, Isla2, Velocidad,   Id_Celda, Porcentaje, Nemonico, IP, EQUIPO ) VALUES (   'CELDA EL MITCH PUERTO BARRIOS (IPBAGTMP)', 'Punto','15.70906944,-88.58193056','','','#stylemap_tipo_sitio_roadm0','1','PUERTO BARRIOS','','','5349','','IPBAGTMP','10.103.91.50','ATN910D-A' );</v>
      </c>
    </row>
    <row r="1772" spans="1:24" x14ac:dyDescent="0.35">
      <c r="A1772" t="s">
        <v>161</v>
      </c>
      <c r="B1772" t="s">
        <v>16</v>
      </c>
      <c r="C1772">
        <v>15.385300000000001</v>
      </c>
      <c r="D1772">
        <v>-88.822502779999994</v>
      </c>
      <c r="E1772" t="str">
        <f t="shared" si="157"/>
        <v>15.3853,-88.82250278</v>
      </c>
      <c r="L1772" t="s">
        <v>17</v>
      </c>
      <c r="M1772">
        <v>1</v>
      </c>
      <c r="N1772" t="s">
        <v>122</v>
      </c>
      <c r="Q1772">
        <v>4562</v>
      </c>
      <c r="S1772" t="s">
        <v>3344</v>
      </c>
      <c r="T1772" t="str">
        <f>VLOOKUP(S1772,Hoja1!$A$1:$I$2284,5,FALSE)</f>
        <v>ATN910D-A</v>
      </c>
      <c r="U1772" t="b">
        <f t="shared" si="155"/>
        <v>0</v>
      </c>
      <c r="V1772" t="s">
        <v>5119</v>
      </c>
      <c r="W1772" t="s">
        <v>4670</v>
      </c>
      <c r="X1772" t="str">
        <f t="shared" si="156"/>
        <v>INSERT INTO switch (   Nombre, Tipo, Coordenadas_Punto, Coordenada_Inicio, Coordenada_Final,    Estilo, Visibilidad, Isla1, Isla2, Velocidad,   Id_Celda, Porcentaje, Nemonico, IP, EQUIPO ) VALUES (   'CELDA ZARCO CREEK (IMORGTZC)', 'Punto','15.3853,-88.82250278','','','#stylemap_tipo_sitio_roadm0','1','PUERTO BARRIOS','','','4562','','IMORGTZC','10.103.91.46','ATN910D-A' );</v>
      </c>
    </row>
    <row r="1773" spans="1:24" x14ac:dyDescent="0.35">
      <c r="A1773" t="s">
        <v>162</v>
      </c>
      <c r="B1773" t="s">
        <v>16</v>
      </c>
      <c r="C1773">
        <v>15.326916669999999</v>
      </c>
      <c r="D1773">
        <v>-88.86030556</v>
      </c>
      <c r="E1773" t="str">
        <f t="shared" si="157"/>
        <v>15.32691667,-88.86030556</v>
      </c>
      <c r="L1773" t="s">
        <v>17</v>
      </c>
      <c r="M1773">
        <v>1</v>
      </c>
      <c r="N1773" t="s">
        <v>122</v>
      </c>
      <c r="S1773" t="s">
        <v>3345</v>
      </c>
      <c r="T1773" t="str">
        <f>VLOOKUP(S1773,Hoja1!$A$1:$I$2284,5,FALSE)</f>
        <v>ATN910D-A</v>
      </c>
      <c r="U1773" t="b">
        <f t="shared" si="155"/>
        <v>0</v>
      </c>
      <c r="V1773" t="s">
        <v>8657</v>
      </c>
      <c r="W1773" t="s">
        <v>4670</v>
      </c>
      <c r="X1773" t="str">
        <f t="shared" si="156"/>
        <v>INSERT INTO switch (   Nombre, Tipo, Coordenadas_Punto, Coordenada_Inicio, Coordenada_Final,    Estilo, Visibilidad, Isla1, Isla2, Velocidad,   Id_Celda, Porcentaje, Nemonico, IP, EQUIPO ) VALUES (   'CELDA ROSARIO BANANERA (IMORGTRB)', 'Punto','15.32691667,-88.86030556','','','#stylemap_tipo_sitio_roadm0','1','PUERTO BARRIOS','','','','','IMORGTRB','10.72.43.126','ATN910D-A' );</v>
      </c>
    </row>
    <row r="1774" spans="1:24" x14ac:dyDescent="0.35">
      <c r="A1774" t="s">
        <v>163</v>
      </c>
      <c r="B1774" t="s">
        <v>16</v>
      </c>
      <c r="C1774">
        <v>15.394138890000001</v>
      </c>
      <c r="D1774">
        <v>-88.886333329999999</v>
      </c>
      <c r="E1774" t="str">
        <f t="shared" si="157"/>
        <v>15.39413889,-88.88633333</v>
      </c>
      <c r="L1774" t="s">
        <v>17</v>
      </c>
      <c r="M1774">
        <v>1</v>
      </c>
      <c r="N1774" t="s">
        <v>122</v>
      </c>
      <c r="Q1774">
        <v>4560</v>
      </c>
      <c r="S1774" t="s">
        <v>3346</v>
      </c>
      <c r="T1774" t="str">
        <f>VLOOKUP(S1774,Hoja1!$A$1:$I$2284,5,FALSE)</f>
        <v>ATN910D-A</v>
      </c>
      <c r="U1774" t="b">
        <f t="shared" si="155"/>
        <v>0</v>
      </c>
      <c r="V1774" t="s">
        <v>5062</v>
      </c>
      <c r="W1774" t="s">
        <v>4670</v>
      </c>
      <c r="X1774" t="str">
        <f t="shared" si="156"/>
        <v>INSERT INTO switch (   Nombre, Tipo, Coordenadas_Punto, Coordenada_Inicio, Coordenada_Final,    Estilo, Visibilidad, Isla1, Isla2, Velocidad,   Id_Celda, Porcentaje, Nemonico, IP, EQUIPO ) VALUES (   'CELDA TOTOPOSTE (IMORGTTO)', 'Punto','15.39413889,-88.88633333','','','#stylemap_tipo_sitio_roadm0','1','PUERTO BARRIOS','','','4560','','IMORGTTO','10.103.91.86','ATN910D-A' );</v>
      </c>
    </row>
    <row r="1775" spans="1:24" x14ac:dyDescent="0.35">
      <c r="A1775" t="s">
        <v>164</v>
      </c>
      <c r="B1775" t="s">
        <v>16</v>
      </c>
      <c r="C1775">
        <v>15.825305</v>
      </c>
      <c r="D1775">
        <v>-88.749350000000007</v>
      </c>
      <c r="E1775" t="str">
        <f t="shared" si="157"/>
        <v>15.825305,-88.74935</v>
      </c>
      <c r="L1775" t="s">
        <v>17</v>
      </c>
      <c r="M1775">
        <v>1</v>
      </c>
      <c r="N1775" t="s">
        <v>122</v>
      </c>
      <c r="S1775" t="s">
        <v>3347</v>
      </c>
      <c r="T1775" t="str">
        <f>VLOOKUP(S1775,Hoja1!$A$1:$I$2284,5,FALSE)</f>
        <v>ATN910D-A</v>
      </c>
      <c r="U1775" t="b">
        <f t="shared" si="155"/>
        <v>0</v>
      </c>
      <c r="V1775" t="s">
        <v>5085</v>
      </c>
      <c r="W1775" t="s">
        <v>4685</v>
      </c>
      <c r="X1775" t="str">
        <f t="shared" si="156"/>
        <v>INSERT INTO switch (   Nombre, Tipo, Coordenadas_Punto, Coordenada_Inicio, Coordenada_Final,    Estilo, Visibilidad, Isla1, Isla2, Velocidad,   Id_Celda, Porcentaje, Nemonico, IP, EQUIPO ) VALUES (   'LIVINGSTONE (ILIVGTLI)', 'Punto','15.825305,-88.74935','','','#stylemap_tipo_sitio_roadm0','1','PUERTO BARRIOS','','','','','ILIVGTLI','10.103.91.48','ATN910C-G' );</v>
      </c>
    </row>
    <row r="1776" spans="1:24" x14ac:dyDescent="0.35">
      <c r="A1776" t="s">
        <v>165</v>
      </c>
      <c r="B1776" t="s">
        <v>16</v>
      </c>
      <c r="C1776">
        <v>15.857699999999999</v>
      </c>
      <c r="D1776">
        <v>-89.189099999999996</v>
      </c>
      <c r="E1776" t="str">
        <f t="shared" si="157"/>
        <v>15.8577,-89.1891</v>
      </c>
      <c r="L1776" t="s">
        <v>17</v>
      </c>
      <c r="M1776">
        <v>1</v>
      </c>
      <c r="O1776" t="s">
        <v>122</v>
      </c>
      <c r="S1776" t="s">
        <v>3348</v>
      </c>
      <c r="T1776" t="str">
        <f>VLOOKUP(S1776,Hoja1!$A$1:$I$2284,5,FALSE)</f>
        <v>ATN910C-G</v>
      </c>
      <c r="U1776" t="b">
        <f t="shared" si="155"/>
        <v>0</v>
      </c>
      <c r="V1776" t="s">
        <v>5069</v>
      </c>
      <c r="W1776" t="s">
        <v>4670</v>
      </c>
      <c r="X1776" t="str">
        <f t="shared" si="156"/>
        <v>INSERT INTO switch (   Nombre, Tipo, Coordenadas_Punto, Coordenada_Inicio, Coordenada_Final,    Estilo, Visibilidad, Isla1, Isla2, Velocidad,   Id_Celda, Porcentaje, Nemonico, IP, EQUIPO ) VALUES (   'CELDA SANTA LUCIA JIQUITI (ILIVGTSL)', 'Punto','15.8577,-89.1891','','','#stylemap_tipo_sitio_roadm0','1','','PUERTO BARRIOS','','','','ILIVGTSL','10.103.91.85','ATN910D-A' );</v>
      </c>
    </row>
    <row r="1777" spans="1:24" x14ac:dyDescent="0.35">
      <c r="A1777" t="s">
        <v>166</v>
      </c>
      <c r="B1777" t="s">
        <v>16</v>
      </c>
      <c r="C1777">
        <v>15.8749</v>
      </c>
      <c r="D1777">
        <v>-89.221299999999999</v>
      </c>
      <c r="E1777" t="str">
        <f t="shared" si="157"/>
        <v>15.8749,-89.2213</v>
      </c>
      <c r="L1777" t="s">
        <v>17</v>
      </c>
      <c r="M1777">
        <v>1</v>
      </c>
      <c r="N1777" t="s">
        <v>122</v>
      </c>
      <c r="Q1777">
        <v>1475</v>
      </c>
      <c r="S1777" t="s">
        <v>3349</v>
      </c>
      <c r="T1777" t="str">
        <f>VLOOKUP(S1777,Hoja1!$A$1:$I$2284,5,FALSE)</f>
        <v>ATN910D-A</v>
      </c>
      <c r="U1777" t="b">
        <f t="shared" si="155"/>
        <v>0</v>
      </c>
      <c r="V1777" t="s">
        <v>5128</v>
      </c>
      <c r="W1777" t="s">
        <v>4685</v>
      </c>
      <c r="X1777" t="str">
        <f t="shared" si="156"/>
        <v>INSERT INTO switch (   Nombre, Tipo, Coordenadas_Punto, Coordenada_Inicio, Coordenada_Final,    Estilo, Visibilidad, Isla1, Isla2, Velocidad,   Id_Celda, Porcentaje, Nemonico, IP, EQUIPO ) VALUES (   'CELDA MODESTO MENDEZ (ILIVGTMM)', 'Punto','15.8749,-89.2213','','','#stylemap_tipo_sitio_roadm0','1','PUERTO BARRIOS','','','1475','','ILIVGTMM','10.103.91.80','ATN910C-G' );</v>
      </c>
    </row>
    <row r="1778" spans="1:24" x14ac:dyDescent="0.35">
      <c r="A1778" t="s">
        <v>167</v>
      </c>
      <c r="B1778" t="s">
        <v>16</v>
      </c>
      <c r="C1778">
        <v>15.6191</v>
      </c>
      <c r="D1778">
        <v>-88.431277780000002</v>
      </c>
      <c r="E1778" t="str">
        <f t="shared" si="157"/>
        <v>15.6191,-88.43127778</v>
      </c>
      <c r="L1778" t="s">
        <v>17</v>
      </c>
      <c r="M1778">
        <v>1</v>
      </c>
      <c r="N1778" t="s">
        <v>122</v>
      </c>
      <c r="S1778" t="s">
        <v>3350</v>
      </c>
      <c r="T1778" t="str">
        <f>VLOOKUP(S1778,Hoja1!$A$1:$I$2284,5,FALSE)</f>
        <v>ATN910C-G</v>
      </c>
      <c r="U1778" t="b">
        <f t="shared" si="155"/>
        <v>0</v>
      </c>
      <c r="V1778" t="s">
        <v>5054</v>
      </c>
      <c r="W1778" t="s">
        <v>4664</v>
      </c>
      <c r="X1778" t="str">
        <f t="shared" si="156"/>
        <v>INSERT INTO switch (   Nombre, Tipo, Coordenadas_Punto, Coordenada_Inicio, Coordenada_Final,    Estilo, Visibilidad, Isla1, Isla2, Velocidad,   Id_Celda, Porcentaje, Nemonico, IP, EQUIPO ) VALUES (   'CELDA EL CINCHADO (IPBAGTEC)', 'Punto','15.6191,-88.43127778','','','#stylemap_tipo_sitio_roadm0','1','PUERTO BARRIOS','','','','','IPBAGTEC','10.103.91.83','ATN910C-A' );</v>
      </c>
    </row>
    <row r="1779" spans="1:24" x14ac:dyDescent="0.35">
      <c r="A1779" t="s">
        <v>168</v>
      </c>
      <c r="B1779" t="s">
        <v>16</v>
      </c>
      <c r="C1779">
        <v>15.809900000000001</v>
      </c>
      <c r="D1779">
        <v>-88.752099999999999</v>
      </c>
      <c r="E1779" t="str">
        <f t="shared" si="157"/>
        <v>15.8099,-88.7521</v>
      </c>
      <c r="L1779" t="s">
        <v>17</v>
      </c>
      <c r="M1779">
        <v>1</v>
      </c>
      <c r="N1779" t="s">
        <v>122</v>
      </c>
      <c r="Q1779">
        <v>3613</v>
      </c>
      <c r="S1779" t="s">
        <v>3351</v>
      </c>
      <c r="T1779" t="str">
        <f>VLOOKUP(S1779,Hoja1!$A$1:$I$2284,5,FALSE)</f>
        <v>ATN910C-A</v>
      </c>
      <c r="U1779" t="b">
        <f t="shared" si="155"/>
        <v>0</v>
      </c>
      <c r="V1779" t="s">
        <v>8666</v>
      </c>
      <c r="W1779" t="s">
        <v>4827</v>
      </c>
      <c r="X1779" t="str">
        <f t="shared" si="156"/>
        <v>INSERT INTO switch (   Nombre, Tipo, Coordenadas_Punto, Coordenada_Inicio, Coordenada_Final,    Estilo, Visibilidad, Isla1, Isla2, Velocidad,   Id_Celda, Porcentaje, Nemonico, IP, EQUIPO ) VALUES (   'CELDA BUENA VISTA MIRAMAR (ILIVGTBV)', 'Punto','15.8099,-88.7521','','','#stylemap_tipo_sitio_roadm0','1','PUERTO BARRIOS','','','3613','','ILIVGTBV','10.72.43.98','ATN905DC' );</v>
      </c>
    </row>
    <row r="1780" spans="1:24" x14ac:dyDescent="0.35">
      <c r="A1780" t="s">
        <v>169</v>
      </c>
      <c r="B1780" t="s">
        <v>16</v>
      </c>
      <c r="C1780">
        <v>15.69863889</v>
      </c>
      <c r="D1780">
        <v>-88.581666670000004</v>
      </c>
      <c r="E1780" t="str">
        <f t="shared" si="157"/>
        <v>15.69863889,-88.58166667</v>
      </c>
      <c r="L1780" t="s">
        <v>17</v>
      </c>
      <c r="M1780">
        <v>1</v>
      </c>
      <c r="N1780" t="s">
        <v>122</v>
      </c>
      <c r="Q1780">
        <v>1495</v>
      </c>
      <c r="S1780" t="s">
        <v>3352</v>
      </c>
      <c r="T1780" t="str">
        <f>VLOOKUP(S1780,Hoja1!$A$1:$I$2284,5,FALSE)</f>
        <v>ATN905DC</v>
      </c>
      <c r="U1780" t="b">
        <f t="shared" si="155"/>
        <v>0</v>
      </c>
      <c r="V1780" t="s">
        <v>5139</v>
      </c>
      <c r="W1780" t="s">
        <v>4664</v>
      </c>
      <c r="X1780" t="str">
        <f t="shared" si="156"/>
        <v>INSERT INTO switch (   Nombre, Tipo, Coordenadas_Punto, Coordenada_Inicio, Coordenada_Final,    Estilo, Visibilidad, Isla1, Isla2, Velocidad,   Id_Celda, Porcentaje, Nemonico, IP, EQUIPO ) VALUES (   'CELDA PUERTO BARRIOS III (IPBAGTPA)', 'Punto','15.69863889,-88.58166667','','','#stylemap_tipo_sitio_roadm0','1','PUERTO BARRIOS','','','1495','','IPBAGTPA','10.103.91.58','ATN910C-A' );</v>
      </c>
    </row>
    <row r="1781" spans="1:24" x14ac:dyDescent="0.35">
      <c r="A1781" t="s">
        <v>170</v>
      </c>
      <c r="B1781" t="s">
        <v>16</v>
      </c>
      <c r="C1781">
        <v>15.727138890000001</v>
      </c>
      <c r="D1781">
        <v>-88.595883330000007</v>
      </c>
      <c r="E1781" t="str">
        <f t="shared" si="157"/>
        <v>15.72713889,-88.59588333</v>
      </c>
      <c r="L1781" t="s">
        <v>17</v>
      </c>
      <c r="M1781">
        <v>1</v>
      </c>
      <c r="O1781" t="s">
        <v>122</v>
      </c>
      <c r="S1781" t="s">
        <v>3353</v>
      </c>
      <c r="T1781" t="str">
        <f>VLOOKUP(S1781,Hoja1!$A$1:$I$2284,5,FALSE)</f>
        <v>ATN910C-A</v>
      </c>
      <c r="U1781" t="b">
        <f t="shared" si="155"/>
        <v>0</v>
      </c>
      <c r="V1781" t="s">
        <v>5145</v>
      </c>
      <c r="W1781" t="s">
        <v>4664</v>
      </c>
      <c r="X1781" t="str">
        <f t="shared" si="156"/>
        <v>INSERT INTO switch (   Nombre, Tipo, Coordenadas_Punto, Coordenada_Inicio, Coordenada_Final,    Estilo, Visibilidad, Isla1, Isla2, Velocidad,   Id_Celda, Porcentaje, Nemonico, IP, EQUIPO ) VALUES (   'MSAN DOMINGO JUARROS (IPBAGTMD)', 'Punto','15.72713889,-88.59588333','','','#stylemap_tipo_sitio_roadm0','1','','PUERTO BARRIOS','','','','IPBAGTMD','10.103.91.60','ATN910C-A' );</v>
      </c>
    </row>
    <row r="1782" spans="1:24" x14ac:dyDescent="0.35">
      <c r="A1782" t="s">
        <v>171</v>
      </c>
      <c r="B1782" t="s">
        <v>16</v>
      </c>
      <c r="C1782">
        <v>15.725825</v>
      </c>
      <c r="D1782">
        <v>-88.585175000000007</v>
      </c>
      <c r="E1782" t="str">
        <f t="shared" si="157"/>
        <v>15.725825,-88.585175</v>
      </c>
      <c r="L1782" t="s">
        <v>17</v>
      </c>
      <c r="M1782">
        <v>1</v>
      </c>
      <c r="N1782" t="s">
        <v>122</v>
      </c>
      <c r="S1782" t="s">
        <v>3354</v>
      </c>
      <c r="T1782" t="str">
        <f>VLOOKUP(S1782,Hoja1!$A$1:$I$2284,5,FALSE)</f>
        <v>ATN910C-A</v>
      </c>
      <c r="U1782" t="b">
        <f t="shared" si="155"/>
        <v>0</v>
      </c>
      <c r="V1782" t="s">
        <v>5319</v>
      </c>
      <c r="W1782" t="s">
        <v>4664</v>
      </c>
      <c r="X1782" t="str">
        <f t="shared" si="156"/>
        <v>INSERT INTO switch (   Nombre, Tipo, Coordenadas_Punto, Coordenada_Inicio, Coordenada_Final,    Estilo, Visibilidad, Isla1, Isla2, Velocidad,   Id_Celda, Porcentaje, Nemonico, IP, EQUIPO ) VALUES (   'MSAN LAS TORRES (IPBAGTMT)', 'Punto','15.725825,-88.585175','','','#stylemap_tipo_sitio_roadm0','1','PUERTO BARRIOS','','','','','IPBAGTMT','10.103.91.59','ATN910C-A' );</v>
      </c>
    </row>
    <row r="1783" spans="1:24" x14ac:dyDescent="0.35">
      <c r="A1783" t="s">
        <v>172</v>
      </c>
      <c r="B1783" t="s">
        <v>16</v>
      </c>
      <c r="C1783">
        <v>16.08583333</v>
      </c>
      <c r="D1783">
        <v>-89.458888889999997</v>
      </c>
      <c r="E1783" t="str">
        <f t="shared" si="157"/>
        <v>16.08583333,-89.45888889</v>
      </c>
      <c r="L1783" t="s">
        <v>17</v>
      </c>
      <c r="M1783">
        <v>1</v>
      </c>
      <c r="O1783" t="s">
        <v>122</v>
      </c>
      <c r="Q1783">
        <v>2541</v>
      </c>
      <c r="S1783" t="s">
        <v>3355</v>
      </c>
      <c r="T1783" t="str">
        <f>VLOOKUP(S1783,Hoja1!$A$1:$I$2284,5,FALSE)</f>
        <v>ATN910C-A</v>
      </c>
      <c r="U1783" t="b">
        <f t="shared" si="155"/>
        <v>0</v>
      </c>
      <c r="V1783" t="s">
        <v>5313</v>
      </c>
      <c r="W1783" t="s">
        <v>4685</v>
      </c>
      <c r="X1783" t="str">
        <f t="shared" si="156"/>
        <v>INSERT INTO switch (   Nombre, Tipo, Coordenadas_Punto, Coordenada_Inicio, Coordenada_Final,    Estilo, Visibilidad, Isla1, Isla2, Velocidad,   Id_Celda, Porcentaje, Nemonico, IP, EQUIPO ) VALUES (   'CELDA LA TORTUGA (PSLUGTTO)', 'Punto','16.08583333,-89.45888889','','','#stylemap_tipo_sitio_roadm0','1','','PUERTO BARRIOS','','2541','','PSLUGTTO','10.103.91.81','ATN910C-G' );</v>
      </c>
    </row>
    <row r="1784" spans="1:24" x14ac:dyDescent="0.35">
      <c r="A1784" t="s">
        <v>173</v>
      </c>
      <c r="B1784" t="s">
        <v>16</v>
      </c>
      <c r="C1784">
        <v>16.009499999999999</v>
      </c>
      <c r="D1784">
        <v>-89.665750000000003</v>
      </c>
      <c r="E1784" t="str">
        <f t="shared" si="157"/>
        <v>16.0095,-89.66575</v>
      </c>
      <c r="L1784" t="s">
        <v>17</v>
      </c>
      <c r="M1784">
        <v>1</v>
      </c>
      <c r="N1784" t="s">
        <v>122</v>
      </c>
      <c r="Q1784">
        <v>2543</v>
      </c>
      <c r="S1784" t="s">
        <v>3356</v>
      </c>
      <c r="T1784" t="str">
        <f>VLOOKUP(S1784,Hoja1!$A$1:$I$2284,5,FALSE)</f>
        <v>ATN910C-G</v>
      </c>
      <c r="U1784" t="b">
        <f t="shared" si="155"/>
        <v>0</v>
      </c>
      <c r="V1784" t="s">
        <v>5135</v>
      </c>
      <c r="W1784" t="s">
        <v>4664</v>
      </c>
      <c r="X1784" t="str">
        <f t="shared" si="156"/>
        <v>INSERT INTO switch (   Nombre, Tipo, Coordenadas_Punto, Coordenada_Inicio, Coordenada_Final,    Estilo, Visibilidad, Isla1, Isla2, Velocidad,   Id_Celda, Porcentaje, Nemonico, IP, EQUIPO ) VALUES (   'CELDA LA PIMIENTA (PSLUGTPI)', 'Punto','16.0095,-89.66575','','','#stylemap_tipo_sitio_roadm0','1','PUERTO BARRIOS','','','2543','','PSLUGTPI','10.103.91.61','ATN910C-A' );</v>
      </c>
    </row>
    <row r="1785" spans="1:24" x14ac:dyDescent="0.35">
      <c r="A1785" t="s">
        <v>174</v>
      </c>
      <c r="B1785" t="s">
        <v>16</v>
      </c>
      <c r="C1785">
        <v>15.72045</v>
      </c>
      <c r="D1785">
        <v>-88.594438890000006</v>
      </c>
      <c r="E1785" t="str">
        <f t="shared" si="157"/>
        <v>15.72045,-88.59443889</v>
      </c>
      <c r="L1785" t="s">
        <v>17</v>
      </c>
      <c r="M1785">
        <v>1</v>
      </c>
      <c r="N1785" t="s">
        <v>122</v>
      </c>
      <c r="S1785" t="s">
        <v>3357</v>
      </c>
      <c r="T1785" t="str">
        <f>VLOOKUP(S1785,Hoja1!$A$1:$I$2284,5,FALSE)</f>
        <v>ATN910C-A</v>
      </c>
      <c r="U1785" t="b">
        <f t="shared" si="155"/>
        <v>0</v>
      </c>
      <c r="V1785" t="s">
        <v>5142</v>
      </c>
      <c r="W1785" t="s">
        <v>4664</v>
      </c>
      <c r="X1785" t="str">
        <f t="shared" si="156"/>
        <v>INSERT INTO switch (   Nombre, Tipo, Coordenadas_Punto, Coordenada_Inicio, Coordenada_Final,    Estilo, Visibilidad, Isla1, Isla2, Velocidad,   Id_Celda, Porcentaje, Nemonico, IP, EQUIPO ) VALUES (   'MSAN 20 CALLE (IPBAGTM2)', 'Punto','15.72045,-88.59443889','','','#stylemap_tipo_sitio_roadm0','1','PUERTO BARRIOS','','','','','IPBAGTM2','10.103.91.62','ATN910C-A' );</v>
      </c>
    </row>
    <row r="1786" spans="1:24" x14ac:dyDescent="0.35">
      <c r="A1786" t="s">
        <v>175</v>
      </c>
      <c r="B1786" t="s">
        <v>16</v>
      </c>
      <c r="C1786">
        <v>15.71855278</v>
      </c>
      <c r="D1786">
        <v>-88.594811109999995</v>
      </c>
      <c r="E1786" t="str">
        <f t="shared" si="157"/>
        <v>15.71855278,-88.59481111</v>
      </c>
      <c r="L1786" t="s">
        <v>17</v>
      </c>
      <c r="M1786">
        <v>1</v>
      </c>
      <c r="N1786" t="s">
        <v>122</v>
      </c>
      <c r="S1786" t="s">
        <v>3358</v>
      </c>
      <c r="T1786" t="str">
        <f>VLOOKUP(S1786,Hoja1!$A$1:$I$2284,5,FALSE)</f>
        <v>ATN910C-A</v>
      </c>
      <c r="U1786" t="b">
        <f t="shared" si="155"/>
        <v>0</v>
      </c>
      <c r="V1786" t="s">
        <v>8660</v>
      </c>
      <c r="W1786" t="s">
        <v>4685</v>
      </c>
      <c r="X1786" t="str">
        <f t="shared" si="156"/>
        <v>INSERT INTO switch (   Nombre, Tipo, Coordenadas_Punto, Coordenada_Inicio, Coordenada_Final,    Estilo, Visibilidad, Isla1, Isla2, Velocidad,   Id_Celda, Porcentaje, Nemonico, IP, EQUIPO ) VALUES (   'MSAN JUSTO RUFINO BARRIOS (IPBAGTMJ)', 'Punto','15.71855278,-88.59481111','','','#stylemap_tipo_sitio_roadm0','1','PUERTO BARRIOS','','','','','IPBAGTMJ','10.72.43.109','ATN910C-G' );</v>
      </c>
    </row>
    <row r="1787" spans="1:24" x14ac:dyDescent="0.35">
      <c r="A1787" t="s">
        <v>176</v>
      </c>
      <c r="B1787" t="s">
        <v>16</v>
      </c>
      <c r="C1787">
        <v>15.720822220000001</v>
      </c>
      <c r="D1787">
        <v>-88.595624999999998</v>
      </c>
      <c r="E1787" t="str">
        <f t="shared" si="157"/>
        <v>15.72082222,-88.595625</v>
      </c>
      <c r="L1787" t="s">
        <v>17</v>
      </c>
      <c r="M1787">
        <v>1</v>
      </c>
      <c r="N1787" t="s">
        <v>122</v>
      </c>
      <c r="S1787" t="s">
        <v>3359</v>
      </c>
      <c r="T1787" t="str">
        <f>VLOOKUP(S1787,Hoja1!$A$1:$I$2284,5,FALSE)</f>
        <v>ATN910C-G</v>
      </c>
      <c r="U1787" t="b">
        <f t="shared" si="155"/>
        <v>0</v>
      </c>
      <c r="V1787" t="s">
        <v>5076</v>
      </c>
      <c r="W1787" t="s">
        <v>4664</v>
      </c>
      <c r="X1787" t="str">
        <f t="shared" si="156"/>
        <v>INSERT INTO switch (   Nombre, Tipo, Coordenadas_Punto, Coordenada_Inicio, Coordenada_Final,    Estilo, Visibilidad, Isla1, Isla2, Velocidad,   Id_Celda, Porcentaje, Nemonico, IP, EQUIPO ) VALUES (   'MSAN HENRY STOCK (IPBAGTMH)', 'Punto','15.72082222,-88.595625','','','#stylemap_tipo_sitio_roadm0','1','PUERTO BARRIOS','','','','','IPBAGTMH','10.103.91.56','ATN910C-A' );</v>
      </c>
    </row>
    <row r="1788" spans="1:24" x14ac:dyDescent="0.35">
      <c r="A1788" t="s">
        <v>177</v>
      </c>
      <c r="B1788" t="s">
        <v>16</v>
      </c>
      <c r="C1788">
        <v>15.65722222</v>
      </c>
      <c r="D1788">
        <v>-89.008055560000003</v>
      </c>
      <c r="E1788" t="str">
        <f t="shared" si="157"/>
        <v>15.65722222,-89.00805556</v>
      </c>
      <c r="L1788" t="s">
        <v>17</v>
      </c>
      <c r="M1788">
        <v>1</v>
      </c>
      <c r="N1788" t="s">
        <v>122</v>
      </c>
      <c r="Q1788">
        <v>1419</v>
      </c>
      <c r="S1788" t="s">
        <v>3360</v>
      </c>
      <c r="T1788" t="str">
        <f>VLOOKUP(S1788,Hoja1!$A$1:$I$2284,5,FALSE)</f>
        <v>ATN910C-A</v>
      </c>
      <c r="U1788" t="b">
        <f t="shared" si="155"/>
        <v>0</v>
      </c>
      <c r="V1788" t="s">
        <v>5058</v>
      </c>
      <c r="W1788" t="s">
        <v>4670</v>
      </c>
      <c r="X1788" t="str">
        <f t="shared" si="156"/>
        <v>INSERT INTO switch (   Nombre, Tipo, Coordenadas_Punto, Coordenada_Inicio, Coordenada_Final,    Estilo, Visibilidad, Isla1, Isla2, Velocidad,   Id_Celda, Porcentaje, Nemonico, IP, EQUIPO ) VALUES (   'RIO DULCE (ILIVGTRD)', 'Punto','15.65722222,-89.00805556','','','#stylemap_tipo_sitio_roadm0','1','PUERTO BARRIOS','','','1419','','ILIVGTRD','10.103.91.84','ATN910D-A' );</v>
      </c>
    </row>
    <row r="1789" spans="1:24" x14ac:dyDescent="0.35">
      <c r="A1789" t="s">
        <v>178</v>
      </c>
      <c r="B1789" t="s">
        <v>16</v>
      </c>
      <c r="C1789">
        <v>15.634600000000001</v>
      </c>
      <c r="D1789">
        <v>-89.000900000000001</v>
      </c>
      <c r="E1789" t="str">
        <f t="shared" si="157"/>
        <v>15.6346,-89.0009</v>
      </c>
      <c r="L1789" t="s">
        <v>17</v>
      </c>
      <c r="M1789">
        <v>1</v>
      </c>
      <c r="N1789" t="s">
        <v>122</v>
      </c>
      <c r="S1789" t="s">
        <v>3361</v>
      </c>
      <c r="T1789" t="str">
        <f>VLOOKUP(S1789,Hoja1!$A$1:$I$2284,5,FALSE)</f>
        <v>ATN910D-A</v>
      </c>
      <c r="U1789" t="b">
        <f t="shared" si="155"/>
        <v>0</v>
      </c>
      <c r="V1789" t="s">
        <v>8624</v>
      </c>
      <c r="W1789" t="s">
        <v>4664</v>
      </c>
      <c r="X1789" t="str">
        <f t="shared" si="156"/>
        <v>INSERT INTO switch (   Nombre, Tipo, Coordenadas_Punto, Coordenada_Inicio, Coordenada_Final,    Estilo, Visibilidad, Isla1, Isla2, Velocidad,   Id_Celda, Porcentaje, Nemonico, IP, EQUIPO ) VALUES (   'CELDA CASTILLO DE SAN FELIPE (ILIVGTCA)', 'Punto','15.6346,-89.0009','','','#stylemap_tipo_sitio_roadm0','1','PUERTO BARRIOS','','','','','ILIVGTCA','10.72.43.124','ATN910C-A' );</v>
      </c>
    </row>
    <row r="1790" spans="1:24" x14ac:dyDescent="0.35">
      <c r="A1790" t="s">
        <v>179</v>
      </c>
      <c r="B1790" t="s">
        <v>16</v>
      </c>
      <c r="C1790">
        <v>15.6844</v>
      </c>
      <c r="D1790">
        <v>-89.044997219999999</v>
      </c>
      <c r="E1790" t="str">
        <f t="shared" si="157"/>
        <v>15.6844,-89.04499722</v>
      </c>
      <c r="L1790" t="s">
        <v>17</v>
      </c>
      <c r="M1790">
        <v>1</v>
      </c>
      <c r="N1790" t="s">
        <v>122</v>
      </c>
      <c r="Q1790">
        <v>3406</v>
      </c>
      <c r="S1790" t="s">
        <v>3362</v>
      </c>
      <c r="T1790" t="str">
        <f>VLOOKUP(S1790,Hoja1!$A$1:$I$2284,5,FALSE)</f>
        <v>ATN910C-A</v>
      </c>
      <c r="U1790" t="b">
        <f t="shared" si="155"/>
        <v>0</v>
      </c>
      <c r="V1790" t="s">
        <v>8628</v>
      </c>
      <c r="W1790" t="s">
        <v>4670</v>
      </c>
      <c r="X1790" t="str">
        <f t="shared" si="156"/>
        <v>INSERT INTO switch (   Nombre, Tipo, Coordenadas_Punto, Coordenada_Inicio, Coordenada_Final,    Estilo, Visibilidad, Isla1, Isla2, Velocidad,   Id_Celda, Porcentaje, Nemonico, IP, EQUIPO ) VALUES (   'CELDA SAN ANTONIO SEJA (ILIVGTSN)', 'Punto','15.6844,-89.04499722','','','#stylemap_tipo_sitio_roadm0','1','PUERTO BARRIOS','','','3406','','ILIVGTSN','10.72.43.119','ATN910D-A' );</v>
      </c>
    </row>
    <row r="1791" spans="1:24" x14ac:dyDescent="0.35">
      <c r="A1791" t="s">
        <v>180</v>
      </c>
      <c r="B1791" t="s">
        <v>16</v>
      </c>
      <c r="C1791">
        <v>15.67222222</v>
      </c>
      <c r="D1791">
        <v>-89.002305559999996</v>
      </c>
      <c r="E1791" t="str">
        <f t="shared" si="157"/>
        <v>15.67222222,-89.00230556</v>
      </c>
      <c r="L1791" t="s">
        <v>17</v>
      </c>
      <c r="M1791">
        <v>1</v>
      </c>
      <c r="N1791" t="s">
        <v>122</v>
      </c>
      <c r="Q1791">
        <v>4588</v>
      </c>
      <c r="S1791" t="s">
        <v>3363</v>
      </c>
      <c r="T1791" t="str">
        <f>VLOOKUP(S1791,Hoja1!$A$1:$I$2284,5,FALSE)</f>
        <v>ATN910D-A</v>
      </c>
      <c r="U1791" t="b">
        <f t="shared" si="155"/>
        <v>0</v>
      </c>
      <c r="V1791" t="s">
        <v>6426</v>
      </c>
      <c r="W1791" t="s">
        <v>5589</v>
      </c>
      <c r="X1791" t="str">
        <f t="shared" si="156"/>
        <v>INSERT INTO switch (   Nombre, Tipo, Coordenadas_Punto, Coordenada_Inicio, Coordenada_Final,    Estilo, Visibilidad, Isla1, Isla2, Velocidad,   Id_Celda, Porcentaje, Nemonico, IP, EQUIPO ) VALUES (   'CELDA TIJAX (ILIVGTTI)', 'Punto','15.67222222,-89.00230556','','','#stylemap_tipo_sitio_roadm0','1','PUERTO BARRIOS','','','4588','','ILIVGTTI','10.179.28.71','NE40E-X8A' );</v>
      </c>
    </row>
    <row r="1792" spans="1:24" x14ac:dyDescent="0.35">
      <c r="A1792" t="s">
        <v>181</v>
      </c>
      <c r="B1792" t="s">
        <v>16</v>
      </c>
      <c r="C1792">
        <v>16.335000000000001</v>
      </c>
      <c r="D1792">
        <v>-89.422222219999995</v>
      </c>
      <c r="E1792" t="str">
        <f t="shared" si="157"/>
        <v>16.335,-89.42222222</v>
      </c>
      <c r="L1792" t="s">
        <v>20</v>
      </c>
      <c r="M1792">
        <v>1</v>
      </c>
      <c r="N1792" t="s">
        <v>182</v>
      </c>
      <c r="Q1792">
        <v>1430</v>
      </c>
      <c r="S1792" t="s">
        <v>3364</v>
      </c>
      <c r="T1792" t="str">
        <f>VLOOKUP(S1792,Hoja1!$A$1:$I$2284,5,FALSE)</f>
        <v>NE40E-X8A</v>
      </c>
      <c r="U1792" t="b">
        <f t="shared" si="155"/>
        <v>0</v>
      </c>
      <c r="V1792" t="s">
        <v>5266</v>
      </c>
      <c r="W1792" t="s">
        <v>4664</v>
      </c>
      <c r="X1792" t="str">
        <f t="shared" si="156"/>
        <v>INSERT INTO switch (   Nombre, Tipo, Coordenadas_Punto, Coordenada_Inicio, Coordenada_Final,    Estilo, Visibilidad, Isla1, Isla2, Velocidad,   Id_Celda, Porcentaje, Nemonico, IP, EQUIPO ) VALUES (   'POPTUN (PPOPGTPO)', 'Punto','16.335,-89.42222222','','','#stylemap_tipo_sitio_ila','1','POPTUN','','','1430','','PPOPGTPO','10.103.99.11','ATN910C-A' );</v>
      </c>
    </row>
    <row r="1793" spans="1:24" x14ac:dyDescent="0.35">
      <c r="A1793" t="s">
        <v>183</v>
      </c>
      <c r="B1793" t="s">
        <v>16</v>
      </c>
      <c r="C1793">
        <v>14.58263889</v>
      </c>
      <c r="D1793">
        <v>-92.136305559999997</v>
      </c>
      <c r="E1793" t="str">
        <f t="shared" si="157"/>
        <v>14.58263889,-92.13630556</v>
      </c>
      <c r="L1793" t="s">
        <v>17</v>
      </c>
      <c r="M1793">
        <v>1</v>
      </c>
      <c r="O1793" t="s">
        <v>184</v>
      </c>
      <c r="Q1793">
        <v>3518</v>
      </c>
      <c r="S1793" t="s">
        <v>3365</v>
      </c>
      <c r="T1793" t="str">
        <f>VLOOKUP(S1793,Hoja1!$A$1:$I$2284,5,FALSE)</f>
        <v>ATN910C-A</v>
      </c>
      <c r="U1793" t="b">
        <f t="shared" si="155"/>
        <v>0</v>
      </c>
      <c r="V1793" t="s">
        <v>5270</v>
      </c>
      <c r="W1793" t="s">
        <v>4664</v>
      </c>
      <c r="X1793" t="str">
        <f t="shared" si="156"/>
        <v>INSERT INTO switch (   Nombre, Tipo, Coordenadas_Punto, Coordenada_Inicio, Coordenada_Final,    Estilo, Visibilidad, Isla1, Isla2, Velocidad,   Id_Celda, Porcentaje, Nemonico, IP, EQUIPO ) VALUES (   'CELDA LA BLANCA OCOS (NOCOGTLB)', 'Punto','14.58263889,-92.13630556','','','#stylemap_tipo_sitio_roadm0','1','','TECUN UMAN','','3518','','NOCOGTLB','10.103.99.5','ATN910C-A' );</v>
      </c>
    </row>
    <row r="1794" spans="1:24" x14ac:dyDescent="0.35">
      <c r="A1794" t="s">
        <v>185</v>
      </c>
      <c r="B1794" t="s">
        <v>16</v>
      </c>
      <c r="C1794">
        <v>14.589399999999999</v>
      </c>
      <c r="D1794">
        <v>-92.174999999999997</v>
      </c>
      <c r="E1794" t="str">
        <f t="shared" si="157"/>
        <v>14.5894,-92.175</v>
      </c>
      <c r="L1794" t="s">
        <v>17</v>
      </c>
      <c r="M1794">
        <v>1</v>
      </c>
      <c r="N1794" t="s">
        <v>184</v>
      </c>
      <c r="S1794" t="s">
        <v>3366</v>
      </c>
      <c r="T1794" t="str">
        <f>VLOOKUP(S1794,Hoja1!$A$1:$I$2284,5,FALSE)</f>
        <v>ATN910C-A</v>
      </c>
      <c r="U1794" t="b">
        <f t="shared" ref="U1794:U1857" si="158">+S1794=T1794</f>
        <v>0</v>
      </c>
      <c r="V1794" t="s">
        <v>5274</v>
      </c>
      <c r="W1794" t="s">
        <v>4685</v>
      </c>
      <c r="X1794" t="str">
        <f t="shared" ref="X1794:X1857" si="159">CONCATENATE("INSERT INTO switch (   Nombre, Tipo, Coordenadas_Punto, Coordenada_Inicio, Coordenada_Final,    Estilo, Visibilidad, Isla1, Isla2, Velocidad,   Id_Celda, Porcentaje, Nemonico, IP, EQUIPO ) VALUES (   '",A1794,"', '",B1794,"','",E1794,"','",H1794,"','",K1794,"','",L1794,"','",M1794,,,"','",N1794,"','",O1794,"','",P1794,"','",Q1794,"','",R1794,"','",S1794,"','",V1794,"','",W1794,"' );")</f>
        <v>INSERT INTO switch (   Nombre, Tipo, Coordenadas_Punto, Coordenada_Inicio, Coordenada_Final,    Estilo, Visibilidad, Isla1, Isla2, Velocidad,   Id_Celda, Porcentaje, Nemonico, IP, EQUIPO ) VALUES (   'CELDA LOS LIMONES OCOS (NOCOGTLL)', 'Punto','14.5894,-92.175','','','#stylemap_tipo_sitio_roadm0','1','TECUN UMAN','','','','','NOCOGTLL','10.103.99.18','ATN910C-G' );</v>
      </c>
    </row>
    <row r="1795" spans="1:24" x14ac:dyDescent="0.35">
      <c r="A1795" t="s">
        <v>186</v>
      </c>
      <c r="B1795" t="s">
        <v>16</v>
      </c>
      <c r="C1795">
        <v>14.50925</v>
      </c>
      <c r="D1795">
        <v>-92.190083329999993</v>
      </c>
      <c r="E1795" t="str">
        <f t="shared" si="157"/>
        <v>14.50925,-92.19008333</v>
      </c>
      <c r="L1795" t="s">
        <v>17</v>
      </c>
      <c r="M1795">
        <v>1</v>
      </c>
      <c r="O1795" t="s">
        <v>184</v>
      </c>
      <c r="Q1795">
        <v>2251</v>
      </c>
      <c r="S1795" t="s">
        <v>3367</v>
      </c>
      <c r="T1795" t="str">
        <f>VLOOKUP(S1795,Hoja1!$A$1:$I$2284,5,FALSE)</f>
        <v>ATN910C-G</v>
      </c>
      <c r="U1795" t="b">
        <f t="shared" si="158"/>
        <v>0</v>
      </c>
      <c r="V1795" t="s">
        <v>5248</v>
      </c>
      <c r="W1795" t="s">
        <v>4664</v>
      </c>
      <c r="X1795" t="str">
        <f t="shared" si="159"/>
        <v>INSERT INTO switch (   Nombre, Tipo, Coordenadas_Punto, Coordenada_Inicio, Coordenada_Final,    Estilo, Visibilidad, Isla1, Isla2, Velocidad,   Id_Celda, Porcentaje, Nemonico, IP, EQUIPO ) VALUES (   'CELDA OCOS (NOCOGTOO)', 'Punto','14.50925,-92.19008333','','','#stylemap_tipo_sitio_roadm0','1','','TECUN UMAN','','2251','','NOCOGTOO','10.103.99.15','ATN910C-A' );</v>
      </c>
    </row>
    <row r="1796" spans="1:24" x14ac:dyDescent="0.35">
      <c r="A1796" t="s">
        <v>187</v>
      </c>
      <c r="B1796" t="s">
        <v>16</v>
      </c>
      <c r="C1796">
        <v>14.67638889</v>
      </c>
      <c r="D1796">
        <v>-92.13891667</v>
      </c>
      <c r="E1796" t="str">
        <f t="shared" si="157"/>
        <v>14.67638889,-92.13891667</v>
      </c>
      <c r="L1796" t="s">
        <v>20</v>
      </c>
      <c r="M1796">
        <v>1</v>
      </c>
      <c r="N1796" t="s">
        <v>184</v>
      </c>
      <c r="Q1796">
        <v>2242</v>
      </c>
      <c r="S1796" t="s">
        <v>3368</v>
      </c>
      <c r="T1796" t="str">
        <f>VLOOKUP(S1796,Hoja1!$A$1:$I$2284,5,FALSE)</f>
        <v>ATN910C-A</v>
      </c>
      <c r="U1796" t="b">
        <f t="shared" si="158"/>
        <v>0</v>
      </c>
      <c r="V1796" t="s">
        <v>5262</v>
      </c>
      <c r="W1796" t="s">
        <v>4670</v>
      </c>
      <c r="X1796" t="str">
        <f t="shared" si="159"/>
        <v>INSERT INTO switch (   Nombre, Tipo, Coordenadas_Punto, Coordenada_Inicio, Coordenada_Final,    Estilo, Visibilidad, Isla1, Isla2, Velocidad,   Id_Celda, Porcentaje, Nemonico, IP, EQUIPO ) VALUES (   'TECUN UMAN (NAYUGTTU)', 'Punto','14.67638889,-92.13891667','','','#stylemap_tipo_sitio_ila','1','TECUN UMAN','','','2242','','NAYUGTTU','10.103.99.8','ATN910D-A' );</v>
      </c>
    </row>
    <row r="1797" spans="1:24" x14ac:dyDescent="0.35">
      <c r="A1797" t="s">
        <v>188</v>
      </c>
      <c r="B1797" t="s">
        <v>16</v>
      </c>
      <c r="C1797">
        <v>14.56630556</v>
      </c>
      <c r="D1797">
        <v>-92.054444439999997</v>
      </c>
      <c r="E1797" t="str">
        <f t="shared" si="157"/>
        <v>14.56630556,-92.05444444</v>
      </c>
      <c r="L1797" t="s">
        <v>17</v>
      </c>
      <c r="M1797">
        <v>1</v>
      </c>
      <c r="N1797" t="s">
        <v>184</v>
      </c>
      <c r="S1797" t="s">
        <v>3369</v>
      </c>
      <c r="T1797" t="str">
        <f>VLOOKUP(S1797,Hoja1!$A$1:$I$2284,5,FALSE)</f>
        <v>ATN910D-A</v>
      </c>
      <c r="U1797" t="b">
        <f t="shared" si="158"/>
        <v>0</v>
      </c>
      <c r="V1797" t="s">
        <v>5244</v>
      </c>
      <c r="W1797" t="s">
        <v>4664</v>
      </c>
      <c r="X1797" t="str">
        <f t="shared" si="159"/>
        <v>INSERT INTO switch (   Nombre, Tipo, Coordenadas_Punto, Coordenada_Inicio, Coordenada_Final,    Estilo, Visibilidad, Isla1, Isla2, Velocidad,   Id_Celda, Porcentaje, Nemonico, IP, EQUIPO ) VALUES (   'CELDA CHIQUIRINES (NOCOGTCI)', 'Punto','14.56630556,-92.05444444','','','#stylemap_tipo_sitio_roadm0','1','TECUN UMAN','','','','','NOCOGTCI','10.103.99.4','ATN910C-A' );</v>
      </c>
    </row>
    <row r="1798" spans="1:24" x14ac:dyDescent="0.35">
      <c r="A1798" t="s">
        <v>189</v>
      </c>
      <c r="B1798" t="s">
        <v>16</v>
      </c>
      <c r="C1798">
        <v>14.710599999999999</v>
      </c>
      <c r="D1798">
        <v>-92.101399999999998</v>
      </c>
      <c r="E1798" t="str">
        <f t="shared" si="157"/>
        <v>14.7106,-92.1014</v>
      </c>
      <c r="L1798" t="s">
        <v>17</v>
      </c>
      <c r="M1798">
        <v>1</v>
      </c>
      <c r="O1798" t="s">
        <v>184</v>
      </c>
      <c r="Q1798">
        <v>2278</v>
      </c>
      <c r="S1798" t="s">
        <v>3370</v>
      </c>
      <c r="T1798" t="str">
        <f>VLOOKUP(S1798,Hoja1!$A$1:$I$2284,5,FALSE)</f>
        <v>ATN910C-A</v>
      </c>
      <c r="U1798" t="b">
        <f t="shared" si="158"/>
        <v>0</v>
      </c>
      <c r="V1798" t="s">
        <v>5386</v>
      </c>
      <c r="W1798" t="s">
        <v>4670</v>
      </c>
      <c r="X1798" t="str">
        <f t="shared" si="159"/>
        <v>INSERT INTO switch (   Nombre, Tipo, Coordenadas_Punto, Coordenada_Inicio, Coordenada_Final,    Estilo, Visibilidad, Isla1, Isla2, Velocidad,   Id_Celda, Porcentaje, Nemonico, IP, EQUIPO ) VALUES (   'CELDA CRUCE A TECUN UMAN Y MALACATAN (NAYUGTCA)', 'Punto','14.7106,-92.1014','','','#stylemap_tipo_sitio_roadm0','1','','TECUN UMAN','','2278','','NAYUGTCA','10.103.99.7','ATN910D-A' );</v>
      </c>
    </row>
    <row r="1799" spans="1:24" x14ac:dyDescent="0.35">
      <c r="A1799" t="s">
        <v>190</v>
      </c>
      <c r="B1799" t="s">
        <v>16</v>
      </c>
      <c r="C1799">
        <v>14.68331944</v>
      </c>
      <c r="D1799">
        <v>-92.061197219999997</v>
      </c>
      <c r="E1799" t="str">
        <f t="shared" si="157"/>
        <v>14.68331944,-92.06119722</v>
      </c>
      <c r="L1799" t="s">
        <v>17</v>
      </c>
      <c r="M1799">
        <v>1</v>
      </c>
      <c r="N1799" t="s">
        <v>184</v>
      </c>
      <c r="Q1799">
        <v>4747</v>
      </c>
      <c r="S1799" t="s">
        <v>3371</v>
      </c>
      <c r="T1799" t="str">
        <f>VLOOKUP(S1799,Hoja1!$A$1:$I$2284,5,FALSE)</f>
        <v>ATN910D-A</v>
      </c>
      <c r="U1799" t="b">
        <f t="shared" si="158"/>
        <v>0</v>
      </c>
      <c r="V1799" t="s">
        <v>4699</v>
      </c>
      <c r="W1799" t="s">
        <v>4670</v>
      </c>
      <c r="X1799" t="str">
        <f t="shared" si="159"/>
        <v>INSERT INTO switch (   Nombre, Tipo, Coordenadas_Punto, Coordenada_Inicio, Coordenada_Final,    Estilo, Visibilidad, Isla1, Isla2, Velocidad,   Id_Celda, Porcentaje, Nemonico, IP, EQUIPO ) VALUES (   'CELDA SANTA MARIA EL NARANJO (QCOAGTSM)', 'Punto','14.68331944,-92.06119722','','','#stylemap_tipo_sitio_roadm0','1','TECUN UMAN','','','4747','','QCOAGTSM','10.105.133.11','ATN910D-A' );</v>
      </c>
    </row>
    <row r="1800" spans="1:24" x14ac:dyDescent="0.35">
      <c r="A1800" t="s">
        <v>191</v>
      </c>
      <c r="B1800" t="s">
        <v>16</v>
      </c>
      <c r="C1800">
        <v>14.64855833</v>
      </c>
      <c r="D1800">
        <v>-90.704227779999997</v>
      </c>
      <c r="E1800" t="str">
        <f t="shared" si="157"/>
        <v>14.64855833,-90.70422778</v>
      </c>
      <c r="L1800" t="s">
        <v>17</v>
      </c>
      <c r="M1800">
        <v>1</v>
      </c>
      <c r="O1800" t="s">
        <v>192</v>
      </c>
      <c r="S1800" t="s">
        <v>3372</v>
      </c>
      <c r="T1800" t="str">
        <f>VLOOKUP(S1800,Hoja1!$A$1:$I$2284,5,FALSE)</f>
        <v>ATN910D-A</v>
      </c>
      <c r="U1800" t="b">
        <f t="shared" si="158"/>
        <v>0</v>
      </c>
      <c r="V1800" t="s">
        <v>4692</v>
      </c>
      <c r="W1800" t="s">
        <v>4694</v>
      </c>
      <c r="X1800" t="str">
        <f t="shared" si="159"/>
        <v>INSERT INTO switch (   Nombre, Tipo, Coordenadas_Punto, Coordenada_Inicio, Coordenada_Final,    Estilo, Visibilidad, Isla1, Isla2, Velocidad,   Id_Celda, Porcentaje, Nemonico, IP, EQUIPO ) VALUES (   'COMUNIDAD MANZANALES (ASSAGTCM)', 'Punto','14.64855833,-90.70422778','','','#stylemap_tipo_sitio_roadm0','1','','SAN LUCAS SACATEPEQUEZ','','','','ASSAGTCM','10.105.133.24','ATN980C' );</v>
      </c>
    </row>
    <row r="1801" spans="1:24" x14ac:dyDescent="0.35">
      <c r="A1801" t="s">
        <v>193</v>
      </c>
      <c r="B1801" t="s">
        <v>16</v>
      </c>
      <c r="C1801">
        <v>14.608888889999999</v>
      </c>
      <c r="D1801">
        <v>-90.655555559999996</v>
      </c>
      <c r="E1801" t="str">
        <f t="shared" si="157"/>
        <v>14.60888889,-90.65555556</v>
      </c>
      <c r="L1801" t="s">
        <v>20</v>
      </c>
      <c r="M1801">
        <v>1</v>
      </c>
      <c r="N1801" t="s">
        <v>192</v>
      </c>
      <c r="S1801" t="s">
        <v>3373</v>
      </c>
      <c r="T1801" t="str">
        <f>VLOOKUP(S1801,Hoja1!$A$1:$I$2284,5,FALSE)</f>
        <v>ATN980C</v>
      </c>
      <c r="U1801" t="b">
        <f t="shared" si="158"/>
        <v>0</v>
      </c>
      <c r="V1801" t="s">
        <v>4662</v>
      </c>
      <c r="W1801" t="s">
        <v>4664</v>
      </c>
      <c r="X1801" t="str">
        <f t="shared" si="159"/>
        <v>INSERT INTO switch (   Nombre, Tipo, Coordenadas_Punto, Coordenada_Inicio, Coordenada_Final,    Estilo, Visibilidad, Isla1, Isla2, Velocidad,   Id_Celda, Porcentaje, Nemonico, IP, EQUIPO ) VALUES (   'SAN LUCAS SACATEPEQUEZ (ASLSGTSL)', 'Punto','14.60888889,-90.65555556','','','#stylemap_tipo_sitio_ila','1','SAN LUCAS SACATEPEQUEZ','','','','','ASLSGTSL','10.105.133.12','ATN910C-A' );</v>
      </c>
    </row>
    <row r="1802" spans="1:24" x14ac:dyDescent="0.35">
      <c r="A1802" t="s">
        <v>194</v>
      </c>
      <c r="B1802" t="s">
        <v>16</v>
      </c>
      <c r="C1802">
        <v>14.6083</v>
      </c>
      <c r="D1802">
        <v>-90.670402780000003</v>
      </c>
      <c r="E1802" t="str">
        <f t="shared" si="157"/>
        <v>14.6083,-90.67040278</v>
      </c>
      <c r="L1802" t="s">
        <v>17</v>
      </c>
      <c r="M1802">
        <v>1</v>
      </c>
      <c r="O1802" t="s">
        <v>192</v>
      </c>
      <c r="Q1802">
        <v>2874</v>
      </c>
      <c r="S1802" t="s">
        <v>3374</v>
      </c>
      <c r="T1802" t="str">
        <f>VLOOKUP(S1802,Hoja1!$A$1:$I$2284,5,FALSE)</f>
        <v>ATN910C-A</v>
      </c>
      <c r="U1802" t="b">
        <f t="shared" si="158"/>
        <v>0</v>
      </c>
      <c r="V1802" t="s">
        <v>4707</v>
      </c>
      <c r="W1802" t="s">
        <v>4670</v>
      </c>
      <c r="X1802" t="str">
        <f t="shared" si="159"/>
        <v>INSERT INTO switch (   Nombre, Tipo, Coordenadas_Punto, Coordenada_Inicio, Coordenada_Final,    Estilo, Visibilidad, Isla1, Isla2, Velocidad,   Id_Celda, Porcentaje, Nemonico, IP, EQUIPO ) VALUES (   'CELDA SAN BARTOLOME MILPAS ALTAS (ASBMGTSA)', 'Punto','14.6083,-90.67040278','','','#stylemap_tipo_sitio_roadm0','1','','SAN LUCAS SACATEPEQUEZ','','2874','','ASBMGTSA','10.105.133.13','ATN910D-A' );</v>
      </c>
    </row>
    <row r="1803" spans="1:24" x14ac:dyDescent="0.35">
      <c r="A1803" t="s">
        <v>195</v>
      </c>
      <c r="B1803" t="s">
        <v>16</v>
      </c>
      <c r="C1803">
        <v>14.625249999999999</v>
      </c>
      <c r="D1803">
        <v>-90.662444440000002</v>
      </c>
      <c r="E1803" t="str">
        <f t="shared" si="157"/>
        <v>14.62525,-90.66244444</v>
      </c>
      <c r="L1803" t="s">
        <v>17</v>
      </c>
      <c r="M1803">
        <v>1</v>
      </c>
      <c r="O1803" t="s">
        <v>192</v>
      </c>
      <c r="Q1803">
        <v>3514</v>
      </c>
      <c r="S1803" t="s">
        <v>3375</v>
      </c>
      <c r="T1803" t="str">
        <f>VLOOKUP(S1803,Hoja1!$A$1:$I$2284,5,FALSE)</f>
        <v>ATN910D-A</v>
      </c>
      <c r="U1803" t="b">
        <f t="shared" si="158"/>
        <v>0</v>
      </c>
      <c r="V1803" t="s">
        <v>4688</v>
      </c>
      <c r="W1803" t="s">
        <v>4664</v>
      </c>
      <c r="X1803" t="str">
        <f t="shared" si="159"/>
        <v>INSERT INTO switch (   Nombre, Tipo, Coordenadas_Punto, Coordenada_Inicio, Coordenada_Final,    Estilo, Visibilidad, Isla1, Isla2, Velocidad,   Id_Celda, Porcentaje, Nemonico, IP, EQUIPO ) VALUES (   'CELDA JARDINES DE SANTIAGO (ASSAGTJS)', 'Punto','14.62525,-90.66244444','','','#stylemap_tipo_sitio_roadm0','1','','SAN LUCAS SACATEPEQUEZ','','3514','','ASSAGTJS','10.105.133.16','ATN910C-A' );</v>
      </c>
    </row>
    <row r="1804" spans="1:24" x14ac:dyDescent="0.35">
      <c r="A1804" t="s">
        <v>196</v>
      </c>
      <c r="B1804" t="s">
        <v>16</v>
      </c>
      <c r="C1804">
        <v>14.576938889999999</v>
      </c>
      <c r="D1804">
        <v>-90.679983329999999</v>
      </c>
      <c r="E1804" t="str">
        <f t="shared" si="157"/>
        <v>14.57693889,-90.67998333</v>
      </c>
      <c r="L1804" t="s">
        <v>17</v>
      </c>
      <c r="M1804">
        <v>1</v>
      </c>
      <c r="O1804" t="s">
        <v>192</v>
      </c>
      <c r="Q1804">
        <v>2301</v>
      </c>
      <c r="S1804" t="s">
        <v>3376</v>
      </c>
      <c r="T1804" t="str">
        <f>VLOOKUP(S1804,Hoja1!$A$1:$I$2284,5,FALSE)</f>
        <v>ATN910C-A</v>
      </c>
      <c r="U1804" t="b">
        <f t="shared" si="158"/>
        <v>0</v>
      </c>
      <c r="V1804" t="s">
        <v>4678</v>
      </c>
      <c r="W1804" t="s">
        <v>4664</v>
      </c>
      <c r="X1804" t="str">
        <f t="shared" si="159"/>
        <v>INSERT INTO switch (   Nombre, Tipo, Coordenadas_Punto, Coordenada_Inicio, Coordenada_Final,    Estilo, Visibilidad, Isla1, Isla2, Velocidad,   Id_Celda, Porcentaje, Nemonico, IP, EQUIPO ) VALUES (   'CELDA SANTA LUCIA MILPAS ALTAS (ASLMGTSU)', 'Punto','14.57693889,-90.67998333','','','#stylemap_tipo_sitio_roadm0','1','','SAN LUCAS SACATEPEQUEZ','','2301','','ASLMGTSU','10.105.133.8','ATN910C-A' );</v>
      </c>
    </row>
    <row r="1805" spans="1:24" x14ac:dyDescent="0.35">
      <c r="A1805" t="s">
        <v>197</v>
      </c>
      <c r="B1805" t="s">
        <v>16</v>
      </c>
      <c r="C1805">
        <v>14.57</v>
      </c>
      <c r="D1805">
        <v>-90.671055559999999</v>
      </c>
      <c r="E1805" t="str">
        <f t="shared" ref="E1805:E1868" si="160">+CONCATENATE(C1805,",",D1805)</f>
        <v>14.57,-90.67105556</v>
      </c>
      <c r="L1805" t="s">
        <v>17</v>
      </c>
      <c r="M1805">
        <v>1</v>
      </c>
      <c r="N1805" t="s">
        <v>192</v>
      </c>
      <c r="Q1805">
        <v>4551</v>
      </c>
      <c r="S1805" t="s">
        <v>3377</v>
      </c>
      <c r="T1805" t="str">
        <f>VLOOKUP(S1805,Hoja1!$A$1:$I$2284,5,FALSE)</f>
        <v>ATN910C-A</v>
      </c>
      <c r="U1805" t="b">
        <f t="shared" si="158"/>
        <v>0</v>
      </c>
      <c r="V1805" t="s">
        <v>4683</v>
      </c>
      <c r="W1805" t="s">
        <v>4685</v>
      </c>
      <c r="X1805" t="str">
        <f t="shared" si="159"/>
        <v>INSERT INTO switch (   Nombre, Tipo, Coordenadas_Punto, Coordenada_Inicio, Coordenada_Final,    Estilo, Visibilidad, Isla1, Isla2, Velocidad,   Id_Celda, Porcentaje, Nemonico, IP, EQUIPO ) VALUES (   'CELDA PARQUE FLORENCIA (ASLMGTPF)', 'Punto','14.57,-90.67105556','','','#stylemap_tipo_sitio_roadm0','1','SAN LUCAS SACATEPEQUEZ','','','4551','','ASLMGTPF','10.105.133.23','ATN910C-G' );</v>
      </c>
    </row>
    <row r="1806" spans="1:24" x14ac:dyDescent="0.35">
      <c r="A1806" t="s">
        <v>198</v>
      </c>
      <c r="B1806" t="s">
        <v>16</v>
      </c>
      <c r="C1806">
        <v>14.55208333</v>
      </c>
      <c r="D1806">
        <v>-90.672638890000002</v>
      </c>
      <c r="E1806" t="str">
        <f t="shared" si="160"/>
        <v>14.55208333,-90.67263889</v>
      </c>
      <c r="L1806" t="s">
        <v>17</v>
      </c>
      <c r="M1806">
        <v>1</v>
      </c>
      <c r="N1806" t="s">
        <v>192</v>
      </c>
      <c r="Q1806">
        <v>3642</v>
      </c>
      <c r="S1806" t="s">
        <v>3378</v>
      </c>
      <c r="T1806" t="str">
        <f>VLOOKUP(S1806,Hoja1!$A$1:$I$2284,5,FALSE)</f>
        <v>ATN910C-G</v>
      </c>
      <c r="U1806" t="b">
        <f t="shared" si="158"/>
        <v>0</v>
      </c>
      <c r="V1806" t="s">
        <v>4711</v>
      </c>
      <c r="W1806" t="s">
        <v>4664</v>
      </c>
      <c r="X1806" t="str">
        <f t="shared" si="159"/>
        <v>INSERT INTO switch (   Nombre, Tipo, Coordenadas_Punto, Coordenada_Inicio, Coordenada_Final,    Estilo, Visibilidad, Isla1, Isla2, Velocidad,   Id_Celda, Porcentaje, Nemonico, IP, EQUIPO ) VALUES (   'CELDA SANTO TOMAS MILPAS ALTAS (ASLMGTSO)', 'Punto','14.55208333,-90.67263889','','','#stylemap_tipo_sitio_roadm0','1','SAN LUCAS SACATEPEQUEZ','','','3642','','ASLMGTSO','10.105.133.18','ATN910C-A' );</v>
      </c>
    </row>
    <row r="1807" spans="1:24" x14ac:dyDescent="0.35">
      <c r="A1807" t="s">
        <v>199</v>
      </c>
      <c r="B1807" t="s">
        <v>16</v>
      </c>
      <c r="C1807">
        <v>14.636280559999999</v>
      </c>
      <c r="D1807">
        <v>-90.67416111</v>
      </c>
      <c r="E1807" t="str">
        <f t="shared" si="160"/>
        <v>14.63628056,-90.67416111</v>
      </c>
      <c r="L1807" t="s">
        <v>17</v>
      </c>
      <c r="M1807">
        <v>1</v>
      </c>
      <c r="O1807" t="s">
        <v>192</v>
      </c>
      <c r="Q1807">
        <v>2307</v>
      </c>
      <c r="S1807" t="s">
        <v>3379</v>
      </c>
      <c r="T1807" t="str">
        <f>VLOOKUP(S1807,Hoja1!$A$1:$I$2284,5,FALSE)</f>
        <v>ATN910C-A</v>
      </c>
      <c r="U1807" t="b">
        <f t="shared" si="158"/>
        <v>0</v>
      </c>
      <c r="V1807" t="s">
        <v>4668</v>
      </c>
      <c r="W1807" t="s">
        <v>4670</v>
      </c>
      <c r="X1807" t="str">
        <f t="shared" si="159"/>
        <v>INSERT INTO switch (   Nombre, Tipo, Coordenadas_Punto, Coordenada_Inicio, Coordenada_Final,    Estilo, Visibilidad, Isla1, Isla2, Velocidad,   Id_Celda, Porcentaje, Nemonico, IP, EQUIPO ) VALUES (   'SANTIAGO SACATEPEQUEZ (ASSAGTSA)', 'Punto','14.63628056,-90.67416111','','','#stylemap_tipo_sitio_roadm0','1','','SAN LUCAS SACATEPEQUEZ','','2307','','ASSAGTSA','10.105.133.22','ATN910D-A' );</v>
      </c>
    </row>
    <row r="1808" spans="1:24" x14ac:dyDescent="0.35">
      <c r="A1808" t="s">
        <v>200</v>
      </c>
      <c r="B1808" t="s">
        <v>16</v>
      </c>
      <c r="C1808">
        <v>14.578222220000001</v>
      </c>
      <c r="D1808">
        <v>-90.652916669999996</v>
      </c>
      <c r="E1808" t="str">
        <f t="shared" si="160"/>
        <v>14.57822222,-90.65291667</v>
      </c>
      <c r="L1808" t="s">
        <v>17</v>
      </c>
      <c r="M1808">
        <v>1</v>
      </c>
      <c r="O1808" t="s">
        <v>192</v>
      </c>
      <c r="Q1808">
        <v>2345</v>
      </c>
      <c r="S1808" t="s">
        <v>11900</v>
      </c>
      <c r="T1808" t="str">
        <f>VLOOKUP(S1808,Hoja1!$A$1:$I$2284,5,FALSE)</f>
        <v>ATN910D-A</v>
      </c>
      <c r="U1808" t="b">
        <f t="shared" si="158"/>
        <v>0</v>
      </c>
      <c r="V1808" t="s">
        <v>4724</v>
      </c>
      <c r="W1808" t="s">
        <v>4694</v>
      </c>
      <c r="X1808" t="str">
        <f t="shared" si="159"/>
        <v>INSERT INTO switch (   Nombre, Tipo, Coordenadas_Punto, Coordenada_Inicio, Coordenada_Final,    Estilo, Visibilidad, Isla1, Isla2, Velocidad,   Id_Celda, Porcentaje, Nemonico, IP, EQUIPO ) VALUES (   'CELDA FINCA LA LABOR (BARCENAS -  ANTIGUA) (ASLMGTFL)', 'Punto','14.57822222,-90.65291667','','','#stylemap_tipo_sitio_roadm0','1','','SAN LUCAS SACATEPEQUEZ','','2345','','ASLMGTFL','10.105.133.9','ATN980C' );</v>
      </c>
    </row>
    <row r="1809" spans="1:24" x14ac:dyDescent="0.35">
      <c r="A1809" t="s">
        <v>201</v>
      </c>
      <c r="B1809" t="s">
        <v>16</v>
      </c>
      <c r="C1809">
        <v>14.6228</v>
      </c>
      <c r="D1809">
        <v>-90.835300000000004</v>
      </c>
      <c r="E1809" t="str">
        <f t="shared" si="160"/>
        <v>14.6228,-90.8353</v>
      </c>
      <c r="L1809" t="s">
        <v>17</v>
      </c>
      <c r="M1809">
        <v>1</v>
      </c>
      <c r="N1809" t="s">
        <v>192</v>
      </c>
      <c r="Q1809">
        <v>2341</v>
      </c>
      <c r="S1809" t="s">
        <v>3381</v>
      </c>
      <c r="T1809" t="str">
        <f>VLOOKUP(S1809,Hoja1!$A$1:$I$2284,5,FALSE)</f>
        <v>ATN980C</v>
      </c>
      <c r="U1809" t="b">
        <f t="shared" si="158"/>
        <v>0</v>
      </c>
      <c r="V1809" t="s">
        <v>5020</v>
      </c>
      <c r="W1809" t="s">
        <v>4685</v>
      </c>
      <c r="X1809" t="str">
        <f t="shared" si="159"/>
        <v>INSERT INTO switch (   Nombre, Tipo, Coordenadas_Punto, Coordenada_Inicio, Coordenada_Final,    Estilo, Visibilidad, Isla1, Isla2, Velocidad,   Id_Celda, Porcentaje, Nemonico, IP, EQUIPO ) VALUES (   'CELDA SAN ANDRES ITZAPA (CSAIGTSN)', 'Punto','14.6228,-90.8353','','','#stylemap_tipo_sitio_roadm0','1','SAN LUCAS SACATEPEQUEZ','','','2341','','CSAIGTSN','10.105.133.7','ATN910C-G' );</v>
      </c>
    </row>
    <row r="1810" spans="1:24" x14ac:dyDescent="0.35">
      <c r="A1810" t="s">
        <v>202</v>
      </c>
      <c r="B1810" t="s">
        <v>16</v>
      </c>
      <c r="C1810">
        <v>14.606299999999999</v>
      </c>
      <c r="D1810">
        <v>-90.633099999999999</v>
      </c>
      <c r="E1810" t="str">
        <f t="shared" si="160"/>
        <v>14.6063,-90.6331</v>
      </c>
      <c r="L1810" t="s">
        <v>17</v>
      </c>
      <c r="M1810">
        <v>1</v>
      </c>
      <c r="N1810" t="s">
        <v>192</v>
      </c>
      <c r="Q1810">
        <v>2381</v>
      </c>
      <c r="S1810" t="s">
        <v>3382</v>
      </c>
      <c r="T1810" t="str">
        <f>VLOOKUP(S1810,Hoja1!$A$1:$I$2284,5,FALSE)</f>
        <v>ATN910C-G</v>
      </c>
      <c r="U1810" t="b">
        <f t="shared" si="158"/>
        <v>0</v>
      </c>
      <c r="V1810" t="s">
        <v>4703</v>
      </c>
      <c r="W1810" t="s">
        <v>4670</v>
      </c>
      <c r="X1810" t="str">
        <f t="shared" si="159"/>
        <v>INSERT INTO switch (   Nombre, Tipo, Coordenadas_Punto, Coordenada_Inicio, Coordenada_Final,    Estilo, Visibilidad, Isla1, Isla2, Velocidad,   Id_Celda, Porcentaje, Nemonico, IP, EQUIPO ) VALUES (   'CELDA LABOR DE CASTILLA (GMIXGTLT)', 'Punto','14.6063,-90.6331','','','#stylemap_tipo_sitio_roadm0','1','SAN LUCAS SACATEPEQUEZ','','','2381','','GMIXGTLT','10.105.133.6','ATN910D-A' );</v>
      </c>
    </row>
    <row r="1811" spans="1:24" x14ac:dyDescent="0.35">
      <c r="A1811" t="s">
        <v>203</v>
      </c>
      <c r="B1811" t="s">
        <v>16</v>
      </c>
      <c r="C1811">
        <v>14.635833330000001</v>
      </c>
      <c r="D1811">
        <v>-90.644444440000001</v>
      </c>
      <c r="E1811" t="str">
        <f t="shared" si="160"/>
        <v>14.63583333,-90.64444444</v>
      </c>
      <c r="L1811" t="s">
        <v>17</v>
      </c>
      <c r="M1811">
        <v>1</v>
      </c>
      <c r="N1811" t="s">
        <v>192</v>
      </c>
      <c r="Q1811">
        <v>4579</v>
      </c>
      <c r="S1811" t="s">
        <v>3383</v>
      </c>
      <c r="T1811" t="str">
        <f>VLOOKUP(S1811,Hoja1!$A$1:$I$2284,5,FALSE)</f>
        <v>ATN910D-A</v>
      </c>
      <c r="U1811" t="b">
        <f t="shared" si="158"/>
        <v>0</v>
      </c>
      <c r="V1811" t="s">
        <v>4673</v>
      </c>
      <c r="W1811" t="s">
        <v>4664</v>
      </c>
      <c r="X1811" t="str">
        <f t="shared" si="159"/>
        <v>INSERT INTO switch (   Nombre, Tipo, Coordenadas_Punto, Coordenada_Inicio, Coordenada_Final,    Estilo, Visibilidad, Isla1, Isla2, Velocidad,   Id_Celda, Porcentaje, Nemonico, IP, EQUIPO ) VALUES (   'CERRO EL JARDIN (ASSAGTEJ)', 'Punto','14.63583333,-90.64444444','','','#stylemap_tipo_sitio_roadm0','1','SAN LUCAS SACATEPEQUEZ','','','4579','','ASSAGTEJ','10.105.133.4','ATN910C-A' );</v>
      </c>
    </row>
    <row r="1812" spans="1:24" x14ac:dyDescent="0.35">
      <c r="A1812" t="s">
        <v>204</v>
      </c>
      <c r="B1812" t="s">
        <v>16</v>
      </c>
      <c r="C1812">
        <v>14.59155556</v>
      </c>
      <c r="D1812">
        <v>-90.665444440000002</v>
      </c>
      <c r="E1812" t="str">
        <f t="shared" si="160"/>
        <v>14.59155556,-90.66544444</v>
      </c>
      <c r="L1812" t="s">
        <v>17</v>
      </c>
      <c r="M1812">
        <v>1</v>
      </c>
      <c r="N1812" t="s">
        <v>192</v>
      </c>
      <c r="Q1812">
        <v>2680</v>
      </c>
      <c r="S1812" t="s">
        <v>3384</v>
      </c>
      <c r="T1812" t="str">
        <f>VLOOKUP(S1812,Hoja1!$A$1:$I$2284,5,FALSE)</f>
        <v>ATN910C-A</v>
      </c>
      <c r="U1812" t="b">
        <f t="shared" si="158"/>
        <v>0</v>
      </c>
      <c r="V1812" t="s">
        <v>6884</v>
      </c>
      <c r="W1812" t="s">
        <v>4685</v>
      </c>
      <c r="X1812" t="str">
        <f t="shared" si="159"/>
        <v>INSERT INTO switch (   Nombre, Tipo, Coordenadas_Punto, Coordenada_Inicio, Coordenada_Final,    Estilo, Visibilidad, Isla1, Isla2, Velocidad,   Id_Celda, Porcentaje, Nemonico, IP, EQUIPO ) VALUES (   'CELDA LA LIBERTAD (ASLMGTLL)', 'Punto','14.59155556,-90.66544444','','','#stylemap_tipo_sitio_roadm0','1','SAN LUCAS SACATEPEQUEZ','','','2680','','ASLMGTLL','10.87.1.61','ATN910C-G' );</v>
      </c>
    </row>
    <row r="1813" spans="1:24" x14ac:dyDescent="0.35">
      <c r="A1813" t="s">
        <v>205</v>
      </c>
      <c r="B1813" t="s">
        <v>16</v>
      </c>
      <c r="C1813">
        <v>14.622199999999999</v>
      </c>
      <c r="D1813">
        <v>-90.836399720000003</v>
      </c>
      <c r="E1813" t="str">
        <f t="shared" si="160"/>
        <v>14.6222,-90.83639972</v>
      </c>
      <c r="L1813" t="s">
        <v>17</v>
      </c>
      <c r="M1813">
        <v>1</v>
      </c>
      <c r="N1813" t="s">
        <v>206</v>
      </c>
      <c r="S1813" t="s">
        <v>3385</v>
      </c>
      <c r="T1813" t="str">
        <f>VLOOKUP(S1813,Hoja1!$A$1:$I$2284,5,FALSE)</f>
        <v>ATN910C-G</v>
      </c>
      <c r="U1813" t="b">
        <f t="shared" si="158"/>
        <v>0</v>
      </c>
      <c r="V1813" t="s">
        <v>6870</v>
      </c>
      <c r="W1813" t="s">
        <v>4670</v>
      </c>
      <c r="X1813" t="str">
        <f t="shared" si="159"/>
        <v>INSERT INTO switch (   Nombre, Tipo, Coordenadas_Punto, Coordenada_Inicio, Coordenada_Final,    Estilo, Visibilidad, Isla1, Isla2, Velocidad,   Id_Celda, Porcentaje, Nemonico, IP, EQUIPO ) VALUES (   'SAN ANDRES ITZAPA (CSAIGTSA)', 'Punto','14.6222,-90.83639972','','','#stylemap_tipo_sitio_roadm0','1','ANTIGUA GUATEMALA','','','','','CSAIGTSA','10.87.1.27','ATN910D-A' );</v>
      </c>
    </row>
    <row r="1814" spans="1:24" x14ac:dyDescent="0.35">
      <c r="A1814" t="s">
        <v>207</v>
      </c>
      <c r="B1814" t="s">
        <v>16</v>
      </c>
      <c r="C1814">
        <v>14.63091667</v>
      </c>
      <c r="D1814">
        <v>-90.81405556</v>
      </c>
      <c r="E1814" t="str">
        <f t="shared" si="160"/>
        <v>14.63091667,-90.81405556</v>
      </c>
      <c r="L1814" t="s">
        <v>17</v>
      </c>
      <c r="M1814">
        <v>1</v>
      </c>
      <c r="N1814" t="s">
        <v>192</v>
      </c>
      <c r="Q1814">
        <v>3305</v>
      </c>
      <c r="S1814" t="s">
        <v>3386</v>
      </c>
      <c r="T1814" t="str">
        <f>VLOOKUP(S1814,Hoja1!$A$1:$I$2284,5,FALSE)</f>
        <v>ATN910D-A</v>
      </c>
      <c r="U1814" t="b">
        <f t="shared" si="158"/>
        <v>0</v>
      </c>
      <c r="V1814" t="s">
        <v>5029</v>
      </c>
      <c r="W1814" t="s">
        <v>4664</v>
      </c>
      <c r="X1814" t="str">
        <f t="shared" si="159"/>
        <v>INSERT INTO switch (   Nombre, Tipo, Coordenadas_Punto, Coordenada_Inicio, Coordenada_Final,    Estilo, Visibilidad, Isla1, Isla2, Velocidad,   Id_Celda, Porcentaje, Nemonico, IP, EQUIPO ) VALUES (   'CELDA LOS APOSENTOS (CHMLGTLA)', 'Punto','14.63091667,-90.81405556','','','#stylemap_tipo_sitio_roadm0','1','SAN LUCAS SACATEPEQUEZ','','','3305','','CHMLGTLA','10.105.144.10','ATN910C-A' );</v>
      </c>
    </row>
    <row r="1815" spans="1:24" x14ac:dyDescent="0.35">
      <c r="A1815" t="s">
        <v>208</v>
      </c>
      <c r="B1815" t="s">
        <v>16</v>
      </c>
      <c r="C1815">
        <v>15.80561</v>
      </c>
      <c r="D1815">
        <v>-91.477429999999998</v>
      </c>
      <c r="E1815" t="str">
        <f t="shared" si="160"/>
        <v>15.80561,-91.47743</v>
      </c>
      <c r="L1815" t="s">
        <v>17</v>
      </c>
      <c r="M1815">
        <v>1</v>
      </c>
      <c r="O1815" t="s">
        <v>209</v>
      </c>
      <c r="S1815" t="s">
        <v>3387</v>
      </c>
      <c r="T1815" t="str">
        <f>VLOOKUP(S1815,Hoja1!$A$1:$I$2284,5,FALSE)</f>
        <v>ATN910C-A</v>
      </c>
      <c r="U1815" t="b">
        <f t="shared" si="158"/>
        <v>0</v>
      </c>
      <c r="V1815" t="s">
        <v>10861</v>
      </c>
      <c r="W1815" t="s">
        <v>4670</v>
      </c>
      <c r="X1815" t="str">
        <f t="shared" si="159"/>
        <v>INSERT INTO switch (   Nombre, Tipo, Coordenadas_Punto, Coordenada_Inicio, Coordenada_Final,    Estilo, Visibilidad, Isla1, Isla2, Velocidad,   Id_Celda, Porcentaje, Nemonico, IP, EQUIPO ) VALUES (   'REP_ CERRO BOBI XT (HSMIGTRC)', 'Punto','15.80561,-91.47743','','','#stylemap_tipo_sitio_roadm0','1','','HUEHUETENANGO','','','','HSMIGTRC','10.87.5.201','ATN910D-A' );</v>
      </c>
    </row>
    <row r="1816" spans="1:24" x14ac:dyDescent="0.35">
      <c r="A1816" t="s">
        <v>210</v>
      </c>
      <c r="B1816" t="s">
        <v>16</v>
      </c>
      <c r="C1816">
        <v>15.80611111</v>
      </c>
      <c r="D1816">
        <v>-91.477222220000002</v>
      </c>
      <c r="E1816" t="str">
        <f t="shared" si="160"/>
        <v>15.80611111,-91.47722222</v>
      </c>
      <c r="L1816" t="s">
        <v>17</v>
      </c>
      <c r="M1816">
        <v>1</v>
      </c>
      <c r="N1816" t="s">
        <v>209</v>
      </c>
      <c r="Q1816">
        <v>2453</v>
      </c>
      <c r="S1816" t="s">
        <v>3388</v>
      </c>
      <c r="T1816" t="str">
        <f>VLOOKUP(S1816,Hoja1!$A$1:$I$2284,5,FALSE)</f>
        <v>ATN910D-A</v>
      </c>
      <c r="U1816" t="b">
        <f t="shared" si="158"/>
        <v>0</v>
      </c>
      <c r="V1816" t="s">
        <v>10818</v>
      </c>
      <c r="W1816" t="s">
        <v>5311</v>
      </c>
      <c r="X1816" t="str">
        <f t="shared" si="159"/>
        <v>INSERT INTO switch (   Nombre, Tipo, Coordenadas_Punto, Coordenada_Inicio, Coordenada_Final,    Estilo, Visibilidad, Isla1, Isla2, Velocidad,   Id_Celda, Porcentaje, Nemonico, IP, EQUIPO ) VALUES (   'CERRO LA CUMBRE (HSMIGTLC)', 'Punto','15.80611111,-91.47722222','','','#stylemap_tipo_sitio_roadm0','1','HUEHUETENANGO','','','2453','','HSMIGTLC','10.87.5.115','ATN905-FDC' );</v>
      </c>
    </row>
    <row r="1817" spans="1:24" x14ac:dyDescent="0.35">
      <c r="A1817" t="s">
        <v>211</v>
      </c>
      <c r="B1817" t="s">
        <v>16</v>
      </c>
      <c r="C1817">
        <v>15.738099999999999</v>
      </c>
      <c r="D1817">
        <v>-91.460800000000006</v>
      </c>
      <c r="E1817" t="str">
        <f t="shared" si="160"/>
        <v>15.7381,-91.4608</v>
      </c>
      <c r="L1817" t="s">
        <v>17</v>
      </c>
      <c r="M1817">
        <v>1</v>
      </c>
      <c r="N1817" t="s">
        <v>209</v>
      </c>
      <c r="Q1817">
        <v>2444</v>
      </c>
      <c r="S1817" t="s">
        <v>3389</v>
      </c>
      <c r="T1817" t="str">
        <f>VLOOKUP(S1817,Hoja1!$A$1:$I$2284,5,FALSE)</f>
        <v>ATN905-FDC</v>
      </c>
      <c r="U1817" t="b">
        <f t="shared" si="158"/>
        <v>0</v>
      </c>
      <c r="V1817" t="s">
        <v>5174</v>
      </c>
      <c r="W1817" t="s">
        <v>4685</v>
      </c>
      <c r="X1817" t="str">
        <f t="shared" si="159"/>
        <v>INSERT INTO switch (   Nombre, Tipo, Coordenadas_Punto, Coordenada_Inicio, Coordenada_Final,    Estilo, Visibilidad, Isla1, Isla2, Velocidad,   Id_Celda, Porcentaje, Nemonico, IP, EQUIPO ) VALUES (   'SANTA EULALIA (HSEUGTSE)', 'Punto','15.7381,-91.4608','','','#stylemap_tipo_sitio_roadm0','1','HUEHUETENANGO','','','2444','','HSEUGTSE','10.105.144.2','ATN910C-G' );</v>
      </c>
    </row>
    <row r="1818" spans="1:24" x14ac:dyDescent="0.35">
      <c r="A1818" t="s">
        <v>212</v>
      </c>
      <c r="B1818" t="s">
        <v>16</v>
      </c>
      <c r="C1818">
        <v>15.349299999999999</v>
      </c>
      <c r="D1818">
        <v>-90.802802779999993</v>
      </c>
      <c r="E1818" t="str">
        <f t="shared" si="160"/>
        <v>15.3493,-90.80280278</v>
      </c>
      <c r="L1818" t="s">
        <v>17</v>
      </c>
      <c r="M1818">
        <v>1</v>
      </c>
      <c r="O1818" t="s">
        <v>209</v>
      </c>
      <c r="Q1818">
        <v>2445</v>
      </c>
      <c r="S1818" t="s">
        <v>3390</v>
      </c>
      <c r="T1818" t="str">
        <f>VLOOKUP(S1818,Hoja1!$A$1:$I$2284,5,FALSE)</f>
        <v>ATN910C-G</v>
      </c>
      <c r="U1818" t="b">
        <f t="shared" si="158"/>
        <v>0</v>
      </c>
      <c r="V1818" t="s">
        <v>11235</v>
      </c>
      <c r="W1818" t="s">
        <v>4664</v>
      </c>
      <c r="X1818" t="str">
        <f t="shared" si="159"/>
        <v>INSERT INTO switch (   Nombre, Tipo, Coordenadas_Punto, Coordenada_Inicio, Coordenada_Final,    Estilo, Visibilidad, Isla1, Isla2, Velocidad,   Id_Celda, Porcentaje, Nemonico, IP, EQUIPO ) VALUES (   'CELDA CHICAMAN (KCHCGTCI)', 'Punto','15.3493,-90.80280278','','','#stylemap_tipo_sitio_roadm0','1','','HUEHUETENANGO','','2445','','KCHCGTCI','10.87.5.213','ATN910C-A' );</v>
      </c>
    </row>
    <row r="1819" spans="1:24" x14ac:dyDescent="0.35">
      <c r="A1819" t="s">
        <v>213</v>
      </c>
      <c r="B1819" t="s">
        <v>16</v>
      </c>
      <c r="C1819">
        <v>15.3475</v>
      </c>
      <c r="D1819">
        <v>-90.872777780000007</v>
      </c>
      <c r="E1819" t="str">
        <f t="shared" si="160"/>
        <v>15.3475,-90.87277778</v>
      </c>
      <c r="L1819" t="s">
        <v>17</v>
      </c>
      <c r="M1819">
        <v>1</v>
      </c>
      <c r="N1819" t="s">
        <v>209</v>
      </c>
      <c r="Q1819">
        <v>2452</v>
      </c>
      <c r="S1819" t="s">
        <v>3391</v>
      </c>
      <c r="T1819" t="str">
        <f>VLOOKUP(S1819,Hoja1!$A$1:$I$2284,5,FALSE)</f>
        <v>ATN910C-A</v>
      </c>
      <c r="U1819" t="b">
        <f t="shared" si="158"/>
        <v>0</v>
      </c>
      <c r="V1819" t="s">
        <v>5191</v>
      </c>
      <c r="W1819" t="s">
        <v>4664</v>
      </c>
      <c r="X1819" t="str">
        <f t="shared" si="159"/>
        <v>INSERT INTO switch (   Nombre, Tipo, Coordenadas_Punto, Coordenada_Inicio, Coordenada_Final,    Estilo, Visibilidad, Isla1, Isla2, Velocidad,   Id_Celda, Porcentaje, Nemonico, IP, EQUIPO ) VALUES (   'USPANTAN (KUSPGTUS)', 'Punto','15.3475,-90.87277778','','','#stylemap_tipo_sitio_roadm0','1','HUEHUETENANGO','','','2452','','KUSPGTUS','10.105.146.36','ATN910C-A' );</v>
      </c>
    </row>
    <row r="1820" spans="1:24" x14ac:dyDescent="0.35">
      <c r="A1820" t="s">
        <v>214</v>
      </c>
      <c r="B1820" t="s">
        <v>16</v>
      </c>
      <c r="C1820">
        <v>14.9267</v>
      </c>
      <c r="D1820">
        <v>-90.666802779999998</v>
      </c>
      <c r="E1820" t="str">
        <f t="shared" si="160"/>
        <v>14.9267,-90.66680278</v>
      </c>
      <c r="L1820" t="s">
        <v>17</v>
      </c>
      <c r="M1820">
        <v>1</v>
      </c>
      <c r="O1820" t="s">
        <v>215</v>
      </c>
      <c r="S1820" t="s">
        <v>3392</v>
      </c>
      <c r="T1820" t="str">
        <f>VLOOKUP(S1820,Hoja1!$A$1:$I$2284,5,FALSE)</f>
        <v>ATN910C-A</v>
      </c>
      <c r="U1820" t="b">
        <f t="shared" si="158"/>
        <v>0</v>
      </c>
      <c r="V1820" t="s">
        <v>5184</v>
      </c>
      <c r="W1820" t="s">
        <v>4664</v>
      </c>
      <c r="X1820" t="str">
        <f t="shared" si="159"/>
        <v>INSERT INTO switch (   Nombre, Tipo, Coordenadas_Punto, Coordenada_Inicio, Coordenada_Final,    Estilo, Visibilidad, Isla1, Isla2, Velocidad,   Id_Celda, Porcentaje, Nemonico, IP, EQUIPO ) VALUES (   'CELDA PACHALUM (KPACGTPC)', 'Punto','14.9267,-90.66680278','','','#stylemap_tipo_sitio_roadm0','1','','SANTA CRUZ DEL QUICHE','','','','KPACGTPC','10.105.33.208','ATN910C-A' );</v>
      </c>
    </row>
    <row r="1821" spans="1:24" x14ac:dyDescent="0.35">
      <c r="A1821" t="s">
        <v>216</v>
      </c>
      <c r="B1821" t="s">
        <v>16</v>
      </c>
      <c r="C1821">
        <v>14.991944439999999</v>
      </c>
      <c r="D1821">
        <v>-90.806944439999995</v>
      </c>
      <c r="E1821" t="str">
        <f t="shared" si="160"/>
        <v>14.99194444,-90.80694444</v>
      </c>
      <c r="L1821" t="s">
        <v>17</v>
      </c>
      <c r="M1821">
        <v>1</v>
      </c>
      <c r="N1821" t="s">
        <v>215</v>
      </c>
      <c r="Q1821">
        <v>2406</v>
      </c>
      <c r="S1821" t="s">
        <v>3393</v>
      </c>
      <c r="T1821" t="str">
        <f>VLOOKUP(S1821,Hoja1!$A$1:$I$2284,5,FALSE)</f>
        <v>ATN910C-A</v>
      </c>
      <c r="U1821" t="b">
        <f t="shared" si="158"/>
        <v>0</v>
      </c>
      <c r="V1821" t="s">
        <v>5199</v>
      </c>
      <c r="W1821" t="s">
        <v>4664</v>
      </c>
      <c r="X1821" t="str">
        <f t="shared" si="159"/>
        <v>INSERT INTO switch (   Nombre, Tipo, Coordenadas_Punto, Coordenada_Inicio, Coordenada_Final,    Estilo, Visibilidad, Isla1, Isla2, Velocidad,   Id_Celda, Porcentaje, Nemonico, IP, EQUIPO ) VALUES (   'JOYABAJ (KJOYGTJO)', 'Punto','14.99194444,-90.80694444','','','#stylemap_tipo_sitio_roadm0','1','SANTA CRUZ DEL QUICHE','','','2406','','KJOYGTJO','10.105.146.4','ATN910C-A' );</v>
      </c>
    </row>
    <row r="1822" spans="1:24" x14ac:dyDescent="0.35">
      <c r="A1822" t="s">
        <v>217</v>
      </c>
      <c r="B1822" t="s">
        <v>16</v>
      </c>
      <c r="C1822">
        <v>14.965199999999999</v>
      </c>
      <c r="D1822">
        <v>-91.208602780000007</v>
      </c>
      <c r="E1822" t="str">
        <f t="shared" si="160"/>
        <v>14.9652,-91.20860278</v>
      </c>
      <c r="L1822" t="s">
        <v>17</v>
      </c>
      <c r="M1822">
        <v>1</v>
      </c>
      <c r="O1822" t="s">
        <v>215</v>
      </c>
      <c r="Q1822">
        <v>2402</v>
      </c>
      <c r="S1822" t="s">
        <v>3394</v>
      </c>
      <c r="T1822" t="str">
        <f>VLOOKUP(S1822,Hoja1!$A$1:$I$2284,5,FALSE)</f>
        <v>ATN910C-A</v>
      </c>
      <c r="U1822" t="b">
        <f t="shared" si="158"/>
        <v>0</v>
      </c>
      <c r="V1822" t="s">
        <v>5503</v>
      </c>
      <c r="W1822" t="s">
        <v>4670</v>
      </c>
      <c r="X1822" t="str">
        <f t="shared" si="159"/>
        <v>INSERT INTO switch (   Nombre, Tipo, Coordenadas_Punto, Coordenada_Inicio, Coordenada_Final,    Estilo, Visibilidad, Isla1, Isla2, Velocidad,   Id_Celda, Porcentaje, Nemonico, IP, EQUIPO ) VALUES (   'PATZITE (KPATGTPA)', 'Punto','14.9652,-91.20860278','','','#stylemap_tipo_sitio_roadm0','1','','SANTA CRUZ DEL QUICHE','','2402','','KPATGTPA','10.105.146.5','ATN910D-A' );</v>
      </c>
    </row>
    <row r="1823" spans="1:24" x14ac:dyDescent="0.35">
      <c r="A1823" t="s">
        <v>218</v>
      </c>
      <c r="B1823" t="s">
        <v>16</v>
      </c>
      <c r="C1823">
        <v>15.0238</v>
      </c>
      <c r="D1823">
        <v>-91.342699999999994</v>
      </c>
      <c r="E1823" t="str">
        <f t="shared" si="160"/>
        <v>15.0238,-91.3427</v>
      </c>
      <c r="L1823" t="s">
        <v>17</v>
      </c>
      <c r="M1823">
        <v>1</v>
      </c>
      <c r="N1823" t="s">
        <v>215</v>
      </c>
      <c r="Q1823">
        <v>2469</v>
      </c>
      <c r="S1823" t="s">
        <v>3395</v>
      </c>
      <c r="T1823" t="str">
        <f>VLOOKUP(S1823,Hoja1!$A$1:$I$2284,5,FALSE)</f>
        <v>ATN910D-A</v>
      </c>
      <c r="U1823" t="b">
        <f t="shared" si="158"/>
        <v>0</v>
      </c>
      <c r="V1823" t="s">
        <v>5194</v>
      </c>
      <c r="W1823" t="s">
        <v>4670</v>
      </c>
      <c r="X1823" t="str">
        <f t="shared" si="159"/>
        <v>INSERT INTO switch (   Nombre, Tipo, Coordenadas_Punto, Coordenada_Inicio, Coordenada_Final,    Estilo, Visibilidad, Isla1, Isla2, Velocidad,   Id_Celda, Porcentaje, Nemonico, IP, EQUIPO ) VALUES (   'CELDA SANTA MARIA CHIQUIMULA (TSMCGTSM)', 'Punto','15.0238,-91.3427','','','#stylemap_tipo_sitio_roadm0','1','SANTA CRUZ DEL QUICHE','','','2469','','TSMCGTSM','10.105.33.219','ATN910D-A' );</v>
      </c>
    </row>
    <row r="1824" spans="1:24" x14ac:dyDescent="0.35">
      <c r="A1824" t="s">
        <v>219</v>
      </c>
      <c r="B1824" t="s">
        <v>16</v>
      </c>
      <c r="C1824">
        <v>14.977166670000001</v>
      </c>
      <c r="D1824">
        <v>-91.16788889</v>
      </c>
      <c r="E1824" t="str">
        <f t="shared" si="160"/>
        <v>14.97716667,-91.16788889</v>
      </c>
      <c r="L1824" t="s">
        <v>17</v>
      </c>
      <c r="M1824">
        <v>1</v>
      </c>
      <c r="N1824" t="s">
        <v>215</v>
      </c>
      <c r="S1824" t="s">
        <v>3396</v>
      </c>
      <c r="T1824" t="str">
        <f>VLOOKUP(S1824,Hoja1!$A$1:$I$2284,5,FALSE)</f>
        <v>ATN910D-A</v>
      </c>
      <c r="U1824" t="b">
        <f t="shared" si="158"/>
        <v>0</v>
      </c>
      <c r="V1824" t="s">
        <v>5498</v>
      </c>
      <c r="W1824" t="s">
        <v>4670</v>
      </c>
      <c r="X1824" t="str">
        <f t="shared" si="159"/>
        <v>INSERT INTO switch (   Nombre, Tipo, Coordenadas_Punto, Coordenada_Inicio, Coordenada_Final,    Estilo, Visibilidad, Isla1, Isla2, Velocidad,   Id_Celda, Porcentaje, Nemonico, IP, EQUIPO ) VALUES (   'CELDA CHICALTE (KPATGTCH)', 'Punto','14.97716667,-91.16788889','','','#stylemap_tipo_sitio_roadm0','1','SANTA CRUZ DEL QUICHE','','','','','KPATGTCH','10.105.146.6','ATN910D-A' );</v>
      </c>
    </row>
    <row r="1825" spans="1:24" x14ac:dyDescent="0.35">
      <c r="A1825" t="s">
        <v>220</v>
      </c>
      <c r="B1825" t="s">
        <v>16</v>
      </c>
      <c r="C1825">
        <v>15.008900000000001</v>
      </c>
      <c r="D1825">
        <v>-91.387799999999999</v>
      </c>
      <c r="E1825" t="str">
        <f t="shared" si="160"/>
        <v>15.0089,-91.3878</v>
      </c>
      <c r="L1825" t="s">
        <v>17</v>
      </c>
      <c r="M1825">
        <v>1</v>
      </c>
      <c r="N1825" t="s">
        <v>215</v>
      </c>
      <c r="Q1825">
        <v>4528</v>
      </c>
      <c r="S1825" t="s">
        <v>3397</v>
      </c>
      <c r="T1825" t="str">
        <f>VLOOKUP(S1825,Hoja1!$A$1:$I$2284,5,FALSE)</f>
        <v>ATN910D-A</v>
      </c>
      <c r="U1825" t="b">
        <f t="shared" si="158"/>
        <v>0</v>
      </c>
      <c r="V1825" t="s">
        <v>5206</v>
      </c>
      <c r="W1825" t="s">
        <v>4664</v>
      </c>
      <c r="X1825" t="str">
        <f t="shared" si="159"/>
        <v>INSERT INTO switch (   Nombre, Tipo, Coordenadas_Punto, Coordenada_Inicio, Coordenada_Final,    Estilo, Visibilidad, Isla1, Isla2, Velocidad,   Id_Celda, Porcentaje, Nemonico, IP, EQUIPO ) VALUES (   'CELDA EL RANCHO TOTONICAPAN (TSMCGTER)', 'Punto','15.0089,-91.3878','','','#stylemap_tipo_sitio_roadm0','1','SANTA CRUZ DEL QUICHE','','','4528','','TSMCGTER','10.105.33.202','ATN910C-A' );</v>
      </c>
    </row>
    <row r="1826" spans="1:24" x14ac:dyDescent="0.35">
      <c r="A1826" t="s">
        <v>221</v>
      </c>
      <c r="B1826" t="s">
        <v>16</v>
      </c>
      <c r="C1826">
        <v>15.0291008</v>
      </c>
      <c r="D1826">
        <v>-91.151309299999994</v>
      </c>
      <c r="E1826" t="str">
        <f t="shared" si="160"/>
        <v>15.0291008,-91.1513093</v>
      </c>
      <c r="L1826" t="s">
        <v>17</v>
      </c>
      <c r="M1826">
        <v>1</v>
      </c>
      <c r="O1826" t="s">
        <v>215</v>
      </c>
      <c r="Q1826">
        <v>6511</v>
      </c>
      <c r="S1826" t="s">
        <v>3398</v>
      </c>
      <c r="T1826" t="str">
        <f>VLOOKUP(S1826,Hoja1!$A$1:$I$2284,5,FALSE)</f>
        <v>ATN910C-A</v>
      </c>
      <c r="U1826" t="b">
        <f t="shared" si="158"/>
        <v>0</v>
      </c>
      <c r="V1826" t="s">
        <v>5210</v>
      </c>
      <c r="W1826" t="s">
        <v>5212</v>
      </c>
      <c r="X1826" t="str">
        <f t="shared" si="159"/>
        <v>INSERT INTO switch (   Nombre, Tipo, Coordenadas_Punto, Coordenada_Inicio, Coordenada_Final,    Estilo, Visibilidad, Isla1, Isla2, Velocidad,   Id_Celda, Porcentaje, Nemonico, IP, EQUIPO ) VALUES (   'QUICHE_XT (KSCQGTQU)', 'Punto','15.0291008,-91.1513093','','','#stylemap_tipo_sitio_roadm0','1','','SANTA CRUZ DEL QUICHE','','6511','','KSCQGTQU','10.105.32.35','ASR-920-24SZ-M' );</v>
      </c>
    </row>
    <row r="1827" spans="1:24" x14ac:dyDescent="0.35">
      <c r="A1827" t="s">
        <v>222</v>
      </c>
      <c r="B1827" t="s">
        <v>16</v>
      </c>
      <c r="C1827">
        <v>15.0318</v>
      </c>
      <c r="D1827">
        <v>-91.147599999999997</v>
      </c>
      <c r="E1827" t="str">
        <f t="shared" si="160"/>
        <v>15.0318,-91.1476</v>
      </c>
      <c r="L1827" t="s">
        <v>20</v>
      </c>
      <c r="M1827">
        <v>1</v>
      </c>
      <c r="N1827" t="s">
        <v>215</v>
      </c>
      <c r="Q1827">
        <v>2403</v>
      </c>
      <c r="S1827" t="s">
        <v>3399</v>
      </c>
      <c r="T1827" t="str">
        <f>VLOOKUP(S1827,Hoja1!$A$1:$I$2284,5,FALSE)</f>
        <v>ASR-920-24SZ-M</v>
      </c>
      <c r="U1827" t="b">
        <f t="shared" si="158"/>
        <v>0</v>
      </c>
      <c r="V1827" t="s">
        <v>5179</v>
      </c>
      <c r="W1827" t="s">
        <v>4664</v>
      </c>
      <c r="X1827" t="str">
        <f t="shared" si="159"/>
        <v>INSERT INTO switch (   Nombre, Tipo, Coordenadas_Punto, Coordenada_Inicio, Coordenada_Final,    Estilo, Visibilidad, Isla1, Isla2, Velocidad,   Id_Celda, Porcentaje, Nemonico, IP, EQUIPO ) VALUES (   'SANTA CRUZ DEL QUICHE (KSCQGTSC)', 'Punto','15.0318,-91.1476','','','#stylemap_tipo_sitio_ila','1','SANTA CRUZ DEL QUICHE','','','2403','','KSCQGTSC','10.105.33.209','ATN910C-A' );</v>
      </c>
    </row>
    <row r="1828" spans="1:24" x14ac:dyDescent="0.35">
      <c r="A1828" t="s">
        <v>223</v>
      </c>
      <c r="B1828" t="s">
        <v>16</v>
      </c>
      <c r="C1828">
        <v>15.01527778</v>
      </c>
      <c r="D1828">
        <v>-90.989916669999999</v>
      </c>
      <c r="E1828" t="str">
        <f t="shared" si="160"/>
        <v>15.01527778,-90.98991667</v>
      </c>
      <c r="L1828" t="s">
        <v>17</v>
      </c>
      <c r="M1828">
        <v>1</v>
      </c>
      <c r="O1828" t="s">
        <v>215</v>
      </c>
      <c r="Q1828">
        <v>3682</v>
      </c>
      <c r="S1828" t="s">
        <v>3400</v>
      </c>
      <c r="T1828" t="str">
        <f>VLOOKUP(S1828,Hoja1!$A$1:$I$2284,5,FALSE)</f>
        <v>ATN910C-A</v>
      </c>
      <c r="U1828" t="b">
        <f t="shared" si="158"/>
        <v>0</v>
      </c>
      <c r="V1828" t="s">
        <v>6399</v>
      </c>
      <c r="W1828" t="s">
        <v>4670</v>
      </c>
      <c r="X1828" t="str">
        <f t="shared" si="159"/>
        <v>INSERT INTO switch (   Nombre, Tipo, Coordenadas_Punto, Coordenada_Inicio, Coordenada_Final,    Estilo, Visibilidad, Isla1, Isla2, Velocidad,   Id_Celda, Porcentaje, Nemonico, IP, EQUIPO ) VALUES (   'CELDA ZACUALPA - CHINIQUE II (KCHHGTZC)', 'Punto','15.01527778,-90.98991667','','','#stylemap_tipo_sitio_roadm0','1','','SANTA CRUZ DEL QUICHE','','3682','','KCHHGTZC','10.178.80.10','ATN910D-A' );</v>
      </c>
    </row>
    <row r="1829" spans="1:24" x14ac:dyDescent="0.35">
      <c r="A1829" t="s">
        <v>224</v>
      </c>
      <c r="B1829" t="s">
        <v>16</v>
      </c>
      <c r="C1829">
        <v>15.02611111</v>
      </c>
      <c r="D1829">
        <v>-90.87944444</v>
      </c>
      <c r="E1829" t="str">
        <f t="shared" si="160"/>
        <v>15.02611111,-90.87944444</v>
      </c>
      <c r="L1829" t="s">
        <v>17</v>
      </c>
      <c r="M1829">
        <v>1</v>
      </c>
      <c r="N1829" t="s">
        <v>215</v>
      </c>
      <c r="Q1829">
        <v>2405</v>
      </c>
      <c r="S1829" t="s">
        <v>3401</v>
      </c>
      <c r="T1829" t="str">
        <f>VLOOKUP(S1829,Hoja1!$A$1:$I$2284,5,FALSE)</f>
        <v>ATN910D-A</v>
      </c>
      <c r="U1829" t="b">
        <f t="shared" si="158"/>
        <v>0</v>
      </c>
      <c r="V1829" t="s">
        <v>5461</v>
      </c>
      <c r="W1829" t="s">
        <v>4843</v>
      </c>
      <c r="X1829" t="str">
        <f t="shared" si="159"/>
        <v>INSERT INTO switch (   Nombre, Tipo, Coordenadas_Punto, Coordenada_Inicio, Coordenada_Final,    Estilo, Visibilidad, Isla1, Isla2, Velocidad,   Id_Celda, Porcentaje, Nemonico, IP, EQUIPO ) VALUES (   'ZACUALPA (KZACGTZA)', 'Punto','15.02611111,-90.87944444','','','#stylemap_tipo_sitio_roadm0','1','SANTA CRUZ DEL QUICHE','','','2405','','KZACGTZA','10.105.38.11','ATN950D' );</v>
      </c>
    </row>
    <row r="1830" spans="1:24" x14ac:dyDescent="0.35">
      <c r="A1830" t="s">
        <v>225</v>
      </c>
      <c r="B1830" t="s">
        <v>16</v>
      </c>
      <c r="C1830">
        <v>14.83444444</v>
      </c>
      <c r="D1830">
        <v>-91.521111110000007</v>
      </c>
      <c r="E1830" t="str">
        <f t="shared" si="160"/>
        <v>14.83444444,-91.52111111</v>
      </c>
      <c r="L1830" t="s">
        <v>20</v>
      </c>
      <c r="M1830">
        <v>1</v>
      </c>
      <c r="O1830" t="s">
        <v>226</v>
      </c>
      <c r="Q1830">
        <v>2313</v>
      </c>
      <c r="S1830" t="s">
        <v>3402</v>
      </c>
      <c r="T1830" t="str">
        <f>VLOOKUP(S1830,Hoja1!$A$1:$I$2284,5,FALSE)</f>
        <v>ATN950D</v>
      </c>
      <c r="U1830" t="b">
        <f t="shared" si="158"/>
        <v>0</v>
      </c>
      <c r="V1830" t="s">
        <v>5452</v>
      </c>
      <c r="W1830" t="s">
        <v>5311</v>
      </c>
      <c r="X1830" t="str">
        <f t="shared" si="159"/>
        <v>INSERT INTO switch (   Nombre, Tipo, Coordenadas_Punto, Coordenada_Inicio, Coordenada_Final,    Estilo, Visibilidad, Isla1, Isla2, Velocidad,   Id_Celda, Porcentaje, Nemonico, IP, EQUIPO ) VALUES (   'QUETZALTENANGO (QTZLGTXC)', 'Punto','14.83444444,-91.52111111','','','#stylemap_tipo_sitio_ila','1','','RCT','','2313','','QTZLGTXC','10.105.38.22','ATN905-FDC' );</v>
      </c>
    </row>
    <row r="1831" spans="1:24" x14ac:dyDescent="0.35">
      <c r="A1831" t="s">
        <v>227</v>
      </c>
      <c r="B1831" t="s">
        <v>16</v>
      </c>
      <c r="C1831">
        <v>14.826361110000001</v>
      </c>
      <c r="D1831">
        <v>-91.513111109999997</v>
      </c>
      <c r="E1831" t="str">
        <f t="shared" si="160"/>
        <v>14.82636111,-91.51311111</v>
      </c>
      <c r="L1831" t="s">
        <v>17</v>
      </c>
      <c r="M1831">
        <v>1</v>
      </c>
      <c r="N1831" t="s">
        <v>228</v>
      </c>
      <c r="Q1831">
        <v>2387</v>
      </c>
      <c r="S1831" t="s">
        <v>11914</v>
      </c>
      <c r="T1831" t="str">
        <f>VLOOKUP(S1831,Hoja1!$A$1:$I$2284,5,FALSE)</f>
        <v>ATN905-FDC</v>
      </c>
      <c r="U1831" t="b">
        <f t="shared" si="158"/>
        <v>0</v>
      </c>
      <c r="V1831" t="s">
        <v>5448</v>
      </c>
      <c r="W1831" t="s">
        <v>4664</v>
      </c>
      <c r="X1831" t="str">
        <f t="shared" si="159"/>
        <v>INSERT INTO switch (   Nombre, Tipo, Coordenadas_Punto, Coordenada_Inicio, Coordenada_Final,    Estilo, Visibilidad, Isla1, Isla2, Velocidad,   Id_Celda, Porcentaje, Nemonico, IP, EQUIPO ) VALUES (   'CELDA QUETZALTENANGO X (SALIDA A ALMOLONGA) (QTZLGTQS)', 'Punto','14.82636111,-91.51311111','','','#stylemap_tipo_sitio_roadm0','1','QUETZALTENANGO','','','2387','','QTZLGTQS','10.105.38.16','ATN910C-A' );</v>
      </c>
    </row>
    <row r="1832" spans="1:24" x14ac:dyDescent="0.35">
      <c r="A1832" t="s">
        <v>229</v>
      </c>
      <c r="B1832" t="s">
        <v>16</v>
      </c>
      <c r="C1832">
        <v>14.794811109999999</v>
      </c>
      <c r="D1832">
        <v>-91.542550000000006</v>
      </c>
      <c r="E1832" t="str">
        <f t="shared" si="160"/>
        <v>14.79481111,-91.54255</v>
      </c>
      <c r="L1832" t="s">
        <v>17</v>
      </c>
      <c r="M1832">
        <v>1</v>
      </c>
      <c r="O1832" t="s">
        <v>228</v>
      </c>
      <c r="Q1832">
        <v>2357</v>
      </c>
      <c r="S1832" t="s">
        <v>11913</v>
      </c>
      <c r="T1832" t="str">
        <f>VLOOKUP(S1832,Hoja1!$A$1:$I$2284,5,FALSE)</f>
        <v>ATN910C-A</v>
      </c>
      <c r="U1832" t="b">
        <f t="shared" si="158"/>
        <v>0</v>
      </c>
      <c r="V1832" t="s">
        <v>5439</v>
      </c>
      <c r="W1832" t="s">
        <v>4664</v>
      </c>
      <c r="X1832" t="str">
        <f t="shared" si="159"/>
        <v>INSERT INTO switch (   Nombre, Tipo, Coordenadas_Punto, Coordenada_Inicio, Coordenada_Final,    Estilo, Visibilidad, Isla1, Isla2, Velocidad,   Id_Celda, Porcentaje, Nemonico, IP, EQUIPO ) VALUES (   'CELDA QUETZALTENANGO VIII (LLANOS DEL PINAL) - PALAJUNOJ (QTZLGTQ8)', 'Punto','14.79481111,-91.54255','','','#stylemap_tipo_sitio_roadm0','1','','QUETZALTENANGO','','2357','','QTZLGTQ8','10.105.38.18','ATN910C-A' );</v>
      </c>
    </row>
    <row r="1833" spans="1:24" x14ac:dyDescent="0.35">
      <c r="A1833" t="s">
        <v>230</v>
      </c>
      <c r="B1833" t="s">
        <v>16</v>
      </c>
      <c r="C1833">
        <v>14.865427779999999</v>
      </c>
      <c r="D1833">
        <v>-91.483219439999999</v>
      </c>
      <c r="E1833" t="str">
        <f t="shared" si="160"/>
        <v>14.86542778,-91.48321944</v>
      </c>
      <c r="L1833" t="s">
        <v>17</v>
      </c>
      <c r="M1833">
        <v>1</v>
      </c>
      <c r="O1833" t="s">
        <v>228</v>
      </c>
      <c r="Q1833">
        <v>2011</v>
      </c>
      <c r="S1833" t="s">
        <v>3405</v>
      </c>
      <c r="T1833" t="str">
        <f>VLOOKUP(S1833,Hoja1!$A$1:$I$2284,5,FALSE)</f>
        <v>ATN910C-A</v>
      </c>
      <c r="U1833" t="b">
        <f t="shared" si="158"/>
        <v>0</v>
      </c>
      <c r="V1833" t="s">
        <v>5443</v>
      </c>
      <c r="W1833" t="s">
        <v>4664</v>
      </c>
      <c r="X1833" t="str">
        <f t="shared" si="159"/>
        <v>INSERT INTO switch (   Nombre, Tipo, Coordenadas_Punto, Coordenada_Inicio, Coordenada_Final,    Estilo, Visibilidad, Isla1, Isla2, Velocidad,   Id_Celda, Porcentaje, Nemonico, IP, EQUIPO ) VALUES (   'CELDA PERIFERICO XELA COUBICADO (QTZLGTPX)', 'Punto','14.86542778,-91.48321944','','','#stylemap_tipo_sitio_roadm0','1','','QUETZALTENANGO','','2011','','QTZLGTPX','10.105.38.21','ATN910C-A' );</v>
      </c>
    </row>
    <row r="1834" spans="1:24" x14ac:dyDescent="0.35">
      <c r="A1834" t="s">
        <v>231</v>
      </c>
      <c r="B1834" t="s">
        <v>16</v>
      </c>
      <c r="C1834">
        <v>14.84121944</v>
      </c>
      <c r="D1834">
        <v>-91.535911110000001</v>
      </c>
      <c r="E1834" t="str">
        <f t="shared" si="160"/>
        <v>14.84121944,-91.53591111</v>
      </c>
      <c r="L1834" t="s">
        <v>17</v>
      </c>
      <c r="M1834">
        <v>1</v>
      </c>
      <c r="N1834" t="s">
        <v>228</v>
      </c>
      <c r="Q1834">
        <v>2373</v>
      </c>
      <c r="S1834" t="s">
        <v>3406</v>
      </c>
      <c r="T1834" t="str">
        <f>VLOOKUP(S1834,Hoja1!$A$1:$I$2284,5,FALSE)</f>
        <v>ATN910C-A</v>
      </c>
      <c r="U1834" t="b">
        <f t="shared" si="158"/>
        <v>0</v>
      </c>
      <c r="V1834" t="s">
        <v>5435</v>
      </c>
      <c r="W1834" t="s">
        <v>4664</v>
      </c>
      <c r="X1834" t="str">
        <f t="shared" si="159"/>
        <v>INSERT INTO switch (   Nombre, Tipo, Coordenadas_Punto, Coordenada_Inicio, Coordenada_Final,    Estilo, Visibilidad, Isla1, Isla2, Velocidad,   Id_Celda, Porcentaje, Nemonico, IP, EQUIPO ) VALUES (   'CELDA QUETZALTENANGO IV (QTZLGTQ4)', 'Punto','14.84121944,-91.53591111','','','#stylemap_tipo_sitio_roadm0','1','QUETZALTENANGO','','','2373','','QTZLGTQ4','10.105.38.4','ATN910C-A' );</v>
      </c>
    </row>
    <row r="1835" spans="1:24" x14ac:dyDescent="0.35">
      <c r="A1835" t="s">
        <v>232</v>
      </c>
      <c r="B1835" t="s">
        <v>16</v>
      </c>
      <c r="C1835">
        <v>14.86655556</v>
      </c>
      <c r="D1835">
        <v>-91.498305560000006</v>
      </c>
      <c r="E1835" t="str">
        <f t="shared" si="160"/>
        <v>14.86655556,-91.49830556</v>
      </c>
      <c r="L1835" t="s">
        <v>17</v>
      </c>
      <c r="M1835">
        <v>1</v>
      </c>
      <c r="O1835" t="s">
        <v>228</v>
      </c>
      <c r="Q1835">
        <v>1500</v>
      </c>
      <c r="S1835" t="s">
        <v>3407</v>
      </c>
      <c r="T1835" t="str">
        <f>VLOOKUP(S1835,Hoja1!$A$1:$I$2284,5,FALSE)</f>
        <v>ATN910C-A</v>
      </c>
      <c r="U1835" t="b">
        <f t="shared" si="158"/>
        <v>0</v>
      </c>
      <c r="V1835" t="s">
        <v>5457</v>
      </c>
      <c r="W1835" t="s">
        <v>4670</v>
      </c>
      <c r="X1835" t="str">
        <f t="shared" si="159"/>
        <v>INSERT INTO switch (   Nombre, Tipo, Coordenadas_Punto, Coordenada_Inicio, Coordenada_Final,    Estilo, Visibilidad, Isla1, Isla2, Velocidad,   Id_Celda, Porcentaje, Nemonico, IP, EQUIPO ) VALUES (   'CELDA AEREOPUERTO QUETZALTENANGO (QTZLGTAQ)', 'Punto','14.86655556,-91.49830556','','','#stylemap_tipo_sitio_roadm0','1','','QUETZALTENANGO','','1500','','QTZLGTAQ','10.105.38.6','ATN910D-A' );</v>
      </c>
    </row>
    <row r="1836" spans="1:24" x14ac:dyDescent="0.35">
      <c r="A1836" t="s">
        <v>233</v>
      </c>
      <c r="B1836" t="s">
        <v>16</v>
      </c>
      <c r="C1836">
        <v>14.876669440000001</v>
      </c>
      <c r="D1836">
        <v>-91.484549999999999</v>
      </c>
      <c r="E1836" t="str">
        <f t="shared" si="160"/>
        <v>14.87666944,-91.48455</v>
      </c>
      <c r="L1836" t="s">
        <v>17</v>
      </c>
      <c r="M1836">
        <v>1</v>
      </c>
      <c r="N1836" t="s">
        <v>228</v>
      </c>
      <c r="Q1836">
        <v>5016</v>
      </c>
      <c r="S1836" t="s">
        <v>3408</v>
      </c>
      <c r="T1836" t="str">
        <f>VLOOKUP(S1836,Hoja1!$A$1:$I$2284,5,FALSE)</f>
        <v>ATN910D-A</v>
      </c>
      <c r="U1836" t="b">
        <f t="shared" si="158"/>
        <v>0</v>
      </c>
      <c r="V1836" t="s">
        <v>5396</v>
      </c>
      <c r="W1836" t="s">
        <v>4670</v>
      </c>
      <c r="X1836" t="str">
        <f t="shared" si="159"/>
        <v>INSERT INTO switch (   Nombre, Tipo, Coordenadas_Punto, Coordenada_Inicio, Coordenada_Final,    Estilo, Visibilidad, Isla1, Isla2, Velocidad,   Id_Celda, Porcentaje, Nemonico, IP, EQUIPO ) VALUES (   'CELDA SAN JOSE CHIQUILAJA (QTZLGTSS)', 'Punto','14.87666944,-91.48455','','','#stylemap_tipo_sitio_roadm0','1','QUETZALTENANGO','','','5016','','QTZLGTSS','10.105.51.100','ATN910D-A' );</v>
      </c>
    </row>
    <row r="1837" spans="1:24" x14ac:dyDescent="0.35">
      <c r="A1837" t="s">
        <v>234</v>
      </c>
      <c r="B1837" t="s">
        <v>16</v>
      </c>
      <c r="C1837">
        <v>14.706799999999999</v>
      </c>
      <c r="D1837">
        <v>-91.731800000000007</v>
      </c>
      <c r="E1837" t="str">
        <f t="shared" si="160"/>
        <v>14.7068,-91.7318</v>
      </c>
      <c r="L1837" t="s">
        <v>17</v>
      </c>
      <c r="M1837">
        <v>1</v>
      </c>
      <c r="O1837" t="s">
        <v>235</v>
      </c>
      <c r="Q1837">
        <v>2238</v>
      </c>
      <c r="S1837" t="s">
        <v>3409</v>
      </c>
      <c r="T1837" t="str">
        <f>VLOOKUP(S1837,Hoja1!$A$1:$I$2284,5,FALSE)</f>
        <v>ATN910D-A</v>
      </c>
      <c r="U1837" t="b">
        <f t="shared" si="158"/>
        <v>0</v>
      </c>
      <c r="V1837" t="s">
        <v>5409</v>
      </c>
      <c r="W1837" t="s">
        <v>4685</v>
      </c>
      <c r="X1837" t="str">
        <f t="shared" si="159"/>
        <v>INSERT INTO switch (   Nombre, Tipo, Coordenadas_Punto, Coordenada_Inicio, Coordenada_Final,    Estilo, Visibilidad, Isla1, Isla2, Velocidad,   Id_Celda, Porcentaje, Nemonico, IP, EQUIPO ) VALUES (   'COLOMBA COSTA CUCA (QCOLGTCO)', 'Punto','14.7068,-91.7318','','','#stylemap_tipo_sitio_roadm0','1','','COATEPEQUE','','2238','','QCOLGTCO','10.105.51.99','ATN910C-G' );</v>
      </c>
    </row>
    <row r="1838" spans="1:24" x14ac:dyDescent="0.35">
      <c r="A1838" t="s">
        <v>236</v>
      </c>
      <c r="B1838" t="s">
        <v>16</v>
      </c>
      <c r="C1838">
        <v>14.706944439999999</v>
      </c>
      <c r="D1838">
        <v>-91.758027780000006</v>
      </c>
      <c r="E1838" t="str">
        <f t="shared" si="160"/>
        <v>14.70694444,-91.75802778</v>
      </c>
      <c r="L1838" t="s">
        <v>17</v>
      </c>
      <c r="M1838">
        <v>1</v>
      </c>
      <c r="N1838" t="s">
        <v>235</v>
      </c>
      <c r="Q1838">
        <v>4593</v>
      </c>
      <c r="S1838" t="s">
        <v>3410</v>
      </c>
      <c r="T1838" t="str">
        <f>VLOOKUP(S1838,Hoja1!$A$1:$I$2284,5,FALSE)</f>
        <v>ATN910C-G</v>
      </c>
      <c r="U1838" t="b">
        <f t="shared" si="158"/>
        <v>0</v>
      </c>
      <c r="V1838" t="s">
        <v>5337</v>
      </c>
      <c r="W1838" t="s">
        <v>4694</v>
      </c>
      <c r="X1838" t="str">
        <f t="shared" si="159"/>
        <v>INSERT INTO switch (   Nombre, Tipo, Coordenadas_Punto, Coordenada_Inicio, Coordenada_Final,    Estilo, Visibilidad, Isla1, Isla2, Velocidad,   Id_Celda, Porcentaje, Nemonico, IP, EQUIPO ) VALUES (   'CELDA LAS MERCEDES (QCOLGTLM)', 'Punto','14.70694444,-91.75802778','','','#stylemap_tipo_sitio_roadm0','1','COATEPEQUE','','','4593','','QCOLGTLM','10.105.61.4','ATN980C' );</v>
      </c>
    </row>
    <row r="1839" spans="1:24" x14ac:dyDescent="0.35">
      <c r="A1839" t="s">
        <v>237</v>
      </c>
      <c r="B1839" t="s">
        <v>16</v>
      </c>
      <c r="C1839">
        <v>14.70277778</v>
      </c>
      <c r="D1839">
        <v>-91.861388890000001</v>
      </c>
      <c r="E1839" t="str">
        <f t="shared" si="160"/>
        <v>14.70277778,-91.86138889</v>
      </c>
      <c r="L1839" t="s">
        <v>20</v>
      </c>
      <c r="M1839">
        <v>1</v>
      </c>
      <c r="N1839" t="s">
        <v>235</v>
      </c>
      <c r="Q1839">
        <v>2240</v>
      </c>
      <c r="S1839" t="s">
        <v>3411</v>
      </c>
      <c r="T1839" t="str">
        <f>VLOOKUP(S1839,Hoja1!$A$1:$I$2284,5,FALSE)</f>
        <v>ATN980C</v>
      </c>
      <c r="U1839" t="b">
        <f t="shared" si="158"/>
        <v>0</v>
      </c>
      <c r="V1839" t="s">
        <v>5329</v>
      </c>
      <c r="W1839" t="s">
        <v>4664</v>
      </c>
      <c r="X1839" t="str">
        <f t="shared" si="159"/>
        <v>INSERT INTO switch (   Nombre, Tipo, Coordenadas_Punto, Coordenada_Inicio, Coordenada_Final,    Estilo, Visibilidad, Isla1, Isla2, Velocidad,   Id_Celda, Porcentaje, Nemonico, IP, EQUIPO ) VALUES (   'COATEPEQUE (QCOAGTCO)', 'Punto','14.70277778,-91.86138889','','','#stylemap_tipo_sitio_ila','1','COATEPEQUE','','','2240','','QCOAGTCO','10.105.51.101','ATN910C-A' );</v>
      </c>
    </row>
    <row r="1840" spans="1:24" x14ac:dyDescent="0.35">
      <c r="A1840" t="s">
        <v>238</v>
      </c>
      <c r="B1840" t="s">
        <v>16</v>
      </c>
      <c r="C1840">
        <v>14.69805556</v>
      </c>
      <c r="D1840">
        <v>-91.87</v>
      </c>
      <c r="E1840" t="str">
        <f t="shared" si="160"/>
        <v>14.69805556,-91.87</v>
      </c>
      <c r="L1840" t="s">
        <v>17</v>
      </c>
      <c r="M1840">
        <v>1</v>
      </c>
      <c r="O1840" t="s">
        <v>235</v>
      </c>
      <c r="Q1840">
        <v>2244</v>
      </c>
      <c r="S1840" t="s">
        <v>3412</v>
      </c>
      <c r="T1840" t="str">
        <f>VLOOKUP(S1840,Hoja1!$A$1:$I$2284,5,FALSE)</f>
        <v>ATN910C-A</v>
      </c>
      <c r="U1840" t="b">
        <f t="shared" si="158"/>
        <v>0</v>
      </c>
      <c r="V1840" t="s">
        <v>5371</v>
      </c>
      <c r="W1840" t="s">
        <v>4827</v>
      </c>
      <c r="X1840" t="str">
        <f t="shared" si="159"/>
        <v>INSERT INTO switch (   Nombre, Tipo, Coordenadas_Punto, Coordenada_Inicio, Coordenada_Final,    Estilo, Visibilidad, Isla1, Isla2, Velocidad,   Id_Celda, Porcentaje, Nemonico, IP, EQUIPO ) VALUES (   'CELDA COATEPEQUE II (QCOAGTC2)', 'Punto','14.69805556,-91.87','','','#stylemap_tipo_sitio_roadm0','1','','COATEPEQUE','','2244','','QCOAGTC2','10.105.51.82','ATN905DC' );</v>
      </c>
    </row>
    <row r="1841" spans="1:24" x14ac:dyDescent="0.35">
      <c r="A1841" t="s">
        <v>239</v>
      </c>
      <c r="B1841" t="s">
        <v>16</v>
      </c>
      <c r="C1841">
        <v>14.675750000000001</v>
      </c>
      <c r="D1841">
        <v>-91.879833329999997</v>
      </c>
      <c r="E1841" t="str">
        <f t="shared" si="160"/>
        <v>14.67575,-91.87983333</v>
      </c>
      <c r="L1841" t="s">
        <v>17</v>
      </c>
      <c r="M1841">
        <v>1</v>
      </c>
      <c r="N1841" t="s">
        <v>235</v>
      </c>
      <c r="Q1841">
        <v>3202</v>
      </c>
      <c r="S1841" t="s">
        <v>3413</v>
      </c>
      <c r="T1841" t="str">
        <f>VLOOKUP(S1841,Hoja1!$A$1:$I$2284,5,FALSE)</f>
        <v>ATN905DC</v>
      </c>
      <c r="U1841" t="b">
        <f t="shared" si="158"/>
        <v>0</v>
      </c>
      <c r="V1841" t="s">
        <v>5277</v>
      </c>
      <c r="W1841" t="s">
        <v>4685</v>
      </c>
      <c r="X1841" t="str">
        <f t="shared" si="159"/>
        <v>INSERT INTO switch (   Nombre, Tipo, Coordenadas_Punto, Coordenada_Inicio, Coordenada_Final,    Estilo, Visibilidad, Isla1, Isla2, Velocidad,   Id_Celda, Porcentaje, Nemonico, IP, EQUIPO ) VALUES (   'CELDA NUEVO CHUATUJ (QCOAGTNH)', 'Punto','14.67575,-91.87983333','','','#stylemap_tipo_sitio_roadm0','1','COATEPEQUE','','','3202','','QCOAGTNH','10.105.51.102','ATN910C-G' );</v>
      </c>
    </row>
    <row r="1842" spans="1:24" x14ac:dyDescent="0.35">
      <c r="A1842" t="s">
        <v>240</v>
      </c>
      <c r="B1842" t="s">
        <v>16</v>
      </c>
      <c r="C1842">
        <v>14.767799999999999</v>
      </c>
      <c r="D1842">
        <v>-91.817999999999998</v>
      </c>
      <c r="E1842" t="str">
        <f t="shared" si="160"/>
        <v>14.7678,-91.818</v>
      </c>
      <c r="L1842" t="s">
        <v>17</v>
      </c>
      <c r="M1842">
        <v>1</v>
      </c>
      <c r="O1842" t="s">
        <v>235</v>
      </c>
      <c r="Q1842">
        <v>2250</v>
      </c>
      <c r="S1842" t="s">
        <v>3414</v>
      </c>
      <c r="T1842" t="str">
        <f>VLOOKUP(S1842,Hoja1!$A$1:$I$2284,5,FALSE)</f>
        <v>ATN910C-G</v>
      </c>
      <c r="U1842" t="b">
        <f t="shared" si="158"/>
        <v>0</v>
      </c>
      <c r="V1842" t="s">
        <v>5375</v>
      </c>
      <c r="W1842" t="s">
        <v>4664</v>
      </c>
      <c r="X1842" t="str">
        <f t="shared" si="159"/>
        <v>INSERT INTO switch (   Nombre, Tipo, Coordenadas_Punto, Coordenada_Inicio, Coordenada_Final,    Estilo, Visibilidad, Isla1, Isla2, Velocidad,   Id_Celda, Porcentaje, Nemonico, IP, EQUIPO ) VALUES (   'EL QUETZAL (NQUEGTQU)', 'Punto','14.7678,-91.818','','','#stylemap_tipo_sitio_roadm0','1','','COATEPEQUE','','2250','','NQUEGTQU','10.105.51.104','ATN910C-A' );</v>
      </c>
    </row>
    <row r="1843" spans="1:24" x14ac:dyDescent="0.35">
      <c r="A1843" t="s">
        <v>241</v>
      </c>
      <c r="B1843" t="s">
        <v>16</v>
      </c>
      <c r="C1843">
        <v>14.70138889</v>
      </c>
      <c r="D1843">
        <v>-91.995833329999996</v>
      </c>
      <c r="E1843" t="str">
        <f t="shared" si="160"/>
        <v>14.70138889,-91.99583333</v>
      </c>
      <c r="L1843" t="s">
        <v>17</v>
      </c>
      <c r="M1843">
        <v>1</v>
      </c>
      <c r="O1843" t="s">
        <v>235</v>
      </c>
      <c r="S1843" t="s">
        <v>3415</v>
      </c>
      <c r="T1843" t="str">
        <f>VLOOKUP(S1843,Hoja1!$A$1:$I$2284,5,FALSE)</f>
        <v>ATN910C-A</v>
      </c>
      <c r="U1843" t="b">
        <f t="shared" si="158"/>
        <v>0</v>
      </c>
      <c r="V1843" t="s">
        <v>5359</v>
      </c>
      <c r="W1843" t="s">
        <v>4670</v>
      </c>
      <c r="X1843" t="str">
        <f t="shared" si="159"/>
        <v>INSERT INTO switch (   Nombre, Tipo, Coordenadas_Punto, Coordenada_Inicio, Coordenada_Final,    Estilo, Visibilidad, Isla1, Isla2, Velocidad,   Id_Celda, Porcentaje, Nemonico, IP, EQUIPO ) VALUES (   'LAS PALMAS (QCOAGTPA)', 'Punto','14.70138889,-91.99583333','','','#stylemap_tipo_sitio_roadm0','1','','COATEPEQUE','','','','QCOAGTPA','10.105.51.92','ATN910D-A' );</v>
      </c>
    </row>
    <row r="1844" spans="1:24" x14ac:dyDescent="0.35">
      <c r="A1844" t="s">
        <v>242</v>
      </c>
      <c r="B1844" t="s">
        <v>16</v>
      </c>
      <c r="C1844">
        <v>14.69522222</v>
      </c>
      <c r="D1844">
        <v>-91.947416669999996</v>
      </c>
      <c r="E1844" t="str">
        <f t="shared" si="160"/>
        <v>14.69522222,-91.94741667</v>
      </c>
      <c r="L1844" t="s">
        <v>17</v>
      </c>
      <c r="M1844">
        <v>1</v>
      </c>
      <c r="N1844" t="s">
        <v>235</v>
      </c>
      <c r="Q1844">
        <v>2237</v>
      </c>
      <c r="S1844" t="s">
        <v>3416</v>
      </c>
      <c r="T1844" t="str">
        <f>VLOOKUP(S1844,Hoja1!$A$1:$I$2284,5,FALSE)</f>
        <v>ATN910D-A</v>
      </c>
      <c r="U1844" t="b">
        <f t="shared" si="158"/>
        <v>0</v>
      </c>
      <c r="V1844" t="s">
        <v>5367</v>
      </c>
      <c r="W1844" t="s">
        <v>4664</v>
      </c>
      <c r="X1844" t="str">
        <f t="shared" si="159"/>
        <v>INSERT INTO switch (   Nombre, Tipo, Coordenadas_Punto, Coordenada_Inicio, Coordenada_Final,    Estilo, Visibilidad, Isla1, Isla2, Velocidad,   Id_Celda, Porcentaje, Nemonico, IP, EQUIPO ) VALUES (   'CELDA LAS MARAVILLAS (QCOAGTLM)', 'Punto','14.69522222,-91.94741667','','','#stylemap_tipo_sitio_roadm0','1','COATEPEQUE','','','2237','','QCOAGTLM','10.105.51.68','ATN910C-A' );</v>
      </c>
    </row>
    <row r="1845" spans="1:24" x14ac:dyDescent="0.35">
      <c r="A1845" t="s">
        <v>243</v>
      </c>
      <c r="B1845" t="s">
        <v>16</v>
      </c>
      <c r="C1845">
        <v>14.709099999999999</v>
      </c>
      <c r="D1845">
        <v>-92.014269440000007</v>
      </c>
      <c r="E1845" t="str">
        <f t="shared" si="160"/>
        <v>14.7091,-92.01426944</v>
      </c>
      <c r="L1845" t="s">
        <v>17</v>
      </c>
      <c r="M1845">
        <v>1</v>
      </c>
      <c r="N1845" t="s">
        <v>235</v>
      </c>
      <c r="Q1845">
        <v>4708</v>
      </c>
      <c r="S1845" t="s">
        <v>3417</v>
      </c>
      <c r="T1845" t="str">
        <f>VLOOKUP(S1845,Hoja1!$A$1:$I$2284,5,FALSE)</f>
        <v>ATN910C-A</v>
      </c>
      <c r="U1845" t="b">
        <f t="shared" si="158"/>
        <v>0</v>
      </c>
      <c r="V1845" t="s">
        <v>6414</v>
      </c>
      <c r="W1845" t="s">
        <v>4670</v>
      </c>
      <c r="X1845" t="str">
        <f t="shared" si="159"/>
        <v>INSERT INTO switch (   Nombre, Tipo, Coordenadas_Punto, Coordenada_Inicio, Coordenada_Final,    Estilo, Visibilidad, Isla1, Isla2, Velocidad,   Id_Celda, Porcentaje, Nemonico, IP, EQUIPO ) VALUES (   'CELDA MIRANDIA (QCOAGTMI)', 'Punto','14.7091,-92.01426944','','','#stylemap_tipo_sitio_roadm0','1','COATEPEQUE','','','4708','','QCOAGTMI','10.178.77.3','ATN910D-A' );</v>
      </c>
    </row>
    <row r="1846" spans="1:24" x14ac:dyDescent="0.35">
      <c r="A1846" t="s">
        <v>244</v>
      </c>
      <c r="B1846" t="s">
        <v>16</v>
      </c>
      <c r="C1846">
        <v>14.72194444</v>
      </c>
      <c r="D1846">
        <v>-92.034999999999997</v>
      </c>
      <c r="E1846" t="str">
        <f t="shared" si="160"/>
        <v>14.72194444,-92.035</v>
      </c>
      <c r="L1846" t="s">
        <v>17</v>
      </c>
      <c r="M1846">
        <v>1</v>
      </c>
      <c r="N1846" t="s">
        <v>245</v>
      </c>
      <c r="Q1846">
        <v>2241</v>
      </c>
      <c r="S1846" t="s">
        <v>3418</v>
      </c>
      <c r="T1846" t="str">
        <f>VLOOKUP(S1846,Hoja1!$A$1:$I$2284,5,FALSE)</f>
        <v>ATN910D-A</v>
      </c>
      <c r="U1846" t="b">
        <f t="shared" si="158"/>
        <v>0</v>
      </c>
      <c r="V1846" t="s">
        <v>5378</v>
      </c>
      <c r="W1846" t="s">
        <v>4685</v>
      </c>
      <c r="X1846" t="str">
        <f t="shared" si="159"/>
        <v>INSERT INTO switch (   Nombre, Tipo, Coordenadas_Punto, Coordenada_Inicio, Coordenada_Final,    Estilo, Visibilidad, Isla1, Isla2, Velocidad,   Id_Celda, Porcentaje, Nemonico, IP, EQUIPO ) VALUES (   'PAJAPITA (NPAJGTPA)', 'Punto','14.72194444,-92.035','','','#stylemap_tipo_sitio_roadm0','1','MALACATAN','','','2241','','NPAJGTPA','10.105.51.105','ATN910C-G' );</v>
      </c>
    </row>
    <row r="1847" spans="1:24" x14ac:dyDescent="0.35">
      <c r="A1847" t="s">
        <v>246</v>
      </c>
      <c r="B1847" t="s">
        <v>16</v>
      </c>
      <c r="C1847">
        <v>14.623611110000001</v>
      </c>
      <c r="D1847">
        <v>-91.933472219999999</v>
      </c>
      <c r="E1847" t="str">
        <f t="shared" si="160"/>
        <v>14.62361111,-91.93347222</v>
      </c>
      <c r="L1847" t="s">
        <v>17</v>
      </c>
      <c r="M1847">
        <v>1</v>
      </c>
      <c r="O1847" t="s">
        <v>235</v>
      </c>
      <c r="Q1847">
        <v>3206</v>
      </c>
      <c r="S1847" t="s">
        <v>3419</v>
      </c>
      <c r="T1847" t="str">
        <f>VLOOKUP(S1847,Hoja1!$A$1:$I$2284,5,FALSE)</f>
        <v>ATN910C-G</v>
      </c>
      <c r="U1847" t="b">
        <f t="shared" si="158"/>
        <v>0</v>
      </c>
      <c r="V1847" t="s">
        <v>5426</v>
      </c>
      <c r="W1847" t="s">
        <v>4843</v>
      </c>
      <c r="X1847" t="str">
        <f t="shared" si="159"/>
        <v>INSERT INTO switch (   Nombre, Tipo, Coordenadas_Punto, Coordenada_Inicio, Coordenada_Final,    Estilo, Visibilidad, Isla1, Isla2, Velocidad,   Id_Celda, Porcentaje, Nemonico, IP, EQUIPO ) VALUES (   'CELDA SAN RAFAEL PACAYA II (QCOAGTSA)', 'Punto','14.62361111,-91.93347222','','','#stylemap_tipo_sitio_roadm0','1','','COATEPEQUE','','3206','','QCOAGTSA','10.105.51.121','ATN950D' );</v>
      </c>
    </row>
    <row r="1848" spans="1:24" x14ac:dyDescent="0.35">
      <c r="A1848" t="s">
        <v>247</v>
      </c>
      <c r="B1848" t="s">
        <v>16</v>
      </c>
      <c r="C1848">
        <v>14.62238889</v>
      </c>
      <c r="D1848">
        <v>-91.836088889999999</v>
      </c>
      <c r="E1848" t="str">
        <f t="shared" si="160"/>
        <v>14.62238889,-91.83608889</v>
      </c>
      <c r="L1848" t="s">
        <v>17</v>
      </c>
      <c r="M1848">
        <v>1</v>
      </c>
      <c r="O1848" t="s">
        <v>235</v>
      </c>
      <c r="Q1848">
        <v>2258</v>
      </c>
      <c r="S1848" t="s">
        <v>3420</v>
      </c>
      <c r="T1848" t="str">
        <f>VLOOKUP(S1848,Hoja1!$A$1:$I$2284,5,FALSE)</f>
        <v>ATN950D</v>
      </c>
      <c r="U1848" t="b">
        <f t="shared" si="158"/>
        <v>0</v>
      </c>
      <c r="V1848" t="s">
        <v>5432</v>
      </c>
      <c r="W1848" t="s">
        <v>4670</v>
      </c>
      <c r="X1848" t="str">
        <f t="shared" si="159"/>
        <v>INSERT INTO switch (   Nombre, Tipo, Coordenadas_Punto, Coordenada_Inicio, Coordenada_Final,    Estilo, Visibilidad, Isla1, Isla2, Velocidad,   Id_Celda, Porcentaje, Nemonico, IP, EQUIPO ) VALUES (   'GENOVA (QGENGTGE)', 'Punto','14.62238889,-91.83608889','','','#stylemap_tipo_sitio_roadm0','1','','COATEPEQUE','','2258','','QGENGTGE','10.105.51.72','ATN910D-A' );</v>
      </c>
    </row>
    <row r="1849" spans="1:24" x14ac:dyDescent="0.35">
      <c r="A1849" t="s">
        <v>248</v>
      </c>
      <c r="B1849" t="s">
        <v>16</v>
      </c>
      <c r="C1849">
        <v>14.5791</v>
      </c>
      <c r="D1849">
        <v>-91.805702780000004</v>
      </c>
      <c r="E1849" t="str">
        <f t="shared" si="160"/>
        <v>14.5791,-91.80570278</v>
      </c>
      <c r="L1849" t="s">
        <v>17</v>
      </c>
      <c r="M1849">
        <v>1</v>
      </c>
      <c r="N1849" t="s">
        <v>235</v>
      </c>
      <c r="Q1849">
        <v>3526</v>
      </c>
      <c r="S1849" t="s">
        <v>3421</v>
      </c>
      <c r="T1849" t="str">
        <f>VLOOKUP(S1849,Hoja1!$A$1:$I$2284,5,FALSE)</f>
        <v>ATN910D-A</v>
      </c>
      <c r="U1849" t="b">
        <f t="shared" si="158"/>
        <v>0</v>
      </c>
      <c r="V1849" t="s">
        <v>5415</v>
      </c>
      <c r="W1849" t="s">
        <v>4664</v>
      </c>
      <c r="X1849" t="str">
        <f t="shared" si="159"/>
        <v>INSERT INTO switch (   Nombre, Tipo, Coordenadas_Punto, Coordenada_Inicio, Coordenada_Final,    Estilo, Visibilidad, Isla1, Isla2, Velocidad,   Id_Celda, Porcentaje, Nemonico, IP, EQUIPO ) VALUES (   'SAN MIGUELITO (QGENGTSM)', 'Punto','14.5791,-91.80570278','','','#stylemap_tipo_sitio_roadm0','1','COATEPEQUE','','','3526','','QGENGTSM','10.105.51.74','ATN910C-A' );</v>
      </c>
    </row>
    <row r="1850" spans="1:24" x14ac:dyDescent="0.35">
      <c r="A1850" t="s">
        <v>249</v>
      </c>
      <c r="B1850" t="s">
        <v>16</v>
      </c>
      <c r="C1850">
        <v>14.6591</v>
      </c>
      <c r="D1850">
        <v>-91.825997220000005</v>
      </c>
      <c r="E1850" t="str">
        <f t="shared" si="160"/>
        <v>14.6591,-91.82599722</v>
      </c>
      <c r="L1850" t="s">
        <v>17</v>
      </c>
      <c r="M1850">
        <v>1</v>
      </c>
      <c r="N1850" t="s">
        <v>235</v>
      </c>
      <c r="Q1850">
        <v>2266</v>
      </c>
      <c r="S1850" t="s">
        <v>3422</v>
      </c>
      <c r="T1850" t="str">
        <f>VLOOKUP(S1850,Hoja1!$A$1:$I$2284,5,FALSE)</f>
        <v>ATN910C-A</v>
      </c>
      <c r="U1850" t="b">
        <f t="shared" si="158"/>
        <v>0</v>
      </c>
      <c r="V1850" t="s">
        <v>5429</v>
      </c>
      <c r="W1850" t="s">
        <v>4670</v>
      </c>
      <c r="X1850" t="str">
        <f t="shared" si="159"/>
        <v>INSERT INTO switch (   Nombre, Tipo, Coordenadas_Punto, Coordenada_Inicio, Coordenada_Final,    Estilo, Visibilidad, Isla1, Isla2, Velocidad,   Id_Celda, Porcentaje, Nemonico, IP, EQUIPO ) VALUES (   'CELDA FLORES COSTA CUCA (QFCCGTFO)', 'Punto','14.6591,-91.82599722','','','#stylemap_tipo_sitio_roadm0','1','COATEPEQUE','','','2266','','QFCCGTFO','10.105.51.97','ATN910D-A' );</v>
      </c>
    </row>
    <row r="1851" spans="1:24" x14ac:dyDescent="0.35">
      <c r="A1851" t="s">
        <v>250</v>
      </c>
      <c r="B1851" t="s">
        <v>16</v>
      </c>
      <c r="C1851">
        <v>14.62082331</v>
      </c>
      <c r="D1851">
        <v>-91.832314870000005</v>
      </c>
      <c r="E1851" t="str">
        <f t="shared" si="160"/>
        <v>14.62082331,-91.83231487</v>
      </c>
      <c r="L1851" t="s">
        <v>17</v>
      </c>
      <c r="M1851">
        <v>1</v>
      </c>
      <c r="N1851" t="s">
        <v>235</v>
      </c>
      <c r="Q1851">
        <v>4868</v>
      </c>
      <c r="S1851" t="s">
        <v>3423</v>
      </c>
      <c r="T1851" t="str">
        <f>VLOOKUP(S1851,Hoja1!$A$1:$I$2284,5,FALSE)</f>
        <v>ATN910D-A</v>
      </c>
      <c r="U1851" t="b">
        <f t="shared" si="158"/>
        <v>0</v>
      </c>
      <c r="V1851" t="s">
        <v>5419</v>
      </c>
      <c r="W1851" t="s">
        <v>4670</v>
      </c>
      <c r="X1851" t="str">
        <f t="shared" si="159"/>
        <v>INSERT INTO switch (   Nombre, Tipo, Coordenadas_Punto, Coordenada_Inicio, Coordenada_Final,    Estilo, Visibilidad, Isla1, Isla2, Velocidad,   Id_Celda, Porcentaje, Nemonico, IP, EQUIPO ) VALUES (   'GENOVA_XT_SBA (QGENGTGX)', 'Punto','14.62082331,-91.83231487','','','#stylemap_tipo_sitio_roadm0','1','COATEPEQUE','','','4868','','QGENGTGX','10.105.51.69','ATN910D-A' );</v>
      </c>
    </row>
    <row r="1852" spans="1:24" x14ac:dyDescent="0.35">
      <c r="A1852" t="s">
        <v>251</v>
      </c>
      <c r="B1852" t="s">
        <v>16</v>
      </c>
      <c r="C1852">
        <v>14.652955560000001</v>
      </c>
      <c r="D1852">
        <v>-91.828952779999995</v>
      </c>
      <c r="E1852" t="str">
        <f t="shared" si="160"/>
        <v>14.65295556,-91.82895278</v>
      </c>
      <c r="L1852" t="s">
        <v>17</v>
      </c>
      <c r="M1852">
        <v>1</v>
      </c>
      <c r="O1852" t="s">
        <v>235</v>
      </c>
      <c r="Q1852">
        <v>3346</v>
      </c>
      <c r="S1852" t="s">
        <v>3424</v>
      </c>
      <c r="T1852" t="str">
        <f>VLOOKUP(S1852,Hoja1!$A$1:$I$2284,5,FALSE)</f>
        <v>ATN910D-A</v>
      </c>
      <c r="U1852" t="b">
        <f t="shared" si="158"/>
        <v>0</v>
      </c>
      <c r="V1852" t="s">
        <v>5356</v>
      </c>
      <c r="W1852" t="s">
        <v>4685</v>
      </c>
      <c r="X1852" t="str">
        <f t="shared" si="159"/>
        <v>INSERT INTO switch (   Nombre, Tipo, Coordenadas_Punto, Coordenada_Inicio, Coordenada_Final,    Estilo, Visibilidad, Isla1, Isla2, Velocidad,   Id_Celda, Porcentaje, Nemonico, IP, EQUIPO ) VALUES (   'CELDA FINCA XELAJU COSTA CUCA (QFCCGTFX)', 'Punto','14.65295556,-91.82895278','','','#stylemap_tipo_sitio_roadm0','1','','COATEPEQUE','','3346','','QFCCGTFX','10.105.51.77','ATN910C-G' );</v>
      </c>
    </row>
    <row r="1853" spans="1:24" x14ac:dyDescent="0.35">
      <c r="A1853" t="s">
        <v>252</v>
      </c>
      <c r="B1853" t="s">
        <v>16</v>
      </c>
      <c r="C1853">
        <v>14.701111109999999</v>
      </c>
      <c r="D1853">
        <v>-91.863611109999994</v>
      </c>
      <c r="E1853" t="str">
        <f t="shared" si="160"/>
        <v>14.70111111,-91.86361111</v>
      </c>
      <c r="L1853" t="s">
        <v>17</v>
      </c>
      <c r="M1853">
        <v>1</v>
      </c>
      <c r="O1853" t="s">
        <v>235</v>
      </c>
      <c r="S1853" t="s">
        <v>3425</v>
      </c>
      <c r="T1853" t="str">
        <f>VLOOKUP(S1853,Hoja1!$A$1:$I$2284,5,FALSE)</f>
        <v>ATN910C-G</v>
      </c>
      <c r="U1853" t="b">
        <f t="shared" si="158"/>
        <v>0</v>
      </c>
      <c r="V1853" t="s">
        <v>5322</v>
      </c>
      <c r="W1853" t="s">
        <v>4664</v>
      </c>
      <c r="X1853" t="str">
        <f t="shared" si="159"/>
        <v>INSERT INTO switch (   Nombre, Tipo, Coordenadas_Punto, Coordenada_Inicio, Coordenada_Final,    Estilo, Visibilidad, Isla1, Isla2, Velocidad,   Id_Celda, Porcentaje, Nemonico, IP, EQUIPO ) VALUES (   'IGLESIA IGSUU (QCOAGTII)', 'Punto','14.70111111,-91.86361111','','','#stylemap_tipo_sitio_roadm0','1','','COATEPEQUE','','','','QCOAGTII','10.105.61.15','ATN910C-A' );</v>
      </c>
    </row>
    <row r="1854" spans="1:24" x14ac:dyDescent="0.35">
      <c r="A1854" t="s">
        <v>253</v>
      </c>
      <c r="B1854" t="s">
        <v>16</v>
      </c>
      <c r="C1854">
        <v>14.704166669999999</v>
      </c>
      <c r="D1854">
        <v>-91.858888890000003</v>
      </c>
      <c r="E1854" t="str">
        <f t="shared" si="160"/>
        <v>14.70416667,-91.85888889</v>
      </c>
      <c r="L1854" t="s">
        <v>17</v>
      </c>
      <c r="M1854">
        <v>1</v>
      </c>
      <c r="N1854" t="s">
        <v>235</v>
      </c>
      <c r="S1854" t="s">
        <v>3426</v>
      </c>
      <c r="T1854" t="str">
        <f>VLOOKUP(S1854,Hoja1!$A$1:$I$2284,5,FALSE)</f>
        <v>ATN910C-A</v>
      </c>
      <c r="U1854" t="b">
        <f t="shared" si="158"/>
        <v>0</v>
      </c>
      <c r="V1854" t="s">
        <v>5353</v>
      </c>
      <c r="W1854" t="s">
        <v>4664</v>
      </c>
      <c r="X1854" t="str">
        <f t="shared" si="159"/>
        <v>INSERT INTO switch (   Nombre, Tipo, Coordenadas_Punto, Coordenada_Inicio, Coordenada_Final,    Estilo, Visibilidad, Isla1, Isla2, Velocidad,   Id_Celda, Porcentaje, Nemonico, IP, EQUIPO ) VALUES (   'BARRIO LAS CASAS (QCOAGTBC)', 'Punto','14.70416667,-91.85888889','','','#stylemap_tipo_sitio_roadm0','1','COATEPEQUE','','','','','QCOAGTBC','10.105.51.78','ATN910C-A' );</v>
      </c>
    </row>
    <row r="1855" spans="1:24" x14ac:dyDescent="0.35">
      <c r="A1855" t="s">
        <v>254</v>
      </c>
      <c r="B1855" t="s">
        <v>16</v>
      </c>
      <c r="C1855">
        <v>14.698888889999999</v>
      </c>
      <c r="D1855">
        <v>-91.87055556</v>
      </c>
      <c r="E1855" t="str">
        <f t="shared" si="160"/>
        <v>14.69888889,-91.87055556</v>
      </c>
      <c r="L1855" t="s">
        <v>17</v>
      </c>
      <c r="M1855">
        <v>1</v>
      </c>
      <c r="O1855" t="s">
        <v>235</v>
      </c>
      <c r="S1855" t="s">
        <v>3427</v>
      </c>
      <c r="T1855" t="str">
        <f>VLOOKUP(S1855,Hoja1!$A$1:$I$2284,5,FALSE)</f>
        <v>ATN910C-A</v>
      </c>
      <c r="U1855" t="b">
        <f t="shared" si="158"/>
        <v>0</v>
      </c>
      <c r="V1855" t="s">
        <v>5326</v>
      </c>
      <c r="W1855" t="s">
        <v>4664</v>
      </c>
      <c r="X1855" t="str">
        <f t="shared" si="159"/>
        <v>INSERT INTO switch (   Nombre, Tipo, Coordenadas_Punto, Coordenada_Inicio, Coordenada_Final,    Estilo, Visibilidad, Isla1, Isla2, Velocidad,   Id_Celda, Porcentaje, Nemonico, IP, EQUIPO ) VALUES (   'HOSPITAL NACIONAL DE COATEPEQUE (QCOAGTHN)', 'Punto','14.69888889,-91.87055556','','','#stylemap_tipo_sitio_roadm0','1','','COATEPEQUE','','','','QCOAGTHN','10.105.51.89','ATN910C-A' );</v>
      </c>
    </row>
    <row r="1856" spans="1:24" x14ac:dyDescent="0.35">
      <c r="A1856" t="s">
        <v>255</v>
      </c>
      <c r="B1856" t="s">
        <v>16</v>
      </c>
      <c r="C1856">
        <v>14.698333330000001</v>
      </c>
      <c r="D1856">
        <v>-91.863611109999994</v>
      </c>
      <c r="E1856" t="str">
        <f t="shared" si="160"/>
        <v>14.69833333,-91.86361111</v>
      </c>
      <c r="L1856" t="s">
        <v>17</v>
      </c>
      <c r="M1856">
        <v>1</v>
      </c>
      <c r="N1856" t="s">
        <v>235</v>
      </c>
      <c r="S1856" t="s">
        <v>3428</v>
      </c>
      <c r="T1856" t="str">
        <f>VLOOKUP(S1856,Hoja1!$A$1:$I$2284,5,FALSE)</f>
        <v>ATN910C-A</v>
      </c>
      <c r="U1856" t="b">
        <f t="shared" si="158"/>
        <v>0</v>
      </c>
      <c r="V1856" t="s">
        <v>5350</v>
      </c>
      <c r="W1856" t="s">
        <v>4664</v>
      </c>
      <c r="X1856" t="str">
        <f t="shared" si="159"/>
        <v>INSERT INTO switch (   Nombre, Tipo, Coordenadas_Punto, Coordenada_Inicio, Coordenada_Final,    Estilo, Visibilidad, Isla1, Isla2, Velocidad,   Id_Celda, Porcentaje, Nemonico, IP, EQUIPO ) VALUES (   'BARRIO SAN FRANCISCO (QCOAGTBS)', 'Punto','14.69833333,-91.86361111','','','#stylemap_tipo_sitio_roadm0','1','COATEPEQUE','','','','','QCOAGTBS','10.105.51.79','ATN910C-A' );</v>
      </c>
    </row>
    <row r="1857" spans="1:24" x14ac:dyDescent="0.35">
      <c r="A1857" t="s">
        <v>256</v>
      </c>
      <c r="B1857" t="s">
        <v>16</v>
      </c>
      <c r="C1857">
        <v>14.705555560000001</v>
      </c>
      <c r="D1857">
        <v>-91.866944439999997</v>
      </c>
      <c r="E1857" t="str">
        <f t="shared" si="160"/>
        <v>14.70555556,-91.86694444</v>
      </c>
      <c r="L1857" t="s">
        <v>17</v>
      </c>
      <c r="M1857">
        <v>1</v>
      </c>
      <c r="N1857" t="s">
        <v>235</v>
      </c>
      <c r="S1857" t="s">
        <v>3429</v>
      </c>
      <c r="T1857" t="str">
        <f>VLOOKUP(S1857,Hoja1!$A$1:$I$2284,5,FALSE)</f>
        <v>ATN910C-A</v>
      </c>
      <c r="U1857" t="b">
        <f t="shared" si="158"/>
        <v>0</v>
      </c>
      <c r="V1857" t="s">
        <v>5390</v>
      </c>
      <c r="W1857" t="s">
        <v>4664</v>
      </c>
      <c r="X1857" t="str">
        <f t="shared" si="159"/>
        <v>INSERT INTO switch (   Nombre, Tipo, Coordenadas_Punto, Coordenada_Inicio, Coordenada_Final,    Estilo, Visibilidad, Isla1, Isla2, Velocidad,   Id_Celda, Porcentaje, Nemonico, IP, EQUIPO ) VALUES (   'ESCUELA DE PARVULOS EL JARDIN (QCOAGTEP)', 'Punto','14.70555556,-91.86694444','','','#stylemap_tipo_sitio_roadm0','1','COATEPEQUE','','','','','QCOAGTEP','10.105.51.80','ATN910C-A' );</v>
      </c>
    </row>
    <row r="1858" spans="1:24" x14ac:dyDescent="0.35">
      <c r="A1858" t="s">
        <v>257</v>
      </c>
      <c r="B1858" t="s">
        <v>16</v>
      </c>
      <c r="C1858">
        <v>14.705555560000001</v>
      </c>
      <c r="D1858">
        <v>-91.87</v>
      </c>
      <c r="E1858" t="str">
        <f t="shared" si="160"/>
        <v>14.70555556,-91.87</v>
      </c>
      <c r="L1858" t="s">
        <v>17</v>
      </c>
      <c r="M1858">
        <v>1</v>
      </c>
      <c r="N1858" t="s">
        <v>235</v>
      </c>
      <c r="S1858" t="s">
        <v>3430</v>
      </c>
      <c r="T1858" t="str">
        <f>VLOOKUP(S1858,Hoja1!$A$1:$I$2284,5,FALSE)</f>
        <v>ATN910C-A</v>
      </c>
      <c r="U1858" t="b">
        <f t="shared" ref="U1858:U1921" si="161">+S1858=T1858</f>
        <v>0</v>
      </c>
      <c r="V1858" t="s">
        <v>5393</v>
      </c>
      <c r="W1858" t="s">
        <v>4670</v>
      </c>
      <c r="X1858" t="str">
        <f t="shared" ref="X1858:X1921" si="162">CONCATENATE("INSERT INTO switch (   Nombre, Tipo, Coordenadas_Punto, Coordenada_Inicio, Coordenada_Final,    Estilo, Visibilidad, Isla1, Isla2, Velocidad,   Id_Celda, Porcentaje, Nemonico, IP, EQUIPO ) VALUES (   '",A1858,"', '",B1858,"','",E1858,"','",H1858,"','",K1858,"','",L1858,"','",M1858,,,"','",N1858,"','",O1858,"','",P1858,"','",Q1858,"','",R1858,"','",S1858,"','",V1858,"','",W1858,"' );")</f>
        <v>INSERT INTO switch (   Nombre, Tipo, Coordenadas_Punto, Coordenada_Inicio, Coordenada_Final,    Estilo, Visibilidad, Isla1, Isla2, Velocidad,   Id_Celda, Porcentaje, Nemonico, IP, EQUIPO ) VALUES (   'LA TERMINAL (QCOAGTTE)', 'Punto','14.70555556,-91.87','','','#stylemap_tipo_sitio_roadm0','1','COATEPEQUE','','','','','QCOAGTTE','10.105.51.83','ATN910D-A' );</v>
      </c>
    </row>
    <row r="1859" spans="1:24" x14ac:dyDescent="0.35">
      <c r="A1859" t="s">
        <v>258</v>
      </c>
      <c r="B1859" t="s">
        <v>16</v>
      </c>
      <c r="C1859">
        <v>14.698840000000001</v>
      </c>
      <c r="D1859">
        <v>-91.913610000000006</v>
      </c>
      <c r="E1859" t="str">
        <f t="shared" si="160"/>
        <v>14.69884,-91.91361</v>
      </c>
      <c r="L1859" t="s">
        <v>17</v>
      </c>
      <c r="M1859">
        <v>1</v>
      </c>
      <c r="O1859" t="s">
        <v>235</v>
      </c>
      <c r="Q1859">
        <v>5207</v>
      </c>
      <c r="S1859" t="s">
        <v>3431</v>
      </c>
      <c r="T1859" t="str">
        <f>VLOOKUP(S1859,Hoja1!$A$1:$I$2284,5,FALSE)</f>
        <v>ATN910D-A</v>
      </c>
      <c r="U1859" t="b">
        <f t="shared" si="161"/>
        <v>0</v>
      </c>
      <c r="V1859" t="s">
        <v>5363</v>
      </c>
      <c r="W1859" t="s">
        <v>4670</v>
      </c>
      <c r="X1859" t="str">
        <f t="shared" si="162"/>
        <v>INSERT INTO switch (   Nombre, Tipo, Coordenadas_Punto, Coordenada_Inicio, Coordenada_Final,    Estilo, Visibilidad, Isla1, Isla2, Velocidad,   Id_Celda, Porcentaje, Nemonico, IP, EQUIPO ) VALUES (   'LA UNION COATEPEQUE_XT (QCOAGTUO)', 'Punto','14.69884,-91.91361','','','#stylemap_tipo_sitio_roadm0','1','','COATEPEQUE','','5207','','QCOAGTUO','10.105.51.86','ATN910D-A' );</v>
      </c>
    </row>
    <row r="1860" spans="1:24" x14ac:dyDescent="0.35">
      <c r="A1860" t="s">
        <v>259</v>
      </c>
      <c r="B1860" t="s">
        <v>16</v>
      </c>
      <c r="C1860">
        <v>14.70388889</v>
      </c>
      <c r="D1860">
        <v>-91.903583330000004</v>
      </c>
      <c r="E1860" t="str">
        <f t="shared" si="160"/>
        <v>14.70388889,-91.90358333</v>
      </c>
      <c r="L1860" t="s">
        <v>17</v>
      </c>
      <c r="M1860">
        <v>1</v>
      </c>
      <c r="N1860" t="s">
        <v>235</v>
      </c>
      <c r="Q1860">
        <v>3201</v>
      </c>
      <c r="S1860" t="s">
        <v>3432</v>
      </c>
      <c r="T1860" t="str">
        <f>VLOOKUP(S1860,Hoja1!$A$1:$I$2284,5,FALSE)</f>
        <v>ATN910D-A</v>
      </c>
      <c r="U1860" t="b">
        <f t="shared" si="161"/>
        <v>0</v>
      </c>
      <c r="V1860" t="s">
        <v>5290</v>
      </c>
      <c r="W1860" t="s">
        <v>4670</v>
      </c>
      <c r="X1860" t="str">
        <f t="shared" si="162"/>
        <v>INSERT INTO switch (   Nombre, Tipo, Coordenadas_Punto, Coordenada_Inicio, Coordenada_Final,    Estilo, Visibilidad, Isla1, Isla2, Velocidad,   Id_Celda, Porcentaje, Nemonico, IP, EQUIPO ) VALUES (   'CELDA LA UNION COATEPEQUE (QCOAGTLU)', 'Punto','14.70388889,-91.90358333','','','#stylemap_tipo_sitio_roadm0','1','COATEPEQUE','','','3201','','QCOAGTLU','10.105.51.84','ATN910D-A' );</v>
      </c>
    </row>
    <row r="1861" spans="1:24" x14ac:dyDescent="0.35">
      <c r="A1861" t="s">
        <v>260</v>
      </c>
      <c r="B1861" t="s">
        <v>16</v>
      </c>
      <c r="C1861">
        <v>14.74027778</v>
      </c>
      <c r="D1861">
        <v>-91.896777779999994</v>
      </c>
      <c r="E1861" t="str">
        <f t="shared" si="160"/>
        <v>14.74027778,-91.89677778</v>
      </c>
      <c r="L1861" t="s">
        <v>17</v>
      </c>
      <c r="M1861">
        <v>1</v>
      </c>
      <c r="O1861" t="s">
        <v>235</v>
      </c>
      <c r="Q1861">
        <v>3209</v>
      </c>
      <c r="S1861" t="s">
        <v>3433</v>
      </c>
      <c r="T1861" t="str">
        <f>VLOOKUP(S1861,Hoja1!$A$1:$I$2284,5,FALSE)</f>
        <v>ATN910D-A</v>
      </c>
      <c r="U1861" t="b">
        <f t="shared" si="161"/>
        <v>0</v>
      </c>
      <c r="V1861" t="s">
        <v>5342</v>
      </c>
      <c r="W1861" t="s">
        <v>4664</v>
      </c>
      <c r="X1861" t="str">
        <f t="shared" si="162"/>
        <v>INSERT INTO switch (   Nombre, Tipo, Coordenadas_Punto, Coordenada_Inicio, Coordenada_Final,    Estilo, Visibilidad, Isla1, Isla2, Velocidad,   Id_Celda, Porcentaje, Nemonico, IP, EQUIPO ) VALUES (   'CELDA SAN JOSE IXTAL (NREFGTSJ)', 'Punto','14.74027778,-91.89677778','','','#stylemap_tipo_sitio_roadm0','1','','COATEPEQUE','','3209','','NREFGTSJ','10.105.51.85','ATN910C-A' );</v>
      </c>
    </row>
    <row r="1862" spans="1:24" x14ac:dyDescent="0.35">
      <c r="A1862" t="s">
        <v>261</v>
      </c>
      <c r="B1862" t="s">
        <v>16</v>
      </c>
      <c r="C1862">
        <v>14.70033611</v>
      </c>
      <c r="D1862">
        <v>-91.857933329999994</v>
      </c>
      <c r="E1862" t="str">
        <f t="shared" si="160"/>
        <v>14.70033611,-91.85793333</v>
      </c>
      <c r="L1862" t="s">
        <v>17</v>
      </c>
      <c r="M1862">
        <v>1</v>
      </c>
      <c r="O1862" t="s">
        <v>235</v>
      </c>
      <c r="Q1862">
        <v>5541</v>
      </c>
      <c r="S1862" t="s">
        <v>11912</v>
      </c>
      <c r="T1862" t="str">
        <f>VLOOKUP(S1862,Hoja1!$A$1:$I$2284,5,FALSE)</f>
        <v>ATN910C-A</v>
      </c>
      <c r="U1862" t="b">
        <f t="shared" si="161"/>
        <v>0</v>
      </c>
      <c r="V1862" t="s">
        <v>5382</v>
      </c>
      <c r="W1862" t="s">
        <v>4670</v>
      </c>
      <c r="X1862" t="str">
        <f t="shared" si="162"/>
        <v>INSERT INTO switch (   Nombre, Tipo, Coordenadas_Punto, Coordenada_Inicio, Coordenada_Final,    Estilo, Visibilidad, Isla1, Isla2, Velocidad,   Id_Celda, Porcentaje, Nemonico, IP, EQUIPO ) VALUES (   'CELDA COATEPEQUE ORIENTE (T1-341) COUBICADO (QCOAGTCR)', 'Punto','14.70033611,-91.85793333','','','#stylemap_tipo_sitio_roadm0','1','','COATEPEQUE','','5541','','QCOAGTCR','10.105.51.87','ATN910D-A' );</v>
      </c>
    </row>
    <row r="1863" spans="1:24" x14ac:dyDescent="0.35">
      <c r="A1863" t="s">
        <v>262</v>
      </c>
      <c r="B1863" t="s">
        <v>16</v>
      </c>
      <c r="C1863">
        <v>14.71280556</v>
      </c>
      <c r="D1863">
        <v>-91.876583330000003</v>
      </c>
      <c r="E1863" t="str">
        <f t="shared" si="160"/>
        <v>14.71280556,-91.87658333</v>
      </c>
      <c r="L1863" t="s">
        <v>17</v>
      </c>
      <c r="M1863">
        <v>1</v>
      </c>
      <c r="O1863" t="s">
        <v>235</v>
      </c>
      <c r="Q1863">
        <v>3524</v>
      </c>
      <c r="S1863" t="s">
        <v>3435</v>
      </c>
      <c r="T1863" t="str">
        <f>VLOOKUP(S1863,Hoja1!$A$1:$I$2284,5,FALSE)</f>
        <v>ATN910D-A</v>
      </c>
      <c r="U1863" t="b">
        <f t="shared" si="161"/>
        <v>0</v>
      </c>
      <c r="V1863" t="s">
        <v>5346</v>
      </c>
      <c r="W1863" t="s">
        <v>4664</v>
      </c>
      <c r="X1863" t="str">
        <f t="shared" si="162"/>
        <v>INSERT INTO switch (   Nombre, Tipo, Coordenadas_Punto, Coordenada_Inicio, Coordenada_Final,    Estilo, Visibilidad, Isla1, Isla2, Velocidad,   Id_Celda, Porcentaje, Nemonico, IP, EQUIPO ) VALUES (   'CELDA SAN ISIDRO COATEPEQUE (QCOAGTSC)', 'Punto','14.71280556,-91.87658333','','','#stylemap_tipo_sitio_roadm0','1','','COATEPEQUE','','3524','','QCOAGTSC','10.105.51.90','ATN910C-A' );</v>
      </c>
    </row>
    <row r="1864" spans="1:24" x14ac:dyDescent="0.35">
      <c r="A1864" t="s">
        <v>263</v>
      </c>
      <c r="B1864" t="s">
        <v>16</v>
      </c>
      <c r="C1864">
        <v>14.703055559999999</v>
      </c>
      <c r="D1864">
        <v>-91.848055560000006</v>
      </c>
      <c r="E1864" t="str">
        <f t="shared" si="160"/>
        <v>14.70305556,-91.84805556</v>
      </c>
      <c r="L1864" t="s">
        <v>17</v>
      </c>
      <c r="M1864">
        <v>1</v>
      </c>
      <c r="O1864" t="s">
        <v>235</v>
      </c>
      <c r="S1864" t="s">
        <v>3436</v>
      </c>
      <c r="T1864" t="str">
        <f>VLOOKUP(S1864,Hoja1!$A$1:$I$2284,5,FALSE)</f>
        <v>ATN910C-A</v>
      </c>
      <c r="U1864" t="b">
        <f t="shared" si="161"/>
        <v>0</v>
      </c>
      <c r="V1864" t="s">
        <v>5281</v>
      </c>
      <c r="W1864" t="s">
        <v>4670</v>
      </c>
      <c r="X1864" t="str">
        <f t="shared" si="162"/>
        <v>INSERT INTO switch (   Nombre, Tipo, Coordenadas_Punto, Coordenada_Inicio, Coordenada_Final,    Estilo, Visibilidad, Isla1, Isla2, Velocidad,   Id_Celda, Porcentaje, Nemonico, IP, EQUIPO ) VALUES (   'COLONIA SAN ANTONIO (QCOAGTCS)', 'Punto','14.70305556,-91.84805556','','','#stylemap_tipo_sitio_roadm0','1','','COATEPEQUE','','','','QCOAGTCS','10.105.51.91','ATN910D-A' );</v>
      </c>
    </row>
    <row r="1865" spans="1:24" x14ac:dyDescent="0.35">
      <c r="A1865" t="s">
        <v>264</v>
      </c>
      <c r="B1865" t="s">
        <v>16</v>
      </c>
      <c r="C1865">
        <v>14.724916670000001</v>
      </c>
      <c r="D1865">
        <v>-91.869777780000007</v>
      </c>
      <c r="E1865" t="str">
        <f t="shared" si="160"/>
        <v>14.72491667,-91.86977778</v>
      </c>
      <c r="L1865" t="s">
        <v>17</v>
      </c>
      <c r="M1865">
        <v>1</v>
      </c>
      <c r="O1865" t="s">
        <v>235</v>
      </c>
      <c r="Q1865">
        <v>3207</v>
      </c>
      <c r="S1865" t="s">
        <v>3437</v>
      </c>
      <c r="T1865" t="str">
        <f>VLOOKUP(S1865,Hoja1!$A$1:$I$2284,5,FALSE)</f>
        <v>ATN910D-A</v>
      </c>
      <c r="U1865" t="b">
        <f t="shared" si="161"/>
        <v>0</v>
      </c>
      <c r="V1865" t="s">
        <v>5405</v>
      </c>
      <c r="W1865" t="s">
        <v>4685</v>
      </c>
      <c r="X1865" t="str">
        <f t="shared" si="162"/>
        <v>INSERT INTO switch (   Nombre, Tipo, Coordenadas_Punto, Coordenada_Inicio, Coordenada_Final,    Estilo, Visibilidad, Isla1, Isla2, Velocidad,   Id_Celda, Porcentaje, Nemonico, IP, EQUIPO ) VALUES (   'CELDA SINTANA (NQUEGTSI)', 'Punto','14.72491667,-91.86977778','','','#stylemap_tipo_sitio_roadm0','1','','COATEPEQUE','','3207','','NQUEGTSI','10.105.51.93','ATN910C-G' );</v>
      </c>
    </row>
    <row r="1866" spans="1:24" x14ac:dyDescent="0.35">
      <c r="A1866" t="s">
        <v>265</v>
      </c>
      <c r="B1866" t="s">
        <v>16</v>
      </c>
      <c r="C1866">
        <v>14.69716667</v>
      </c>
      <c r="D1866">
        <v>-91.792749999999998</v>
      </c>
      <c r="E1866" t="str">
        <f t="shared" si="160"/>
        <v>14.69716667,-91.79275</v>
      </c>
      <c r="L1866" t="s">
        <v>17</v>
      </c>
      <c r="M1866">
        <v>1</v>
      </c>
      <c r="O1866" t="s">
        <v>235</v>
      </c>
      <c r="Q1866">
        <v>2236</v>
      </c>
      <c r="S1866" t="s">
        <v>3438</v>
      </c>
      <c r="T1866" t="str">
        <f>VLOOKUP(S1866,Hoja1!$A$1:$I$2284,5,FALSE)</f>
        <v>ATN910C-G</v>
      </c>
      <c r="U1866" t="b">
        <f t="shared" si="161"/>
        <v>0</v>
      </c>
      <c r="V1866" t="s">
        <v>5412</v>
      </c>
      <c r="W1866" t="s">
        <v>4685</v>
      </c>
      <c r="X1866" t="str">
        <f t="shared" si="162"/>
        <v>INSERT INTO switch (   Nombre, Tipo, Coordenadas_Punto, Coordenada_Inicio, Coordenada_Final,    Estilo, Visibilidad, Isla1, Isla2, Velocidad,   Id_Celda, Porcentaje, Nemonico, IP, EQUIPO ) VALUES (   'CELDA FINCA FLORENCIA (QCOLGTFF)', 'Punto','14.69716667,-91.79275','','','#stylemap_tipo_sitio_roadm0','1','','COATEPEQUE','','2236','','QCOLGTFF','10.105.51.95','ATN910C-G' );</v>
      </c>
    </row>
    <row r="1867" spans="1:24" x14ac:dyDescent="0.35">
      <c r="A1867" t="s">
        <v>266</v>
      </c>
      <c r="B1867" t="s">
        <v>16</v>
      </c>
      <c r="C1867">
        <v>14.6564</v>
      </c>
      <c r="D1867">
        <v>-91.772800000000004</v>
      </c>
      <c r="E1867" t="str">
        <f t="shared" si="160"/>
        <v>14.6564,-91.7728</v>
      </c>
      <c r="L1867" t="s">
        <v>17</v>
      </c>
      <c r="M1867">
        <v>1</v>
      </c>
      <c r="N1867" t="s">
        <v>235</v>
      </c>
      <c r="Q1867">
        <v>4206</v>
      </c>
      <c r="S1867" t="s">
        <v>3439</v>
      </c>
      <c r="T1867" t="str">
        <f>VLOOKUP(S1867,Hoja1!$A$1:$I$2284,5,FALSE)</f>
        <v>ATN910C-G</v>
      </c>
      <c r="U1867" t="b">
        <f t="shared" si="161"/>
        <v>0</v>
      </c>
      <c r="V1867" t="s">
        <v>5422</v>
      </c>
      <c r="W1867" t="s">
        <v>4670</v>
      </c>
      <c r="X1867" t="str">
        <f t="shared" si="162"/>
        <v>INSERT INTO switch (   Nombre, Tipo, Coordenadas_Punto, Coordenada_Inicio, Coordenada_Final,    Estilo, Visibilidad, Isla1, Isla2, Velocidad,   Id_Celda, Porcentaje, Nemonico, IP, EQUIPO ) VALUES (   'CELDA XAB Y FINCA FLORENCIA (QCOLGTXI)', 'Punto','14.6564,-91.7728','','','#stylemap_tipo_sitio_roadm0','1','COATEPEQUE','','','4206','','QCOLGTXI','10.105.61.10','ATN910D-A' );</v>
      </c>
    </row>
    <row r="1868" spans="1:24" x14ac:dyDescent="0.35">
      <c r="A1868" t="s">
        <v>267</v>
      </c>
      <c r="B1868" t="s">
        <v>16</v>
      </c>
      <c r="C1868">
        <v>14.61755556</v>
      </c>
      <c r="D1868">
        <v>-91.766527780000004</v>
      </c>
      <c r="E1868" t="str">
        <f t="shared" si="160"/>
        <v>14.61755556,-91.76652778</v>
      </c>
      <c r="L1868" t="s">
        <v>17</v>
      </c>
      <c r="M1868">
        <v>1</v>
      </c>
      <c r="N1868" t="s">
        <v>235</v>
      </c>
      <c r="S1868" t="s">
        <v>3440</v>
      </c>
      <c r="T1868" t="str">
        <f>VLOOKUP(S1868,Hoja1!$A$1:$I$2284,5,FALSE)</f>
        <v>ATN910D-A</v>
      </c>
      <c r="U1868" t="b">
        <f t="shared" si="161"/>
        <v>0</v>
      </c>
      <c r="V1868" t="s">
        <v>5333</v>
      </c>
      <c r="W1868" t="s">
        <v>4664</v>
      </c>
      <c r="X1868" t="str">
        <f t="shared" si="162"/>
        <v>INSERT INTO switch (   Nombre, Tipo, Coordenadas_Punto, Coordenada_Inicio, Coordenada_Final,    Estilo, Visibilidad, Isla1, Isla2, Velocidad,   Id_Celda, Porcentaje, Nemonico, IP, EQUIPO ) VALUES (   'CELDA FINCA EL CARMEN (QGENGTEC)', 'Punto','14.61755556,-91.76652778','','','#stylemap_tipo_sitio_roadm0','1','COATEPEQUE','','','','','QGENGTEC','10.105.51.96','ATN910C-A' );</v>
      </c>
    </row>
    <row r="1869" spans="1:24" x14ac:dyDescent="0.35">
      <c r="A1869" t="s">
        <v>268</v>
      </c>
      <c r="B1869" t="s">
        <v>16</v>
      </c>
      <c r="C1869">
        <v>14.69616667</v>
      </c>
      <c r="D1869">
        <v>-91.837527780000002</v>
      </c>
      <c r="E1869" t="str">
        <f t="shared" ref="E1869:E1932" si="163">+CONCATENATE(C1869,",",D1869)</f>
        <v>14.69616667,-91.83752778</v>
      </c>
      <c r="L1869" t="s">
        <v>17</v>
      </c>
      <c r="M1869">
        <v>1</v>
      </c>
      <c r="O1869" t="s">
        <v>235</v>
      </c>
      <c r="Q1869">
        <v>2290</v>
      </c>
      <c r="S1869" t="s">
        <v>3441</v>
      </c>
      <c r="T1869" t="str">
        <f>VLOOKUP(S1869,Hoja1!$A$1:$I$2284,5,FALSE)</f>
        <v>ATN910C-A</v>
      </c>
      <c r="U1869" t="b">
        <f t="shared" si="161"/>
        <v>0</v>
      </c>
      <c r="V1869" t="s">
        <v>5402</v>
      </c>
      <c r="W1869" t="s">
        <v>4664</v>
      </c>
      <c r="X1869" t="str">
        <f t="shared" si="162"/>
        <v>INSERT INTO switch (   Nombre, Tipo, Coordenadas_Punto, Coordenada_Inicio, Coordenada_Final,    Estilo, Visibilidad, Isla1, Isla2, Velocidad,   Id_Celda, Porcentaje, Nemonico, IP, EQUIPO ) VALUES (   'CELDA COATEPEQUE Y FINCA FLORENCIA (QCOAGTCI)', 'Punto','14.69616667,-91.83752778','','','#stylemap_tipo_sitio_roadm0','1','','COATEPEQUE','','2290','','QCOAGTCI','10.105.61.13','ATN910C-A' );</v>
      </c>
    </row>
    <row r="1870" spans="1:24" x14ac:dyDescent="0.35">
      <c r="A1870" t="s">
        <v>269</v>
      </c>
      <c r="B1870" t="s">
        <v>16</v>
      </c>
      <c r="C1870">
        <v>14.714444439999999</v>
      </c>
      <c r="D1870">
        <v>-91.764444440000005</v>
      </c>
      <c r="E1870" t="str">
        <f t="shared" si="163"/>
        <v>14.71444444,-91.76444444</v>
      </c>
      <c r="L1870" t="s">
        <v>17</v>
      </c>
      <c r="M1870">
        <v>1</v>
      </c>
      <c r="O1870" t="s">
        <v>235</v>
      </c>
      <c r="Q1870">
        <v>9416</v>
      </c>
      <c r="S1870" t="s">
        <v>3442</v>
      </c>
      <c r="T1870" t="str">
        <f>VLOOKUP(S1870,Hoja1!$A$1:$I$2284,5,FALSE)</f>
        <v>ATN910C-A</v>
      </c>
      <c r="U1870" t="b">
        <f t="shared" si="161"/>
        <v>0</v>
      </c>
      <c r="V1870" t="s">
        <v>5285</v>
      </c>
      <c r="W1870" t="s">
        <v>4670</v>
      </c>
      <c r="X1870" t="str">
        <f t="shared" si="162"/>
        <v>INSERT INTO switch (   Nombre, Tipo, Coordenadas_Punto, Coordenada_Inicio, Coordenada_Final,    Estilo, Visibilidad, Isla1, Isla2, Velocidad,   Id_Celda, Porcentaje, Nemonico, IP, EQUIPO ) VALUES (   'CERRO EL PARAISO (QCOLGTEP)', 'Punto','14.71444444,-91.76444444','','','#stylemap_tipo_sitio_roadm0','1','','COATEPEQUE','','9416','','QCOLGTEP','10.105.61.5','ATN910D-A' );</v>
      </c>
    </row>
    <row r="1871" spans="1:24" x14ac:dyDescent="0.35">
      <c r="A1871" t="s">
        <v>270</v>
      </c>
      <c r="B1871" t="s">
        <v>16</v>
      </c>
      <c r="C1871">
        <v>14.799944440000001</v>
      </c>
      <c r="D1871">
        <v>-91.820166670000006</v>
      </c>
      <c r="E1871" t="str">
        <f t="shared" si="163"/>
        <v>14.79994444,-91.82016667</v>
      </c>
      <c r="L1871" t="s">
        <v>17</v>
      </c>
      <c r="M1871">
        <v>1</v>
      </c>
      <c r="N1871" t="s">
        <v>235</v>
      </c>
      <c r="S1871" t="s">
        <v>3443</v>
      </c>
      <c r="T1871" t="str">
        <f>VLOOKUP(S1871,Hoja1!$A$1:$I$2284,5,FALSE)</f>
        <v>ATN910D-A</v>
      </c>
      <c r="U1871" t="b">
        <f t="shared" si="161"/>
        <v>0</v>
      </c>
      <c r="V1871" t="s">
        <v>5257</v>
      </c>
      <c r="W1871" t="s">
        <v>4670</v>
      </c>
      <c r="X1871" t="str">
        <f t="shared" si="162"/>
        <v>INSERT INTO switch (   Nombre, Tipo, Coordenadas_Punto, Coordenada_Inicio, Coordenada_Final,    Estilo, Visibilidad, Isla1, Isla2, Velocidad,   Id_Celda, Porcentaje, Nemonico, IP, EQUIPO ) VALUES (   'CELDA LA REFORMA (NREFGTLR)', 'Punto','14.79994444,-91.82016667','','','#stylemap_tipo_sitio_roadm0','1','COATEPEQUE','','','','','NREFGTLR','10.105.61.17','ATN910D-A' );</v>
      </c>
    </row>
    <row r="1872" spans="1:24" x14ac:dyDescent="0.35">
      <c r="A1872" t="s">
        <v>271</v>
      </c>
      <c r="B1872" t="s">
        <v>16</v>
      </c>
      <c r="C1872">
        <v>14.7943</v>
      </c>
      <c r="D1872">
        <v>-91.918999999999997</v>
      </c>
      <c r="E1872" t="str">
        <f t="shared" si="163"/>
        <v>14.7943,-91.919</v>
      </c>
      <c r="L1872" t="s">
        <v>17</v>
      </c>
      <c r="M1872">
        <v>1</v>
      </c>
      <c r="O1872" t="s">
        <v>235</v>
      </c>
      <c r="S1872" t="s">
        <v>3444</v>
      </c>
      <c r="T1872" t="str">
        <f>VLOOKUP(S1872,Hoja1!$A$1:$I$2284,5,FALSE)</f>
        <v>ATN910D-A</v>
      </c>
      <c r="U1872" t="b">
        <f t="shared" si="161"/>
        <v>0</v>
      </c>
      <c r="V1872" t="s">
        <v>5566</v>
      </c>
      <c r="W1872" t="s">
        <v>4843</v>
      </c>
      <c r="X1872" t="str">
        <f t="shared" si="162"/>
        <v>INSERT INTO switch (   Nombre, Tipo, Coordenadas_Punto, Coordenada_Inicio, Coordenada_Final,    Estilo, Visibilidad, Isla1, Isla2, Velocidad,   Id_Celda, Porcentaje, Nemonico, IP, EQUIPO ) VALUES (   'CELDA NUEVO PROGRESO (NNPRGTNR)', 'Punto','14.7943,-91.919','','','#stylemap_tipo_sitio_roadm0','1','','COATEPEQUE','','','','NNPRGTNR','10.105.79.11','ATN950D' );</v>
      </c>
    </row>
    <row r="1873" spans="1:24" x14ac:dyDescent="0.35">
      <c r="A1873" t="s">
        <v>272</v>
      </c>
      <c r="B1873" t="s">
        <v>16</v>
      </c>
      <c r="C1873">
        <v>15.364722220000001</v>
      </c>
      <c r="D1873">
        <v>-90.479166669999998</v>
      </c>
      <c r="E1873" t="str">
        <f t="shared" si="163"/>
        <v>15.36472222,-90.47916667</v>
      </c>
      <c r="L1873" t="s">
        <v>17</v>
      </c>
      <c r="M1873">
        <v>1</v>
      </c>
      <c r="O1873" t="s">
        <v>273</v>
      </c>
      <c r="S1873" t="s">
        <v>3445</v>
      </c>
      <c r="T1873" t="str">
        <f>VLOOKUP(S1873,Hoja1!$A$1:$I$2284,5,FALSE)</f>
        <v>ATN950D</v>
      </c>
      <c r="U1873" t="b">
        <f t="shared" si="161"/>
        <v>0</v>
      </c>
      <c r="V1873" t="s">
        <v>5563</v>
      </c>
      <c r="W1873" t="s">
        <v>4670</v>
      </c>
      <c r="X1873" t="str">
        <f t="shared" si="162"/>
        <v>INSERT INTO switch (   Nombre, Tipo, Coordenadas_Punto, Coordenada_Inicio, Coordenada_Final,    Estilo, Visibilidad, Isla1, Isla2, Velocidad,   Id_Celda, Porcentaje, Nemonico, IP, EQUIPO ) VALUES (   'SAN CRISTOBAL VERAPAZ (VSCVGTSC)', 'Punto','15.36472222,-90.47916667','','','#stylemap_tipo_sitio_roadm0','1','','COBAN','','','','VSCVGTSC','10.105.79.23','ATN910D-A' );</v>
      </c>
    </row>
    <row r="1874" spans="1:24" x14ac:dyDescent="0.35">
      <c r="A1874" t="s">
        <v>274</v>
      </c>
      <c r="B1874" t="s">
        <v>16</v>
      </c>
      <c r="C1874">
        <v>15.39361111</v>
      </c>
      <c r="D1874">
        <v>-90.563888890000001</v>
      </c>
      <c r="E1874" t="str">
        <f t="shared" si="163"/>
        <v>15.39361111,-90.56388889</v>
      </c>
      <c r="L1874" t="s">
        <v>17</v>
      </c>
      <c r="M1874">
        <v>1</v>
      </c>
      <c r="N1874" t="s">
        <v>273</v>
      </c>
      <c r="Q1874">
        <v>9540</v>
      </c>
      <c r="S1874" t="s">
        <v>3446</v>
      </c>
      <c r="T1874" t="str">
        <f>VLOOKUP(S1874,Hoja1!$A$1:$I$2284,5,FALSE)</f>
        <v>ATN910D-A</v>
      </c>
      <c r="U1874" t="b">
        <f t="shared" si="161"/>
        <v>0</v>
      </c>
      <c r="V1874" t="s">
        <v>5532</v>
      </c>
      <c r="W1874" t="s">
        <v>4670</v>
      </c>
      <c r="X1874" t="str">
        <f t="shared" si="162"/>
        <v>INSERT INTO switch (   Nombre, Tipo, Coordenadas_Punto, Coordenada_Inicio, Coordenada_Final,    Estilo, Visibilidad, Isla1, Isla2, Velocidad,   Id_Celda, Porcentaje, Nemonico, IP, EQUIPO ) VALUES (   'CERRO CHIKUT (VSCVGTCH)', 'Punto','15.39361111,-90.56388889','','','#stylemap_tipo_sitio_roadm0','1','COBAN','','','9540','','VSCVGTCH','10.105.79.14','ATN910D-A' );</v>
      </c>
    </row>
    <row r="1875" spans="1:24" x14ac:dyDescent="0.35">
      <c r="A1875" t="s">
        <v>275</v>
      </c>
      <c r="B1875" t="s">
        <v>16</v>
      </c>
      <c r="C1875">
        <v>15.46972222</v>
      </c>
      <c r="D1875">
        <v>-90.373888890000003</v>
      </c>
      <c r="E1875" t="str">
        <f t="shared" si="163"/>
        <v>15.46972222,-90.37388889</v>
      </c>
      <c r="L1875" t="s">
        <v>20</v>
      </c>
      <c r="M1875">
        <v>1</v>
      </c>
      <c r="N1875" t="s">
        <v>273</v>
      </c>
      <c r="Q1875">
        <v>5310</v>
      </c>
      <c r="S1875" t="s">
        <v>3447</v>
      </c>
      <c r="T1875" t="str">
        <f>VLOOKUP(S1875,Hoja1!$A$1:$I$2284,5,FALSE)</f>
        <v>ATN910D-A</v>
      </c>
      <c r="U1875" t="b">
        <f t="shared" si="161"/>
        <v>0</v>
      </c>
      <c r="V1875" t="s">
        <v>6524</v>
      </c>
      <c r="W1875" t="s">
        <v>4843</v>
      </c>
      <c r="X1875" t="str">
        <f t="shared" si="162"/>
        <v>INSERT INTO switch (   Nombre, Tipo, Coordenadas_Punto, Coordenada_Inicio, Coordenada_Final,    Estilo, Visibilidad, Isla1, Isla2, Velocidad,   Id_Celda, Porcentaje, Nemonico, IP, EQUIPO ) VALUES (   'COBAN (VCOBGTCO)', 'Punto','15.46972222,-90.37388889','','','#stylemap_tipo_sitio_ila','1','COBAN','','','5310','','VCOBGTCO','10.178.71.4','ATN950D' );</v>
      </c>
    </row>
    <row r="1876" spans="1:24" x14ac:dyDescent="0.35">
      <c r="A1876" t="s">
        <v>276</v>
      </c>
      <c r="B1876" t="s">
        <v>16</v>
      </c>
      <c r="C1876">
        <v>15.372299999999999</v>
      </c>
      <c r="D1876">
        <v>-90.42859722</v>
      </c>
      <c r="E1876" t="str">
        <f t="shared" si="163"/>
        <v>15.3723,-90.42859722</v>
      </c>
      <c r="L1876" t="s">
        <v>17</v>
      </c>
      <c r="M1876">
        <v>1</v>
      </c>
      <c r="N1876" t="s">
        <v>273</v>
      </c>
      <c r="Q1876">
        <v>1316</v>
      </c>
      <c r="S1876" t="s">
        <v>3448</v>
      </c>
      <c r="T1876" t="str">
        <f>VLOOKUP(S1876,Hoja1!$A$1:$I$2284,5,FALSE)</f>
        <v>ATN950D</v>
      </c>
      <c r="U1876" t="b">
        <f t="shared" si="161"/>
        <v>0</v>
      </c>
      <c r="V1876" t="s">
        <v>10168</v>
      </c>
      <c r="W1876" t="s">
        <v>4664</v>
      </c>
      <c r="X1876" t="str">
        <f t="shared" si="162"/>
        <v>INSERT INTO switch (   Nombre, Tipo, Coordenadas_Punto, Coordenada_Inicio, Coordenada_Final,    Estilo, Visibilidad, Isla1, Isla2, Velocidad,   Id_Celda, Porcentaje, Nemonico, IP, EQUIPO ) VALUES (   'SANTA CRUZ VERAPAZ (VSCRGTSC)', 'Punto','15.3723,-90.42859722','','','#stylemap_tipo_sitio_roadm0','1','COBAN','','','1316','','VSCRGTSC','10.72.49.179','ATN910C-A' );</v>
      </c>
    </row>
    <row r="1877" spans="1:24" x14ac:dyDescent="0.35">
      <c r="A1877" t="s">
        <v>277</v>
      </c>
      <c r="B1877" t="s">
        <v>16</v>
      </c>
      <c r="C1877">
        <v>15.370972220000001</v>
      </c>
      <c r="D1877">
        <v>-90.474694439999993</v>
      </c>
      <c r="E1877" t="str">
        <f t="shared" si="163"/>
        <v>15.37097222,-90.47469444</v>
      </c>
      <c r="L1877" t="s">
        <v>17</v>
      </c>
      <c r="M1877">
        <v>1</v>
      </c>
      <c r="N1877" t="s">
        <v>273</v>
      </c>
      <c r="Q1877">
        <v>1962</v>
      </c>
      <c r="S1877" t="s">
        <v>3449</v>
      </c>
      <c r="T1877" t="str">
        <f>VLOOKUP(S1877,Hoja1!$A$1:$I$2284,5,FALSE)</f>
        <v>ATN910C-A</v>
      </c>
      <c r="U1877" t="b">
        <f t="shared" si="161"/>
        <v>0</v>
      </c>
      <c r="V1877" t="s">
        <v>10165</v>
      </c>
      <c r="W1877" t="s">
        <v>4670</v>
      </c>
      <c r="X1877" t="str">
        <f t="shared" si="162"/>
        <v>INSERT INTO switch (   Nombre, Tipo, Coordenadas_Punto, Coordenada_Inicio, Coordenada_Final,    Estilo, Visibilidad, Isla1, Isla2, Velocidad,   Id_Celda, Porcentaje, Nemonico, IP, EQUIPO ) VALUES (   'CELDA TUCANJA (VSCVGTTU)', 'Punto','15.37097222,-90.47469444','','','#stylemap_tipo_sitio_roadm0','1','COBAN','','','1962','','VSCVGTTU','10.72.49.62','ATN910D-A' );</v>
      </c>
    </row>
    <row r="1878" spans="1:24" x14ac:dyDescent="0.35">
      <c r="A1878" t="s">
        <v>278</v>
      </c>
      <c r="B1878" t="s">
        <v>16</v>
      </c>
      <c r="C1878">
        <v>15.36258333</v>
      </c>
      <c r="D1878">
        <v>-90.483388890000001</v>
      </c>
      <c r="E1878" t="str">
        <f t="shared" si="163"/>
        <v>15.36258333,-90.48338889</v>
      </c>
      <c r="L1878" t="s">
        <v>17</v>
      </c>
      <c r="M1878">
        <v>1</v>
      </c>
      <c r="N1878" t="s">
        <v>273</v>
      </c>
      <c r="Q1878">
        <v>1337</v>
      </c>
      <c r="S1878" t="s">
        <v>3450</v>
      </c>
      <c r="T1878" t="str">
        <f>VLOOKUP(S1878,Hoja1!$A$1:$I$2284,5,FALSE)</f>
        <v>ATN910D-A</v>
      </c>
      <c r="U1878" t="b">
        <f t="shared" si="161"/>
        <v>0</v>
      </c>
      <c r="V1878" t="s">
        <v>5224</v>
      </c>
      <c r="W1878" t="s">
        <v>4670</v>
      </c>
      <c r="X1878" t="str">
        <f t="shared" si="162"/>
        <v>INSERT INTO switch (   Nombre, Tipo, Coordenadas_Punto, Coordenada_Inicio, Coordenada_Final,    Estilo, Visibilidad, Isla1, Isla2, Velocidad,   Id_Celda, Porcentaje, Nemonico, IP, EQUIPO ) VALUES (   'CELDA SAN CRISTOBAL VERAPAZ (VSCVGTSV)', 'Punto','15.36258333,-90.48338889','','','#stylemap_tipo_sitio_roadm0','1','COBAN','','','1337','','VSCVGTSV','10.105.79.30','ATN910D-A' );</v>
      </c>
    </row>
    <row r="1879" spans="1:24" x14ac:dyDescent="0.35">
      <c r="A1879" t="s">
        <v>279</v>
      </c>
      <c r="B1879" t="s">
        <v>16</v>
      </c>
      <c r="C1879">
        <v>15.93055556</v>
      </c>
      <c r="D1879">
        <v>-90.738888889999998</v>
      </c>
      <c r="E1879" t="str">
        <f t="shared" si="163"/>
        <v>15.93055556,-90.73888889</v>
      </c>
      <c r="L1879" t="s">
        <v>17</v>
      </c>
      <c r="M1879">
        <v>1</v>
      </c>
      <c r="N1879" t="s">
        <v>273</v>
      </c>
      <c r="Q1879">
        <v>2427</v>
      </c>
      <c r="S1879" t="s">
        <v>3451</v>
      </c>
      <c r="T1879" t="str">
        <f>VLOOKUP(S1879,Hoja1!$A$1:$I$2284,5,FALSE)</f>
        <v>ATN910D-A</v>
      </c>
      <c r="U1879" t="b">
        <f t="shared" si="161"/>
        <v>0</v>
      </c>
      <c r="V1879" t="s">
        <v>5545</v>
      </c>
      <c r="W1879" t="s">
        <v>4664</v>
      </c>
      <c r="X1879" t="str">
        <f t="shared" si="162"/>
        <v>INSERT INTO switch (   Nombre, Tipo, Coordenadas_Punto, Coordenada_Inicio, Coordenada_Final,    Estilo, Visibilidad, Isla1, Isla2, Velocidad,   Id_Celda, Porcentaje, Nemonico, IP, EQUIPO ) VALUES (   'PLAYA GRANDE (KUSPGTPG)', 'Punto','15.93055556,-90.73888889','','','#stylemap_tipo_sitio_roadm0','1','COBAN','','','2427','','KUSPGTPG','10.105.79.25','ATN910C-A' );</v>
      </c>
    </row>
    <row r="1880" spans="1:24" x14ac:dyDescent="0.35">
      <c r="A1880" t="s">
        <v>280</v>
      </c>
      <c r="B1880" t="s">
        <v>16</v>
      </c>
      <c r="C1880">
        <v>15.815277780000001</v>
      </c>
      <c r="D1880">
        <v>-89.873333329999994</v>
      </c>
      <c r="E1880" t="str">
        <f t="shared" si="163"/>
        <v>15.81527778,-89.87333333</v>
      </c>
      <c r="L1880" t="s">
        <v>17</v>
      </c>
      <c r="M1880">
        <v>1</v>
      </c>
      <c r="O1880" t="s">
        <v>273</v>
      </c>
      <c r="Q1880">
        <v>1435</v>
      </c>
      <c r="S1880" t="s">
        <v>3452</v>
      </c>
      <c r="T1880" t="str">
        <f>VLOOKUP(S1880,Hoja1!$A$1:$I$2284,5,FALSE)</f>
        <v>ATN910C-A</v>
      </c>
      <c r="U1880" t="b">
        <f t="shared" si="161"/>
        <v>0</v>
      </c>
      <c r="V1880" t="s">
        <v>5542</v>
      </c>
      <c r="W1880" t="s">
        <v>4664</v>
      </c>
      <c r="X1880" t="str">
        <f t="shared" si="162"/>
        <v>INSERT INTO switch (   Nombre, Tipo, Coordenadas_Punto, Coordenada_Inicio, Coordenada_Final,    Estilo, Visibilidad, Isla1, Isla2, Velocidad,   Id_Celda, Porcentaje, Nemonico, IP, EQUIPO ) VALUES (   'PASIVO FRAY BARTOLOME (VFBCGTPF)', 'Punto','15.81527778,-89.87333333','','','#stylemap_tipo_sitio_roadm0','1','','COBAN','','1435','','VFBCGTPF','10.105.79.26','ATN910C-A' );</v>
      </c>
    </row>
    <row r="1881" spans="1:24" x14ac:dyDescent="0.35">
      <c r="A1881" t="s">
        <v>281</v>
      </c>
      <c r="B1881" t="s">
        <v>16</v>
      </c>
      <c r="C1881">
        <v>15.810833329999999</v>
      </c>
      <c r="D1881">
        <v>-89.876111109999997</v>
      </c>
      <c r="E1881" t="str">
        <f t="shared" si="163"/>
        <v>15.81083333,-89.87611111</v>
      </c>
      <c r="L1881" t="s">
        <v>17</v>
      </c>
      <c r="M1881">
        <v>1</v>
      </c>
      <c r="N1881" t="s">
        <v>273</v>
      </c>
      <c r="Q1881">
        <v>9502</v>
      </c>
      <c r="S1881" t="s">
        <v>3453</v>
      </c>
      <c r="T1881" t="str">
        <f>VLOOKUP(S1881,Hoja1!$A$1:$I$2284,5,FALSE)</f>
        <v>ATN910C-A</v>
      </c>
      <c r="U1881" t="b">
        <f t="shared" si="161"/>
        <v>0</v>
      </c>
      <c r="V1881" t="s">
        <v>10065</v>
      </c>
      <c r="W1881" t="s">
        <v>4670</v>
      </c>
      <c r="X1881" t="str">
        <f t="shared" si="162"/>
        <v>INSERT INTO switch (   Nombre, Tipo, Coordenadas_Punto, Coordenada_Inicio, Coordenada_Final,    Estilo, Visibilidad, Isla1, Isla2, Velocidad,   Id_Celda, Porcentaje, Nemonico, IP, EQUIPO ) VALUES (   'FRAY BARTOLOME DE LAS CASAS (VFBCGTFB)', 'Punto','15.81083333,-89.87611111','','','#stylemap_tipo_sitio_roadm0','1','COBAN','','','9502','','VFBCGTFB','10.72.49.116','ATN910D-A' );</v>
      </c>
    </row>
    <row r="1882" spans="1:24" x14ac:dyDescent="0.35">
      <c r="A1882" t="s">
        <v>282</v>
      </c>
      <c r="B1882" t="s">
        <v>16</v>
      </c>
      <c r="C1882">
        <v>15.864699999999999</v>
      </c>
      <c r="D1882">
        <v>-90.04060278</v>
      </c>
      <c r="E1882" t="str">
        <f t="shared" si="163"/>
        <v>15.8647,-90.04060278</v>
      </c>
      <c r="L1882" t="s">
        <v>17</v>
      </c>
      <c r="M1882">
        <v>1</v>
      </c>
      <c r="N1882" t="s">
        <v>273</v>
      </c>
      <c r="Q1882">
        <v>1445</v>
      </c>
      <c r="S1882" t="s">
        <v>3454</v>
      </c>
      <c r="T1882" t="str">
        <f>VLOOKUP(S1882,Hoja1!$A$1:$I$2284,5,FALSE)</f>
        <v>ATN910D-A</v>
      </c>
      <c r="U1882" t="b">
        <f t="shared" si="161"/>
        <v>0</v>
      </c>
      <c r="V1882" t="s">
        <v>5573</v>
      </c>
      <c r="W1882" t="s">
        <v>4664</v>
      </c>
      <c r="X1882" t="str">
        <f t="shared" si="162"/>
        <v>INSERT INTO switch (   Nombre, Tipo, Coordenadas_Punto, Coordenada_Inicio, Coordenada_Final,    Estilo, Visibilidad, Isla1, Isla2, Velocidad,   Id_Celda, Porcentaje, Nemonico, IP, EQUIPO ) VALUES (   'RAXRUJA (VCHIGTRA)', 'Punto','15.8647,-90.04060278','','','#stylemap_tipo_sitio_roadm0','1','COBAN','','','1445','','VCHIGTRA','10.105.79.29','ATN910C-A' );</v>
      </c>
    </row>
    <row r="1883" spans="1:24" x14ac:dyDescent="0.35">
      <c r="A1883" t="s">
        <v>283</v>
      </c>
      <c r="B1883" t="s">
        <v>16</v>
      </c>
      <c r="C1883">
        <v>15.497069</v>
      </c>
      <c r="D1883">
        <v>-90.174125000000004</v>
      </c>
      <c r="E1883" t="str">
        <f t="shared" si="163"/>
        <v>15.497069,-90.174125</v>
      </c>
      <c r="L1883" t="s">
        <v>17</v>
      </c>
      <c r="M1883">
        <v>1</v>
      </c>
      <c r="O1883" t="s">
        <v>273</v>
      </c>
      <c r="Q1883">
        <v>6493</v>
      </c>
      <c r="S1883" t="s">
        <v>3455</v>
      </c>
      <c r="T1883" t="str">
        <f>VLOOKUP(S1883,Hoja1!$A$1:$I$2284,5,FALSE)</f>
        <v>ATN910C-A</v>
      </c>
      <c r="U1883" t="b">
        <f t="shared" si="161"/>
        <v>0</v>
      </c>
      <c r="V1883" t="s">
        <v>10203</v>
      </c>
      <c r="W1883" t="s">
        <v>4664</v>
      </c>
      <c r="X1883" t="str">
        <f t="shared" si="162"/>
        <v>INSERT INTO switch (   Nombre, Tipo, Coordenadas_Punto, Coordenada_Inicio, Coordenada_Final,    Estilo, Visibilidad, Isla1, Isla2, Velocidad,   Id_Celda, Porcentaje, Nemonico, IP, EQUIPO ) VALUES (   'HIDROELECTRICA RENACE 2_XT (VSPCGTHE)', 'Punto','15.497069,-90.174125','','','#stylemap_tipo_sitio_roadm0','1','','COBAN','','6493','','VSPCGTHE','10.72.49.122','ATN910C-A' );</v>
      </c>
    </row>
    <row r="1884" spans="1:24" x14ac:dyDescent="0.35">
      <c r="A1884" t="s">
        <v>284</v>
      </c>
      <c r="B1884" t="s">
        <v>16</v>
      </c>
      <c r="C1884">
        <v>15.3239</v>
      </c>
      <c r="D1884">
        <v>-90.350700000000003</v>
      </c>
      <c r="E1884" t="str">
        <f t="shared" si="163"/>
        <v>15.3239,-90.3507</v>
      </c>
      <c r="L1884" t="s">
        <v>17</v>
      </c>
      <c r="M1884">
        <v>1</v>
      </c>
      <c r="N1884" t="s">
        <v>273</v>
      </c>
      <c r="Q1884">
        <v>1431</v>
      </c>
      <c r="S1884" t="s">
        <v>3456</v>
      </c>
      <c r="T1884" t="str">
        <f>VLOOKUP(S1884,Hoja1!$A$1:$I$2284,5,FALSE)</f>
        <v>ATN910C-A</v>
      </c>
      <c r="U1884" t="b">
        <f t="shared" si="161"/>
        <v>0</v>
      </c>
      <c r="V1884" t="s">
        <v>10055</v>
      </c>
      <c r="W1884" t="s">
        <v>4670</v>
      </c>
      <c r="X1884" t="str">
        <f t="shared" si="162"/>
        <v>INSERT INTO switch (   Nombre, Tipo, Coordenadas_Punto, Coordenada_Inicio, Coordenada_Final,    Estilo, Visibilidad, Isla1, Isla2, Velocidad,   Id_Celda, Porcentaje, Nemonico, IP, EQUIPO ) VALUES (   'TACTIC (VTACGTTA)', 'Punto','15.3239,-90.3507','','','#stylemap_tipo_sitio_roadm0','1','COBAN','','','1431','','VTACGTTA','10.72.49.61','ATN910D-A' );</v>
      </c>
    </row>
    <row r="1885" spans="1:24" x14ac:dyDescent="0.35">
      <c r="A1885" t="s">
        <v>285</v>
      </c>
      <c r="B1885" t="s">
        <v>16</v>
      </c>
      <c r="C1885">
        <v>15.93355556</v>
      </c>
      <c r="D1885">
        <v>-90.528888890000005</v>
      </c>
      <c r="E1885" t="str">
        <f t="shared" si="163"/>
        <v>15.93355556,-90.52888889</v>
      </c>
      <c r="L1885" t="s">
        <v>17</v>
      </c>
      <c r="M1885">
        <v>1</v>
      </c>
      <c r="N1885" t="s">
        <v>273</v>
      </c>
      <c r="Q1885">
        <v>1552</v>
      </c>
      <c r="S1885" t="s">
        <v>3457</v>
      </c>
      <c r="T1885" t="str">
        <f>VLOOKUP(S1885,Hoja1!$A$1:$I$2284,5,FALSE)</f>
        <v>ATN910D-A</v>
      </c>
      <c r="U1885" t="b">
        <f t="shared" si="161"/>
        <v>0</v>
      </c>
      <c r="V1885" t="s">
        <v>5521</v>
      </c>
      <c r="W1885" t="s">
        <v>4670</v>
      </c>
      <c r="X1885" t="str">
        <f t="shared" si="162"/>
        <v>INSERT INTO switch (   Nombre, Tipo, Coordenadas_Punto, Coordenada_Inicio, Coordenada_Final,    Estilo, Visibilidad, Isla1, Isla2, Velocidad,   Id_Celda, Porcentaje, Nemonico, IP, EQUIPO ) VALUES (   'CELDA CHIQUIBUL (VCHIGTCQ)', 'Punto','15.93355556,-90.52888889','','','#stylemap_tipo_sitio_roadm0','1','COBAN','','','1552','','VCHIGTCQ','10.105.79.4','ATN910D-A' );</v>
      </c>
    </row>
    <row r="1886" spans="1:24" x14ac:dyDescent="0.35">
      <c r="A1886" t="s">
        <v>286</v>
      </c>
      <c r="B1886" t="s">
        <v>16</v>
      </c>
      <c r="C1886">
        <v>15.54185833</v>
      </c>
      <c r="D1886">
        <v>-89.866208330000006</v>
      </c>
      <c r="E1886" t="str">
        <f t="shared" si="163"/>
        <v>15.54185833,-89.86620833</v>
      </c>
      <c r="L1886" t="s">
        <v>17</v>
      </c>
      <c r="M1886">
        <v>1</v>
      </c>
      <c r="O1886" t="s">
        <v>273</v>
      </c>
      <c r="S1886" t="s">
        <v>3458</v>
      </c>
      <c r="T1886" t="str">
        <f>VLOOKUP(S1886,Hoja1!$A$1:$I$2284,5,FALSE)</f>
        <v>ATN910D-A</v>
      </c>
      <c r="U1886" t="b">
        <f t="shared" si="161"/>
        <v>0</v>
      </c>
      <c r="V1886" t="s">
        <v>10153</v>
      </c>
      <c r="W1886" t="s">
        <v>4664</v>
      </c>
      <c r="X1886" t="str">
        <f t="shared" si="162"/>
        <v>INSERT INTO switch (   Nombre, Tipo, Coordenadas_Punto, Coordenada_Inicio, Coordenada_Final,    Estilo, Visibilidad, Isla1, Isla2, Velocidad,   Id_Celda, Porcentaje, Nemonico, IP, EQUIPO ) VALUES (   'CELDA PINARES CAHABON (VCAHGTPC)', 'Punto','15.54185833,-89.86620833','','','#stylemap_tipo_sitio_roadm0','1','','COBAN','','','','VCAHGTPC','10.72.49.185','ATN910C-A' );</v>
      </c>
    </row>
    <row r="1887" spans="1:24" x14ac:dyDescent="0.35">
      <c r="A1887" t="s">
        <v>287</v>
      </c>
      <c r="B1887" t="s">
        <v>16</v>
      </c>
      <c r="C1887">
        <v>15.63311111</v>
      </c>
      <c r="D1887">
        <v>-89.951111109999999</v>
      </c>
      <c r="E1887" t="str">
        <f t="shared" si="163"/>
        <v>15.63311111,-89.95111111</v>
      </c>
      <c r="L1887" t="s">
        <v>17</v>
      </c>
      <c r="M1887">
        <v>1</v>
      </c>
      <c r="N1887" t="s">
        <v>273</v>
      </c>
      <c r="Q1887">
        <v>5254</v>
      </c>
      <c r="S1887" t="s">
        <v>3459</v>
      </c>
      <c r="T1887" t="str">
        <f>VLOOKUP(S1887,Hoja1!$A$1:$I$2284,5,FALSE)</f>
        <v>ATN910C-A</v>
      </c>
      <c r="U1887" t="b">
        <f t="shared" si="161"/>
        <v>0</v>
      </c>
      <c r="V1887" t="s">
        <v>5834</v>
      </c>
      <c r="W1887" t="s">
        <v>5219</v>
      </c>
      <c r="X1887" t="str">
        <f t="shared" si="162"/>
        <v>INSERT INTO switch (   Nombre, Tipo, Coordenadas_Punto, Coordenada_Inicio, Coordenada_Final,    Estilo, Visibilidad, Isla1, Isla2, Velocidad,   Id_Celda, Porcentaje, Nemonico, IP, EQUIPO ) VALUES (   'CELDA SESIPCHE (VLANGTSE)', 'Punto','15.63311111,-89.95111111','','','#stylemap_tipo_sitio_roadm0','1','COBAN','','','5254','','VLANGTSE','10.16.117.41','ME-3600X-24FS-M' );</v>
      </c>
    </row>
    <row r="1888" spans="1:24" x14ac:dyDescent="0.35">
      <c r="A1888" t="s">
        <v>288</v>
      </c>
      <c r="B1888" t="s">
        <v>16</v>
      </c>
      <c r="C1888">
        <v>14.60882222</v>
      </c>
      <c r="D1888">
        <v>-90.515472220000007</v>
      </c>
      <c r="E1888" t="str">
        <f t="shared" si="163"/>
        <v>14.60882222,-90.51547222</v>
      </c>
      <c r="L1888" t="s">
        <v>20</v>
      </c>
      <c r="M1888">
        <v>1</v>
      </c>
      <c r="O1888" t="s">
        <v>21</v>
      </c>
      <c r="Q1888" t="s">
        <v>289</v>
      </c>
      <c r="S1888" t="s">
        <v>3460</v>
      </c>
      <c r="T1888" t="str">
        <f>VLOOKUP(S1888,Hoja1!$A$1:$I$2284,5,FALSE)</f>
        <v>ME-3600X-24FS-M</v>
      </c>
      <c r="U1888" t="b">
        <f t="shared" si="161"/>
        <v>0</v>
      </c>
      <c r="V1888" t="s">
        <v>11815</v>
      </c>
      <c r="W1888" t="s">
        <v>5855</v>
      </c>
      <c r="X1888" t="str">
        <f t="shared" si="162"/>
        <v>INSERT INTO switch (   Nombre, Tipo, Coordenadas_Punto, Coordenada_Inicio, Coordenada_Final,    Estilo, Visibilidad, Isla1, Isla2, Velocidad,   Id_Celda, Porcentaje, Nemonico, IP, EQUIPO ) VALUES (   'TIVOLI (GNCYGTAK)', 'Punto','14.60882222,-90.51547222','','','#stylemap_tipo_sitio_ila','1','','TIVOLI','','1131-5257','','GNCYGTAK','200.6.192.234','WS-C2960G-24TC-L' );</v>
      </c>
    </row>
    <row r="1889" spans="1:24" x14ac:dyDescent="0.35">
      <c r="A1889" t="s">
        <v>290</v>
      </c>
      <c r="B1889" t="s">
        <v>16</v>
      </c>
      <c r="C1889">
        <v>14.60882222</v>
      </c>
      <c r="D1889">
        <v>-90.515472220000007</v>
      </c>
      <c r="E1889" t="str">
        <f t="shared" si="163"/>
        <v>14.60882222,-90.51547222</v>
      </c>
      <c r="L1889" t="s">
        <v>17</v>
      </c>
      <c r="M1889">
        <v>1</v>
      </c>
      <c r="N1889" t="s">
        <v>21</v>
      </c>
      <c r="S1889" t="s">
        <v>3461</v>
      </c>
      <c r="T1889" t="str">
        <f>VLOOKUP(S1889,Hoja1!$A$1:$I$2284,5,FALSE)</f>
        <v>WS-C2960G-24TC-L</v>
      </c>
      <c r="U1889" t="b">
        <f t="shared" si="161"/>
        <v>0</v>
      </c>
      <c r="V1889" t="s">
        <v>8197</v>
      </c>
      <c r="W1889" t="s">
        <v>4670</v>
      </c>
      <c r="X1889" t="str">
        <f t="shared" si="162"/>
        <v>INSERT INTO switch (   Nombre, Tipo, Coordenadas_Punto, Coordenada_Inicio, Coordenada_Final,    Estilo, Visibilidad, Isla1, Isla2, Velocidad,   Id_Celda, Porcentaje, Nemonico, IP, EQUIPO ) VALUES (   'TIVOLI (TIV-TLG-)', 'Punto','14.60882222,-90.51547222','','','#stylemap_tipo_sitio_roadm0','1','TIVOLI','','','','','TIV-TLG-','10.78.16.179','ATN910D-A' );</v>
      </c>
    </row>
    <row r="1890" spans="1:24" x14ac:dyDescent="0.35">
      <c r="A1890" t="s">
        <v>291</v>
      </c>
      <c r="B1890" t="s">
        <v>16</v>
      </c>
      <c r="C1890">
        <v>14.7235</v>
      </c>
      <c r="D1890">
        <v>-90.36309722</v>
      </c>
      <c r="E1890" t="str">
        <f t="shared" si="163"/>
        <v>14.7235,-90.36309722</v>
      </c>
      <c r="L1890" t="s">
        <v>17</v>
      </c>
      <c r="M1890">
        <v>1</v>
      </c>
      <c r="O1890" t="s">
        <v>292</v>
      </c>
      <c r="S1890" t="s">
        <v>3462</v>
      </c>
      <c r="T1890" t="str">
        <f>VLOOKUP(S1890,Hoja1!$A$1:$I$2284,5,FALSE)</f>
        <v>ATN910D-A</v>
      </c>
      <c r="U1890" t="b">
        <f t="shared" si="161"/>
        <v>0</v>
      </c>
      <c r="V1890" t="s">
        <v>5954</v>
      </c>
      <c r="W1890" t="s">
        <v>4694</v>
      </c>
      <c r="X1890" t="str">
        <f t="shared" si="162"/>
        <v>INSERT INTO switch (   Nombre, Tipo, Coordenadas_Punto, Coordenada_Inicio, Coordenada_Final,    Estilo, Visibilidad, Isla1, Isla2, Velocidad,   Id_Celda, Porcentaje, Nemonico, IP, EQUIPO ) VALUES (   'AZACUALPILLA (GPALGTAZ)', 'Punto','14.7235,-90.36309722','','','#stylemap_tipo_sitio_roadm0','1','','LOURDES','','','','GPALGTAZ','10.178.72.129','ATN980C' );</v>
      </c>
    </row>
    <row r="1891" spans="1:24" x14ac:dyDescent="0.35">
      <c r="A1891" t="s">
        <v>293</v>
      </c>
      <c r="B1891" t="s">
        <v>16</v>
      </c>
      <c r="C1891">
        <v>14.68997222</v>
      </c>
      <c r="D1891">
        <v>-90.399997220000003</v>
      </c>
      <c r="E1891" t="str">
        <f t="shared" si="163"/>
        <v>14.68997222,-90.39999722</v>
      </c>
      <c r="L1891" t="s">
        <v>17</v>
      </c>
      <c r="M1891">
        <v>1</v>
      </c>
      <c r="N1891" t="s">
        <v>292</v>
      </c>
      <c r="Q1891">
        <v>1202</v>
      </c>
      <c r="S1891" t="s">
        <v>3463</v>
      </c>
      <c r="T1891" t="str">
        <f>VLOOKUP(S1891,Hoja1!$A$1:$I$2284,5,FALSE)</f>
        <v>ATN980C</v>
      </c>
      <c r="U1891" t="b">
        <f t="shared" si="161"/>
        <v>0</v>
      </c>
      <c r="V1891" t="s">
        <v>6069</v>
      </c>
      <c r="W1891" t="s">
        <v>5212</v>
      </c>
      <c r="X1891" t="str">
        <f t="shared" si="162"/>
        <v>INSERT INTO switch (   Nombre, Tipo, Coordenadas_Punto, Coordenada_Inicio, Coordenada_Final,    Estilo, Visibilidad, Isla1, Isla2, Velocidad,   Id_Celda, Porcentaje, Nemonico, IP, EQUIPO ) VALUES (   'LLANO LARGO (GNCYGTLL)', 'Punto','14.68997222,-90.39999722','','','#stylemap_tipo_sitio_roadm0','1','LOURDES','','','1202','','GNCYGTLL','10.16.47.50','ASR-920-24SZ-M' );</v>
      </c>
    </row>
    <row r="1892" spans="1:24" x14ac:dyDescent="0.35">
      <c r="A1892" t="s">
        <v>294</v>
      </c>
      <c r="B1892" t="s">
        <v>16</v>
      </c>
      <c r="C1892">
        <v>14.570888890000001</v>
      </c>
      <c r="D1892">
        <v>-90.445186109999995</v>
      </c>
      <c r="E1892" t="str">
        <f t="shared" si="163"/>
        <v>14.57088889,-90.44518611</v>
      </c>
      <c r="L1892" t="s">
        <v>17</v>
      </c>
      <c r="M1892">
        <v>1</v>
      </c>
      <c r="O1892" t="s">
        <v>295</v>
      </c>
      <c r="S1892" t="s">
        <v>3464</v>
      </c>
      <c r="T1892" t="str">
        <f>VLOOKUP(S1892,Hoja1!$A$1:$I$2284,5,FALSE)</f>
        <v>ASR-920-24SZ-M</v>
      </c>
      <c r="U1892" t="b">
        <f t="shared" si="161"/>
        <v>0</v>
      </c>
      <c r="V1892" t="s">
        <v>6073</v>
      </c>
      <c r="W1892" t="s">
        <v>4664</v>
      </c>
      <c r="X1892" t="str">
        <f t="shared" si="162"/>
        <v>INSERT INTO switch (   Nombre, Tipo, Coordenadas_Punto, Coordenada_Inicio, Coordenada_Final,    Estilo, Visibilidad, Isla1, Isla2, Velocidad,   Id_Celda, Porcentaje, Nemonico, IP, EQUIPO ) VALUES (   'CRISTO REY (GSCPGTCR)', 'Punto','14.57088889,-90.44518611','','','#stylemap_tipo_sitio_roadm0','1','','DON JUSTO','','','','GSCPGTCR','10.174.172.20','ATN910C-A' );</v>
      </c>
    </row>
    <row r="1893" spans="1:24" x14ac:dyDescent="0.35">
      <c r="A1893" t="s">
        <v>296</v>
      </c>
      <c r="B1893" t="s">
        <v>16</v>
      </c>
      <c r="C1893">
        <v>14.538111109999999</v>
      </c>
      <c r="D1893">
        <v>-90.457527780000007</v>
      </c>
      <c r="E1893" t="str">
        <f t="shared" si="163"/>
        <v>14.53811111,-90.45752778</v>
      </c>
      <c r="L1893" t="s">
        <v>20</v>
      </c>
      <c r="M1893">
        <v>1</v>
      </c>
      <c r="N1893" t="s">
        <v>295</v>
      </c>
      <c r="Q1893">
        <v>1112</v>
      </c>
      <c r="S1893" t="s">
        <v>3465</v>
      </c>
      <c r="T1893" t="str">
        <f>VLOOKUP(S1893,Hoja1!$A$1:$I$2284,5,FALSE)</f>
        <v>ATN910C-A</v>
      </c>
      <c r="U1893" t="b">
        <f t="shared" si="161"/>
        <v>0</v>
      </c>
      <c r="V1893" t="s">
        <v>6200</v>
      </c>
      <c r="W1893" t="s">
        <v>4664</v>
      </c>
      <c r="X1893" t="str">
        <f t="shared" si="162"/>
        <v>INSERT INTO switch (   Nombre, Tipo, Coordenadas_Punto, Coordenada_Inicio, Coordenada_Final,    Estilo, Visibilidad, Isla1, Isla2, Velocidad,   Id_Celda, Porcentaje, Nemonico, IP, EQUIPO ) VALUES (   'DON JUSTO (GSCPGTDJ)', 'Punto','14.53811111,-90.45752778','','','#stylemap_tipo_sitio_ila','1','DON JUSTO','','','1112','','GSCPGTDJ','10.174.171.10','ATN910C-A' );</v>
      </c>
    </row>
    <row r="1894" spans="1:24" x14ac:dyDescent="0.35">
      <c r="A1894" t="s">
        <v>297</v>
      </c>
      <c r="B1894" t="s">
        <v>16</v>
      </c>
      <c r="C1894">
        <v>14.7059</v>
      </c>
      <c r="D1894">
        <v>-90.620999999999995</v>
      </c>
      <c r="E1894" t="str">
        <f t="shared" si="163"/>
        <v>14.7059,-90.621</v>
      </c>
      <c r="L1894" t="s">
        <v>17</v>
      </c>
      <c r="M1894">
        <v>1</v>
      </c>
      <c r="O1894" t="s">
        <v>298</v>
      </c>
      <c r="Q1894">
        <v>2160</v>
      </c>
      <c r="S1894" t="s">
        <v>3466</v>
      </c>
      <c r="T1894" t="str">
        <f>VLOOKUP(S1894,Hoja1!$A$1:$I$2284,5,FALSE)</f>
        <v>ATN910C-A</v>
      </c>
      <c r="U1894" t="b">
        <f t="shared" si="161"/>
        <v>0</v>
      </c>
      <c r="V1894" t="s">
        <v>6208</v>
      </c>
      <c r="W1894" t="s">
        <v>4694</v>
      </c>
      <c r="X1894" t="str">
        <f t="shared" si="162"/>
        <v>INSERT INTO switch (   Nombre, Tipo, Coordenadas_Punto, Coordenada_Inicio, Coordenada_Final,    Estilo, Visibilidad, Isla1, Isla2, Velocidad,   Id_Celda, Porcentaje, Nemonico, IP, EQUIPO ) VALUES (   'CELDA SAJCAVILLA (GSJSGTSA)', 'Punto','14.7059,-90.621','','','#stylemap_tipo_sitio_roadm0','1','','MONTE VERDE','','2160','','GSJSGTSA','10.174.171.72','ATN980C' );</v>
      </c>
    </row>
    <row r="1895" spans="1:24" x14ac:dyDescent="0.35">
      <c r="A1895" t="s">
        <v>299</v>
      </c>
      <c r="B1895" t="s">
        <v>16</v>
      </c>
      <c r="C1895">
        <v>14.718638889999999</v>
      </c>
      <c r="D1895">
        <v>-90.642944439999994</v>
      </c>
      <c r="E1895" t="str">
        <f t="shared" si="163"/>
        <v>14.71863889,-90.64294444</v>
      </c>
      <c r="L1895" t="s">
        <v>17</v>
      </c>
      <c r="M1895">
        <v>1</v>
      </c>
      <c r="N1895" t="s">
        <v>298</v>
      </c>
      <c r="Q1895">
        <v>2368</v>
      </c>
      <c r="S1895" t="s">
        <v>3467</v>
      </c>
      <c r="T1895" t="str">
        <f>VLOOKUP(S1895,Hoja1!$A$1:$I$2284,5,FALSE)</f>
        <v>ATN980C</v>
      </c>
      <c r="U1895" t="b">
        <f t="shared" si="161"/>
        <v>0</v>
      </c>
      <c r="V1895" t="s">
        <v>8281</v>
      </c>
      <c r="W1895" t="s">
        <v>4827</v>
      </c>
      <c r="X1895" t="str">
        <f t="shared" si="162"/>
        <v>INSERT INTO switch (   Nombre, Tipo, Coordenadas_Punto, Coordenada_Inicio, Coordenada_Final,    Estilo, Visibilidad, Isla1, Isla2, Velocidad,   Id_Celda, Porcentaje, Nemonico, IP, EQUIPO ) VALUES (   'SAN JUAN SACATEPEQUEZ (GSJSGTSJ)', 'Punto','14.71863889,-90.64294444','','','#stylemap_tipo_sitio_roadm0','1','MONTE VERDE','','','2368','','GSJSGTSJ','10.31.233.184','ATN905DC' );</v>
      </c>
    </row>
    <row r="1896" spans="1:24" x14ac:dyDescent="0.35">
      <c r="A1896" t="s">
        <v>300</v>
      </c>
      <c r="B1896" t="s">
        <v>16</v>
      </c>
      <c r="C1896">
        <v>14.70678889</v>
      </c>
      <c r="D1896">
        <v>-90.637661109999996</v>
      </c>
      <c r="E1896" t="str">
        <f t="shared" si="163"/>
        <v>14.70678889,-90.63766111</v>
      </c>
      <c r="L1896" t="s">
        <v>17</v>
      </c>
      <c r="M1896">
        <v>1</v>
      </c>
      <c r="N1896" t="s">
        <v>298</v>
      </c>
      <c r="Q1896" t="s">
        <v>301</v>
      </c>
      <c r="S1896" t="s">
        <v>3468</v>
      </c>
      <c r="T1896" t="str">
        <f>VLOOKUP(S1896,Hoja1!$A$1:$I$2284,5,FALSE)</f>
        <v>ATN905DC</v>
      </c>
      <c r="U1896" t="b">
        <f t="shared" si="161"/>
        <v>0</v>
      </c>
      <c r="V1896" t="s">
        <v>6204</v>
      </c>
      <c r="W1896" t="s">
        <v>4664</v>
      </c>
      <c r="X1896" t="str">
        <f t="shared" si="162"/>
        <v>INSERT INTO switch (   Nombre, Tipo, Coordenadas_Punto, Coordenada_Inicio, Coordenada_Final,    Estilo, Visibilidad, Isla1, Isla2, Velocidad,   Id_Celda, Porcentaje, Nemonico, IP, EQUIPO ) VALUES (   'CELDA ALDEA CHITOL (GSJSGTAC)', 'Punto','14.70678889,-90.63766111','','','#stylemap_tipo_sitio_roadm0','1','MONTE VERDE','','','4115-4116','','GSJSGTAC','10.174.171.12','ATN910C-A' );</v>
      </c>
    </row>
    <row r="1897" spans="1:24" x14ac:dyDescent="0.35">
      <c r="A1897" t="s">
        <v>302</v>
      </c>
      <c r="B1897" t="s">
        <v>16</v>
      </c>
      <c r="C1897">
        <v>14.689399999999999</v>
      </c>
      <c r="D1897">
        <v>-90.668899999999994</v>
      </c>
      <c r="E1897" t="str">
        <f t="shared" si="163"/>
        <v>14.6894,-90.6689</v>
      </c>
      <c r="L1897" t="s">
        <v>17</v>
      </c>
      <c r="M1897">
        <v>1</v>
      </c>
      <c r="O1897" t="s">
        <v>298</v>
      </c>
      <c r="Q1897">
        <v>4269</v>
      </c>
      <c r="S1897" t="s">
        <v>3469</v>
      </c>
      <c r="T1897" t="str">
        <f>VLOOKUP(S1897,Hoja1!$A$1:$I$2284,5,FALSE)</f>
        <v>ATN910C-A</v>
      </c>
      <c r="U1897" t="b">
        <f t="shared" si="161"/>
        <v>0</v>
      </c>
      <c r="V1897" t="s">
        <v>8367</v>
      </c>
      <c r="W1897" t="s">
        <v>4664</v>
      </c>
      <c r="X1897" t="str">
        <f t="shared" si="162"/>
        <v>INSERT INTO switch (   Nombre, Tipo, Coordenadas_Punto, Coordenada_Inicio, Coordenada_Final,    Estilo, Visibilidad, Isla1, Isla2, Velocidad,   Id_Celda, Porcentaje, Nemonico, IP, EQUIPO ) VALUES (   'SAN PEDRO - SANTO DOMINGO XENACOJ_XT_TR (GSJSGTSD)', 'Punto','14.6894,-90.6689','','','#stylemap_tipo_sitio_roadm0','1','','MONTE VERDE','','4269','','GSJSGTSD','10.31.233.174','ATN910C-A' );</v>
      </c>
    </row>
    <row r="1898" spans="1:24" x14ac:dyDescent="0.35">
      <c r="A1898" t="s">
        <v>303</v>
      </c>
      <c r="B1898" t="s">
        <v>16</v>
      </c>
      <c r="C1898">
        <v>14.686666669999999</v>
      </c>
      <c r="D1898">
        <v>-90.640277780000005</v>
      </c>
      <c r="E1898" t="str">
        <f t="shared" si="163"/>
        <v>14.68666667,-90.64027778</v>
      </c>
      <c r="L1898" t="s">
        <v>17</v>
      </c>
      <c r="M1898">
        <v>1</v>
      </c>
      <c r="N1898" t="s">
        <v>298</v>
      </c>
      <c r="Q1898">
        <v>2370</v>
      </c>
      <c r="S1898" t="s">
        <v>3470</v>
      </c>
      <c r="T1898" t="str">
        <f>VLOOKUP(S1898,Hoja1!$A$1:$I$2284,5,FALSE)</f>
        <v>ATN910C-A</v>
      </c>
      <c r="U1898" t="b">
        <f t="shared" si="161"/>
        <v>0</v>
      </c>
      <c r="V1898" t="s">
        <v>5696</v>
      </c>
      <c r="W1898" t="s">
        <v>4670</v>
      </c>
      <c r="X1898" t="str">
        <f t="shared" si="162"/>
        <v>INSERT INTO switch (   Nombre, Tipo, Coordenadas_Punto, Coordenada_Inicio, Coordenada_Final,    Estilo, Visibilidad, Isla1, Isla2, Velocidad,   Id_Celda, Porcentaje, Nemonico, IP, EQUIPO ) VALUES (   'CELDA SAN PEDRO SACATEPEQUEZ (GSPSGTPA)', 'Punto','14.68666667,-90.64027778','','','#stylemap_tipo_sitio_roadm0','1','MONTE VERDE','','','2370','','GSPSGTPA','10.174.171.13','ATN910D-A' );</v>
      </c>
    </row>
    <row r="1899" spans="1:24" x14ac:dyDescent="0.35">
      <c r="A1899" t="s">
        <v>304</v>
      </c>
      <c r="B1899" t="s">
        <v>16</v>
      </c>
      <c r="C1899">
        <v>14.6296</v>
      </c>
      <c r="D1899">
        <v>-90.600399999999993</v>
      </c>
      <c r="E1899" t="str">
        <f t="shared" si="163"/>
        <v>14.6296,-90.6004</v>
      </c>
      <c r="L1899" t="s">
        <v>17</v>
      </c>
      <c r="M1899">
        <v>1</v>
      </c>
      <c r="O1899" t="s">
        <v>298</v>
      </c>
      <c r="Q1899">
        <v>3941</v>
      </c>
      <c r="S1899" t="s">
        <v>11920</v>
      </c>
      <c r="T1899" t="str">
        <f>VLOOKUP(S1899,Hoja1!$A$1:$I$2284,5,FALSE)</f>
        <v>ATN910D-A</v>
      </c>
      <c r="U1899" t="b">
        <f t="shared" si="161"/>
        <v>0</v>
      </c>
      <c r="V1899" t="s">
        <v>5715</v>
      </c>
      <c r="W1899" t="s">
        <v>4694</v>
      </c>
      <c r="X1899" t="str">
        <f t="shared" si="162"/>
        <v>INSERT INTO switch (   Nombre, Tipo, Coordenadas_Punto, Coordenada_Inicio, Coordenada_Final,    Estilo, Visibilidad, Isla1, Isla2, Velocidad,   Id_Celda, Porcentaje, Nemonico, IP, EQUIPO ) VALUES (   'MIXCO 2 (GUA040)_XT_SBA (GMIXGTI2)', 'Punto','14.6296,-90.6004','','','#stylemap_tipo_sitio_roadm0','1','','MONTE VERDE','','3941','','GMIXGTI2','10.174.171.45','ATN980C' );</v>
      </c>
    </row>
    <row r="1900" spans="1:24" x14ac:dyDescent="0.35">
      <c r="A1900" t="s">
        <v>305</v>
      </c>
      <c r="B1900" t="s">
        <v>16</v>
      </c>
      <c r="C1900">
        <v>14.62916667</v>
      </c>
      <c r="D1900">
        <v>-90.608888890000003</v>
      </c>
      <c r="E1900" t="str">
        <f t="shared" si="163"/>
        <v>14.62916667,-90.60888889</v>
      </c>
      <c r="L1900" t="s">
        <v>17</v>
      </c>
      <c r="M1900">
        <v>1</v>
      </c>
      <c r="N1900" t="s">
        <v>298</v>
      </c>
      <c r="Q1900">
        <v>2132</v>
      </c>
      <c r="S1900" t="s">
        <v>3472</v>
      </c>
      <c r="T1900" t="str">
        <f>VLOOKUP(S1900,Hoja1!$A$1:$I$2284,5,FALSE)</f>
        <v>ATN980C</v>
      </c>
      <c r="U1900" t="b">
        <f t="shared" si="161"/>
        <v>0</v>
      </c>
      <c r="V1900" t="s">
        <v>6189</v>
      </c>
      <c r="W1900" t="s">
        <v>4664</v>
      </c>
      <c r="X1900" t="str">
        <f t="shared" si="162"/>
        <v>INSERT INTO switch (   Nombre, Tipo, Coordenadas_Punto, Coordenada_Inicio, Coordenada_Final,    Estilo, Visibilidad, Isla1, Isla2, Velocidad,   Id_Celda, Porcentaje, Nemonico, IP, EQUIPO ) VALUES (   'MIXCO (GMIXGTMI)', 'Punto','14.62916667,-90.60888889','','','#stylemap_tipo_sitio_roadm0','1','MONTE VERDE','','','2132','','GMIXGTMI','10.174.171.14','ATN910C-A' );</v>
      </c>
    </row>
    <row r="1901" spans="1:24" x14ac:dyDescent="0.35">
      <c r="A1901" t="s">
        <v>306</v>
      </c>
      <c r="B1901" t="s">
        <v>16</v>
      </c>
      <c r="C1901">
        <v>14.728305560000001</v>
      </c>
      <c r="D1901">
        <v>-90.668222220000004</v>
      </c>
      <c r="E1901" t="str">
        <f t="shared" si="163"/>
        <v>14.72830556,-90.66822222</v>
      </c>
      <c r="L1901" t="s">
        <v>17</v>
      </c>
      <c r="M1901">
        <v>1</v>
      </c>
      <c r="O1901" t="s">
        <v>298</v>
      </c>
      <c r="Q1901">
        <v>3713</v>
      </c>
      <c r="S1901" t="s">
        <v>3473</v>
      </c>
      <c r="T1901" t="str">
        <f>VLOOKUP(S1901,Hoja1!$A$1:$I$2284,5,FALSE)</f>
        <v>ATN910C-A</v>
      </c>
      <c r="U1901" t="b">
        <f t="shared" si="161"/>
        <v>0</v>
      </c>
      <c r="V1901" t="s">
        <v>5601</v>
      </c>
      <c r="W1901" t="s">
        <v>4664</v>
      </c>
      <c r="X1901" t="str">
        <f t="shared" si="162"/>
        <v>INSERT INTO switch (   Nombre, Tipo, Coordenadas_Punto, Coordenada_Inicio, Coordenada_Final,    Estilo, Visibilidad, Isla1, Isla2, Velocidad,   Id_Celda, Porcentaje, Nemonico, IP, EQUIPO ) VALUES (   'CELDA CRUZ BLANCA (GSJSGTCB)', 'Punto','14.72830556,-90.66822222','','','#stylemap_tipo_sitio_roadm0','1','','MONTE VERDE','','3713','','GSJSGTCB','10.174.171.17','ATN910C-A' );</v>
      </c>
    </row>
    <row r="1902" spans="1:24" x14ac:dyDescent="0.35">
      <c r="A1902" t="s">
        <v>307</v>
      </c>
      <c r="B1902" t="s">
        <v>16</v>
      </c>
      <c r="C1902">
        <v>14.912055560000001</v>
      </c>
      <c r="D1902">
        <v>-90.537499999999994</v>
      </c>
      <c r="E1902" t="str">
        <f t="shared" si="163"/>
        <v>14.91205556,-90.5375</v>
      </c>
      <c r="L1902" t="s">
        <v>17</v>
      </c>
      <c r="M1902">
        <v>1</v>
      </c>
      <c r="O1902" t="s">
        <v>298</v>
      </c>
      <c r="Q1902">
        <v>3423</v>
      </c>
      <c r="S1902" t="s">
        <v>3474</v>
      </c>
      <c r="T1902" t="str">
        <f>VLOOKUP(S1902,Hoja1!$A$1:$I$2284,5,FALSE)</f>
        <v>ATN910C-A</v>
      </c>
      <c r="U1902" t="b">
        <f t="shared" si="161"/>
        <v>0</v>
      </c>
      <c r="V1902" t="s">
        <v>5635</v>
      </c>
      <c r="W1902" t="s">
        <v>4664</v>
      </c>
      <c r="X1902" t="str">
        <f t="shared" si="162"/>
        <v>INSERT INTO switch (   Nombre, Tipo, Coordenadas_Punto, Coordenada_Inicio, Coordenada_Final,    Estilo, Visibilidad, Isla1, Isla2, Velocidad,   Id_Celda, Porcentaje, Nemonico, IP, EQUIPO ) VALUES (   'CELDA GRANADOS (BGRAGTGA)', 'Punto','14.91205556,-90.5375','','','#stylemap_tipo_sitio_roadm0','1','','MONTE VERDE','','3423','','BGRAGTGA','10.174.171.44','ATN910C-A' );</v>
      </c>
    </row>
    <row r="1903" spans="1:24" x14ac:dyDescent="0.35">
      <c r="A1903" t="s">
        <v>308</v>
      </c>
      <c r="B1903" t="s">
        <v>16</v>
      </c>
      <c r="C1903">
        <v>14.81719444</v>
      </c>
      <c r="D1903">
        <v>-90.528166670000005</v>
      </c>
      <c r="E1903" t="str">
        <f t="shared" si="163"/>
        <v>14.81719444,-90.52816667</v>
      </c>
      <c r="L1903" t="s">
        <v>17</v>
      </c>
      <c r="M1903">
        <v>1</v>
      </c>
      <c r="N1903" t="s">
        <v>298</v>
      </c>
      <c r="Q1903">
        <v>2481</v>
      </c>
      <c r="S1903" t="s">
        <v>3475</v>
      </c>
      <c r="T1903" t="str">
        <f>VLOOKUP(S1903,Hoja1!$A$1:$I$2284,5,FALSE)</f>
        <v>ATN910C-A</v>
      </c>
      <c r="U1903" t="b">
        <f t="shared" si="161"/>
        <v>0</v>
      </c>
      <c r="V1903" t="s">
        <v>5706</v>
      </c>
      <c r="W1903" t="s">
        <v>4670</v>
      </c>
      <c r="X1903" t="str">
        <f t="shared" si="162"/>
        <v>INSERT INTO switch (   Nombre, Tipo, Coordenadas_Punto, Coordenada_Inicio, Coordenada_Final,    Estilo, Visibilidad, Isla1, Isla2, Velocidad,   Id_Celda, Porcentaje, Nemonico, IP, EQUIPO ) VALUES (   'CELDA CHUARRANCHO (GCHUGTCU)', 'Punto','14.81719444,-90.52816667','','','#stylemap_tipo_sitio_roadm0','1','MONTE VERDE','','','2481','','GCHUGTCU','10.174.171.39','ATN910D-A' );</v>
      </c>
    </row>
    <row r="1904" spans="1:24" x14ac:dyDescent="0.35">
      <c r="A1904" t="s">
        <v>309</v>
      </c>
      <c r="B1904" t="s">
        <v>16</v>
      </c>
      <c r="C1904">
        <v>14.61605833</v>
      </c>
      <c r="D1904">
        <v>-90.621588889999998</v>
      </c>
      <c r="E1904" t="str">
        <f t="shared" si="163"/>
        <v>14.61605833,-90.62158889</v>
      </c>
      <c r="L1904" t="s">
        <v>17</v>
      </c>
      <c r="M1904">
        <v>1</v>
      </c>
      <c r="O1904" t="s">
        <v>298</v>
      </c>
      <c r="Q1904">
        <v>2580</v>
      </c>
      <c r="S1904" t="s">
        <v>3476</v>
      </c>
      <c r="T1904" t="str">
        <f>VLOOKUP(S1904,Hoja1!$A$1:$I$2284,5,FALSE)</f>
        <v>ATN910D-A</v>
      </c>
      <c r="U1904" t="b">
        <f t="shared" si="161"/>
        <v>0</v>
      </c>
      <c r="V1904" t="s">
        <v>7098</v>
      </c>
      <c r="W1904" t="s">
        <v>4670</v>
      </c>
      <c r="X1904" t="str">
        <f t="shared" si="162"/>
        <v>INSERT INTO switch (   Nombre, Tipo, Coordenadas_Punto, Coordenada_Inicio, Coordenada_Final,    Estilo, Visibilidad, Isla1, Isla2, Velocidad,   Id_Celda, Porcentaje, Nemonico, IP, EQUIPO ) VALUES (   'CELDA MIRALVALLE I (GMIXGTM1)', 'Punto','14.61605833,-90.62158889','','','#stylemap_tipo_sitio_roadm0','1','','MONTE VERDE','','2580','','GMIXGTM1','10.31.21.133','ATN910D-A' );</v>
      </c>
    </row>
    <row r="1905" spans="1:24" x14ac:dyDescent="0.35">
      <c r="A1905" t="s">
        <v>310</v>
      </c>
      <c r="B1905" t="s">
        <v>16</v>
      </c>
      <c r="C1905">
        <v>14.610325</v>
      </c>
      <c r="D1905">
        <v>-90.623372219999993</v>
      </c>
      <c r="E1905" t="str">
        <f t="shared" si="163"/>
        <v>14.610325,-90.62337222</v>
      </c>
      <c r="L1905" t="s">
        <v>17</v>
      </c>
      <c r="M1905">
        <v>1</v>
      </c>
      <c r="N1905" t="s">
        <v>298</v>
      </c>
      <c r="Q1905">
        <v>2578</v>
      </c>
      <c r="S1905" t="s">
        <v>3477</v>
      </c>
      <c r="T1905" t="str">
        <f>VLOOKUP(S1905,Hoja1!$A$1:$I$2284,5,FALSE)</f>
        <v>ATN910D-A</v>
      </c>
      <c r="U1905" t="b">
        <f t="shared" si="161"/>
        <v>0</v>
      </c>
      <c r="V1905" t="s">
        <v>5688</v>
      </c>
      <c r="W1905" t="s">
        <v>4664</v>
      </c>
      <c r="X1905" t="str">
        <f t="shared" si="162"/>
        <v>INSERT INTO switch (   Nombre, Tipo, Coordenadas_Punto, Coordenada_Inicio, Coordenada_Final,    Estilo, Visibilidad, Isla1, Isla2, Velocidad,   Id_Celda, Porcentaje, Nemonico, IP, EQUIPO ) VALUES (   'CELDA MIRALVALLE II (GMIXGTA2)', 'Punto','14.610325,-90.62337222','','','#stylemap_tipo_sitio_roadm0','1','MONTE VERDE','','','2578','','GMIXGTA2','10.174.171.42','ATN910C-A' );</v>
      </c>
    </row>
    <row r="1906" spans="1:24" x14ac:dyDescent="0.35">
      <c r="A1906" t="s">
        <v>311</v>
      </c>
      <c r="B1906" t="s">
        <v>16</v>
      </c>
      <c r="C1906">
        <v>14.63102778</v>
      </c>
      <c r="D1906">
        <v>-90.583355560000001</v>
      </c>
      <c r="E1906" t="str">
        <f t="shared" si="163"/>
        <v>14.63102778,-90.58335556</v>
      </c>
      <c r="L1906" t="s">
        <v>17</v>
      </c>
      <c r="M1906">
        <v>1</v>
      </c>
      <c r="O1906" t="s">
        <v>298</v>
      </c>
      <c r="S1906" t="s">
        <v>3478</v>
      </c>
      <c r="T1906" t="str">
        <f>VLOOKUP(S1906,Hoja1!$A$1:$I$2284,5,FALSE)</f>
        <v>ATN910C-A</v>
      </c>
      <c r="U1906" t="b">
        <f t="shared" si="161"/>
        <v>0</v>
      </c>
      <c r="V1906" t="s">
        <v>5710</v>
      </c>
      <c r="W1906" t="s">
        <v>4694</v>
      </c>
      <c r="X1906" t="str">
        <f t="shared" si="162"/>
        <v>INSERT INTO switch (   Nombre, Tipo, Coordenadas_Punto, Coordenada_Inicio, Coordenada_Final,    Estilo, Visibilidad, Isla1, Isla2, Velocidad,   Id_Celda, Porcentaje, Nemonico, IP, EQUIPO ) VALUES (   'CELDA EL PERIODISTA II (GMIXGTEP)', 'Punto','14.63102778,-90.58335556','','','#stylemap_tipo_sitio_roadm0','1','','MONTE VERDE','','','','GMIXGTEP','10.174.171.46','ATN980C' );</v>
      </c>
    </row>
    <row r="1907" spans="1:24" x14ac:dyDescent="0.35">
      <c r="A1907" t="s">
        <v>312</v>
      </c>
      <c r="B1907" t="s">
        <v>16</v>
      </c>
      <c r="C1907">
        <v>14.63477778</v>
      </c>
      <c r="D1907">
        <v>-90.592444439999994</v>
      </c>
      <c r="E1907" t="str">
        <f t="shared" si="163"/>
        <v>14.63477778,-90.59244444</v>
      </c>
      <c r="L1907" t="s">
        <v>17</v>
      </c>
      <c r="M1907">
        <v>1</v>
      </c>
      <c r="N1907" t="s">
        <v>298</v>
      </c>
      <c r="Q1907">
        <v>2091</v>
      </c>
      <c r="S1907" t="s">
        <v>3479</v>
      </c>
      <c r="T1907" t="str">
        <f>VLOOKUP(S1907,Hoja1!$A$1:$I$2284,5,FALSE)</f>
        <v>ATN980C</v>
      </c>
      <c r="U1907" t="b">
        <f t="shared" si="161"/>
        <v>0</v>
      </c>
      <c r="V1907" t="s">
        <v>5718</v>
      </c>
      <c r="W1907" t="s">
        <v>4664</v>
      </c>
      <c r="X1907" t="str">
        <f t="shared" si="162"/>
        <v>INSERT INTO switch (   Nombre, Tipo, Coordenadas_Punto, Coordenada_Inicio, Coordenada_Final,    Estilo, Visibilidad, Isla1, Isla2, Velocidad,   Id_Celda, Porcentaje, Nemonico, IP, EQUIPO ) VALUES (   'MOLINO DE LAS FLORES (GMIXGTMF)', 'Punto','14.63477778,-90.59244444','','','#stylemap_tipo_sitio_roadm0','1','MONTE VERDE','','','2091','','GMIXGTMF','10.174.171.30','ATN910C-A' );</v>
      </c>
    </row>
    <row r="1908" spans="1:24" x14ac:dyDescent="0.35">
      <c r="A1908" t="s">
        <v>313</v>
      </c>
      <c r="B1908" t="s">
        <v>16</v>
      </c>
      <c r="C1908">
        <v>14.64611111</v>
      </c>
      <c r="D1908">
        <v>-90.581388889999999</v>
      </c>
      <c r="E1908" t="str">
        <f t="shared" si="163"/>
        <v>14.64611111,-90.58138889</v>
      </c>
      <c r="L1908" t="s">
        <v>20</v>
      </c>
      <c r="M1908">
        <v>1</v>
      </c>
      <c r="N1908" t="s">
        <v>226</v>
      </c>
      <c r="Q1908">
        <v>2024</v>
      </c>
      <c r="S1908" t="s">
        <v>3480</v>
      </c>
      <c r="T1908" t="str">
        <f>VLOOKUP(S1908,Hoja1!$A$1:$I$2284,5,FALSE)</f>
        <v>ATN910C-A</v>
      </c>
      <c r="U1908" t="b">
        <f t="shared" si="161"/>
        <v>0</v>
      </c>
      <c r="V1908" t="s">
        <v>5692</v>
      </c>
      <c r="W1908" t="s">
        <v>4843</v>
      </c>
      <c r="X1908" t="str">
        <f t="shared" si="162"/>
        <v>INSERT INTO switch (   Nombre, Tipo, Coordenadas_Punto, Coordenada_Inicio, Coordenada_Final,    Estilo, Visibilidad, Isla1, Isla2, Velocidad,   Id_Celda, Porcentaje, Nemonico, IP, EQUIPO ) VALUES (   'MONTE VERDE (GMIXGTMV)', 'Punto','14.64611111,-90.58138889','','','#stylemap_tipo_sitio_ila','1','RCT','','','2024','','GMIXGTMV','10.174.171.75','ATN950D' );</v>
      </c>
    </row>
    <row r="1909" spans="1:24" x14ac:dyDescent="0.35">
      <c r="A1909" t="s">
        <v>314</v>
      </c>
      <c r="B1909" t="s">
        <v>16</v>
      </c>
      <c r="C1909">
        <v>14.62579444</v>
      </c>
      <c r="D1909">
        <v>-90.607291669999995</v>
      </c>
      <c r="E1909" t="str">
        <f t="shared" si="163"/>
        <v>14.62579444,-90.60729167</v>
      </c>
      <c r="L1909" t="s">
        <v>17</v>
      </c>
      <c r="M1909">
        <v>1</v>
      </c>
      <c r="N1909" t="s">
        <v>298</v>
      </c>
      <c r="S1909" t="s">
        <v>3481</v>
      </c>
      <c r="T1909" t="str">
        <f>VLOOKUP(S1909,Hoja1!$A$1:$I$2284,5,FALSE)</f>
        <v>ATN950D</v>
      </c>
      <c r="U1909" t="b">
        <f t="shared" si="161"/>
        <v>0</v>
      </c>
      <c r="V1909" t="s">
        <v>7159</v>
      </c>
      <c r="W1909" t="s">
        <v>4664</v>
      </c>
      <c r="X1909" t="str">
        <f t="shared" si="162"/>
        <v>INSERT INTO switch (   Nombre, Tipo, Coordenadas_Punto, Coordenada_Inicio, Coordenada_Final,    Estilo, Visibilidad, Isla1, Isla2, Velocidad,   Id_Celda, Porcentaje, Nemonico, IP, EQUIPO ) VALUES (   'LAS HOJARASCAS (GMIXGTHO)', 'Punto','14.62579444,-90.60729167','','','#stylemap_tipo_sitio_roadm0','1','MONTE VERDE','','','','','GMIXGTHO','10.31.21.152','ATN910C-A' );</v>
      </c>
    </row>
    <row r="1910" spans="1:24" x14ac:dyDescent="0.35">
      <c r="A1910" t="s">
        <v>315</v>
      </c>
      <c r="B1910" t="s">
        <v>16</v>
      </c>
      <c r="C1910">
        <v>14.618555560000001</v>
      </c>
      <c r="D1910">
        <v>-90.61563889</v>
      </c>
      <c r="E1910" t="str">
        <f t="shared" si="163"/>
        <v>14.61855556,-90.61563889</v>
      </c>
      <c r="L1910" t="s">
        <v>17</v>
      </c>
      <c r="M1910">
        <v>1</v>
      </c>
      <c r="N1910" t="s">
        <v>298</v>
      </c>
      <c r="Q1910">
        <v>2007</v>
      </c>
      <c r="S1910" t="s">
        <v>3482</v>
      </c>
      <c r="T1910" t="str">
        <f>VLOOKUP(S1910,Hoja1!$A$1:$I$2284,5,FALSE)</f>
        <v>ATN910C-A</v>
      </c>
      <c r="U1910" t="b">
        <f t="shared" si="161"/>
        <v>0</v>
      </c>
      <c r="V1910" t="s">
        <v>7204</v>
      </c>
      <c r="W1910" t="s">
        <v>7107</v>
      </c>
      <c r="X1910" t="str">
        <f t="shared" si="162"/>
        <v>INSERT INTO switch (   Nombre, Tipo, Coordenadas_Punto, Coordenada_Inicio, Coordenada_Final,    Estilo, Visibilidad, Isla1, Isla2, Velocidad,   Id_Celda, Porcentaje, Nemonico, IP, EQUIPO ) VALUES (   'CELDA CABAÃ‘A SUIZA (GMIXGTCZ)', 'Punto','14.61855556,-90.61563889','','','#stylemap_tipo_sitio_roadm0','1','MONTE VERDE','','','2007','','GMIXGTCZ','10.31.233.166','ATN910IDC' );</v>
      </c>
    </row>
    <row r="1911" spans="1:24" x14ac:dyDescent="0.35">
      <c r="A1911" t="s">
        <v>316</v>
      </c>
      <c r="B1911" t="s">
        <v>16</v>
      </c>
      <c r="C1911">
        <v>14.62430833</v>
      </c>
      <c r="D1911">
        <v>-90.605483329999998</v>
      </c>
      <c r="E1911" t="str">
        <f t="shared" si="163"/>
        <v>14.62430833,-90.60548333</v>
      </c>
      <c r="L1911" t="s">
        <v>17</v>
      </c>
      <c r="M1911">
        <v>1</v>
      </c>
      <c r="N1911" t="s">
        <v>298</v>
      </c>
      <c r="S1911" t="s">
        <v>3483</v>
      </c>
      <c r="T1911" t="str">
        <f>VLOOKUP(S1911,Hoja1!$A$1:$I$2284,5,FALSE)</f>
        <v>ATN910IDC</v>
      </c>
      <c r="U1911" t="b">
        <f t="shared" si="161"/>
        <v>0</v>
      </c>
      <c r="V1911" t="s">
        <v>7138</v>
      </c>
      <c r="W1911" t="s">
        <v>4664</v>
      </c>
      <c r="X1911" t="str">
        <f t="shared" si="162"/>
        <v>INSERT INTO switch (   Nombre, Tipo, Coordenadas_Punto, Coordenada_Inicio, Coordenada_Final,    Estilo, Visibilidad, Isla1, Isla2, Velocidad,   Id_Celda, Porcentaje, Nemonico, IP, EQUIPO ) VALUES (   'MSAN ENTRADA A SAN JACINTO (GMIXGTMJ)', 'Punto','14.62430833,-90.60548333','','','#stylemap_tipo_sitio_roadm0','1','MONTE VERDE','','','','','GMIXGTMJ','10.31.233.175','ATN910C-A' );</v>
      </c>
    </row>
    <row r="1912" spans="1:24" x14ac:dyDescent="0.35">
      <c r="A1912" t="s">
        <v>317</v>
      </c>
      <c r="B1912" t="s">
        <v>16</v>
      </c>
      <c r="C1912">
        <v>14.632666670000001</v>
      </c>
      <c r="D1912">
        <v>-90.612750000000005</v>
      </c>
      <c r="E1912" t="str">
        <f t="shared" si="163"/>
        <v>14.63266667,-90.61275</v>
      </c>
      <c r="L1912" t="s">
        <v>17</v>
      </c>
      <c r="M1912">
        <v>1</v>
      </c>
      <c r="N1912" t="s">
        <v>298</v>
      </c>
      <c r="Q1912">
        <v>3540</v>
      </c>
      <c r="S1912" t="s">
        <v>11936</v>
      </c>
      <c r="T1912" t="str">
        <f>VLOOKUP(S1912,Hoja1!$A$1:$I$2284,5,FALSE)</f>
        <v>ATN910C-A</v>
      </c>
      <c r="U1912" t="b">
        <f t="shared" si="161"/>
        <v>0</v>
      </c>
      <c r="V1912" t="s">
        <v>5752</v>
      </c>
      <c r="W1912" t="s">
        <v>4664</v>
      </c>
      <c r="X1912" t="str">
        <f t="shared" si="162"/>
        <v>INSERT INTO switch (   Nombre, Tipo, Coordenadas_Punto, Coordenada_Inicio, Coordenada_Final,    Estilo, Visibilidad, Isla1, Isla2, Velocidad,   Id_Celda, Porcentaje, Nemonico, IP, EQUIPO ) VALUES (   'CELDA LOS CELAJES (MIXCO II) (GMIXGTCJ)', 'Punto','14.63266667,-90.61275','','','#stylemap_tipo_sitio_roadm0','1','MONTE VERDE','','','3540','','GMIXGTCJ','10.174.171.37','ATN910C-A' );</v>
      </c>
    </row>
    <row r="1913" spans="1:24" x14ac:dyDescent="0.35">
      <c r="A1913" t="s">
        <v>318</v>
      </c>
      <c r="B1913" t="s">
        <v>16</v>
      </c>
      <c r="C1913">
        <v>14.64663889</v>
      </c>
      <c r="D1913">
        <v>-90.602833329999996</v>
      </c>
      <c r="E1913" t="str">
        <f t="shared" si="163"/>
        <v>14.64663889,-90.60283333</v>
      </c>
      <c r="L1913" t="s">
        <v>17</v>
      </c>
      <c r="M1913">
        <v>1</v>
      </c>
      <c r="N1913" t="s">
        <v>298</v>
      </c>
      <c r="S1913" t="s">
        <v>3485</v>
      </c>
      <c r="T1913" t="str">
        <f>VLOOKUP(S1913,Hoja1!$A$1:$I$2284,5,FALSE)</f>
        <v>ATN910C-A</v>
      </c>
      <c r="U1913" t="b">
        <f t="shared" si="161"/>
        <v>0</v>
      </c>
      <c r="V1913" t="s">
        <v>5684</v>
      </c>
      <c r="W1913" t="s">
        <v>4664</v>
      </c>
      <c r="X1913" t="str">
        <f t="shared" si="162"/>
        <v>INSERT INTO switch (   Nombre, Tipo, Coordenadas_Punto, Coordenada_Inicio, Coordenada_Final,    Estilo, Visibilidad, Isla1, Isla2, Velocidad,   Id_Celda, Porcentaje, Nemonico, IP, EQUIPO ) VALUES (   'NIMAJAY (GMIXGTNI)', 'Punto','14.64663889,-90.60283333','','','#stylemap_tipo_sitio_roadm0','1','MONTE VERDE','','','','','GMIXGTNI','10.174.171.48','ATN910C-A' );</v>
      </c>
    </row>
    <row r="1914" spans="1:24" x14ac:dyDescent="0.35">
      <c r="A1914" t="s">
        <v>319</v>
      </c>
      <c r="B1914" t="s">
        <v>16</v>
      </c>
      <c r="C1914">
        <v>14.65472222</v>
      </c>
      <c r="D1914">
        <v>-90.619166669999998</v>
      </c>
      <c r="E1914" t="str">
        <f t="shared" si="163"/>
        <v>14.65472222,-90.61916667</v>
      </c>
      <c r="L1914" t="s">
        <v>17</v>
      </c>
      <c r="M1914">
        <v>1</v>
      </c>
      <c r="O1914" t="s">
        <v>298</v>
      </c>
      <c r="S1914" t="s">
        <v>3486</v>
      </c>
      <c r="T1914" t="str">
        <f>VLOOKUP(S1914,Hoja1!$A$1:$I$2284,5,FALSE)</f>
        <v>ATN910C-A</v>
      </c>
      <c r="U1914" t="b">
        <f t="shared" si="161"/>
        <v>0</v>
      </c>
      <c r="V1914" t="s">
        <v>6246</v>
      </c>
      <c r="W1914" t="s">
        <v>4694</v>
      </c>
      <c r="X1914" t="str">
        <f t="shared" si="162"/>
        <v>INSERT INTO switch (   Nombre, Tipo, Coordenadas_Punto, Coordenada_Inicio, Coordenada_Final,    Estilo, Visibilidad, Isla1, Isla2, Velocidad,   Id_Celda, Porcentaje, Nemonico, IP, EQUIPO ) VALUES (   'EL ENCINAL (GMIXGTEN)', 'Punto','14.65472222,-90.61916667','','','#stylemap_tipo_sitio_roadm0','1','','MONTE VERDE','','','','GMIXGTEN','10.174.171.73','ATN980C' );</v>
      </c>
    </row>
    <row r="1915" spans="1:24" x14ac:dyDescent="0.35">
      <c r="A1915" t="s">
        <v>320</v>
      </c>
      <c r="B1915" t="s">
        <v>16</v>
      </c>
      <c r="C1915">
        <v>14.766500000000001</v>
      </c>
      <c r="D1915">
        <v>-90.596299999999999</v>
      </c>
      <c r="E1915" t="str">
        <f t="shared" si="163"/>
        <v>14.7665,-90.5963</v>
      </c>
      <c r="L1915" t="s">
        <v>17</v>
      </c>
      <c r="M1915">
        <v>1</v>
      </c>
      <c r="N1915" t="s">
        <v>298</v>
      </c>
      <c r="Q1915">
        <v>2442</v>
      </c>
      <c r="S1915" t="s">
        <v>3487</v>
      </c>
      <c r="T1915" t="str">
        <f>VLOOKUP(S1915,Hoja1!$A$1:$I$2284,5,FALSE)</f>
        <v>ATN980C</v>
      </c>
      <c r="U1915" t="b">
        <f t="shared" si="161"/>
        <v>0</v>
      </c>
      <c r="V1915" t="s">
        <v>7081</v>
      </c>
      <c r="W1915" t="s">
        <v>4685</v>
      </c>
      <c r="X1915" t="str">
        <f t="shared" si="162"/>
        <v>INSERT INTO switch (   Nombre, Tipo, Coordenadas_Punto, Coordenada_Inicio, Coordenada_Final,    Estilo, Visibilidad, Isla1, Isla2, Velocidad,   Id_Celda, Porcentaje, Nemonico, IP, EQUIPO ) VALUES (   'SAN RAYMUNDO (GSRAGTSR)', 'Punto','14.7665,-90.5963','','','#stylemap_tipo_sitio_roadm0','1','MONTE VERDE','','','2442','','GSRAGTSR','10.31.233.169','ATN910C-G' );</v>
      </c>
    </row>
    <row r="1916" spans="1:24" x14ac:dyDescent="0.35">
      <c r="A1916" t="s">
        <v>321</v>
      </c>
      <c r="B1916" t="s">
        <v>16</v>
      </c>
      <c r="C1916">
        <v>14.829599999999999</v>
      </c>
      <c r="D1916">
        <v>-90.497200000000007</v>
      </c>
      <c r="E1916" t="str">
        <f t="shared" si="163"/>
        <v>14.8296,-90.4972</v>
      </c>
      <c r="L1916" t="s">
        <v>17</v>
      </c>
      <c r="M1916">
        <v>1</v>
      </c>
      <c r="N1916" t="s">
        <v>298</v>
      </c>
      <c r="Q1916">
        <v>4511</v>
      </c>
      <c r="S1916" t="s">
        <v>3488</v>
      </c>
      <c r="T1916" t="str">
        <f>VLOOKUP(S1916,Hoja1!$A$1:$I$2284,5,FALSE)</f>
        <v>ATN910C-G</v>
      </c>
      <c r="U1916" t="b">
        <f t="shared" si="161"/>
        <v>0</v>
      </c>
      <c r="V1916" t="s">
        <v>6242</v>
      </c>
      <c r="W1916" t="s">
        <v>4664</v>
      </c>
      <c r="X1916" t="str">
        <f t="shared" si="162"/>
        <v>INSERT INTO switch (   Nombre, Tipo, Coordenadas_Punto, Coordenada_Inicio, Coordenada_Final,    Estilo, Visibilidad, Isla1, Isla2, Velocidad,   Id_Celda, Porcentaje, Nemonico, IP, EQUIPO ) VALUES (   'CELDA CHUARRANCHO II (GCHUGTC2)', 'Punto','14.8296,-90.4972','','','#stylemap_tipo_sitio_roadm0','1','MONTE VERDE','','','4511','','GCHUGTC2','10.174.171.6','ATN910C-A' );</v>
      </c>
    </row>
    <row r="1917" spans="1:24" x14ac:dyDescent="0.35">
      <c r="A1917" t="s">
        <v>322</v>
      </c>
      <c r="B1917" t="s">
        <v>16</v>
      </c>
      <c r="C1917">
        <v>14.78372222</v>
      </c>
      <c r="D1917">
        <v>-90.583305559999999</v>
      </c>
      <c r="E1917" t="str">
        <f t="shared" si="163"/>
        <v>14.78372222,-90.58330556</v>
      </c>
      <c r="L1917" t="s">
        <v>17</v>
      </c>
      <c r="M1917">
        <v>1</v>
      </c>
      <c r="O1917" t="s">
        <v>298</v>
      </c>
      <c r="Q1917">
        <v>3234</v>
      </c>
      <c r="S1917" t="s">
        <v>3489</v>
      </c>
      <c r="T1917" t="str">
        <f>VLOOKUP(S1917,Hoja1!$A$1:$I$2284,5,FALSE)</f>
        <v>ATN910C-A</v>
      </c>
      <c r="U1917" t="b">
        <f t="shared" si="161"/>
        <v>0</v>
      </c>
      <c r="V1917" t="s">
        <v>7105</v>
      </c>
      <c r="W1917" t="s">
        <v>7107</v>
      </c>
      <c r="X1917" t="str">
        <f t="shared" si="162"/>
        <v>INSERT INTO switch (   Nombre, Tipo, Coordenadas_Punto, Coordenada_Inicio, Coordenada_Final,    Estilo, Visibilidad, Isla1, Isla2, Velocidad,   Id_Celda, Porcentaje, Nemonico, IP, EQUIPO ) VALUES (   'CELDA PAMOCA (GSRAGTPA)', 'Punto','14.78372222,-90.58330556','','','#stylemap_tipo_sitio_roadm0','1','','MONTE VERDE','','3234','','GSRAGTPA','10.31.233.165','ATN910IDC' );</v>
      </c>
    </row>
    <row r="1918" spans="1:24" x14ac:dyDescent="0.35">
      <c r="A1918" t="s">
        <v>323</v>
      </c>
      <c r="B1918" t="s">
        <v>16</v>
      </c>
      <c r="C1918">
        <v>14.642758329999999</v>
      </c>
      <c r="D1918">
        <v>-90.595675</v>
      </c>
      <c r="E1918" t="str">
        <f t="shared" si="163"/>
        <v>14.64275833,-90.595675</v>
      </c>
      <c r="L1918" t="s">
        <v>17</v>
      </c>
      <c r="M1918">
        <v>1</v>
      </c>
      <c r="N1918" t="s">
        <v>298</v>
      </c>
      <c r="S1918" t="s">
        <v>3490</v>
      </c>
      <c r="T1918" t="str">
        <f>VLOOKUP(S1918,Hoja1!$A$1:$I$2284,5,FALSE)</f>
        <v>ATN910IDC</v>
      </c>
      <c r="U1918" t="b">
        <f t="shared" si="161"/>
        <v>0</v>
      </c>
      <c r="V1918" t="s">
        <v>7183</v>
      </c>
      <c r="W1918" t="s">
        <v>4670</v>
      </c>
      <c r="X1918" t="str">
        <f t="shared" si="162"/>
        <v>INSERT INTO switch (   Nombre, Tipo, Coordenadas_Punto, Coordenada_Inicio, Coordenada_Final,    Estilo, Visibilidad, Isla1, Isla2, Velocidad,   Id_Celda, Porcentaje, Nemonico, IP, EQUIPO ) VALUES (   'MSAN SAN IGNACIO (GMIXGTAI)', 'Punto','14.64275833,-90.595675','','','#stylemap_tipo_sitio_roadm0','1','MONTE VERDE','','','','','GMIXGTAI','10.31.233.168','ATN910D-A' );</v>
      </c>
    </row>
    <row r="1919" spans="1:24" x14ac:dyDescent="0.35">
      <c r="A1919" t="s">
        <v>324</v>
      </c>
      <c r="B1919" t="s">
        <v>16</v>
      </c>
      <c r="C1919">
        <v>14.64108611</v>
      </c>
      <c r="D1919">
        <v>-90.594430560000006</v>
      </c>
      <c r="E1919" t="str">
        <f t="shared" si="163"/>
        <v>14.64108611,-90.59443056</v>
      </c>
      <c r="L1919" t="s">
        <v>17</v>
      </c>
      <c r="M1919">
        <v>1</v>
      </c>
      <c r="N1919" t="s">
        <v>298</v>
      </c>
      <c r="S1919" t="s">
        <v>3491</v>
      </c>
      <c r="T1919" t="str">
        <f>VLOOKUP(S1919,Hoja1!$A$1:$I$2284,5,FALSE)</f>
        <v>ATN910D-A</v>
      </c>
      <c r="U1919" t="b">
        <f t="shared" si="161"/>
        <v>0</v>
      </c>
      <c r="V1919" t="s">
        <v>11845</v>
      </c>
      <c r="W1919" t="s">
        <v>5585</v>
      </c>
      <c r="X1919" t="str">
        <f t="shared" si="162"/>
        <v>INSERT INTO switch (   Nombre, Tipo, Coordenadas_Punto, Coordenada_Inicio, Coordenada_Final,    Estilo, Visibilidad, Isla1, Isla2, Velocidad,   Id_Celda, Porcentaje, Nemonico, IP, EQUIPO ) VALUES (   'MSAN COLONIA PABLO VI (GMIXGTM6)', 'Punto','14.64108611,-90.59443056','','','#stylemap_tipo_sitio_roadm0','1','MONTE VERDE','','','','','GMIXGTM6','172.16.109.1','1941/K9' );</v>
      </c>
    </row>
    <row r="1920" spans="1:24" x14ac:dyDescent="0.35">
      <c r="A1920" t="s">
        <v>325</v>
      </c>
      <c r="B1920" t="s">
        <v>16</v>
      </c>
      <c r="C1920">
        <v>16.096219999999999</v>
      </c>
      <c r="D1920">
        <v>-88.561346999999998</v>
      </c>
      <c r="E1920" t="str">
        <f t="shared" si="163"/>
        <v>16.09622,-88.561347</v>
      </c>
      <c r="L1920" t="s">
        <v>17</v>
      </c>
      <c r="M1920">
        <v>1</v>
      </c>
      <c r="N1920" t="s">
        <v>226</v>
      </c>
      <c r="S1920" t="s">
        <v>3492</v>
      </c>
      <c r="T1920" t="str">
        <f>VLOOKUP(S1920,Hoja1!$A$1:$I$2284,5,FALSE)</f>
        <v>1941/K9</v>
      </c>
      <c r="U1920" t="b">
        <f t="shared" si="161"/>
        <v>0</v>
      </c>
      <c r="V1920" t="s">
        <v>6193</v>
      </c>
      <c r="W1920" t="s">
        <v>4685</v>
      </c>
      <c r="X1920" t="str">
        <f t="shared" si="162"/>
        <v>INSERT INTO switch (   Nombre, Tipo, Coordenadas_Punto, Coordenada_Inicio, Coordenada_Final,    Estilo, Visibilidad, Isla1, Isla2, Velocidad,   Id_Celda, Porcentaje, Nemonico, IP, EQUIPO ) VALUES (   '(CC_RCT_G)', 'Punto','16.09622,-88.561347','','','#stylemap_tipo_sitio_roadm0','1','RCT','','','','','CC_RCT_G','10.174.171.69','ATN910C-G' );</v>
      </c>
    </row>
    <row r="1921" spans="1:24" x14ac:dyDescent="0.35">
      <c r="A1921" t="s">
        <v>326</v>
      </c>
      <c r="B1921" t="s">
        <v>16</v>
      </c>
      <c r="C1921">
        <v>14.704544439999999</v>
      </c>
      <c r="D1921">
        <v>-90.564394440000001</v>
      </c>
      <c r="E1921" t="str">
        <f t="shared" si="163"/>
        <v>14.70454444,-90.56439444</v>
      </c>
      <c r="L1921" t="s">
        <v>17</v>
      </c>
      <c r="M1921">
        <v>1</v>
      </c>
      <c r="O1921" t="s">
        <v>298</v>
      </c>
      <c r="Q1921">
        <v>2753</v>
      </c>
      <c r="S1921" t="s">
        <v>3493</v>
      </c>
      <c r="T1921" t="str">
        <f>VLOOKUP(S1921,Hoja1!$A$1:$I$2284,5,FALSE)</f>
        <v>ATN910C-G</v>
      </c>
      <c r="U1921" t="b">
        <f t="shared" si="161"/>
        <v>0</v>
      </c>
      <c r="V1921" t="s">
        <v>6197</v>
      </c>
      <c r="W1921" t="s">
        <v>4694</v>
      </c>
      <c r="X1921" t="str">
        <f t="shared" si="162"/>
        <v>INSERT INTO switch (   Nombre, Tipo, Coordenadas_Punto, Coordenada_Inicio, Coordenada_Final,    Estilo, Visibilidad, Isla1, Isla2, Velocidad,   Id_Celda, Porcentaje, Nemonico, IP, EQUIPO ) VALUES (   'CELDA CONDADO SAN JUAN (GSJSGTCS)', 'Punto','14.70454444,-90.56439444','','','#stylemap_tipo_sitio_roadm0','1','','MONTE VERDE','','2753','','GSJSGTCS','10.174.171.74','ATN980C' );</v>
      </c>
    </row>
    <row r="1922" spans="1:24" x14ac:dyDescent="0.35">
      <c r="A1922" t="s">
        <v>327</v>
      </c>
      <c r="B1922" t="s">
        <v>16</v>
      </c>
      <c r="C1922">
        <v>14.68975</v>
      </c>
      <c r="D1922">
        <v>-90.577166669999997</v>
      </c>
      <c r="E1922" t="str">
        <f t="shared" si="163"/>
        <v>14.68975,-90.57716667</v>
      </c>
      <c r="L1922" t="s">
        <v>17</v>
      </c>
      <c r="M1922">
        <v>1</v>
      </c>
      <c r="N1922" t="s">
        <v>298</v>
      </c>
      <c r="S1922" t="s">
        <v>3494</v>
      </c>
      <c r="T1922" t="str">
        <f>VLOOKUP(S1922,Hoja1!$A$1:$I$2284,5,FALSE)</f>
        <v>ATN980C</v>
      </c>
      <c r="U1922" t="b">
        <f t="shared" ref="U1922:U1985" si="164">+S1922=T1922</f>
        <v>0</v>
      </c>
      <c r="V1922" t="s">
        <v>6232</v>
      </c>
      <c r="W1922" t="s">
        <v>4694</v>
      </c>
      <c r="X1922" t="str">
        <f t="shared" ref="X1922:X1985" si="165">CONCATENATE("INSERT INTO switch (   Nombre, Tipo, Coordenadas_Punto, Coordenada_Inicio, Coordenada_Final,    Estilo, Visibilidad, Isla1, Isla2, Velocidad,   Id_Celda, Porcentaje, Nemonico, IP, EQUIPO ) VALUES (   '",A1922,"', '",B1922,"','",E1922,"','",H1922,"','",K1922,"','",L1922,"','",M1922,,,"','",N1922,"','",O1922,"','",P1922,"','",Q1922,"','",R1922,"','",S1922,"','",V1922,"','",W1922,"' );")</f>
        <v>INSERT INTO switch (   Nombre, Tipo, Coordenadas_Punto, Coordenada_Inicio, Coordenada_Final,    Estilo, Visibilidad, Isla1, Isla2, Velocidad,   Id_Celda, Porcentaje, Nemonico, IP, EQUIPO ) VALUES (   'CELDA CIUDAD QUETZAL (GSJSGTCU)', 'Punto','14.68975,-90.57716667','','','#stylemap_tipo_sitio_roadm0','1','MONTE VERDE','','','','','GSJSGTCU','10.174.171.71','ATN980C' );</v>
      </c>
    </row>
    <row r="1923" spans="1:24" x14ac:dyDescent="0.35">
      <c r="A1923" t="s">
        <v>328</v>
      </c>
      <c r="B1923" t="s">
        <v>16</v>
      </c>
      <c r="C1923">
        <v>14.6868</v>
      </c>
      <c r="D1923">
        <v>-90.642997219999998</v>
      </c>
      <c r="E1923" t="str">
        <f t="shared" si="163"/>
        <v>14.6868,-90.64299722</v>
      </c>
      <c r="L1923" t="s">
        <v>17</v>
      </c>
      <c r="M1923">
        <v>1</v>
      </c>
      <c r="O1923" t="s">
        <v>298</v>
      </c>
      <c r="S1923" t="s">
        <v>3495</v>
      </c>
      <c r="T1923" t="str">
        <f>VLOOKUP(S1923,Hoja1!$A$1:$I$2284,5,FALSE)</f>
        <v>ATN980C</v>
      </c>
      <c r="U1923" t="b">
        <f t="shared" si="164"/>
        <v>0</v>
      </c>
      <c r="V1923" t="s">
        <v>6238</v>
      </c>
      <c r="W1923" t="s">
        <v>4664</v>
      </c>
      <c r="X1923" t="str">
        <f t="shared" si="165"/>
        <v>INSERT INTO switch (   Nombre, Tipo, Coordenadas_Punto, Coordenada_Inicio, Coordenada_Final,    Estilo, Visibilidad, Isla1, Isla2, Velocidad,   Id_Celda, Porcentaje, Nemonico, IP, EQUIPO ) VALUES (   'SAN PEDRO SACATEPEQUEZ (GSPSGTPS)', 'Punto','14.6868,-90.64299722','','','#stylemap_tipo_sitio_roadm0','1','','MONTE VERDE','','','','GSPSGTPS','10.174.171.9','ATN910C-A' );</v>
      </c>
    </row>
    <row r="1924" spans="1:24" x14ac:dyDescent="0.35">
      <c r="A1924" t="s">
        <v>329</v>
      </c>
      <c r="B1924" t="s">
        <v>16</v>
      </c>
      <c r="C1924">
        <v>14.685629799999999</v>
      </c>
      <c r="D1924">
        <v>-90.637067099999996</v>
      </c>
      <c r="E1924" t="str">
        <f t="shared" si="163"/>
        <v>14.6856298,-90.6370671</v>
      </c>
      <c r="L1924" t="s">
        <v>17</v>
      </c>
      <c r="M1924">
        <v>1</v>
      </c>
      <c r="N1924" t="s">
        <v>298</v>
      </c>
      <c r="Q1924">
        <v>3556</v>
      </c>
      <c r="S1924" t="s">
        <v>11923</v>
      </c>
      <c r="T1924" t="str">
        <f>VLOOKUP(S1924,Hoja1!$A$1:$I$2284,5,FALSE)</f>
        <v>ATN910C-A</v>
      </c>
      <c r="U1924" t="b">
        <f t="shared" si="164"/>
        <v>0</v>
      </c>
      <c r="V1924" t="s">
        <v>8284</v>
      </c>
      <c r="W1924" t="s">
        <v>4664</v>
      </c>
      <c r="X1924" t="str">
        <f t="shared" si="165"/>
        <v>INSERT INTO switch (   Nombre, Tipo, Coordenadas_Punto, Coordenada_Inicio, Coordenada_Final,    Estilo, Visibilidad, Isla1, Isla2, Velocidad,   Id_Celda, Porcentaje, Nemonico, IP, EQUIPO ) VALUES (   'SAN PEDRO SACATEPEQUEZ GUATEMALA (GUA109)_XT (GSPSGTSE)', 'Punto','14.6856298,-90.6370671','','','#stylemap_tipo_sitio_roadm0','1','MONTE VERDE','','','3556','','GSPSGTSE','10.31.21.154','ATN910C-A' );</v>
      </c>
    </row>
    <row r="1925" spans="1:24" x14ac:dyDescent="0.35">
      <c r="A1925" t="s">
        <v>330</v>
      </c>
      <c r="B1925" t="s">
        <v>16</v>
      </c>
      <c r="C1925">
        <v>14.798277779999999</v>
      </c>
      <c r="D1925">
        <v>-90.644499999999994</v>
      </c>
      <c r="E1925" t="str">
        <f t="shared" si="163"/>
        <v>14.79827778,-90.6445</v>
      </c>
      <c r="L1925" t="s">
        <v>17</v>
      </c>
      <c r="M1925">
        <v>1</v>
      </c>
      <c r="N1925" t="s">
        <v>298</v>
      </c>
      <c r="Q1925">
        <v>2480</v>
      </c>
      <c r="S1925" t="s">
        <v>3497</v>
      </c>
      <c r="T1925" t="str">
        <f>VLOOKUP(S1925,Hoja1!$A$1:$I$2284,5,FALSE)</f>
        <v>ATN910C-A</v>
      </c>
      <c r="U1925" t="b">
        <f t="shared" si="164"/>
        <v>0</v>
      </c>
      <c r="V1925" t="s">
        <v>8378</v>
      </c>
      <c r="W1925" t="s">
        <v>4670</v>
      </c>
      <c r="X1925" t="str">
        <f t="shared" si="165"/>
        <v>INSERT INTO switch (   Nombre, Tipo, Coordenadas_Punto, Coordenada_Inicio, Coordenada_Final,    Estilo, Visibilidad, Isla1, Isla2, Velocidad,   Id_Celda, Porcentaje, Nemonico, IP, EQUIPO ) VALUES (   'CELDA ALDEA MONTUFAR (GSJSGTAM)', 'Punto','14.79827778,-90.6445','','','#stylemap_tipo_sitio_roadm0','1','MONTE VERDE','','','2480','','GSJSGTAM','10.31.233.190','ATN910D-A' );</v>
      </c>
    </row>
    <row r="1926" spans="1:24" x14ac:dyDescent="0.35">
      <c r="A1926" t="s">
        <v>331</v>
      </c>
      <c r="B1926" t="s">
        <v>16</v>
      </c>
      <c r="C1926">
        <v>14.782249999999999</v>
      </c>
      <c r="D1926">
        <v>-90.598777780000006</v>
      </c>
      <c r="E1926" t="str">
        <f t="shared" si="163"/>
        <v>14.78225,-90.59877778</v>
      </c>
      <c r="L1926" t="s">
        <v>17</v>
      </c>
      <c r="M1926">
        <v>1</v>
      </c>
      <c r="N1926" t="s">
        <v>298</v>
      </c>
      <c r="Q1926">
        <v>3235</v>
      </c>
      <c r="S1926" t="s">
        <v>3498</v>
      </c>
      <c r="T1926" t="str">
        <f>VLOOKUP(S1926,Hoja1!$A$1:$I$2284,5,FALSE)</f>
        <v>ATN910D-A</v>
      </c>
      <c r="U1926" t="b">
        <f t="shared" si="164"/>
        <v>0</v>
      </c>
      <c r="V1926" t="s">
        <v>8291</v>
      </c>
      <c r="W1926" t="s">
        <v>4664</v>
      </c>
      <c r="X1926" t="str">
        <f t="shared" si="165"/>
        <v>INSERT INTO switch (   Nombre, Tipo, Coordenadas_Punto, Coordenada_Inicio, Coordenada_Final,    Estilo, Visibilidad, Isla1, Isla2, Velocidad,   Id_Celda, Porcentaje, Nemonico, IP, EQUIPO ) VALUES (   'CELDA LLANO DE LA VIRGEN (GSRAGTLV)', 'Punto','14.78225,-90.59877778','','','#stylemap_tipo_sitio_roadm0','1','MONTE VERDE','','','3235','','GSRAGTLV','10.31.233.167','ATN910C-A' );</v>
      </c>
    </row>
    <row r="1927" spans="1:24" x14ac:dyDescent="0.35">
      <c r="A1927" t="s">
        <v>332</v>
      </c>
      <c r="B1927" t="s">
        <v>16</v>
      </c>
      <c r="C1927">
        <v>14.6898</v>
      </c>
      <c r="D1927">
        <v>-90.576897220000006</v>
      </c>
      <c r="E1927" t="str">
        <f t="shared" si="163"/>
        <v>14.6898,-90.57689722</v>
      </c>
      <c r="L1927" t="s">
        <v>17</v>
      </c>
      <c r="M1927">
        <v>1</v>
      </c>
      <c r="N1927" t="s">
        <v>298</v>
      </c>
      <c r="Q1927">
        <v>2130</v>
      </c>
      <c r="S1927" t="s">
        <v>3499</v>
      </c>
      <c r="T1927" t="str">
        <f>VLOOKUP(S1927,Hoja1!$A$1:$I$2284,5,FALSE)</f>
        <v>ATN910C-A</v>
      </c>
      <c r="U1927" t="b">
        <f t="shared" si="164"/>
        <v>0</v>
      </c>
      <c r="V1927" t="s">
        <v>8287</v>
      </c>
      <c r="W1927" t="s">
        <v>4664</v>
      </c>
      <c r="X1927" t="str">
        <f t="shared" si="165"/>
        <v>INSERT INTO switch (   Nombre, Tipo, Coordenadas_Punto, Coordenada_Inicio, Coordenada_Final,    Estilo, Visibilidad, Isla1, Isla2, Velocidad,   Id_Celda, Porcentaje, Nemonico, IP, EQUIPO ) VALUES (   'CIUDAD QUETZAL (GSJSGTCQ)', 'Punto','14.6898,-90.57689722','','','#stylemap_tipo_sitio_roadm0','1','MONTE VERDE','','','2130','','GSJSGTCQ','10.31.233.177','ATN910C-A' );</v>
      </c>
    </row>
    <row r="1928" spans="1:24" x14ac:dyDescent="0.35">
      <c r="A1928" t="s">
        <v>333</v>
      </c>
      <c r="B1928" t="s">
        <v>16</v>
      </c>
      <c r="C1928">
        <v>14.688722220000001</v>
      </c>
      <c r="D1928">
        <v>-90.566005559999994</v>
      </c>
      <c r="E1928" t="str">
        <f t="shared" si="163"/>
        <v>14.68872222,-90.56600556</v>
      </c>
      <c r="L1928" t="s">
        <v>17</v>
      </c>
      <c r="M1928">
        <v>1</v>
      </c>
      <c r="N1928" t="s">
        <v>298</v>
      </c>
      <c r="Q1928">
        <v>2672</v>
      </c>
      <c r="S1928" t="s">
        <v>3500</v>
      </c>
      <c r="T1928" t="str">
        <f>VLOOKUP(S1928,Hoja1!$A$1:$I$2284,5,FALSE)</f>
        <v>ATN910C-A</v>
      </c>
      <c r="U1928" t="b">
        <f t="shared" si="164"/>
        <v>0</v>
      </c>
      <c r="V1928" t="s">
        <v>10395</v>
      </c>
      <c r="W1928" t="s">
        <v>4670</v>
      </c>
      <c r="X1928" t="str">
        <f t="shared" si="165"/>
        <v>INSERT INTO switch (   Nombre, Tipo, Coordenadas_Punto, Coordenada_Inicio, Coordenada_Final,    Estilo, Visibilidad, Isla1, Isla2, Velocidad,   Id_Celda, Porcentaje, Nemonico, IP, EQUIPO ) VALUES (   'CELDA CARRANZA (GSJSGTCA)', 'Punto','14.68872222,-90.56600556','','','#stylemap_tipo_sitio_roadm0','1','MONTE VERDE','','','2672','','GSJSGTCA','10.31.21.150','ATN910D-A' );</v>
      </c>
    </row>
    <row r="1929" spans="1:24" x14ac:dyDescent="0.35">
      <c r="A1929" t="s">
        <v>334</v>
      </c>
      <c r="B1929" t="s">
        <v>16</v>
      </c>
      <c r="C1929">
        <v>16.096219999999999</v>
      </c>
      <c r="D1929">
        <v>-88.561346999999998</v>
      </c>
      <c r="E1929" t="str">
        <f t="shared" si="163"/>
        <v>16.09622,-88.561347</v>
      </c>
      <c r="L1929" t="s">
        <v>17</v>
      </c>
      <c r="M1929">
        <v>1</v>
      </c>
      <c r="N1929" t="s">
        <v>298</v>
      </c>
      <c r="S1929" t="s">
        <v>3501</v>
      </c>
      <c r="T1929" t="str">
        <f>VLOOKUP(S1929,Hoja1!$A$1:$I$2284,5,FALSE)</f>
        <v>ATN910D-A</v>
      </c>
      <c r="U1929" t="b">
        <f t="shared" si="164"/>
        <v>0</v>
      </c>
      <c r="V1929" t="s">
        <v>7152</v>
      </c>
      <c r="W1929" t="s">
        <v>4670</v>
      </c>
      <c r="X1929" t="str">
        <f t="shared" si="165"/>
        <v>INSERT INTO switch (   Nombre, Tipo, Coordenadas_Punto, Coordenada_Inicio, Coordenada_Final,    Estilo, Visibilidad, Isla1, Isla2, Velocidad,   Id_Celda, Porcentaje, Nemonico, IP, EQUIPO ) VALUES (   '(GSJGTC2N)', 'Punto','16.09622,-88.561347','','','#stylemap_tipo_sitio_roadm0','1','MONTE VERDE','','','','','GSJGTC2N','10.31.233.180','ATN910D-A' );</v>
      </c>
    </row>
    <row r="1930" spans="1:24" x14ac:dyDescent="0.35">
      <c r="A1930" t="s">
        <v>335</v>
      </c>
      <c r="B1930" t="s">
        <v>16</v>
      </c>
      <c r="C1930">
        <v>14.5829</v>
      </c>
      <c r="D1930">
        <v>-90.600197219999998</v>
      </c>
      <c r="E1930" t="str">
        <f t="shared" si="163"/>
        <v>14.5829,-90.60019722</v>
      </c>
      <c r="L1930" t="s">
        <v>17</v>
      </c>
      <c r="M1930">
        <v>1</v>
      </c>
      <c r="N1930" t="s">
        <v>336</v>
      </c>
      <c r="Q1930">
        <v>2117</v>
      </c>
      <c r="S1930" t="s">
        <v>3502</v>
      </c>
      <c r="T1930" t="str">
        <f>VLOOKUP(S1930,Hoja1!$A$1:$I$2284,5,FALSE)</f>
        <v>ATN910D-A</v>
      </c>
      <c r="U1930" t="b">
        <f t="shared" si="164"/>
        <v>0</v>
      </c>
      <c r="V1930" t="s">
        <v>7224</v>
      </c>
      <c r="W1930" t="s">
        <v>4664</v>
      </c>
      <c r="X1930" t="str">
        <f t="shared" si="165"/>
        <v>INSERT INTO switch (   Nombre, Tipo, Coordenadas_Punto, Coordenada_Inicio, Coordenada_Final,    Estilo, Visibilidad, Isla1, Isla2, Velocidad,   Id_Celda, Porcentaje, Nemonico, IP, EQUIPO ) VALUES (   'CIUDAD SATELITE (GMIXGTCS)', 'Punto','14.5829,-90.60019722','','','#stylemap_tipo_sitio_roadm0','1','EL CARMEN','','','2117','','GMIXGTCS','10.31.21.136','ATN910C-A' );</v>
      </c>
    </row>
    <row r="1931" spans="1:24" x14ac:dyDescent="0.35">
      <c r="A1931" t="s">
        <v>337</v>
      </c>
      <c r="B1931" t="s">
        <v>16</v>
      </c>
      <c r="C1931">
        <v>14.638400000000001</v>
      </c>
      <c r="D1931">
        <v>-90.578111109999995</v>
      </c>
      <c r="E1931" t="str">
        <f t="shared" si="163"/>
        <v>14.6384,-90.57811111</v>
      </c>
      <c r="L1931" t="s">
        <v>17</v>
      </c>
      <c r="M1931">
        <v>1</v>
      </c>
      <c r="N1931" t="s">
        <v>298</v>
      </c>
      <c r="Q1931">
        <v>2075</v>
      </c>
      <c r="S1931" t="s">
        <v>3503</v>
      </c>
      <c r="T1931" t="str">
        <f>VLOOKUP(S1931,Hoja1!$A$1:$I$2284,5,FALSE)</f>
        <v>ATN910C-A</v>
      </c>
      <c r="U1931" t="b">
        <f t="shared" si="164"/>
        <v>0</v>
      </c>
      <c r="V1931" t="s">
        <v>6129</v>
      </c>
      <c r="W1931" t="s">
        <v>4670</v>
      </c>
      <c r="X1931" t="str">
        <f t="shared" si="165"/>
        <v>INSERT INTO switch (   Nombre, Tipo, Coordenadas_Punto, Coordenada_Inicio, Coordenada_Final,    Estilo, Visibilidad, Isla1, Isla2, Velocidad,   Id_Celda, Porcentaje, Nemonico, IP, EQUIPO ) VALUES (   'CELDA NUEVA MONTSERRAT II (GMIXGTNO)', 'Punto','14.6384,-90.57811111','','','#stylemap_tipo_sitio_roadm0','1','MONTE VERDE','','','2075','','GMIXGTNO','10.174.172.10','ATN910D-A' );</v>
      </c>
    </row>
    <row r="1932" spans="1:24" x14ac:dyDescent="0.35">
      <c r="A1932" t="s">
        <v>338</v>
      </c>
      <c r="B1932" t="s">
        <v>16</v>
      </c>
      <c r="C1932">
        <v>14.549833</v>
      </c>
      <c r="D1932">
        <v>-90.434799999999996</v>
      </c>
      <c r="E1932" t="str">
        <f t="shared" si="163"/>
        <v>14.549833,-90.4348</v>
      </c>
      <c r="L1932" t="s">
        <v>17</v>
      </c>
      <c r="M1932">
        <v>1</v>
      </c>
      <c r="O1932" t="s">
        <v>295</v>
      </c>
      <c r="Q1932">
        <v>4388</v>
      </c>
      <c r="S1932" t="s">
        <v>3504</v>
      </c>
      <c r="T1932" t="str">
        <f>VLOOKUP(S1932,Hoja1!$A$1:$I$2284,5,FALSE)</f>
        <v>ATN910D-A</v>
      </c>
      <c r="U1932" t="b">
        <f t="shared" si="164"/>
        <v>0</v>
      </c>
      <c r="V1932" t="s">
        <v>5645</v>
      </c>
      <c r="W1932" t="s">
        <v>4664</v>
      </c>
      <c r="X1932" t="str">
        <f t="shared" si="165"/>
        <v>INSERT INTO switch (   Nombre, Tipo, Coordenadas_Punto, Coordenada_Inicio, Coordenada_Final,    Estilo, Visibilidad, Isla1, Isla2, Velocidad,   Id_Celda, Porcentaje, Nemonico, IP, EQUIPO ) VALUES (   'NODO EL PAJON_XT (GSCPGTNA)', 'Punto','14.549833,-90.4348','','','#stylemap_tipo_sitio_roadm0','1','','DON JUSTO','','4388','','GSCPGTNA','10.174.172.13','ATN910C-A' );</v>
      </c>
    </row>
    <row r="1933" spans="1:24" x14ac:dyDescent="0.35">
      <c r="A1933" t="s">
        <v>339</v>
      </c>
      <c r="B1933" t="s">
        <v>16</v>
      </c>
      <c r="C1933">
        <v>14.526899999999999</v>
      </c>
      <c r="D1933">
        <v>-90.41560278</v>
      </c>
      <c r="E1933" t="str">
        <f t="shared" ref="E1933:E1996" si="166">+CONCATENATE(C1933,",",D1933)</f>
        <v>14.5269,-90.41560278</v>
      </c>
      <c r="L1933" t="s">
        <v>17</v>
      </c>
      <c r="M1933">
        <v>1</v>
      </c>
      <c r="O1933" t="s">
        <v>295</v>
      </c>
      <c r="Q1933">
        <v>2548</v>
      </c>
      <c r="S1933" t="s">
        <v>3505</v>
      </c>
      <c r="T1933" t="str">
        <f>VLOOKUP(S1933,Hoja1!$A$1:$I$2284,5,FALSE)</f>
        <v>ATN910C-A</v>
      </c>
      <c r="U1933" t="b">
        <f t="shared" si="164"/>
        <v>0</v>
      </c>
      <c r="V1933" t="s">
        <v>6182</v>
      </c>
      <c r="W1933" t="s">
        <v>4685</v>
      </c>
      <c r="X1933" t="str">
        <f t="shared" si="165"/>
        <v>INSERT INTO switch (   Nombre, Tipo, Coordenadas_Punto, Coordenada_Inicio, Coordenada_Final,    Estilo, Visibilidad, Isla1, Isla2, Velocidad,   Id_Celda, Porcentaje, Nemonico, IP, EQUIPO ) VALUES (   'CELDA LAS ANONAS FRAIJANES (GFRAGTAF)', 'Punto','14.5269,-90.41560278','','','#stylemap_tipo_sitio_roadm0','1','','DON JUSTO','','2548','','GFRAGTAF','10.174.172.17','ATN910C-G' );</v>
      </c>
    </row>
    <row r="1934" spans="1:24" x14ac:dyDescent="0.35">
      <c r="A1934" t="s">
        <v>340</v>
      </c>
      <c r="B1934" t="s">
        <v>16</v>
      </c>
      <c r="C1934">
        <v>14.542472220000001</v>
      </c>
      <c r="D1934">
        <v>-90.411472219999993</v>
      </c>
      <c r="E1934" t="str">
        <f t="shared" si="166"/>
        <v>14.54247222,-90.41147222</v>
      </c>
      <c r="L1934" t="s">
        <v>17</v>
      </c>
      <c r="M1934">
        <v>1</v>
      </c>
      <c r="N1934" t="s">
        <v>295</v>
      </c>
      <c r="Q1934">
        <v>4556</v>
      </c>
      <c r="S1934" t="s">
        <v>3506</v>
      </c>
      <c r="T1934" t="str">
        <f>VLOOKUP(S1934,Hoja1!$A$1:$I$2284,5,FALSE)</f>
        <v>ATN910C-G</v>
      </c>
      <c r="U1934" t="b">
        <f t="shared" si="164"/>
        <v>0</v>
      </c>
      <c r="V1934" t="s">
        <v>6169</v>
      </c>
      <c r="W1934" t="s">
        <v>6171</v>
      </c>
      <c r="X1934" t="str">
        <f t="shared" si="165"/>
        <v>INSERT INTO switch (   Nombre, Tipo, Coordenadas_Punto, Coordenada_Inicio, Coordenada_Final,    Estilo, Visibilidad, Isla1, Isla2, Velocidad,   Id_Celda, Porcentaje, Nemonico, IP, EQUIPO ) VALUES (   'CELDA SAN JOSE PINULA II (GSJPGTSO)', 'Punto','14.54247222,-90.41147222','','','#stylemap_tipo_sitio_roadm0','1','DON JUSTO','','','4556','','GSJPGTSO','10.16.47.24','ME-3600X-24TS-M' );</v>
      </c>
    </row>
    <row r="1935" spans="1:24" x14ac:dyDescent="0.35">
      <c r="A1935" t="s">
        <v>341</v>
      </c>
      <c r="B1935" t="s">
        <v>16</v>
      </c>
      <c r="C1935">
        <v>14.5486</v>
      </c>
      <c r="D1935">
        <v>-90.4161</v>
      </c>
      <c r="E1935" t="str">
        <f t="shared" si="166"/>
        <v>14.5486,-90.4161</v>
      </c>
      <c r="L1935" t="s">
        <v>17</v>
      </c>
      <c r="M1935">
        <v>1</v>
      </c>
      <c r="O1935" t="s">
        <v>295</v>
      </c>
      <c r="Q1935">
        <v>1234</v>
      </c>
      <c r="S1935" t="s">
        <v>3507</v>
      </c>
      <c r="T1935" t="str">
        <f>VLOOKUP(S1935,Hoja1!$A$1:$I$2284,5,FALSE)</f>
        <v>ME-3600X-24TS-M</v>
      </c>
      <c r="U1935" t="b">
        <f t="shared" si="164"/>
        <v>0</v>
      </c>
      <c r="V1935" t="s">
        <v>6185</v>
      </c>
      <c r="W1935" t="s">
        <v>4664</v>
      </c>
      <c r="X1935" t="str">
        <f t="shared" si="165"/>
        <v>INSERT INTO switch (   Nombre, Tipo, Coordenadas_Punto, Coordenada_Inicio, Coordenada_Final,    Estilo, Visibilidad, Isla1, Isla2, Velocidad,   Id_Celda, Porcentaje, Nemonico, IP, EQUIPO ) VALUES (   'SAN JOSE PINULA (GSJPGTSJ)', 'Punto','14.5486,-90.4161','','','#stylemap_tipo_sitio_roadm0','1','','DON JUSTO','','1234','','GSJPGTSJ','10.174.172.18','ATN910C-A' );</v>
      </c>
    </row>
    <row r="1936" spans="1:24" x14ac:dyDescent="0.35">
      <c r="A1936" t="s">
        <v>342</v>
      </c>
      <c r="B1936" t="s">
        <v>16</v>
      </c>
      <c r="C1936">
        <v>14.545400000000001</v>
      </c>
      <c r="D1936">
        <v>-90.422300000000007</v>
      </c>
      <c r="E1936" t="str">
        <f t="shared" si="166"/>
        <v>14.5454,-90.4223</v>
      </c>
      <c r="L1936" t="s">
        <v>17</v>
      </c>
      <c r="M1936">
        <v>1</v>
      </c>
      <c r="O1936" t="s">
        <v>295</v>
      </c>
      <c r="Q1936">
        <v>6284</v>
      </c>
      <c r="S1936" t="s">
        <v>11922</v>
      </c>
      <c r="T1936" t="str">
        <f>VLOOKUP(S1936,Hoja1!$A$1:$I$2284,5,FALSE)</f>
        <v>ATN910C-A</v>
      </c>
      <c r="U1936" t="b">
        <f t="shared" si="164"/>
        <v>0</v>
      </c>
      <c r="V1936" t="s">
        <v>5640</v>
      </c>
      <c r="W1936" t="s">
        <v>4670</v>
      </c>
      <c r="X1936" t="str">
        <f t="shared" si="165"/>
        <v>INSERT INTO switch (   Nombre, Tipo, Coordenadas_Punto, Coordenada_Inicio, Coordenada_Final,    Estilo, Visibilidad, Isla1, Isla2, Velocidad,   Id_Celda, Porcentaje, Nemonico, IP, EQUIPO ) VALUES (   'SAN JOSE PINULA (GUA102)_XT (GSJPGTSU)', 'Punto','14.5454,-90.4223','','','#stylemap_tipo_sitio_roadm0','1','','DON JUSTO','','6284','','GSJPGTSU','10.174.172.19','ATN910D-A' );</v>
      </c>
    </row>
    <row r="1937" spans="1:24" x14ac:dyDescent="0.35">
      <c r="A1937" t="s">
        <v>343</v>
      </c>
      <c r="B1937" t="s">
        <v>16</v>
      </c>
      <c r="C1937">
        <v>14.4315</v>
      </c>
      <c r="D1937">
        <v>-90.450694440000007</v>
      </c>
      <c r="E1937" t="str">
        <f t="shared" si="166"/>
        <v>14.4315,-90.45069444</v>
      </c>
      <c r="L1937" t="s">
        <v>17</v>
      </c>
      <c r="M1937">
        <v>1</v>
      </c>
      <c r="O1937" t="s">
        <v>295</v>
      </c>
      <c r="Q1937">
        <v>3794</v>
      </c>
      <c r="S1937" t="s">
        <v>3509</v>
      </c>
      <c r="T1937" t="str">
        <f>VLOOKUP(S1937,Hoja1!$A$1:$I$2284,5,FALSE)</f>
        <v>ATN910D-A</v>
      </c>
      <c r="U1937" t="b">
        <f t="shared" si="164"/>
        <v>0</v>
      </c>
      <c r="V1937" t="s">
        <v>7088</v>
      </c>
      <c r="W1937" t="s">
        <v>4670</v>
      </c>
      <c r="X1937" t="str">
        <f t="shared" si="165"/>
        <v>INSERT INTO switch (   Nombre, Tipo, Coordenadas_Punto, Coordenada_Inicio, Coordenada_Final,    Estilo, Visibilidad, Isla1, Isla2, Velocidad,   Id_Celda, Porcentaje, Nemonico, IP, EQUIPO ) VALUES (   'CELDA ALDEA EL CERRITO (GFRAGTAC)', 'Punto','14.4315,-90.45069444','','','#stylemap_tipo_sitio_roadm0','1','','DON JUSTO','','3794','','GFRAGTAC','10.31.236.57','ATN910D-A' );</v>
      </c>
    </row>
    <row r="1938" spans="1:24" x14ac:dyDescent="0.35">
      <c r="A1938" t="s">
        <v>344</v>
      </c>
      <c r="B1938" t="s">
        <v>16</v>
      </c>
      <c r="C1938">
        <v>14.456388889999999</v>
      </c>
      <c r="D1938">
        <v>-90.441000000000003</v>
      </c>
      <c r="E1938" t="str">
        <f t="shared" si="166"/>
        <v>14.45638889,-90.441</v>
      </c>
      <c r="L1938" t="s">
        <v>17</v>
      </c>
      <c r="M1938">
        <v>1</v>
      </c>
      <c r="N1938" t="s">
        <v>295</v>
      </c>
      <c r="Q1938">
        <v>1536</v>
      </c>
      <c r="S1938" t="s">
        <v>3510</v>
      </c>
      <c r="T1938" t="str">
        <f>VLOOKUP(S1938,Hoja1!$A$1:$I$2284,5,FALSE)</f>
        <v>ATN910D-A</v>
      </c>
      <c r="U1938" t="b">
        <f t="shared" si="164"/>
        <v>0</v>
      </c>
      <c r="V1938" t="s">
        <v>5660</v>
      </c>
      <c r="W1938" t="s">
        <v>4664</v>
      </c>
      <c r="X1938" t="str">
        <f t="shared" si="165"/>
        <v>INSERT INTO switch (   Nombre, Tipo, Coordenadas_Punto, Coordenada_Inicio, Coordenada_Final,    Estilo, Visibilidad, Isla1, Isla2, Velocidad,   Id_Celda, Porcentaje, Nemonico, IP, EQUIPO ) VALUES (   'CELDA FRAIJANES II (GFRAGTF2)', 'Punto','14.45638889,-90.441','','','#stylemap_tipo_sitio_roadm0','1','DON JUSTO','','','1536','','GFRAGTF2','10.174.172.2','ATN910C-A' );</v>
      </c>
    </row>
    <row r="1939" spans="1:24" x14ac:dyDescent="0.35">
      <c r="A1939" t="s">
        <v>345</v>
      </c>
      <c r="B1939" t="s">
        <v>16</v>
      </c>
      <c r="C1939">
        <v>14.47043056</v>
      </c>
      <c r="D1939">
        <v>-90.482422220000004</v>
      </c>
      <c r="E1939" t="str">
        <f t="shared" si="166"/>
        <v>14.47043056,-90.48242222</v>
      </c>
      <c r="L1939" t="s">
        <v>20</v>
      </c>
      <c r="M1939">
        <v>1</v>
      </c>
      <c r="O1939" t="s">
        <v>295</v>
      </c>
      <c r="Q1939">
        <v>9086</v>
      </c>
      <c r="S1939" t="s">
        <v>3511</v>
      </c>
      <c r="T1939" t="str">
        <f>VLOOKUP(S1939,Hoja1!$A$1:$I$2284,5,FALSE)</f>
        <v>ATN910C-A</v>
      </c>
      <c r="U1939" t="b">
        <f t="shared" si="164"/>
        <v>0</v>
      </c>
      <c r="V1939" t="s">
        <v>5650</v>
      </c>
      <c r="W1939" t="s">
        <v>4670</v>
      </c>
      <c r="X1939" t="str">
        <f t="shared" si="165"/>
        <v>INSERT INTO switch (   Nombre, Tipo, Coordenadas_Punto, Coordenada_Inicio, Coordenada_Final,    Estilo, Visibilidad, Isla1, Isla2, Velocidad,   Id_Celda, Porcentaje, Nemonico, IP, EQUIPO ) VALUES (   'KILOMETRO 25.5 (GFRAGTK2)', 'Punto','14.47043056,-90.48242222','','','#stylemap_tipo_sitio_ila','1','','DON JUSTO','','9086','','GFRAGTK2','10.174.172.7','ATN910D-A' );</v>
      </c>
    </row>
    <row r="1940" spans="1:24" x14ac:dyDescent="0.35">
      <c r="A1940" t="s">
        <v>346</v>
      </c>
      <c r="B1940" t="s">
        <v>16</v>
      </c>
      <c r="C1940">
        <v>14.461</v>
      </c>
      <c r="D1940">
        <v>-90.482002780000002</v>
      </c>
      <c r="E1940" t="str">
        <f t="shared" si="166"/>
        <v>14.461,-90.48200278</v>
      </c>
      <c r="L1940" t="s">
        <v>17</v>
      </c>
      <c r="M1940">
        <v>1</v>
      </c>
      <c r="N1940" t="s">
        <v>295</v>
      </c>
      <c r="Q1940">
        <v>3969</v>
      </c>
      <c r="S1940" t="s">
        <v>3512</v>
      </c>
      <c r="T1940" t="str">
        <f>VLOOKUP(S1940,Hoja1!$A$1:$I$2284,5,FALSE)</f>
        <v>ATN910D-A</v>
      </c>
      <c r="U1940" t="b">
        <f t="shared" si="164"/>
        <v>0</v>
      </c>
      <c r="V1940" t="s">
        <v>6165</v>
      </c>
      <c r="W1940" t="s">
        <v>4664</v>
      </c>
      <c r="X1940" t="str">
        <f t="shared" si="165"/>
        <v>INSERT INTO switch (   Nombre, Tipo, Coordenadas_Punto, Coordenada_Inicio, Coordenada_Final,    Estilo, Visibilidad, Isla1, Isla2, Velocidad,   Id_Celda, Porcentaje, Nemonico, IP, EQUIPO ) VALUES (   'CELDA LAS FLORES COUBICADO (GFRAGTFO)', 'Punto','14.461,-90.48200278','','','#stylemap_tipo_sitio_roadm0','1','DON JUSTO','','','3969','','GFRAGTFO','10.174.172.23','ATN910C-A' );</v>
      </c>
    </row>
    <row r="1941" spans="1:24" x14ac:dyDescent="0.35">
      <c r="A1941" t="s">
        <v>347</v>
      </c>
      <c r="B1941" t="s">
        <v>16</v>
      </c>
      <c r="C1941">
        <v>14.530705559999999</v>
      </c>
      <c r="D1941">
        <v>-90.409886110000002</v>
      </c>
      <c r="E1941" t="str">
        <f t="shared" si="166"/>
        <v>14.53070556,-90.40988611</v>
      </c>
      <c r="L1941" t="s">
        <v>17</v>
      </c>
      <c r="M1941">
        <v>1</v>
      </c>
      <c r="O1941" t="s">
        <v>295</v>
      </c>
      <c r="Q1941">
        <v>9047</v>
      </c>
      <c r="S1941" t="s">
        <v>3513</v>
      </c>
      <c r="T1941" t="str">
        <f>VLOOKUP(S1941,Hoja1!$A$1:$I$2284,5,FALSE)</f>
        <v>ATN910C-A</v>
      </c>
      <c r="U1941" t="b">
        <f t="shared" si="164"/>
        <v>0</v>
      </c>
      <c r="V1941" t="s">
        <v>6145</v>
      </c>
      <c r="W1941" t="s">
        <v>4685</v>
      </c>
      <c r="X1941" t="str">
        <f t="shared" si="165"/>
        <v>INSERT INTO switch (   Nombre, Tipo, Coordenadas_Punto, Coordenada_Inicio, Coordenada_Final,    Estilo, Visibilidad, Isla1, Isla2, Velocidad,   Id_Celda, Porcentaje, Nemonico, IP, EQUIPO ) VALUES (   'RESIDENCIALES SAN JOSE (GSJPGTRS)', 'Punto','14.53070556,-90.40988611','','','#stylemap_tipo_sitio_roadm0','1','','DON JUSTO','','9047','','GSJPGTRS','10.174.172.24','ATN910C-G' );</v>
      </c>
    </row>
    <row r="1942" spans="1:24" x14ac:dyDescent="0.35">
      <c r="A1942" t="s">
        <v>348</v>
      </c>
      <c r="B1942" t="s">
        <v>16</v>
      </c>
      <c r="C1942">
        <v>14.57080556</v>
      </c>
      <c r="D1942">
        <v>-90.448694439999997</v>
      </c>
      <c r="E1942" t="str">
        <f t="shared" si="166"/>
        <v>14.57080556,-90.44869444</v>
      </c>
      <c r="L1942" t="s">
        <v>17</v>
      </c>
      <c r="M1942">
        <v>1</v>
      </c>
      <c r="O1942" t="s">
        <v>295</v>
      </c>
      <c r="Q1942">
        <v>4514</v>
      </c>
      <c r="S1942" t="s">
        <v>3514</v>
      </c>
      <c r="T1942" t="str">
        <f>VLOOKUP(S1942,Hoja1!$A$1:$I$2284,5,FALSE)</f>
        <v>ATN910C-G</v>
      </c>
      <c r="U1942" t="b">
        <f t="shared" si="164"/>
        <v>0</v>
      </c>
      <c r="V1942" t="s">
        <v>8248</v>
      </c>
      <c r="W1942" t="s">
        <v>4670</v>
      </c>
      <c r="X1942" t="str">
        <f t="shared" si="165"/>
        <v>INSERT INTO switch (   Nombre, Tipo, Coordenadas_Punto, Coordenada_Inicio, Coordenada_Final,    Estilo, Visibilidad, Isla1, Isla2, Velocidad,   Id_Celda, Porcentaje, Nemonico, IP, EQUIPO ) VALUES (   'CELDA SANTO DOMINGO (GSCPGTSO)', 'Punto','14.57080556,-90.44869444','','','#stylemap_tipo_sitio_roadm0','1','','DON JUSTO','','4514','','GSCPGTSO','10.31.236.43','ATN910D-A' );</v>
      </c>
    </row>
    <row r="1943" spans="1:24" x14ac:dyDescent="0.35">
      <c r="A1943" t="s">
        <v>349</v>
      </c>
      <c r="B1943" t="s">
        <v>16</v>
      </c>
      <c r="C1943">
        <v>14.5839</v>
      </c>
      <c r="D1943">
        <v>-90.448599999999999</v>
      </c>
      <c r="E1943" t="str">
        <f t="shared" si="166"/>
        <v>14.5839,-90.4486</v>
      </c>
      <c r="L1943" t="s">
        <v>17</v>
      </c>
      <c r="M1943">
        <v>1</v>
      </c>
      <c r="N1943" t="s">
        <v>295</v>
      </c>
      <c r="Q1943">
        <v>1068</v>
      </c>
      <c r="S1943" t="s">
        <v>3515</v>
      </c>
      <c r="T1943" t="str">
        <f>VLOOKUP(S1943,Hoja1!$A$1:$I$2284,5,FALSE)</f>
        <v>ATN910D-A</v>
      </c>
      <c r="U1943" t="b">
        <f t="shared" si="164"/>
        <v>0</v>
      </c>
      <c r="V1943" t="s">
        <v>6141</v>
      </c>
      <c r="W1943" t="s">
        <v>4664</v>
      </c>
      <c r="X1943" t="str">
        <f t="shared" si="165"/>
        <v>INSERT INTO switch (   Nombre, Tipo, Coordenadas_Punto, Coordenada_Inicio, Coordenada_Final,    Estilo, Visibilidad, Isla1, Isla2, Velocidad,   Id_Celda, Porcentaje, Nemonico, IP, EQUIPO ) VALUES (   'CELDA PIEDRA PARADA (GSCPGTIP)', 'Punto','14.5839,-90.4486','','','#stylemap_tipo_sitio_roadm0','1','DON JUSTO','','','1068','','GSCPGTIP','10.174.172.25','ATN910C-A' );</v>
      </c>
    </row>
    <row r="1944" spans="1:24" x14ac:dyDescent="0.35">
      <c r="A1944" t="s">
        <v>350</v>
      </c>
      <c r="B1944" t="s">
        <v>16</v>
      </c>
      <c r="C1944">
        <v>14.55291667</v>
      </c>
      <c r="D1944">
        <v>-90.466663890000007</v>
      </c>
      <c r="E1944" t="str">
        <f t="shared" si="166"/>
        <v>14.55291667,-90.46666389</v>
      </c>
      <c r="L1944" t="s">
        <v>17</v>
      </c>
      <c r="M1944">
        <v>1</v>
      </c>
      <c r="O1944" t="s">
        <v>295</v>
      </c>
      <c r="Q1944">
        <v>9053</v>
      </c>
      <c r="S1944" t="s">
        <v>3516</v>
      </c>
      <c r="T1944" t="str">
        <f>VLOOKUP(S1944,Hoja1!$A$1:$I$2284,5,FALSE)</f>
        <v>ATN910C-A</v>
      </c>
      <c r="U1944" t="b">
        <f t="shared" si="164"/>
        <v>0</v>
      </c>
      <c r="V1944" t="s">
        <v>6149</v>
      </c>
      <c r="W1944" t="s">
        <v>4664</v>
      </c>
      <c r="X1944" t="str">
        <f t="shared" si="165"/>
        <v>INSERT INTO switch (   Nombre, Tipo, Coordenadas_Punto, Coordenada_Inicio, Coordenada_Final,    Estilo, Visibilidad, Isla1, Isla2, Velocidad,   Id_Celda, Porcentaje, Nemonico, IP, EQUIPO ) VALUES (   'LA SIERRA DON JUSTO (GSCPGTSD)', 'Punto','14.55291667,-90.46666389','','','#stylemap_tipo_sitio_roadm0','1','','DON JUSTO','','9053','','GSCPGTSD','10.174.172.27','ATN910C-A' );</v>
      </c>
    </row>
    <row r="1945" spans="1:24" x14ac:dyDescent="0.35">
      <c r="A1945" t="s">
        <v>351</v>
      </c>
      <c r="B1945" t="s">
        <v>16</v>
      </c>
      <c r="C1945">
        <v>14.51160833</v>
      </c>
      <c r="D1945">
        <v>-90.465097220000004</v>
      </c>
      <c r="E1945" t="str">
        <f t="shared" si="166"/>
        <v>14.51160833,-90.46509722</v>
      </c>
      <c r="L1945" t="s">
        <v>17</v>
      </c>
      <c r="M1945">
        <v>1</v>
      </c>
      <c r="O1945" t="s">
        <v>295</v>
      </c>
      <c r="Q1945">
        <v>9111</v>
      </c>
      <c r="S1945" t="s">
        <v>3517</v>
      </c>
      <c r="T1945" t="str">
        <f>VLOOKUP(S1945,Hoja1!$A$1:$I$2284,5,FALSE)</f>
        <v>ATN910C-A</v>
      </c>
      <c r="U1945" t="b">
        <f t="shared" si="164"/>
        <v>0</v>
      </c>
      <c r="V1945" t="s">
        <v>6161</v>
      </c>
      <c r="W1945" t="s">
        <v>4664</v>
      </c>
      <c r="X1945" t="str">
        <f t="shared" si="165"/>
        <v>INSERT INTO switch (   Nombre, Tipo, Coordenadas_Punto, Coordenada_Inicio, Coordenada_Final,    Estilo, Visibilidad, Isla1, Isla2, Velocidad,   Id_Celda, Porcentaje, Nemonico, IP, EQUIPO ) VALUES (   'VILA VERDE (GSCPGTVV)', 'Punto','14.51160833,-90.46509722','','','#stylemap_tipo_sitio_roadm0','1','','DON JUSTO','','9111','','GSCPGTVV','10.174.172.28','ATN910C-A' );</v>
      </c>
    </row>
    <row r="1946" spans="1:24" x14ac:dyDescent="0.35">
      <c r="A1946" t="s">
        <v>352</v>
      </c>
      <c r="B1946" t="s">
        <v>16</v>
      </c>
      <c r="C1946">
        <v>14.543150000000001</v>
      </c>
      <c r="D1946">
        <v>-90.428205559999995</v>
      </c>
      <c r="E1946" t="str">
        <f t="shared" si="166"/>
        <v>14.54315,-90.42820556</v>
      </c>
      <c r="L1946" t="s">
        <v>17</v>
      </c>
      <c r="M1946">
        <v>1</v>
      </c>
      <c r="O1946" t="s">
        <v>295</v>
      </c>
      <c r="S1946" t="s">
        <v>3518</v>
      </c>
      <c r="T1946" t="str">
        <f>VLOOKUP(S1946,Hoja1!$A$1:$I$2284,5,FALSE)</f>
        <v>ATN910C-A</v>
      </c>
      <c r="U1946" t="b">
        <f t="shared" si="164"/>
        <v>0</v>
      </c>
      <c r="V1946" t="s">
        <v>6061</v>
      </c>
      <c r="W1946" t="s">
        <v>4670</v>
      </c>
      <c r="X1946" t="str">
        <f t="shared" si="165"/>
        <v>INSERT INTO switch (   Nombre, Tipo, Coordenadas_Punto, Coordenada_Inicio, Coordenada_Final,    Estilo, Visibilidad, Isla1, Isla2, Velocidad,   Id_Celda, Porcentaje, Nemonico, IP, EQUIPO ) VALUES (   'PINABETES (GSJPGTPI)', 'Punto','14.54315,-90.42820556','','','#stylemap_tipo_sitio_roadm0','1','','DON JUSTO','','','','GSJPGTPI','10.174.172.39','ATN910D-A' );</v>
      </c>
    </row>
    <row r="1947" spans="1:24" x14ac:dyDescent="0.35">
      <c r="A1947" t="s">
        <v>353</v>
      </c>
      <c r="B1947" t="s">
        <v>16</v>
      </c>
      <c r="C1947">
        <v>14.564138890000001</v>
      </c>
      <c r="D1947">
        <v>-90.374527779999994</v>
      </c>
      <c r="E1947" t="str">
        <f t="shared" si="166"/>
        <v>14.56413889,-90.37452778</v>
      </c>
      <c r="L1947" t="s">
        <v>17</v>
      </c>
      <c r="M1947">
        <v>1</v>
      </c>
      <c r="O1947" t="s">
        <v>295</v>
      </c>
      <c r="Q1947">
        <v>9070</v>
      </c>
      <c r="S1947" t="s">
        <v>3519</v>
      </c>
      <c r="T1947" t="str">
        <f>VLOOKUP(S1947,Hoja1!$A$1:$I$2284,5,FALSE)</f>
        <v>ATN910D-A</v>
      </c>
      <c r="U1947" t="b">
        <f t="shared" si="164"/>
        <v>0</v>
      </c>
      <c r="V1947" t="s">
        <v>6065</v>
      </c>
      <c r="W1947" t="s">
        <v>4670</v>
      </c>
      <c r="X1947" t="str">
        <f t="shared" si="165"/>
        <v>INSERT INTO switch (   Nombre, Tipo, Coordenadas_Punto, Coordenada_Inicio, Coordenada_Final,    Estilo, Visibilidad, Isla1, Isla2, Velocidad,   Id_Celda, Porcentaje, Nemonico, IP, EQUIPO ) VALUES (   'BOSQUE DE LAS LUCES (GSCPGTBL)', 'Punto','14.56413889,-90.37452778','','','#stylemap_tipo_sitio_roadm0','1','','DON JUSTO','','9070','','GSCPGTBL','10.174.172.89','ATN910D-A' );</v>
      </c>
    </row>
    <row r="1948" spans="1:24" x14ac:dyDescent="0.35">
      <c r="A1948" t="s">
        <v>354</v>
      </c>
      <c r="B1948" t="s">
        <v>16</v>
      </c>
      <c r="C1948">
        <v>14.561322219999999</v>
      </c>
      <c r="D1948">
        <v>-90.478166669999993</v>
      </c>
      <c r="E1948" t="str">
        <f t="shared" si="166"/>
        <v>14.56132222,-90.47816667</v>
      </c>
      <c r="L1948" t="s">
        <v>17</v>
      </c>
      <c r="M1948">
        <v>1</v>
      </c>
      <c r="N1948" t="s">
        <v>295</v>
      </c>
      <c r="S1948" t="s">
        <v>3520</v>
      </c>
      <c r="T1948" t="str">
        <f>VLOOKUP(S1948,Hoja1!$A$1:$I$2284,5,FALSE)</f>
        <v>ATN910D-A</v>
      </c>
      <c r="U1948" t="b">
        <f t="shared" si="164"/>
        <v>0</v>
      </c>
      <c r="V1948" t="s">
        <v>5671</v>
      </c>
      <c r="W1948" t="s">
        <v>4670</v>
      </c>
      <c r="X1948" t="str">
        <f t="shared" si="165"/>
        <v>INSERT INTO switch (   Nombre, Tipo, Coordenadas_Punto, Coordenada_Inicio, Coordenada_Final,    Estilo, Visibilidad, Isla1, Isla2, Velocidad,   Id_Celda, Porcentaje, Nemonico, IP, EQUIPO ) VALUES (   'CENTRO CORPORATIVO MUXBAL (GSCPGTCC)', 'Punto','14.56132222,-90.47816667','','','#stylemap_tipo_sitio_roadm0','1','DON JUSTO','','','','','GSCPGTCC','10.174.172.4','ATN910D-A' );</v>
      </c>
    </row>
    <row r="1949" spans="1:24" x14ac:dyDescent="0.35">
      <c r="A1949" t="s">
        <v>355</v>
      </c>
      <c r="B1949" t="s">
        <v>16</v>
      </c>
      <c r="C1949">
        <v>14.51923056</v>
      </c>
      <c r="D1949">
        <v>-90.471963889999998</v>
      </c>
      <c r="E1949" t="str">
        <f t="shared" si="166"/>
        <v>14.51923056,-90.47196389</v>
      </c>
      <c r="L1949" t="s">
        <v>17</v>
      </c>
      <c r="M1949">
        <v>1</v>
      </c>
      <c r="O1949" t="s">
        <v>295</v>
      </c>
      <c r="S1949" t="s">
        <v>3521</v>
      </c>
      <c r="T1949" t="str">
        <f>VLOOKUP(S1949,Hoja1!$A$1:$I$2284,5,FALSE)</f>
        <v>ATN910D-A</v>
      </c>
      <c r="U1949" t="b">
        <f t="shared" si="164"/>
        <v>0</v>
      </c>
      <c r="V1949" t="s">
        <v>5668</v>
      </c>
      <c r="W1949" t="s">
        <v>4670</v>
      </c>
      <c r="X1949" t="str">
        <f t="shared" si="165"/>
        <v>INSERT INTO switch (   Nombre, Tipo, Coordenadas_Punto, Coordenada_Inicio, Coordenada_Final,    Estilo, Visibilidad, Isla1, Isla2, Velocidad,   Id_Celda, Porcentaje, Nemonico, IP, EQUIPO ) VALUES (   'SANTIAGO DE COMPOSTELA (GFRAGTSC)', 'Punto','14.51923056,-90.47196389','','','#stylemap_tipo_sitio_roadm0','1','','DON JUSTO','','','','GFRAGTSC','10.174.172.85','ATN910D-A' );</v>
      </c>
    </row>
    <row r="1950" spans="1:24" x14ac:dyDescent="0.35">
      <c r="A1950" t="s">
        <v>356</v>
      </c>
      <c r="B1950" t="s">
        <v>16</v>
      </c>
      <c r="C1950">
        <v>14.48788611</v>
      </c>
      <c r="D1950">
        <v>-90.484102780000001</v>
      </c>
      <c r="E1950" t="str">
        <f t="shared" si="166"/>
        <v>14.48788611,-90.48410278</v>
      </c>
      <c r="L1950" t="s">
        <v>17</v>
      </c>
      <c r="M1950">
        <v>1</v>
      </c>
      <c r="N1950" t="s">
        <v>295</v>
      </c>
      <c r="S1950" t="s">
        <v>3522</v>
      </c>
      <c r="T1950" t="str">
        <f>VLOOKUP(S1950,Hoja1!$A$1:$I$2284,5,FALSE)</f>
        <v>ATN910D-A</v>
      </c>
      <c r="U1950" t="b">
        <f t="shared" si="164"/>
        <v>0</v>
      </c>
      <c r="V1950" t="s">
        <v>7095</v>
      </c>
      <c r="W1950" t="s">
        <v>4670</v>
      </c>
      <c r="X1950" t="str">
        <f t="shared" si="165"/>
        <v>INSERT INTO switch (   Nombre, Tipo, Coordenadas_Punto, Coordenada_Inicio, Coordenada_Final,    Estilo, Visibilidad, Isla1, Isla2, Velocidad,   Id_Celda, Porcentaje, Nemonico, IP, EQUIPO ) VALUES (   'RESIDENCIAL CASA Y CAMPO (GFRAGTRC)', 'Punto','14.48788611,-90.48410278','','','#stylemap_tipo_sitio_roadm0','1','DON JUSTO','','','','','GFRAGTRC','10.31.236.58','ATN910D-A' );</v>
      </c>
    </row>
    <row r="1951" spans="1:24" x14ac:dyDescent="0.35">
      <c r="A1951" t="s">
        <v>357</v>
      </c>
      <c r="B1951" t="s">
        <v>16</v>
      </c>
      <c r="C1951">
        <v>14.51723</v>
      </c>
      <c r="D1951">
        <v>-90.436599999999999</v>
      </c>
      <c r="E1951" t="str">
        <f t="shared" si="166"/>
        <v>14.51723,-90.4366</v>
      </c>
      <c r="L1951" t="s">
        <v>17</v>
      </c>
      <c r="M1951">
        <v>1</v>
      </c>
      <c r="N1951" t="s">
        <v>295</v>
      </c>
      <c r="Q1951">
        <v>6232</v>
      </c>
      <c r="S1951" t="s">
        <v>3523</v>
      </c>
      <c r="T1951" t="str">
        <f>VLOOKUP(S1951,Hoja1!$A$1:$I$2284,5,FALSE)</f>
        <v>ATN910D-A</v>
      </c>
      <c r="U1951" t="b">
        <f t="shared" si="164"/>
        <v>0</v>
      </c>
      <c r="V1951" t="s">
        <v>8234</v>
      </c>
      <c r="W1951" t="s">
        <v>7107</v>
      </c>
      <c r="X1951" t="str">
        <f t="shared" si="165"/>
        <v>INSERT INTO switch (   Nombre, Tipo, Coordenadas_Punto, Coordenada_Inicio, Coordenada_Final,    Estilo, Visibilidad, Isla1, Isla2, Velocidad,   Id_Celda, Porcentaje, Nemonico, IP, EQUIPO ) VALUES (   'PAVON_XT_SBA (GFRAGTPA)', 'Punto','14.51723,-90.4366','','','#stylemap_tipo_sitio_roadm0','1','DON JUSTO','','','6232','','GFRAGTPA','10.31.236.42','ATN910IDC' );</v>
      </c>
    </row>
    <row r="1952" spans="1:24" x14ac:dyDescent="0.35">
      <c r="A1952" t="s">
        <v>358</v>
      </c>
      <c r="B1952" t="s">
        <v>16</v>
      </c>
      <c r="C1952">
        <v>14.5708979</v>
      </c>
      <c r="D1952">
        <v>-90.448457500000004</v>
      </c>
      <c r="E1952" t="str">
        <f t="shared" si="166"/>
        <v>14.5708979,-90.4484575</v>
      </c>
      <c r="L1952" t="s">
        <v>17</v>
      </c>
      <c r="M1952">
        <v>1</v>
      </c>
      <c r="N1952" t="s">
        <v>295</v>
      </c>
      <c r="S1952" t="s">
        <v>3524</v>
      </c>
      <c r="T1952" t="str">
        <f>VLOOKUP(S1952,Hoja1!$A$1:$I$2284,5,FALSE)</f>
        <v>ATN910IDC</v>
      </c>
      <c r="U1952" t="b">
        <f t="shared" si="164"/>
        <v>0</v>
      </c>
      <c r="V1952" t="s">
        <v>8259</v>
      </c>
      <c r="W1952" t="s">
        <v>4670</v>
      </c>
      <c r="X1952" t="str">
        <f t="shared" si="165"/>
        <v>INSERT INTO switch (   Nombre, Tipo, Coordenadas_Punto, Coordenada_Inicio, Coordenada_Final,    Estilo, Visibilidad, Isla1, Isla2, Velocidad,   Id_Celda, Porcentaje, Nemonico, IP, EQUIPO ) VALUES (   'CRISTO REY XT (GSCPGTCI)', 'Punto','14.5708979,-90.4484575','','','#stylemap_tipo_sitio_roadm0','1','DON JUSTO','','','','','GSCPGTCI','10.31.236.35','ATN910D-A' );</v>
      </c>
    </row>
    <row r="1953" spans="1:24" x14ac:dyDescent="0.35">
      <c r="A1953" t="s">
        <v>359</v>
      </c>
      <c r="B1953" t="s">
        <v>16</v>
      </c>
      <c r="C1953">
        <v>14.56138889</v>
      </c>
      <c r="D1953">
        <v>-90.478499999999997</v>
      </c>
      <c r="E1953" t="str">
        <f t="shared" si="166"/>
        <v>14.56138889,-90.4785</v>
      </c>
      <c r="L1953" t="s">
        <v>17</v>
      </c>
      <c r="M1953">
        <v>1</v>
      </c>
      <c r="N1953" t="s">
        <v>295</v>
      </c>
      <c r="Q1953">
        <v>1045</v>
      </c>
      <c r="S1953" t="s">
        <v>3525</v>
      </c>
      <c r="T1953" t="str">
        <f>VLOOKUP(S1953,Hoja1!$A$1:$I$2284,5,FALSE)</f>
        <v>ATN910D-A</v>
      </c>
      <c r="U1953" t="b">
        <f t="shared" si="164"/>
        <v>0</v>
      </c>
      <c r="V1953" t="s">
        <v>8241</v>
      </c>
      <c r="W1953" t="s">
        <v>4670</v>
      </c>
      <c r="X1953" t="str">
        <f t="shared" si="165"/>
        <v>INSERT INTO switch (   Nombre, Tipo, Coordenadas_Punto, Coordenada_Inicio, Coordenada_Final,    Estilo, Visibilidad, Isla1, Isla2, Velocidad,   Id_Celda, Porcentaje, Nemonico, IP, EQUIPO ) VALUES (   'CELDA MUXBAL (GSCPGTMX)', 'Punto','14.56138889,-90.4785','','','#stylemap_tipo_sitio_roadm0','1','DON JUSTO','','','1045','','GSCPGTMX','10.31.236.62','ATN910D-A' );</v>
      </c>
    </row>
    <row r="1954" spans="1:24" x14ac:dyDescent="0.35">
      <c r="A1954" t="s">
        <v>360</v>
      </c>
      <c r="B1954" t="s">
        <v>16</v>
      </c>
      <c r="C1954">
        <v>14.55206667</v>
      </c>
      <c r="D1954">
        <v>-90.452666669999999</v>
      </c>
      <c r="E1954" t="str">
        <f t="shared" si="166"/>
        <v>14.55206667,-90.45266667</v>
      </c>
      <c r="L1954" t="s">
        <v>17</v>
      </c>
      <c r="M1954">
        <v>1</v>
      </c>
      <c r="N1954" t="s">
        <v>295</v>
      </c>
      <c r="Q1954">
        <v>1061</v>
      </c>
      <c r="S1954" t="s">
        <v>3526</v>
      </c>
      <c r="T1954" t="str">
        <f>VLOOKUP(S1954,Hoja1!$A$1:$I$2284,5,FALSE)</f>
        <v>ATN910D-A</v>
      </c>
      <c r="U1954" t="b">
        <f t="shared" si="164"/>
        <v>0</v>
      </c>
      <c r="V1954" t="s">
        <v>6253</v>
      </c>
      <c r="W1954" t="s">
        <v>4664</v>
      </c>
      <c r="X1954" t="str">
        <f t="shared" si="165"/>
        <v>INSERT INTO switch (   Nombre, Tipo, Coordenadas_Punto, Coordenada_Inicio, Coordenada_Final,    Estilo, Visibilidad, Isla1, Isla2, Velocidad,   Id_Celda, Porcentaje, Nemonico, IP, EQUIPO ) VALUES (   'CELDA CONDADO CONCEPCION (GSCPGTCO)', 'Punto','14.55206667,-90.45266667','','','#stylemap_tipo_sitio_roadm0','1','DON JUSTO','','','1061','','GSCPGTCO','10.174.172.48','ATN910C-A' );</v>
      </c>
    </row>
    <row r="1955" spans="1:24" x14ac:dyDescent="0.35">
      <c r="A1955" t="s">
        <v>361</v>
      </c>
      <c r="B1955" t="s">
        <v>16</v>
      </c>
      <c r="C1955">
        <v>14.51087222</v>
      </c>
      <c r="D1955">
        <v>-90.483586110000005</v>
      </c>
      <c r="E1955" t="str">
        <f t="shared" si="166"/>
        <v>14.51087222,-90.48358611</v>
      </c>
      <c r="L1955" t="s">
        <v>17</v>
      </c>
      <c r="M1955">
        <v>1</v>
      </c>
      <c r="O1955" t="s">
        <v>295</v>
      </c>
      <c r="Q1955">
        <v>5431</v>
      </c>
      <c r="S1955" t="s">
        <v>3527</v>
      </c>
      <c r="T1955" t="str">
        <f>VLOOKUP(S1955,Hoja1!$A$1:$I$2284,5,FALSE)</f>
        <v>ATN910C-A</v>
      </c>
      <c r="U1955" t="b">
        <f t="shared" si="164"/>
        <v>0</v>
      </c>
      <c r="V1955" t="s">
        <v>8404</v>
      </c>
      <c r="W1955" t="s">
        <v>4685</v>
      </c>
      <c r="X1955" t="str">
        <f t="shared" si="165"/>
        <v>INSERT INTO switch (   Nombre, Tipo, Coordenadas_Punto, Coordenada_Inicio, Coordenada_Final,    Estilo, Visibilidad, Isla1, Isla2, Velocidad,   Id_Celda, Porcentaje, Nemonico, IP, EQUIPO ) VALUES (   'CELDA MOTOTRACK I CIUDAD DE DIOS COUBICADO (GVCAGTM1)', 'Punto','14.51087222,-90.48358611','','','#stylemap_tipo_sitio_roadm0','1','','DON JUSTO','','5431','','GVCAGTM1','10.31.236.60','ATN910C-G' );</v>
      </c>
    </row>
    <row r="1956" spans="1:24" x14ac:dyDescent="0.35">
      <c r="A1956" t="s">
        <v>362</v>
      </c>
      <c r="B1956" t="s">
        <v>16</v>
      </c>
      <c r="C1956">
        <v>14.50822222</v>
      </c>
      <c r="D1956">
        <v>-90.481638889999999</v>
      </c>
      <c r="E1956" t="str">
        <f t="shared" si="166"/>
        <v>14.50822222,-90.48163889</v>
      </c>
      <c r="L1956" t="s">
        <v>17</v>
      </c>
      <c r="M1956">
        <v>1</v>
      </c>
      <c r="N1956" t="s">
        <v>295</v>
      </c>
      <c r="Q1956">
        <v>1233</v>
      </c>
      <c r="S1956" t="s">
        <v>3528</v>
      </c>
      <c r="T1956" t="str">
        <f>VLOOKUP(S1956,Hoja1!$A$1:$I$2284,5,FALSE)</f>
        <v>ATN910C-G</v>
      </c>
      <c r="U1956" t="b">
        <f t="shared" si="164"/>
        <v>0</v>
      </c>
      <c r="V1956" t="s">
        <v>6126</v>
      </c>
      <c r="W1956" t="s">
        <v>4670</v>
      </c>
      <c r="X1956" t="str">
        <f t="shared" si="165"/>
        <v>INSERT INTO switch (   Nombre, Tipo, Coordenadas_Punto, Coordenada_Inicio, Coordenada_Final,    Estilo, Visibilidad, Isla1, Isla2, Velocidad,   Id_Celda, Porcentaje, Nemonico, IP, EQUIPO ) VALUES (   'CELDA CUMBRES DE SAN NICOLAS (GVCAGTCS)', 'Punto','14.50822222,-90.48163889','','','#stylemap_tipo_sitio_roadm0','1','DON JUSTO','','','1233','','GVCAGTCS','10.174.172.79','ATN910D-A' );</v>
      </c>
    </row>
    <row r="1957" spans="1:24" x14ac:dyDescent="0.35">
      <c r="A1957" t="s">
        <v>363</v>
      </c>
      <c r="B1957" t="s">
        <v>16</v>
      </c>
      <c r="C1957">
        <v>14.55528056</v>
      </c>
      <c r="D1957">
        <v>-90.446361109999998</v>
      </c>
      <c r="E1957" t="str">
        <f t="shared" si="166"/>
        <v>14.55528056,-90.44636111</v>
      </c>
      <c r="L1957" t="s">
        <v>17</v>
      </c>
      <c r="M1957">
        <v>1</v>
      </c>
      <c r="N1957" t="s">
        <v>295</v>
      </c>
      <c r="Q1957">
        <v>5484</v>
      </c>
      <c r="S1957" t="s">
        <v>3529</v>
      </c>
      <c r="T1957" t="str">
        <f>VLOOKUP(S1957,Hoja1!$A$1:$I$2284,5,FALSE)</f>
        <v>ATN910D-A</v>
      </c>
      <c r="U1957" t="b">
        <f t="shared" si="164"/>
        <v>0</v>
      </c>
      <c r="V1957" t="s">
        <v>8277</v>
      </c>
      <c r="W1957" t="s">
        <v>4664</v>
      </c>
      <c r="X1957" t="str">
        <f t="shared" si="165"/>
        <v>INSERT INTO switch (   Nombre, Tipo, Coordenadas_Punto, Coordenada_Inicio, Coordenada_Final,    Estilo, Visibilidad, Isla1, Isla2, Velocidad,   Id_Celda, Porcentaje, Nemonico, IP, EQUIPO ) VALUES (   'CELDA EL MANZANO LA LIBERTAD (GSCPGTML)', 'Punto','14.55528056,-90.44636111','','','#stylemap_tipo_sitio_roadm0','1','DON JUSTO','','','5484','','GSCPGTML','10.31.236.49','ATN910C-A' );</v>
      </c>
    </row>
    <row r="1958" spans="1:24" x14ac:dyDescent="0.35">
      <c r="A1958" t="s">
        <v>364</v>
      </c>
      <c r="B1958" t="s">
        <v>16</v>
      </c>
      <c r="C1958">
        <v>14.557333330000001</v>
      </c>
      <c r="D1958">
        <v>-90.401111110000002</v>
      </c>
      <c r="E1958" t="str">
        <f t="shared" si="166"/>
        <v>14.55733333,-90.40111111</v>
      </c>
      <c r="L1958" t="s">
        <v>17</v>
      </c>
      <c r="M1958">
        <v>1</v>
      </c>
      <c r="N1958" t="s">
        <v>295</v>
      </c>
      <c r="Q1958">
        <v>1719</v>
      </c>
      <c r="S1958" t="s">
        <v>3530</v>
      </c>
      <c r="T1958" t="str">
        <f>VLOOKUP(S1958,Hoja1!$A$1:$I$2284,5,FALSE)</f>
        <v>ATN910C-A</v>
      </c>
      <c r="U1958" t="b">
        <f t="shared" si="164"/>
        <v>0</v>
      </c>
      <c r="V1958" t="s">
        <v>6156</v>
      </c>
      <c r="W1958" t="s">
        <v>4670</v>
      </c>
      <c r="X1958" t="str">
        <f t="shared" si="165"/>
        <v>INSERT INTO switch (   Nombre, Tipo, Coordenadas_Punto, Coordenada_Inicio, Coordenada_Final,    Estilo, Visibilidad, Isla1, Isla2, Velocidad,   Id_Celda, Porcentaje, Nemonico, IP, EQUIPO ) VALUES (   'CELDA MONTE CRISTO SAN JOSE PINULA (GSJPGTMC)', 'Punto','14.55733333,-90.40111111','','','#stylemap_tipo_sitio_roadm0','1','DON JUSTO','','','1719','','GSJPGTMC','10.174.172.8','ATN910D-A' );</v>
      </c>
    </row>
    <row r="1959" spans="1:24" x14ac:dyDescent="0.35">
      <c r="A1959" t="s">
        <v>365</v>
      </c>
      <c r="B1959" t="s">
        <v>16</v>
      </c>
      <c r="C1959">
        <v>14.513629999999999</v>
      </c>
      <c r="D1959">
        <v>-90.353129999999993</v>
      </c>
      <c r="E1959" t="str">
        <f t="shared" si="166"/>
        <v>14.51363,-90.35313</v>
      </c>
      <c r="L1959" t="s">
        <v>17</v>
      </c>
      <c r="M1959">
        <v>1</v>
      </c>
      <c r="N1959" t="s">
        <v>295</v>
      </c>
      <c r="Q1959">
        <v>6168</v>
      </c>
      <c r="S1959" t="s">
        <v>3531</v>
      </c>
      <c r="T1959" t="str">
        <f>VLOOKUP(S1959,Hoja1!$A$1:$I$2284,5,FALSE)</f>
        <v>ATN910D-A</v>
      </c>
      <c r="U1959" t="b">
        <f t="shared" si="164"/>
        <v>0</v>
      </c>
      <c r="V1959" t="s">
        <v>6257</v>
      </c>
      <c r="W1959" t="s">
        <v>4670</v>
      </c>
      <c r="X1959" t="str">
        <f t="shared" si="165"/>
        <v>INSERT INTO switch (   Nombre, Tipo, Coordenadas_Punto, Coordenada_Inicio, Coordenada_Final,    Estilo, Visibilidad, Isla1, Isla2, Velocidad,   Id_Celda, Porcentaje, Nemonico, IP, EQUIPO ) VALUES (   'CONCEPCION PINULA_XT_SBA (GSJPGTCI)', 'Punto','14.51363,-90.35313','','','#stylemap_tipo_sitio_roadm0','1','DON JUSTO','','','6168','','GSJPGTCI','10.174.172.6','ATN910D-A' );</v>
      </c>
    </row>
    <row r="1960" spans="1:24" x14ac:dyDescent="0.35">
      <c r="A1960" t="s">
        <v>366</v>
      </c>
      <c r="B1960" t="s">
        <v>16</v>
      </c>
      <c r="C1960">
        <v>14.483627780000001</v>
      </c>
      <c r="D1960">
        <v>-90.487658330000002</v>
      </c>
      <c r="E1960" t="str">
        <f t="shared" si="166"/>
        <v>14.48362778,-90.48765833</v>
      </c>
      <c r="L1960" t="s">
        <v>17</v>
      </c>
      <c r="M1960">
        <v>1</v>
      </c>
      <c r="O1960" t="s">
        <v>295</v>
      </c>
      <c r="Q1960">
        <v>3491</v>
      </c>
      <c r="S1960" t="s">
        <v>3532</v>
      </c>
      <c r="T1960" t="str">
        <f>VLOOKUP(S1960,Hoja1!$A$1:$I$2284,5,FALSE)</f>
        <v>ATN910D-A</v>
      </c>
      <c r="U1960" t="b">
        <f t="shared" si="164"/>
        <v>0</v>
      </c>
      <c r="V1960" t="s">
        <v>6133</v>
      </c>
      <c r="W1960" t="s">
        <v>4664</v>
      </c>
      <c r="X1960" t="str">
        <f t="shared" si="165"/>
        <v>INSERT INTO switch (   Nombre, Tipo, Coordenadas_Punto, Coordenada_Inicio, Coordenada_Final,    Estilo, Visibilidad, Isla1, Isla2, Velocidad,   Id_Celda, Porcentaje, Nemonico, IP, EQUIPO ) VALUES (   'CELDA RESIDENCIALES SAN CARLOS COUBICADO (GVCAGTRS)', 'Punto','14.48362778,-90.48765833','','','#stylemap_tipo_sitio_roadm0','1','','DON JUSTO','','3491','','GVCAGTRS','10.174.172.9','ATN910C-A' );</v>
      </c>
    </row>
    <row r="1961" spans="1:24" x14ac:dyDescent="0.35">
      <c r="A1961" t="s">
        <v>367</v>
      </c>
      <c r="B1961" t="s">
        <v>16</v>
      </c>
      <c r="C1961">
        <v>14.559388889999999</v>
      </c>
      <c r="D1961">
        <v>-90.436194439999994</v>
      </c>
      <c r="E1961" t="str">
        <f t="shared" si="166"/>
        <v>14.55938889,-90.43619444</v>
      </c>
      <c r="L1961" t="s">
        <v>17</v>
      </c>
      <c r="M1961">
        <v>1</v>
      </c>
      <c r="N1961" t="s">
        <v>295</v>
      </c>
      <c r="Q1961">
        <v>4526</v>
      </c>
      <c r="S1961" t="s">
        <v>3533</v>
      </c>
      <c r="T1961" t="str">
        <f>VLOOKUP(S1961,Hoja1!$A$1:$I$2284,5,FALSE)</f>
        <v>ATN910C-A</v>
      </c>
      <c r="U1961" t="b">
        <f t="shared" si="164"/>
        <v>0</v>
      </c>
      <c r="V1961" t="s">
        <v>6249</v>
      </c>
      <c r="W1961" t="s">
        <v>4670</v>
      </c>
      <c r="X1961" t="str">
        <f t="shared" si="165"/>
        <v>INSERT INTO switch (   Nombre, Tipo, Coordenadas_Punto, Coordenada_Inicio, Coordenada_Final,    Estilo, Visibilidad, Isla1, Isla2, Velocidad,   Id_Celda, Porcentaje, Nemonico, IP, EQUIPO ) VALUES (   'CELDA EL PAJON (GSCPGTPJ)', 'Punto','14.55938889,-90.43619444','','','#stylemap_tipo_sitio_roadm0','1','DON JUSTO','','','4526','','GSCPGTPJ','10.174.172.80','ATN910D-A' );</v>
      </c>
    </row>
    <row r="1962" spans="1:24" x14ac:dyDescent="0.35">
      <c r="A1962" t="s">
        <v>368</v>
      </c>
      <c r="B1962" t="s">
        <v>16</v>
      </c>
      <c r="C1962">
        <v>14.43505556</v>
      </c>
      <c r="D1962">
        <v>-90.514305559999997</v>
      </c>
      <c r="E1962" t="str">
        <f t="shared" si="166"/>
        <v>14.43505556,-90.51430556</v>
      </c>
      <c r="L1962" t="s">
        <v>17</v>
      </c>
      <c r="M1962">
        <v>1</v>
      </c>
      <c r="O1962" t="s">
        <v>295</v>
      </c>
      <c r="S1962" t="s">
        <v>3534</v>
      </c>
      <c r="T1962" t="str">
        <f>VLOOKUP(S1962,Hoja1!$A$1:$I$2284,5,FALSE)</f>
        <v>ATN910D-A</v>
      </c>
      <c r="U1962" t="b">
        <f t="shared" si="164"/>
        <v>0</v>
      </c>
      <c r="V1962" t="s">
        <v>6265</v>
      </c>
      <c r="W1962" t="s">
        <v>4670</v>
      </c>
      <c r="X1962" t="str">
        <f t="shared" si="165"/>
        <v>INSERT INTO switch (   Nombre, Tipo, Coordenadas_Punto, Coordenada_Inicio, Coordenada_Final,    Estilo, Visibilidad, Isla1, Isla2, Velocidad,   Id_Celda, Porcentaje, Nemonico, IP, EQUIPO ) VALUES (   'CELDA FINCA ESTANZUELA (GVCAGTFE)', 'Punto','14.43505556,-90.51430556','','','#stylemap_tipo_sitio_roadm0','1','','DON JUSTO','','','','GVCAGTFE','10.174.172.88','ATN910D-A' );</v>
      </c>
    </row>
    <row r="1963" spans="1:24" x14ac:dyDescent="0.35">
      <c r="A1963" t="s">
        <v>369</v>
      </c>
      <c r="B1963" t="s">
        <v>16</v>
      </c>
      <c r="C1963">
        <v>14.401199999999999</v>
      </c>
      <c r="D1963">
        <v>-90.5411</v>
      </c>
      <c r="E1963" t="str">
        <f t="shared" si="166"/>
        <v>14.4012,-90.5411</v>
      </c>
      <c r="L1963" t="s">
        <v>17</v>
      </c>
      <c r="M1963">
        <v>1</v>
      </c>
      <c r="N1963" t="s">
        <v>295</v>
      </c>
      <c r="Q1963">
        <v>2287</v>
      </c>
      <c r="S1963" t="s">
        <v>3535</v>
      </c>
      <c r="T1963" t="str">
        <f>VLOOKUP(S1963,Hoja1!$A$1:$I$2284,5,FALSE)</f>
        <v>ATN910D-A</v>
      </c>
      <c r="U1963" t="b">
        <f t="shared" si="164"/>
        <v>0</v>
      </c>
      <c r="V1963" t="s">
        <v>6261</v>
      </c>
      <c r="W1963" t="s">
        <v>4670</v>
      </c>
      <c r="X1963" t="str">
        <f t="shared" si="165"/>
        <v>INSERT INTO switch (   Nombre, Tipo, Coordenadas_Punto, Coordenada_Inicio, Coordenada_Final,    Estilo, Visibilidad, Isla1, Isla2, Velocidad,   Id_Celda, Porcentaje, Nemonico, IP, EQUIPO ) VALUES (   'CELDA SANTA ELENA BARILLAS (GVCAGTSL)', 'Punto','14.4012,-90.5411','','','#stylemap_tipo_sitio_roadm0','1','DON JUSTO','','','2287','','GVCAGTSL','10.174.172.81','ATN910D-A' );</v>
      </c>
    </row>
    <row r="1964" spans="1:24" x14ac:dyDescent="0.35">
      <c r="A1964" t="s">
        <v>370</v>
      </c>
      <c r="B1964" t="s">
        <v>16</v>
      </c>
      <c r="C1964">
        <v>14.40598056</v>
      </c>
      <c r="D1964">
        <v>-90.545011110000004</v>
      </c>
      <c r="E1964" t="str">
        <f t="shared" si="166"/>
        <v>14.40598056,-90.54501111</v>
      </c>
      <c r="L1964" t="s">
        <v>17</v>
      </c>
      <c r="M1964">
        <v>1</v>
      </c>
      <c r="O1964" t="s">
        <v>295</v>
      </c>
      <c r="S1964" t="s">
        <v>3536</v>
      </c>
      <c r="T1964" t="str">
        <f>VLOOKUP(S1964,Hoja1!$A$1:$I$2284,5,FALSE)</f>
        <v>ATN910D-A</v>
      </c>
      <c r="U1964" t="b">
        <f t="shared" si="164"/>
        <v>0</v>
      </c>
      <c r="V1964" t="s">
        <v>7091</v>
      </c>
      <c r="W1964" t="s">
        <v>4664</v>
      </c>
      <c r="X1964" t="str">
        <f t="shared" si="165"/>
        <v>INSERT INTO switch (   Nombre, Tipo, Coordenadas_Punto, Coordenada_Inicio, Coordenada_Final,    Estilo, Visibilidad, Isla1, Isla2, Velocidad,   Id_Celda, Porcentaje, Nemonico, IP, EQUIPO ) VALUES (   'SANTA ELENA BARILLAS (GVCAGTSE)', 'Punto','14.40598056,-90.54501111','','','#stylemap_tipo_sitio_roadm0','1','','DON JUSTO','','','','GVCAGTSE','10.31.236.59','ATN910C-A' );</v>
      </c>
    </row>
    <row r="1965" spans="1:24" x14ac:dyDescent="0.35">
      <c r="A1965" t="s">
        <v>371</v>
      </c>
      <c r="B1965" t="s">
        <v>16</v>
      </c>
      <c r="C1965">
        <v>14.505100000000001</v>
      </c>
      <c r="D1965">
        <v>-90.461399999999998</v>
      </c>
      <c r="E1965" t="str">
        <f t="shared" si="166"/>
        <v>14.5051,-90.4614</v>
      </c>
      <c r="L1965" t="s">
        <v>17</v>
      </c>
      <c r="M1965">
        <v>1</v>
      </c>
      <c r="N1965" t="s">
        <v>295</v>
      </c>
      <c r="Q1965">
        <v>1244</v>
      </c>
      <c r="S1965" t="s">
        <v>3537</v>
      </c>
      <c r="T1965" t="str">
        <f>VLOOKUP(S1965,Hoja1!$A$1:$I$2284,5,FALSE)</f>
        <v>ATN910C-A</v>
      </c>
      <c r="U1965" t="b">
        <f t="shared" si="164"/>
        <v>0</v>
      </c>
      <c r="V1965" t="s">
        <v>5655</v>
      </c>
      <c r="W1965" t="s">
        <v>4664</v>
      </c>
      <c r="X1965" t="str">
        <f t="shared" si="165"/>
        <v>INSERT INTO switch (   Nombre, Tipo, Coordenadas_Punto, Coordenada_Inicio, Coordenada_Final,    Estilo, Visibilidad, Isla1, Isla2, Velocidad,   Id_Celda, Porcentaje, Nemonico, IP, EQUIPO ) VALUES (   'CELDA FINCA COLOMBIA (GFRAGTFC)', 'Punto','14.5051,-90.4614','','','#stylemap_tipo_sitio_roadm0','1','DON JUSTO','','','1244','','GFRAGTFC','10.174.172.36','ATN910C-A' );</v>
      </c>
    </row>
    <row r="1966" spans="1:24" x14ac:dyDescent="0.35">
      <c r="A1966" t="s">
        <v>372</v>
      </c>
      <c r="B1966" t="s">
        <v>16</v>
      </c>
      <c r="C1966">
        <v>14.46577778</v>
      </c>
      <c r="D1966">
        <v>-90.440472220000004</v>
      </c>
      <c r="E1966" t="str">
        <f t="shared" si="166"/>
        <v>14.46577778,-90.44047222</v>
      </c>
      <c r="L1966" t="s">
        <v>17</v>
      </c>
      <c r="M1966">
        <v>1</v>
      </c>
      <c r="O1966" t="s">
        <v>295</v>
      </c>
      <c r="S1966" t="s">
        <v>3538</v>
      </c>
      <c r="T1966" t="str">
        <f>VLOOKUP(S1966,Hoja1!$A$1:$I$2284,5,FALSE)</f>
        <v>ATN910C-A</v>
      </c>
      <c r="U1966" t="b">
        <f t="shared" si="164"/>
        <v>0</v>
      </c>
      <c r="V1966" t="s">
        <v>6314</v>
      </c>
      <c r="W1966" t="s">
        <v>4694</v>
      </c>
      <c r="X1966" t="str">
        <f t="shared" si="165"/>
        <v>INSERT INTO switch (   Nombre, Tipo, Coordenadas_Punto, Coordenada_Inicio, Coordenada_Final,    Estilo, Visibilidad, Isla1, Isla2, Velocidad,   Id_Celda, Porcentaje, Nemonico, IP, EQUIPO ) VALUES (   'FRAIJANES (GFRAGTFR)', 'Punto','14.46577778,-90.44047222','','','#stylemap_tipo_sitio_roadm0','1','','DON JUSTO','','','','GFRAGTFR','10.174.178.10','ATN980C' );</v>
      </c>
    </row>
    <row r="1967" spans="1:24" x14ac:dyDescent="0.35">
      <c r="A1967" t="s">
        <v>373</v>
      </c>
      <c r="B1967" t="s">
        <v>16</v>
      </c>
      <c r="C1967">
        <v>14.525</v>
      </c>
      <c r="D1967">
        <v>-90.587222220000001</v>
      </c>
      <c r="E1967" t="str">
        <f t="shared" si="166"/>
        <v>14.525,-90.58722222</v>
      </c>
      <c r="L1967" t="s">
        <v>20</v>
      </c>
      <c r="M1967">
        <v>1</v>
      </c>
      <c r="O1967" t="s">
        <v>374</v>
      </c>
      <c r="Q1967" t="s">
        <v>375</v>
      </c>
      <c r="S1967" t="s">
        <v>3539</v>
      </c>
      <c r="T1967" t="str">
        <f>VLOOKUP(S1967,Hoja1!$A$1:$I$2284,5,FALSE)</f>
        <v>ATN980C</v>
      </c>
      <c r="U1967" t="b">
        <f t="shared" si="164"/>
        <v>0</v>
      </c>
      <c r="V1967" t="s">
        <v>8572</v>
      </c>
      <c r="W1967" t="s">
        <v>4670</v>
      </c>
      <c r="X1967" t="str">
        <f t="shared" si="165"/>
        <v>INSERT INTO switch (   Nombre, Tipo, Coordenadas_Punto, Coordenada_Inicio, Coordenada_Final,    Estilo, Visibilidad, Isla1, Isla2, Velocidad,   Id_Celda, Porcentaje, Nemonico, IP, EQUIPO ) VALUES (   'VILLA NUEVA (GVNUGTVN)', 'Punto','14.525,-90.58722222','','','#stylemap_tipo_sitio_ila','1','','VILLA NUEVA','','2105-9239','','GVNUGTVN','10.31.223.227','ATN910D-A' );</v>
      </c>
    </row>
    <row r="1968" spans="1:24" x14ac:dyDescent="0.35">
      <c r="A1968" t="s">
        <v>376</v>
      </c>
      <c r="B1968" t="s">
        <v>16</v>
      </c>
      <c r="C1968">
        <v>14.533799999999999</v>
      </c>
      <c r="D1968">
        <v>-90.589500000000001</v>
      </c>
      <c r="E1968" t="str">
        <f t="shared" si="166"/>
        <v>14.5338,-90.5895</v>
      </c>
      <c r="L1968" t="s">
        <v>17</v>
      </c>
      <c r="M1968">
        <v>1</v>
      </c>
      <c r="N1968" t="s">
        <v>374</v>
      </c>
      <c r="Q1968">
        <v>3547</v>
      </c>
      <c r="S1968" t="s">
        <v>3540</v>
      </c>
      <c r="T1968" t="str">
        <f>VLOOKUP(S1968,Hoja1!$A$1:$I$2284,5,FALSE)</f>
        <v>ATN910D-A</v>
      </c>
      <c r="U1968" t="b">
        <f t="shared" si="164"/>
        <v>0</v>
      </c>
      <c r="V1968" t="s">
        <v>8568</v>
      </c>
      <c r="W1968" t="s">
        <v>4670</v>
      </c>
      <c r="X1968" t="str">
        <f t="shared" si="165"/>
        <v>INSERT INTO switch (   Nombre, Tipo, Coordenadas_Punto, Coordenada_Inicio, Coordenada_Final,    Estilo, Visibilidad, Isla1, Isla2, Velocidad,   Id_Celda, Porcentaje, Nemonico, IP, EQUIPO ) VALUES (   'CELDA VILLA NUEVA III (GVNUGTVU)', 'Punto','14.5338,-90.5895','','','#stylemap_tipo_sitio_roadm0','1','VILLA NUEVA','','','3547','','GVNUGTVU','10.31.223.251','ATN910D-A' );</v>
      </c>
    </row>
    <row r="1969" spans="1:24" x14ac:dyDescent="0.35">
      <c r="A1969" t="s">
        <v>377</v>
      </c>
      <c r="B1969" t="s">
        <v>16</v>
      </c>
      <c r="C1969">
        <v>14.503111110000001</v>
      </c>
      <c r="D1969">
        <v>-90.612499999999997</v>
      </c>
      <c r="E1969" t="str">
        <f t="shared" si="166"/>
        <v>14.50311111,-90.6125</v>
      </c>
      <c r="L1969" t="s">
        <v>17</v>
      </c>
      <c r="M1969">
        <v>1</v>
      </c>
      <c r="N1969" t="s">
        <v>374</v>
      </c>
      <c r="Q1969">
        <v>3609</v>
      </c>
      <c r="S1969" t="s">
        <v>3541</v>
      </c>
      <c r="T1969" t="str">
        <f>VLOOKUP(S1969,Hoja1!$A$1:$I$2284,5,FALSE)</f>
        <v>ATN910D-A</v>
      </c>
      <c r="U1969" t="b">
        <f t="shared" si="164"/>
        <v>0</v>
      </c>
      <c r="V1969" t="s">
        <v>6310</v>
      </c>
      <c r="W1969" t="s">
        <v>4664</v>
      </c>
      <c r="X1969" t="str">
        <f t="shared" si="165"/>
        <v>INSERT INTO switch (   Nombre, Tipo, Coordenadas_Punto, Coordenada_Inicio, Coordenada_Final,    Estilo, Visibilidad, Isla1, Isla2, Velocidad,   Id_Celda, Porcentaje, Nemonico, IP, EQUIPO ) VALUES (   'CELDA VILLA ROMANA (GVNUGTVO)', 'Punto','14.50311111,-90.6125','','','#stylemap_tipo_sitio_roadm0','1','VILLA NUEVA','','','3609','','GVNUGTVO','10.174.178.13','ATN910C-A' );</v>
      </c>
    </row>
    <row r="1970" spans="1:24" x14ac:dyDescent="0.35">
      <c r="A1970" t="s">
        <v>378</v>
      </c>
      <c r="B1970" t="s">
        <v>16</v>
      </c>
      <c r="C1970">
        <v>14.547499999999999</v>
      </c>
      <c r="D1970">
        <v>-90.593299999999999</v>
      </c>
      <c r="E1970" t="str">
        <f t="shared" si="166"/>
        <v>14.5475,-90.5933</v>
      </c>
      <c r="L1970" t="s">
        <v>17</v>
      </c>
      <c r="M1970">
        <v>1</v>
      </c>
      <c r="O1970" t="s">
        <v>374</v>
      </c>
      <c r="Q1970">
        <v>2182</v>
      </c>
      <c r="S1970" t="s">
        <v>3542</v>
      </c>
      <c r="T1970" t="str">
        <f>VLOOKUP(S1970,Hoja1!$A$1:$I$2284,5,FALSE)</f>
        <v>ATN910C-A</v>
      </c>
      <c r="U1970" t="b">
        <f t="shared" si="164"/>
        <v>0</v>
      </c>
      <c r="V1970" t="s">
        <v>6303</v>
      </c>
      <c r="W1970" t="s">
        <v>4664</v>
      </c>
      <c r="X1970" t="str">
        <f t="shared" si="165"/>
        <v>INSERT INTO switch (   Nombre, Tipo, Coordenadas_Punto, Coordenada_Inicio, Coordenada_Final,    Estilo, Visibilidad, Isla1, Isla2, Velocidad,   Id_Celda, Porcentaje, Nemonico, IP, EQUIPO ) VALUES (   'CELDA SAN JOSE VILLA NUEVA IV (GVNUGTSV)', 'Punto','14.5475,-90.5933','','','#stylemap_tipo_sitio_roadm0','1','','VILLA NUEVA','','2182','','GVNUGTSV','10.174.178.12','ATN910C-A' );</v>
      </c>
    </row>
    <row r="1971" spans="1:24" x14ac:dyDescent="0.35">
      <c r="A1971" t="s">
        <v>379</v>
      </c>
      <c r="B1971" t="s">
        <v>16</v>
      </c>
      <c r="C1971">
        <v>14.5472</v>
      </c>
      <c r="D1971">
        <v>-90.599402780000005</v>
      </c>
      <c r="E1971" t="str">
        <f t="shared" si="166"/>
        <v>14.5472,-90.59940278</v>
      </c>
      <c r="L1971" t="s">
        <v>17</v>
      </c>
      <c r="M1971">
        <v>1</v>
      </c>
      <c r="N1971" t="s">
        <v>374</v>
      </c>
      <c r="Q1971">
        <v>2156</v>
      </c>
      <c r="S1971" t="s">
        <v>3543</v>
      </c>
      <c r="T1971" t="str">
        <f>VLOOKUP(S1971,Hoja1!$A$1:$I$2284,5,FALSE)</f>
        <v>ATN910C-A</v>
      </c>
      <c r="U1971" t="b">
        <f t="shared" si="164"/>
        <v>0</v>
      </c>
      <c r="V1971" t="s">
        <v>6293</v>
      </c>
      <c r="W1971" t="s">
        <v>4664</v>
      </c>
      <c r="X1971" t="str">
        <f t="shared" si="165"/>
        <v>INSERT INTO switch (   Nombre, Tipo, Coordenadas_Punto, Coordenada_Inicio, Coordenada_Final,    Estilo, Visibilidad, Isla1, Isla2, Velocidad,   Id_Celda, Porcentaje, Nemonico, IP, EQUIPO ) VALUES (   'SAN JOSE VILLA NUEVA (GVNUGTSJ)', 'Punto','14.5472,-90.59940278','','','#stylemap_tipo_sitio_roadm0','1','VILLA NUEVA','','','2156','','GVNUGTSJ','10.174.178.16','ATN910C-A' );</v>
      </c>
    </row>
    <row r="1972" spans="1:24" x14ac:dyDescent="0.35">
      <c r="A1972" t="s">
        <v>380</v>
      </c>
      <c r="B1972" t="s">
        <v>16</v>
      </c>
      <c r="C1972">
        <v>14.5007</v>
      </c>
      <c r="D1972">
        <v>-90.599000000000004</v>
      </c>
      <c r="E1972" t="str">
        <f t="shared" si="166"/>
        <v>14.5007,-90.599</v>
      </c>
      <c r="L1972" t="s">
        <v>17</v>
      </c>
      <c r="M1972">
        <v>1</v>
      </c>
      <c r="O1972" t="s">
        <v>374</v>
      </c>
      <c r="Q1972">
        <v>9008</v>
      </c>
      <c r="S1972" t="s">
        <v>3544</v>
      </c>
      <c r="T1972" t="str">
        <f>VLOOKUP(S1972,Hoja1!$A$1:$I$2284,5,FALSE)</f>
        <v>ATN910C-A</v>
      </c>
      <c r="U1972" t="b">
        <f t="shared" si="164"/>
        <v>0</v>
      </c>
      <c r="V1972" t="s">
        <v>6297</v>
      </c>
      <c r="W1972" t="s">
        <v>4664</v>
      </c>
      <c r="X1972" t="str">
        <f t="shared" si="165"/>
        <v>INSERT INTO switch (   Nombre, Tipo, Coordenadas_Punto, Coordenada_Inicio, Coordenada_Final,    Estilo, Visibilidad, Isla1, Isla2, Velocidad,   Id_Celda, Porcentaje, Nemonico, IP, EQUIPO ) VALUES (   'LINDA VISTA (GVNUGTLV)', 'Punto','14.5007,-90.599','','','#stylemap_tipo_sitio_roadm0','1','','VILLA NUEVA','','9008','','GVNUGTLV','10.174.178.17','ATN910C-A' );</v>
      </c>
    </row>
    <row r="1973" spans="1:24" x14ac:dyDescent="0.35">
      <c r="A1973" t="s">
        <v>381</v>
      </c>
      <c r="B1973" t="s">
        <v>16</v>
      </c>
      <c r="C1973">
        <v>14.51191667</v>
      </c>
      <c r="D1973">
        <v>-90.605972219999998</v>
      </c>
      <c r="E1973" t="str">
        <f t="shared" si="166"/>
        <v>14.51191667,-90.60597222</v>
      </c>
      <c r="L1973" t="s">
        <v>17</v>
      </c>
      <c r="M1973">
        <v>1</v>
      </c>
      <c r="O1973" t="s">
        <v>374</v>
      </c>
      <c r="Q1973">
        <v>2140</v>
      </c>
      <c r="S1973" t="s">
        <v>3545</v>
      </c>
      <c r="T1973" t="str">
        <f>VLOOKUP(S1973,Hoja1!$A$1:$I$2284,5,FALSE)</f>
        <v>ATN910C-A</v>
      </c>
      <c r="U1973" t="b">
        <f t="shared" si="164"/>
        <v>0</v>
      </c>
      <c r="V1973" t="s">
        <v>8515</v>
      </c>
      <c r="W1973" t="s">
        <v>4670</v>
      </c>
      <c r="X1973" t="str">
        <f t="shared" si="165"/>
        <v>INSERT INTO switch (   Nombre, Tipo, Coordenadas_Punto, Coordenada_Inicio, Coordenada_Final,    Estilo, Visibilidad, Isla1, Isla2, Velocidad,   Id_Celda, Porcentaje, Nemonico, IP, EQUIPO ) VALUES (   'CELDA NACIONES UNIDAS (GVNUGTNU)', 'Punto','14.51191667,-90.60597222','','','#stylemap_tipo_sitio_roadm0','1','','VILLA NUEVA','','2140','','GVNUGTNU','10.31.223.248','ATN910D-A' );</v>
      </c>
    </row>
    <row r="1974" spans="1:24" x14ac:dyDescent="0.35">
      <c r="A1974" t="s">
        <v>382</v>
      </c>
      <c r="B1974" t="s">
        <v>16</v>
      </c>
      <c r="C1974">
        <v>14.5283</v>
      </c>
      <c r="D1974">
        <v>-90.622902780000004</v>
      </c>
      <c r="E1974" t="str">
        <f t="shared" si="166"/>
        <v>14.5283,-90.62290278</v>
      </c>
      <c r="L1974" t="s">
        <v>17</v>
      </c>
      <c r="M1974">
        <v>1</v>
      </c>
      <c r="N1974" t="s">
        <v>374</v>
      </c>
      <c r="Q1974">
        <v>3544</v>
      </c>
      <c r="S1974" t="s">
        <v>3546</v>
      </c>
      <c r="T1974" t="str">
        <f>VLOOKUP(S1974,Hoja1!$A$1:$I$2284,5,FALSE)</f>
        <v>ATN910D-A</v>
      </c>
      <c r="U1974" t="b">
        <f t="shared" si="164"/>
        <v>0</v>
      </c>
      <c r="V1974" t="s">
        <v>8511</v>
      </c>
      <c r="W1974" t="s">
        <v>4670</v>
      </c>
      <c r="X1974" t="str">
        <f t="shared" si="165"/>
        <v>INSERT INTO switch (   Nombre, Tipo, Coordenadas_Punto, Coordenada_Inicio, Coordenada_Final,    Estilo, Visibilidad, Isla1, Isla2, Velocidad,   Id_Celda, Porcentaje, Nemonico, IP, EQUIPO ) VALUES (   'CELDA PLANES DE BARCENAS II (GVNUGTP2)', 'Punto','14.5283,-90.62290278','','','#stylemap_tipo_sitio_roadm0','1','VILLA NUEVA','','','3544','','GVNUGTP2','10.31.223.235','ATN910D-A' );</v>
      </c>
    </row>
    <row r="1975" spans="1:24" x14ac:dyDescent="0.35">
      <c r="A1975" t="s">
        <v>383</v>
      </c>
      <c r="B1975" t="s">
        <v>16</v>
      </c>
      <c r="C1975">
        <v>14.5093</v>
      </c>
      <c r="D1975">
        <v>-90.608500000000006</v>
      </c>
      <c r="E1975" t="str">
        <f t="shared" si="166"/>
        <v>14.5093,-90.6085</v>
      </c>
      <c r="L1975" t="s">
        <v>17</v>
      </c>
      <c r="M1975">
        <v>1</v>
      </c>
      <c r="N1975" t="s">
        <v>374</v>
      </c>
      <c r="Q1975">
        <v>6282</v>
      </c>
      <c r="S1975" t="s">
        <v>3547</v>
      </c>
      <c r="T1975" t="str">
        <f>VLOOKUP(S1975,Hoja1!$A$1:$I$2284,5,FALSE)</f>
        <v>ATN910D-A</v>
      </c>
      <c r="U1975" t="b">
        <f t="shared" si="164"/>
        <v>0</v>
      </c>
      <c r="V1975" t="s">
        <v>8518</v>
      </c>
      <c r="W1975" t="s">
        <v>4670</v>
      </c>
      <c r="X1975" t="str">
        <f t="shared" si="165"/>
        <v>INSERT INTO switch (   Nombre, Tipo, Coordenadas_Punto, Coordenada_Inicio, Coordenada_Final,    Estilo, Visibilidad, Isla1, Isla2, Velocidad,   Id_Celda, Porcentaje, Nemonico, IP, EQUIPO ) VALUES (   'NACIONES UNIDAS_XT (GVNUGTNN)', 'Punto','14.5093,-90.6085','','','#stylemap_tipo_sitio_roadm0','1','VILLA NUEVA','','','6282','','GVNUGTNN','10.31.223.233','ATN910D-A' );</v>
      </c>
    </row>
    <row r="1976" spans="1:24" x14ac:dyDescent="0.35">
      <c r="A1976" t="s">
        <v>384</v>
      </c>
      <c r="B1976" t="s">
        <v>16</v>
      </c>
      <c r="C1976">
        <v>14.52</v>
      </c>
      <c r="D1976">
        <v>-90.624399999999994</v>
      </c>
      <c r="E1976" t="str">
        <f t="shared" si="166"/>
        <v>14.52,-90.6244</v>
      </c>
      <c r="L1976" t="s">
        <v>17</v>
      </c>
      <c r="M1976">
        <v>1</v>
      </c>
      <c r="N1976" t="s">
        <v>374</v>
      </c>
      <c r="Q1976">
        <v>2144</v>
      </c>
      <c r="S1976" t="s">
        <v>3548</v>
      </c>
      <c r="T1976" t="str">
        <f>VLOOKUP(S1976,Hoja1!$A$1:$I$2284,5,FALSE)</f>
        <v>ATN910D-A</v>
      </c>
      <c r="U1976" t="b">
        <f t="shared" si="164"/>
        <v>0</v>
      </c>
      <c r="V1976" t="s">
        <v>6289</v>
      </c>
      <c r="W1976" t="s">
        <v>4664</v>
      </c>
      <c r="X1976" t="str">
        <f t="shared" si="165"/>
        <v>INSERT INTO switch (   Nombre, Tipo, Coordenadas_Punto, Coordenada_Inicio, Coordenada_Final,    Estilo, Visibilidad, Isla1, Isla2, Velocidad,   Id_Celda, Porcentaje, Nemonico, IP, EQUIPO ) VALUES (   'CELDA PLANES DE BARCENAS (GVNUGTPB)', 'Punto','14.52,-90.6244','','','#stylemap_tipo_sitio_roadm0','1','VILLA NUEVA','','','2144','','GVNUGTPB','10.174.178.18','ATN910C-A' );</v>
      </c>
    </row>
    <row r="1977" spans="1:24" x14ac:dyDescent="0.35">
      <c r="A1977" t="s">
        <v>385</v>
      </c>
      <c r="B1977" t="s">
        <v>16</v>
      </c>
      <c r="C1977">
        <v>14.52766667</v>
      </c>
      <c r="D1977">
        <v>-90.583861110000001</v>
      </c>
      <c r="E1977" t="str">
        <f t="shared" si="166"/>
        <v>14.52766667,-90.58386111</v>
      </c>
      <c r="L1977" t="s">
        <v>17</v>
      </c>
      <c r="M1977">
        <v>1</v>
      </c>
      <c r="O1977" t="s">
        <v>374</v>
      </c>
      <c r="S1977" t="s">
        <v>3549</v>
      </c>
      <c r="T1977" t="str">
        <f>VLOOKUP(S1977,Hoja1!$A$1:$I$2284,5,FALSE)</f>
        <v>ATN910C-A</v>
      </c>
      <c r="U1977" t="b">
        <f t="shared" si="164"/>
        <v>0</v>
      </c>
      <c r="V1977" t="s">
        <v>8542</v>
      </c>
      <c r="W1977" t="s">
        <v>4670</v>
      </c>
      <c r="X1977" t="str">
        <f t="shared" si="165"/>
        <v>INSERT INTO switch (   Nombre, Tipo, Coordenadas_Punto, Coordenada_Inicio, Coordenada_Final,    Estilo, Visibilidad, Isla1, Isla2, Velocidad,   Id_Celda, Porcentaje, Nemonico, IP, EQUIPO ) VALUES (   'CELDA LA FELICIDAD VILLA NUEVA (GVNUGTFE)', 'Punto','14.52766667,-90.58386111','','','#stylemap_tipo_sitio_roadm0','1','','VILLA NUEVA','','','','GVNUGTFE','10.31.223.246','ATN910D-A' );</v>
      </c>
    </row>
    <row r="1978" spans="1:24" x14ac:dyDescent="0.35">
      <c r="A1978" t="s">
        <v>386</v>
      </c>
      <c r="B1978" t="s">
        <v>16</v>
      </c>
      <c r="C1978">
        <v>14.553483330000001</v>
      </c>
      <c r="D1978">
        <v>-90.579291670000003</v>
      </c>
      <c r="E1978" t="str">
        <f t="shared" si="166"/>
        <v>14.55348333,-90.57929167</v>
      </c>
      <c r="L1978" t="s">
        <v>17</v>
      </c>
      <c r="M1978">
        <v>1</v>
      </c>
      <c r="N1978" t="s">
        <v>374</v>
      </c>
      <c r="Q1978">
        <v>1582</v>
      </c>
      <c r="S1978" t="s">
        <v>3550</v>
      </c>
      <c r="T1978" t="str">
        <f>VLOOKUP(S1978,Hoja1!$A$1:$I$2284,5,FALSE)</f>
        <v>ATN910D-A</v>
      </c>
      <c r="U1978" t="b">
        <f t="shared" si="164"/>
        <v>0</v>
      </c>
      <c r="V1978" t="s">
        <v>6284</v>
      </c>
      <c r="W1978" t="s">
        <v>4670</v>
      </c>
      <c r="X1978" t="str">
        <f t="shared" si="165"/>
        <v>INSERT INTO switch (   Nombre, Tipo, Coordenadas_Punto, Coordenada_Inicio, Coordenada_Final,    Estilo, Visibilidad, Isla1, Isla2, Velocidad,   Id_Celda, Porcentaje, Nemonico, IP, EQUIPO ) VALUES (   'CELDA VALLE DE MARIA COUBICADO (GVNUGTVM)', 'Punto','14.55348333,-90.57929167','','','#stylemap_tipo_sitio_roadm0','1','VILLA NUEVA','','','1582','','GVNUGTVM','10.174.178.21','ATN910D-A' );</v>
      </c>
    </row>
    <row r="1979" spans="1:24" x14ac:dyDescent="0.35">
      <c r="A1979" t="s">
        <v>387</v>
      </c>
      <c r="B1979" t="s">
        <v>16</v>
      </c>
      <c r="C1979">
        <v>14.53678056</v>
      </c>
      <c r="D1979">
        <v>-90.584191669999996</v>
      </c>
      <c r="E1979" t="str">
        <f t="shared" si="166"/>
        <v>14.53678056,-90.58419167</v>
      </c>
      <c r="L1979" t="s">
        <v>17</v>
      </c>
      <c r="M1979">
        <v>1</v>
      </c>
      <c r="O1979" t="s">
        <v>374</v>
      </c>
      <c r="Q1979">
        <v>5266</v>
      </c>
      <c r="S1979" t="s">
        <v>3551</v>
      </c>
      <c r="T1979" t="str">
        <f>VLOOKUP(S1979,Hoja1!$A$1:$I$2284,5,FALSE)</f>
        <v>ATN910D-A</v>
      </c>
      <c r="U1979" t="b">
        <f t="shared" si="164"/>
        <v>0</v>
      </c>
      <c r="V1979" t="s">
        <v>6280</v>
      </c>
      <c r="W1979" t="s">
        <v>4694</v>
      </c>
      <c r="X1979" t="str">
        <f t="shared" si="165"/>
        <v>INSERT INTO switch (   Nombre, Tipo, Coordenadas_Punto, Coordenada_Inicio, Coordenada_Final,    Estilo, Visibilidad, Isla1, Isla2, Velocidad,   Id_Celda, Porcentaje, Nemonico, IP, EQUIPO ) VALUES (   'CELDA BILLBOARD LLANRESA CENTRAL VILLA NUEVA (GVNUGTBN)', 'Punto','14.53678056,-90.58419167','','','#stylemap_tipo_sitio_roadm0','1','','VILLA NUEVA','','5266','','GVNUGTBN','10.174.178.9','ATN980C' );</v>
      </c>
    </row>
    <row r="1980" spans="1:24" x14ac:dyDescent="0.35">
      <c r="A1980" t="s">
        <v>388</v>
      </c>
      <c r="B1980" t="s">
        <v>16</v>
      </c>
      <c r="C1980">
        <v>14.533099999999999</v>
      </c>
      <c r="D1980">
        <v>-90.596100000000007</v>
      </c>
      <c r="E1980" t="str">
        <f t="shared" si="166"/>
        <v>14.5331,-90.5961</v>
      </c>
      <c r="L1980" t="s">
        <v>17</v>
      </c>
      <c r="M1980">
        <v>1</v>
      </c>
      <c r="O1980" t="s">
        <v>374</v>
      </c>
      <c r="Q1980">
        <v>9039</v>
      </c>
      <c r="S1980" t="s">
        <v>3552</v>
      </c>
      <c r="T1980" t="str">
        <f>VLOOKUP(S1980,Hoja1!$A$1:$I$2284,5,FALSE)</f>
        <v>ATN980C</v>
      </c>
      <c r="U1980" t="b">
        <f t="shared" si="164"/>
        <v>0</v>
      </c>
      <c r="V1980" t="s">
        <v>8474</v>
      </c>
      <c r="W1980" t="s">
        <v>4670</v>
      </c>
      <c r="X1980" t="str">
        <f t="shared" si="165"/>
        <v>INSERT INTO switch (   Nombre, Tipo, Coordenadas_Punto, Coordenada_Inicio, Coordenada_Final,    Estilo, Visibilidad, Isla1, Isla2, Velocidad,   Id_Celda, Porcentaje, Nemonico, IP, EQUIPO ) VALUES (   'BARCENAS (GVNUGTBA)', 'Punto','14.5331,-90.5961','','','#stylemap_tipo_sitio_roadm0','1','','VILLA NUEVA','','9039','','GVNUGTBA','10.31.223.242','ATN910D-A' );</v>
      </c>
    </row>
    <row r="1981" spans="1:24" x14ac:dyDescent="0.35">
      <c r="A1981" t="s">
        <v>389</v>
      </c>
      <c r="B1981" t="s">
        <v>16</v>
      </c>
      <c r="C1981">
        <v>14.54505556</v>
      </c>
      <c r="D1981">
        <v>-90.610805560000003</v>
      </c>
      <c r="E1981" t="str">
        <f t="shared" si="166"/>
        <v>14.54505556,-90.61080556</v>
      </c>
      <c r="L1981" t="s">
        <v>17</v>
      </c>
      <c r="M1981">
        <v>1</v>
      </c>
      <c r="N1981" t="s">
        <v>374</v>
      </c>
      <c r="Q1981">
        <v>2775</v>
      </c>
      <c r="S1981" t="s">
        <v>3553</v>
      </c>
      <c r="T1981" t="str">
        <f>VLOOKUP(S1981,Hoja1!$A$1:$I$2284,5,FALSE)</f>
        <v>ATN910D-A</v>
      </c>
      <c r="U1981" t="b">
        <f t="shared" si="164"/>
        <v>0</v>
      </c>
      <c r="V1981" t="s">
        <v>6214</v>
      </c>
      <c r="W1981" t="s">
        <v>4664</v>
      </c>
      <c r="X1981" t="str">
        <f t="shared" si="165"/>
        <v>INSERT INTO switch (   Nombre, Tipo, Coordenadas_Punto, Coordenada_Inicio, Coordenada_Final,    Estilo, Visibilidad, Isla1, Isla2, Velocidad,   Id_Celda, Porcentaje, Nemonico, IP, EQUIPO ) VALUES (   'CELDA LA ESTANCIA VILLA NUEVA (GVNUGTEV)', 'Punto','14.54505556,-90.61080556','','','#stylemap_tipo_sitio_roadm0','1','VILLA NUEVA','','','2775','','GVNUGTEV','10.174.197.4','ATN910C-A' );</v>
      </c>
    </row>
    <row r="1982" spans="1:24" x14ac:dyDescent="0.35">
      <c r="A1982" t="s">
        <v>390</v>
      </c>
      <c r="B1982" t="s">
        <v>16</v>
      </c>
      <c r="C1982">
        <v>14.523769440000001</v>
      </c>
      <c r="D1982">
        <v>-90.553441669999998</v>
      </c>
      <c r="E1982" t="str">
        <f t="shared" si="166"/>
        <v>14.52376944,-90.55344167</v>
      </c>
      <c r="L1982" t="s">
        <v>17</v>
      </c>
      <c r="M1982">
        <v>1</v>
      </c>
      <c r="O1982" t="s">
        <v>391</v>
      </c>
      <c r="Q1982">
        <v>9037</v>
      </c>
      <c r="S1982" t="s">
        <v>3554</v>
      </c>
      <c r="T1982" t="str">
        <f>VLOOKUP(S1982,Hoja1!$A$1:$I$2284,5,FALSE)</f>
        <v>ATN910C-A</v>
      </c>
      <c r="U1982" t="b">
        <f t="shared" si="164"/>
        <v>0</v>
      </c>
      <c r="V1982" t="s">
        <v>8487</v>
      </c>
      <c r="W1982" t="s">
        <v>4664</v>
      </c>
      <c r="X1982" t="str">
        <f t="shared" si="165"/>
        <v>INSERT INTO switch (   Nombre, Tipo, Coordenadas_Punto, Coordenada_Inicio, Coordenada_Final,    Estilo, Visibilidad, Isla1, Isla2, Velocidad,   Id_Celda, Porcentaje, Nemonico, IP, EQUIPO ) VALUES (   'PASEO DE LAS FUENTES (GSMPGTPF)', 'Punto','14.52376944,-90.55344167','','','#stylemap_tipo_sitio_roadm0','1','','VILLA HERMOSA','','9037','','GSMPGTPF','10.78.24.25','ATN910C-A' );</v>
      </c>
    </row>
    <row r="1983" spans="1:24" x14ac:dyDescent="0.35">
      <c r="A1983" t="s">
        <v>392</v>
      </c>
      <c r="B1983" t="s">
        <v>16</v>
      </c>
      <c r="C1983">
        <v>14.52438611</v>
      </c>
      <c r="D1983">
        <v>-90.553755559999999</v>
      </c>
      <c r="E1983" t="str">
        <f t="shared" si="166"/>
        <v>14.52438611,-90.55375556</v>
      </c>
      <c r="L1983" t="s">
        <v>17</v>
      </c>
      <c r="M1983">
        <v>1</v>
      </c>
      <c r="N1983" t="s">
        <v>391</v>
      </c>
      <c r="Q1983">
        <v>9006</v>
      </c>
      <c r="S1983" t="s">
        <v>3555</v>
      </c>
      <c r="T1983" t="str">
        <f>VLOOKUP(S1983,Hoja1!$A$1:$I$2284,5,FALSE)</f>
        <v>ATN910C-A</v>
      </c>
      <c r="U1983" t="b">
        <f t="shared" si="164"/>
        <v>0</v>
      </c>
      <c r="V1983" t="s">
        <v>6219</v>
      </c>
      <c r="W1983" t="s">
        <v>4664</v>
      </c>
      <c r="X1983" t="str">
        <f t="shared" si="165"/>
        <v>INSERT INTO switch (   Nombre, Tipo, Coordenadas_Punto, Coordenada_Inicio, Coordenada_Final,    Estilo, Visibilidad, Isla1, Isla2, Velocidad,   Id_Celda, Porcentaje, Nemonico, IP, EQUIPO ) VALUES (   'FUENTES DEL VALLE I (GVNUGTFV)', 'Punto','14.52438611,-90.55375556','','','#stylemap_tipo_sitio_roadm0','1','VILLA HERMOSA','','','9006','','GVNUGTFV','10.174.197.5','ATN910C-A' );</v>
      </c>
    </row>
    <row r="1984" spans="1:24" x14ac:dyDescent="0.35">
      <c r="A1984" t="s">
        <v>393</v>
      </c>
      <c r="B1984" t="s">
        <v>16</v>
      </c>
      <c r="C1984">
        <v>14.536511109999999</v>
      </c>
      <c r="D1984">
        <v>-90.553475000000006</v>
      </c>
      <c r="E1984" t="str">
        <f t="shared" si="166"/>
        <v>14.53651111,-90.553475</v>
      </c>
      <c r="L1984" t="s">
        <v>17</v>
      </c>
      <c r="M1984">
        <v>1</v>
      </c>
      <c r="O1984" t="s">
        <v>391</v>
      </c>
      <c r="Q1984">
        <v>9045</v>
      </c>
      <c r="S1984" t="s">
        <v>3556</v>
      </c>
      <c r="T1984" t="str">
        <f>VLOOKUP(S1984,Hoja1!$A$1:$I$2284,5,FALSE)</f>
        <v>ATN910C-A</v>
      </c>
      <c r="U1984" t="b">
        <f t="shared" si="164"/>
        <v>0</v>
      </c>
      <c r="V1984" t="s">
        <v>6268</v>
      </c>
      <c r="W1984" t="s">
        <v>4664</v>
      </c>
      <c r="X1984" t="str">
        <f t="shared" si="165"/>
        <v>INSERT INTO switch (   Nombre, Tipo, Coordenadas_Punto, Coordenada_Inicio, Coordenada_Final,    Estilo, Visibilidad, Isla1, Isla2, Velocidad,   Id_Celda, Porcentaje, Nemonico, IP, EQUIPO ) VALUES (   'RESIDENCIALES PETAPA II (GSMPGTRE)', 'Punto','14.53651111,-90.553475','','','#stylemap_tipo_sitio_roadm0','1','','VILLA HERMOSA','','9045','','GSMPGTRE','10.174.197.7','ATN910C-A' );</v>
      </c>
    </row>
    <row r="1985" spans="1:24" x14ac:dyDescent="0.35">
      <c r="A1985" t="s">
        <v>394</v>
      </c>
      <c r="B1985" t="s">
        <v>16</v>
      </c>
      <c r="C1985">
        <v>14.522861109999999</v>
      </c>
      <c r="D1985">
        <v>-90.535944439999994</v>
      </c>
      <c r="E1985" t="str">
        <f t="shared" si="166"/>
        <v>14.52286111,-90.53594444</v>
      </c>
      <c r="L1985" t="s">
        <v>20</v>
      </c>
      <c r="M1985">
        <v>1</v>
      </c>
      <c r="N1985" t="s">
        <v>391</v>
      </c>
      <c r="Q1985">
        <v>2094</v>
      </c>
      <c r="S1985" t="s">
        <v>3557</v>
      </c>
      <c r="T1985" t="str">
        <f>VLOOKUP(S1985,Hoja1!$A$1:$I$2284,5,FALSE)</f>
        <v>ATN910C-A</v>
      </c>
      <c r="U1985" t="b">
        <f t="shared" si="164"/>
        <v>0</v>
      </c>
      <c r="V1985" t="s">
        <v>6223</v>
      </c>
      <c r="W1985" t="s">
        <v>4664</v>
      </c>
      <c r="X1985" t="str">
        <f t="shared" si="165"/>
        <v>INSERT INTO switch (   Nombre, Tipo, Coordenadas_Punto, Coordenada_Inicio, Coordenada_Final,    Estilo, Visibilidad, Isla1, Isla2, Velocidad,   Id_Celda, Porcentaje, Nemonico, IP, EQUIPO ) VALUES (   'VILLA HERMOSA (GVCAGTVH)', 'Punto','14.52286111,-90.53594444','','','#stylemap_tipo_sitio_ila','1','VILLA HERMOSA','','','2094','','GVCAGTVH','10.174.197.6','ATN910C-A' );</v>
      </c>
    </row>
    <row r="1986" spans="1:24" x14ac:dyDescent="0.35">
      <c r="A1986" t="s">
        <v>395</v>
      </c>
      <c r="B1986" t="s">
        <v>16</v>
      </c>
      <c r="C1986">
        <v>14.534050000000001</v>
      </c>
      <c r="D1986">
        <v>-90.556186109999999</v>
      </c>
      <c r="E1986" t="str">
        <f t="shared" si="166"/>
        <v>14.53405,-90.55618611</v>
      </c>
      <c r="L1986" t="s">
        <v>17</v>
      </c>
      <c r="M1986">
        <v>1</v>
      </c>
      <c r="N1986" t="s">
        <v>391</v>
      </c>
      <c r="Q1986">
        <v>9038</v>
      </c>
      <c r="S1986" t="s">
        <v>3558</v>
      </c>
      <c r="T1986" t="str">
        <f>VLOOKUP(S1986,Hoja1!$A$1:$I$2284,5,FALSE)</f>
        <v>ATN910C-A</v>
      </c>
      <c r="U1986" t="b">
        <f t="shared" ref="U1986:U2049" si="167">+S1986=T1986</f>
        <v>0</v>
      </c>
      <c r="V1986" t="s">
        <v>8301</v>
      </c>
      <c r="W1986" t="s">
        <v>4670</v>
      </c>
      <c r="X1986" t="str">
        <f t="shared" ref="X1986:X2049" si="168">CONCATENATE("INSERT INTO switch (   Nombre, Tipo, Coordenadas_Punto, Coordenada_Inicio, Coordenada_Final,    Estilo, Visibilidad, Isla1, Isla2, Velocidad,   Id_Celda, Porcentaje, Nemonico, IP, EQUIPO ) VALUES (   '",A1986,"', '",B1986,"','",E1986,"','",H1986,"','",K1986,"','",L1986,"','",M1986,,,"','",N1986,"','",O1986,"','",P1986,"','",Q1986,"','",R1986,"','",S1986,"','",V1986,"','",W1986,"' );")</f>
        <v>INSERT INTO switch (   Nombre, Tipo, Coordenadas_Punto, Coordenada_Inicio, Coordenada_Final,    Estilo, Visibilidad, Isla1, Isla2, Velocidad,   Id_Celda, Porcentaje, Nemonico, IP, EQUIPO ) VALUES (   'RESIDENCIALES PETAPA I (GSMPGTRP)', 'Punto','14.53405,-90.55618611','','','#stylemap_tipo_sitio_roadm0','1','VILLA HERMOSA','','','9038','','GSMPGTRP','10.78.24.5','ATN910D-A' );</v>
      </c>
    </row>
    <row r="1987" spans="1:24" x14ac:dyDescent="0.35">
      <c r="A1987" t="s">
        <v>396</v>
      </c>
      <c r="B1987" t="s">
        <v>16</v>
      </c>
      <c r="C1987">
        <v>14.523730560000001</v>
      </c>
      <c r="D1987">
        <v>-90.532969440000002</v>
      </c>
      <c r="E1987" t="str">
        <f t="shared" si="166"/>
        <v>14.52373056,-90.53296944</v>
      </c>
      <c r="L1987" t="s">
        <v>17</v>
      </c>
      <c r="M1987">
        <v>1</v>
      </c>
      <c r="N1987" t="s">
        <v>391</v>
      </c>
      <c r="Q1987">
        <v>2659</v>
      </c>
      <c r="S1987" t="s">
        <v>3559</v>
      </c>
      <c r="T1987" t="str">
        <f>VLOOKUP(S1987,Hoja1!$A$1:$I$2284,5,FALSE)</f>
        <v>ATN910D-A</v>
      </c>
      <c r="U1987" t="b">
        <f t="shared" si="167"/>
        <v>0</v>
      </c>
      <c r="V1987" t="s">
        <v>6995</v>
      </c>
      <c r="W1987" t="s">
        <v>4664</v>
      </c>
      <c r="X1987" t="str">
        <f t="shared" si="168"/>
        <v>INSERT INTO switch (   Nombre, Tipo, Coordenadas_Punto, Coordenada_Inicio, Coordenada_Final,    Estilo, Visibilidad, Isla1, Isla2, Velocidad,   Id_Celda, Porcentaje, Nemonico, IP, EQUIPO ) VALUES (   'CELDA ALAMEDAS DE VILLAFLORES COUBICADO (GSMPGTAV)', 'Punto','14.52373056,-90.53296944','','','#stylemap_tipo_sitio_roadm0','1','VILLA HERMOSA','','','2659','','GSMPGTAV','10.72.40.163','ATN910C-A' );</v>
      </c>
    </row>
    <row r="1988" spans="1:24" x14ac:dyDescent="0.35">
      <c r="A1988" t="s">
        <v>397</v>
      </c>
      <c r="B1988" t="s">
        <v>16</v>
      </c>
      <c r="C1988">
        <v>14.338800000000001</v>
      </c>
      <c r="D1988">
        <v>-91.380166669999994</v>
      </c>
      <c r="E1988" t="str">
        <f t="shared" si="166"/>
        <v>14.3388,-91.38016667</v>
      </c>
      <c r="L1988" t="s">
        <v>17</v>
      </c>
      <c r="M1988">
        <v>1</v>
      </c>
      <c r="N1988" t="s">
        <v>31</v>
      </c>
      <c r="Q1988">
        <v>4217</v>
      </c>
      <c r="S1988" t="s">
        <v>3560</v>
      </c>
      <c r="T1988" t="str">
        <f>VLOOKUP(S1988,Hoja1!$A$1:$I$2284,5,FALSE)</f>
        <v>ATN910C-A</v>
      </c>
      <c r="U1988" t="b">
        <f t="shared" si="167"/>
        <v>0</v>
      </c>
      <c r="V1988" t="s">
        <v>6984</v>
      </c>
      <c r="W1988" t="s">
        <v>4664</v>
      </c>
      <c r="X1988" t="str">
        <f t="shared" si="168"/>
        <v>INSERT INTO switch (   Nombre, Tipo, Coordenadas_Punto, Coordenada_Inicio, Coordenada_Final,    Estilo, Visibilidad, Isla1, Isla2, Velocidad,   Id_Celda, Porcentaje, Nemonico, IP, EQUIPO ) VALUES (   'CELDA NUEVA PROVIDENCIA TIQUISATE (ETIQGTNP)', 'Punto','14.3388,-91.38016667','','','#stylemap_tipo_sitio_roadm0','1','ESCUINTLA','','','4217','','ETIQGTNP','10.72.40.165','ATN910C-A' );</v>
      </c>
    </row>
    <row r="1989" spans="1:24" x14ac:dyDescent="0.35">
      <c r="A1989" t="s">
        <v>398</v>
      </c>
      <c r="B1989" t="s">
        <v>16</v>
      </c>
      <c r="C1989">
        <v>14.33145</v>
      </c>
      <c r="D1989">
        <v>-91.059088889999998</v>
      </c>
      <c r="E1989" t="str">
        <f t="shared" si="166"/>
        <v>14.33145,-91.05908889</v>
      </c>
      <c r="L1989" t="s">
        <v>17</v>
      </c>
      <c r="M1989">
        <v>1</v>
      </c>
      <c r="N1989" t="s">
        <v>31</v>
      </c>
      <c r="Q1989">
        <v>5582</v>
      </c>
      <c r="S1989" t="s">
        <v>3561</v>
      </c>
      <c r="T1989" t="str">
        <f>VLOOKUP(S1989,Hoja1!$A$1:$I$2284,5,FALSE)</f>
        <v>ATN910C-A</v>
      </c>
      <c r="U1989" t="b">
        <f t="shared" si="167"/>
        <v>0</v>
      </c>
      <c r="V1989" t="s">
        <v>6447</v>
      </c>
      <c r="W1989" t="s">
        <v>4664</v>
      </c>
      <c r="X1989" t="str">
        <f t="shared" si="168"/>
        <v>INSERT INTO switch (   Nombre, Tipo, Coordenadas_Punto, Coordenada_Inicio, Coordenada_Final,    Estilo, Visibilidad, Isla1, Isla2, Velocidad,   Id_Celda, Porcentaje, Nemonico, IP, EQUIPO ) VALUES (   'CELDA UVG CAMPUS SUR (ESLCGTUC)', 'Punto','14.33145,-91.05908889','','','#stylemap_tipo_sitio_roadm0','1','ESCUINTLA','','','5582','','ESLCGTUC','10.178.65.10','ATN910C-A' );</v>
      </c>
    </row>
    <row r="1990" spans="1:24" x14ac:dyDescent="0.35">
      <c r="A1990" t="s">
        <v>399</v>
      </c>
      <c r="B1990" t="s">
        <v>16</v>
      </c>
      <c r="C1990">
        <v>14.83700833</v>
      </c>
      <c r="D1990">
        <v>-91.514349999999993</v>
      </c>
      <c r="E1990" t="str">
        <f t="shared" si="166"/>
        <v>14.83700833,-91.51435</v>
      </c>
      <c r="L1990" t="s">
        <v>17</v>
      </c>
      <c r="M1990">
        <v>1</v>
      </c>
      <c r="O1990" t="s">
        <v>228</v>
      </c>
      <c r="S1990" t="s">
        <v>3562</v>
      </c>
      <c r="T1990" t="str">
        <f>VLOOKUP(S1990,Hoja1!$A$1:$I$2284,5,FALSE)</f>
        <v>ATN910C-A</v>
      </c>
      <c r="U1990" t="b">
        <f t="shared" si="167"/>
        <v>0</v>
      </c>
      <c r="V1990" t="s">
        <v>6485</v>
      </c>
      <c r="W1990" t="s">
        <v>4664</v>
      </c>
      <c r="X1990" t="str">
        <f t="shared" si="168"/>
        <v>INSERT INTO switch (   Nombre, Tipo, Coordenadas_Punto, Coordenada_Inicio, Coordenada_Final,    Estilo, Visibilidad, Isla1, Isla2, Velocidad,   Id_Celda, Porcentaje, Nemonico, IP, EQUIPO ) VALUES (   'ESCUELA DE PARVULOS JESUS RODAS (QTZLGTEP)', 'Punto','14.83700833,-91.51435','','','#stylemap_tipo_sitio_roadm0','1','','QUETZALTENANGO','','','','QTZLGTEP','10.178.65.9','ATN910C-A' );</v>
      </c>
    </row>
    <row r="1991" spans="1:24" x14ac:dyDescent="0.35">
      <c r="A1991" t="s">
        <v>400</v>
      </c>
      <c r="B1991" t="s">
        <v>16</v>
      </c>
      <c r="C1991">
        <v>14.83775833</v>
      </c>
      <c r="D1991">
        <v>-91.506002780000003</v>
      </c>
      <c r="E1991" t="str">
        <f t="shared" si="166"/>
        <v>14.83775833,-91.50600278</v>
      </c>
      <c r="L1991" t="s">
        <v>17</v>
      </c>
      <c r="M1991">
        <v>1</v>
      </c>
      <c r="N1991" t="s">
        <v>228</v>
      </c>
      <c r="Q1991">
        <v>9474</v>
      </c>
      <c r="S1991" t="s">
        <v>3563</v>
      </c>
      <c r="T1991" t="str">
        <f>VLOOKUP(S1991,Hoja1!$A$1:$I$2284,5,FALSE)</f>
        <v>ATN910C-A</v>
      </c>
      <c r="U1991" t="b">
        <f t="shared" si="167"/>
        <v>0</v>
      </c>
      <c r="V1991" t="s">
        <v>6491</v>
      </c>
      <c r="W1991" t="s">
        <v>4664</v>
      </c>
      <c r="X1991" t="str">
        <f t="shared" si="168"/>
        <v>INSERT INTO switch (   Nombre, Tipo, Coordenadas_Punto, Coordenada_Inicio, Coordenada_Final,    Estilo, Visibilidad, Isla1, Isla2, Velocidad,   Id_Celda, Porcentaje, Nemonico, IP, EQUIPO ) VALUES (   'COLONIA MOLINA (QTZLGTOO)', 'Punto','14.83775833,-91.50600278','','','#stylemap_tipo_sitio_roadm0','1','QUETZALTENANGO','','','9474','','QTZLGTOO','10.178.65.16','ATN910C-A' );</v>
      </c>
    </row>
    <row r="1992" spans="1:24" x14ac:dyDescent="0.35">
      <c r="A1992" t="s">
        <v>401</v>
      </c>
      <c r="B1992" t="s">
        <v>16</v>
      </c>
      <c r="C1992">
        <v>14.834275</v>
      </c>
      <c r="D1992">
        <v>-91.513225000000006</v>
      </c>
      <c r="E1992" t="str">
        <f t="shared" si="166"/>
        <v>14.834275,-91.513225</v>
      </c>
      <c r="L1992" t="s">
        <v>17</v>
      </c>
      <c r="M1992">
        <v>1</v>
      </c>
      <c r="N1992" t="s">
        <v>228</v>
      </c>
      <c r="S1992" t="s">
        <v>3564</v>
      </c>
      <c r="T1992" t="str">
        <f>VLOOKUP(S1992,Hoja1!$A$1:$I$2284,5,FALSE)</f>
        <v>ATN910C-A</v>
      </c>
      <c r="U1992" t="b">
        <f t="shared" si="167"/>
        <v>0</v>
      </c>
      <c r="V1992" t="s">
        <v>6451</v>
      </c>
      <c r="W1992" t="s">
        <v>4664</v>
      </c>
      <c r="X1992" t="str">
        <f t="shared" si="168"/>
        <v>INSERT INTO switch (   Nombre, Tipo, Coordenadas_Punto, Coordenada_Inicio, Coordenada_Final,    Estilo, Visibilidad, Isla1, Isla2, Velocidad,   Id_Celda, Porcentaje, Nemonico, IP, EQUIPO ) VALUES (   'TANQUE LA MUÃ‘ECA (QTZLGTTM)', 'Punto','14.834275,-91.513225','','','#stylemap_tipo_sitio_roadm0','1','QUETZALTENANGO','','','','','QTZLGTTM','10.178.65.11','ATN910C-A' );</v>
      </c>
    </row>
    <row r="1993" spans="1:24" x14ac:dyDescent="0.35">
      <c r="A1993" t="s">
        <v>402</v>
      </c>
      <c r="B1993" t="s">
        <v>16</v>
      </c>
      <c r="C1993">
        <v>14.841086110000001</v>
      </c>
      <c r="D1993">
        <v>-91.517833330000002</v>
      </c>
      <c r="E1993" t="str">
        <f t="shared" si="166"/>
        <v>14.84108611,-91.51783333</v>
      </c>
      <c r="L1993" t="s">
        <v>17</v>
      </c>
      <c r="M1993">
        <v>1</v>
      </c>
      <c r="O1993" t="s">
        <v>228</v>
      </c>
      <c r="Q1993">
        <v>9481</v>
      </c>
      <c r="S1993" t="s">
        <v>3565</v>
      </c>
      <c r="T1993" t="str">
        <f>VLOOKUP(S1993,Hoja1!$A$1:$I$2284,5,FALSE)</f>
        <v>ATN910C-A</v>
      </c>
      <c r="U1993" t="b">
        <f t="shared" si="167"/>
        <v>0</v>
      </c>
      <c r="V1993" t="s">
        <v>6457</v>
      </c>
      <c r="W1993" t="s">
        <v>4664</v>
      </c>
      <c r="X1993" t="str">
        <f t="shared" si="168"/>
        <v>INSERT INTO switch (   Nombre, Tipo, Coordenadas_Punto, Coordenada_Inicio, Coordenada_Final,    Estilo, Visibilidad, Isla1, Isla2, Velocidad,   Id_Celda, Porcentaje, Nemonico, IP, EQUIPO ) VALUES (   'ESTADIO MARIO CAMPOSECO (QTZLGTER)', 'Punto','14.84108611,-91.51783333','','','#stylemap_tipo_sitio_roadm0','1','','QUETZALTENANGO','','9481','','QTZLGTER','10.178.65.13','ATN910C-A' );</v>
      </c>
    </row>
    <row r="1994" spans="1:24" x14ac:dyDescent="0.35">
      <c r="A1994" t="s">
        <v>403</v>
      </c>
      <c r="B1994" t="s">
        <v>16</v>
      </c>
      <c r="C1994">
        <v>14.84316944</v>
      </c>
      <c r="D1994">
        <v>-91.518827779999995</v>
      </c>
      <c r="E1994" t="str">
        <f t="shared" si="166"/>
        <v>14.84316944,-91.51882778</v>
      </c>
      <c r="L1994" t="s">
        <v>17</v>
      </c>
      <c r="M1994">
        <v>1</v>
      </c>
      <c r="N1994" t="s">
        <v>228</v>
      </c>
      <c r="S1994" t="s">
        <v>3566</v>
      </c>
      <c r="T1994" t="str">
        <f>VLOOKUP(S1994,Hoja1!$A$1:$I$2284,5,FALSE)</f>
        <v>ATN910C-A</v>
      </c>
      <c r="U1994" t="b">
        <f t="shared" si="167"/>
        <v>0</v>
      </c>
      <c r="V1994" t="s">
        <v>6454</v>
      </c>
      <c r="W1994" t="s">
        <v>4664</v>
      </c>
      <c r="X1994" t="str">
        <f t="shared" si="168"/>
        <v>INSERT INTO switch (   Nombre, Tipo, Coordenadas_Punto, Coordenada_Inicio, Coordenada_Final,    Estilo, Visibilidad, Isla1, Isla2, Velocidad,   Id_Celda, Porcentaje, Nemonico, IP, EQUIPO ) VALUES (   'IGLESIA SAN NICOLAS (QTZLGTIS)', 'Punto','14.84316944,-91.51882778','','','#stylemap_tipo_sitio_roadm0','1','QUETZALTENANGO','','','','','QTZLGTIS','10.178.65.12','ATN910C-A' );</v>
      </c>
    </row>
    <row r="1995" spans="1:24" x14ac:dyDescent="0.35">
      <c r="A1995" t="s">
        <v>404</v>
      </c>
      <c r="B1995" t="s">
        <v>16</v>
      </c>
      <c r="C1995">
        <v>14.83115278</v>
      </c>
      <c r="D1995">
        <v>-91.511894440000006</v>
      </c>
      <c r="E1995" t="str">
        <f t="shared" si="166"/>
        <v>14.83115278,-91.51189444</v>
      </c>
      <c r="L1995" t="s">
        <v>17</v>
      </c>
      <c r="M1995">
        <v>1</v>
      </c>
      <c r="O1995" t="s">
        <v>228</v>
      </c>
      <c r="Q1995">
        <v>9485</v>
      </c>
      <c r="S1995" t="s">
        <v>3567</v>
      </c>
      <c r="T1995" t="str">
        <f>VLOOKUP(S1995,Hoja1!$A$1:$I$2284,5,FALSE)</f>
        <v>ATN910C-A</v>
      </c>
      <c r="U1995" t="b">
        <f t="shared" si="167"/>
        <v>0</v>
      </c>
      <c r="V1995" t="s">
        <v>9558</v>
      </c>
      <c r="W1995" t="s">
        <v>4664</v>
      </c>
      <c r="X1995" t="str">
        <f t="shared" si="168"/>
        <v>INSERT INTO switch (   Nombre, Tipo, Coordenadas_Punto, Coordenada_Inicio, Coordenada_Final,    Estilo, Visibilidad, Isla1, Isla2, Velocidad,   Id_Celda, Porcentaje, Nemonico, IP, EQUIPO ) VALUES (   'IGLESIA SAN BARTOLOME (QTZLGTIA)', 'Punto','14.83115278,-91.51189444','','','#stylemap_tipo_sitio_roadm0','1','','QUETZALTENANGO','','9485','','QTZLGTIA','10.86.36.99','ATN910C-A' );</v>
      </c>
    </row>
    <row r="1996" spans="1:24" x14ac:dyDescent="0.35">
      <c r="A1996" t="s">
        <v>405</v>
      </c>
      <c r="B1996" t="s">
        <v>16</v>
      </c>
      <c r="C1996">
        <v>14.840944439999999</v>
      </c>
      <c r="D1996">
        <v>-91.523772219999998</v>
      </c>
      <c r="E1996" t="str">
        <f t="shared" si="166"/>
        <v>14.84094444,-91.52377222</v>
      </c>
      <c r="L1996" t="s">
        <v>17</v>
      </c>
      <c r="M1996">
        <v>1</v>
      </c>
      <c r="N1996" t="s">
        <v>228</v>
      </c>
      <c r="S1996" t="s">
        <v>3568</v>
      </c>
      <c r="T1996" t="str">
        <f>VLOOKUP(S1996,Hoja1!$A$1:$I$2284,5,FALSE)</f>
        <v>ATN910C-A</v>
      </c>
      <c r="U1996" t="b">
        <f t="shared" si="167"/>
        <v>0</v>
      </c>
      <c r="V1996" t="s">
        <v>6479</v>
      </c>
      <c r="W1996" t="s">
        <v>4664</v>
      </c>
      <c r="X1996" t="str">
        <f t="shared" si="168"/>
        <v>INSERT INTO switch (   Nombre, Tipo, Coordenadas_Punto, Coordenada_Inicio, Coordenada_Final,    Estilo, Visibilidad, Isla1, Isla2, Velocidad,   Id_Celda, Porcentaje, Nemonico, IP, EQUIPO ) VALUES (   'COLEGIO LA PATRIA (QTZLGTCR)', 'Punto','14.84094444,-91.52377222','','','#stylemap_tipo_sitio_roadm0','1','QUETZALTENANGO','','','','','QTZLGTCR','10.178.65.14','ATN910C-A' );</v>
      </c>
    </row>
    <row r="1997" spans="1:24" x14ac:dyDescent="0.35">
      <c r="A1997" t="s">
        <v>406</v>
      </c>
      <c r="B1997" t="s">
        <v>16</v>
      </c>
      <c r="C1997">
        <v>14.84290556</v>
      </c>
      <c r="D1997">
        <v>-91.535974999999993</v>
      </c>
      <c r="E1997" t="str">
        <f t="shared" ref="E1997:E2060" si="169">+CONCATENATE(C1997,",",D1997)</f>
        <v>14.84290556,-91.535975</v>
      </c>
      <c r="L1997" t="s">
        <v>17</v>
      </c>
      <c r="M1997">
        <v>1</v>
      </c>
      <c r="O1997" t="s">
        <v>228</v>
      </c>
      <c r="Q1997">
        <v>9488</v>
      </c>
      <c r="S1997" t="s">
        <v>3569</v>
      </c>
      <c r="T1997" t="str">
        <f>VLOOKUP(S1997,Hoja1!$A$1:$I$2284,5,FALSE)</f>
        <v>ATN910C-A</v>
      </c>
      <c r="U1997" t="b">
        <f t="shared" si="167"/>
        <v>0</v>
      </c>
      <c r="V1997" t="s">
        <v>6488</v>
      </c>
      <c r="W1997" t="s">
        <v>4664</v>
      </c>
      <c r="X1997" t="str">
        <f t="shared" si="168"/>
        <v>INSERT INTO switch (   Nombre, Tipo, Coordenadas_Punto, Coordenada_Inicio, Coordenada_Final,    Estilo, Visibilidad, Isla1, Isla2, Velocidad,   Id_Celda, Porcentaje, Nemonico, IP, EQUIPO ) VALUES (   'LICEO GUATEMALA (QTZLGTLG)', 'Punto','14.84290556,-91.535975','','','#stylemap_tipo_sitio_roadm0','1','','QUETZALTENANGO','','9488','','QTZLGTLG','10.178.65.8','ATN910C-A' );</v>
      </c>
    </row>
    <row r="1998" spans="1:24" x14ac:dyDescent="0.35">
      <c r="A1998" t="s">
        <v>407</v>
      </c>
      <c r="B1998" t="s">
        <v>16</v>
      </c>
      <c r="C1998">
        <v>14.83951944</v>
      </c>
      <c r="D1998">
        <v>-91.534613890000003</v>
      </c>
      <c r="E1998" t="str">
        <f t="shared" si="169"/>
        <v>14.83951944,-91.53461389</v>
      </c>
      <c r="L1998" t="s">
        <v>17</v>
      </c>
      <c r="M1998">
        <v>1</v>
      </c>
      <c r="N1998" t="s">
        <v>228</v>
      </c>
      <c r="S1998" t="s">
        <v>3570</v>
      </c>
      <c r="T1998" t="str">
        <f>VLOOKUP(S1998,Hoja1!$A$1:$I$2284,5,FALSE)</f>
        <v>ATN910C-A</v>
      </c>
      <c r="U1998" t="b">
        <f t="shared" si="167"/>
        <v>0</v>
      </c>
      <c r="V1998" t="s">
        <v>6482</v>
      </c>
      <c r="W1998" t="s">
        <v>4664</v>
      </c>
      <c r="X1998" t="str">
        <f t="shared" si="168"/>
        <v>INSERT INTO switch (   Nombre, Tipo, Coordenadas_Punto, Coordenada_Inicio, Coordenada_Final,    Estilo, Visibilidad, Isla1, Isla2, Velocidad,   Id_Celda, Porcentaje, Nemonico, IP, EQUIPO ) VALUES (   'COLONIA EL PARAISO QUETZALTENANGO (QTZLGTPU)', 'Punto','14.83951944,-91.53461389','','','#stylemap_tipo_sitio_roadm0','1','QUETZALTENANGO','','','','','QTZLGTPU','10.178.65.15','ATN910C-A' );</v>
      </c>
    </row>
    <row r="1999" spans="1:24" x14ac:dyDescent="0.35">
      <c r="A1999" t="s">
        <v>408</v>
      </c>
      <c r="B1999" t="s">
        <v>16</v>
      </c>
      <c r="C1999">
        <v>14.83321389</v>
      </c>
      <c r="D1999">
        <v>-91.524686110000005</v>
      </c>
      <c r="E1999" t="str">
        <f t="shared" si="169"/>
        <v>14.83321389,-91.52468611</v>
      </c>
      <c r="L1999" t="s">
        <v>17</v>
      </c>
      <c r="M1999">
        <v>1</v>
      </c>
      <c r="O1999" t="s">
        <v>228</v>
      </c>
      <c r="S1999" t="s">
        <v>3571</v>
      </c>
      <c r="T1999" t="str">
        <f>VLOOKUP(S1999,Hoja1!$A$1:$I$2284,5,FALSE)</f>
        <v>ATN910C-A</v>
      </c>
      <c r="U1999" t="b">
        <f t="shared" si="167"/>
        <v>0</v>
      </c>
      <c r="V1999" t="s">
        <v>6443</v>
      </c>
      <c r="W1999" t="s">
        <v>4664</v>
      </c>
      <c r="X1999" t="str">
        <f t="shared" si="168"/>
        <v>INSERT INTO switch (   Nombre, Tipo, Coordenadas_Punto, Coordenada_Inicio, Coordenada_Final,    Estilo, Visibilidad, Isla1, Isla2, Velocidad,   Id_Celda, Porcentaje, Nemonico, IP, EQUIPO ) VALUES (   'MERCADO LAS FLORES (QTZLGTMO)', 'Punto','14.83321389,-91.52468611','','','#stylemap_tipo_sitio_roadm0','1','','QUETZALTENANGO','','','','QTZLGTMO','10.178.65.7','ATN910C-A' );</v>
      </c>
    </row>
    <row r="2000" spans="1:24" x14ac:dyDescent="0.35">
      <c r="A2000" t="s">
        <v>409</v>
      </c>
      <c r="B2000" t="s">
        <v>16</v>
      </c>
      <c r="C2000">
        <v>14.83772778</v>
      </c>
      <c r="D2000">
        <v>-91.528058329999993</v>
      </c>
      <c r="E2000" t="str">
        <f t="shared" si="169"/>
        <v>14.83772778,-91.52805833</v>
      </c>
      <c r="L2000" t="s">
        <v>17</v>
      </c>
      <c r="M2000">
        <v>1</v>
      </c>
      <c r="N2000" t="s">
        <v>228</v>
      </c>
      <c r="S2000" t="s">
        <v>3572</v>
      </c>
      <c r="T2000" t="str">
        <f>VLOOKUP(S2000,Hoja1!$A$1:$I$2284,5,FALSE)</f>
        <v>ATN910C-A</v>
      </c>
      <c r="U2000" t="b">
        <f t="shared" si="167"/>
        <v>0</v>
      </c>
      <c r="V2000" t="s">
        <v>6439</v>
      </c>
      <c r="W2000" t="s">
        <v>4664</v>
      </c>
      <c r="X2000" t="str">
        <f t="shared" si="168"/>
        <v>INSERT INTO switch (   Nombre, Tipo, Coordenadas_Punto, Coordenada_Inicio, Coordenada_Final,    Estilo, Visibilidad, Isla1, Isla2, Velocidad,   Id_Celda, Porcentaje, Nemonico, IP, EQUIPO ) VALUES (   'CEMENTERIO GENERAL QUETZALTENANGO (QTZLGTCG)', 'Punto','14.83772778,-91.52805833','','','#stylemap_tipo_sitio_roadm0','1','QUETZALTENANGO','','','','','QTZLGTCG','10.178.65.6','ATN910C-A' );</v>
      </c>
    </row>
    <row r="2001" spans="1:24" x14ac:dyDescent="0.35">
      <c r="A2001" t="s">
        <v>410</v>
      </c>
      <c r="B2001" t="s">
        <v>16</v>
      </c>
      <c r="C2001">
        <v>14.844155560000001</v>
      </c>
      <c r="D2001">
        <v>-91.527097220000002</v>
      </c>
      <c r="E2001" t="str">
        <f t="shared" si="169"/>
        <v>14.84415556,-91.52709722</v>
      </c>
      <c r="L2001" t="s">
        <v>17</v>
      </c>
      <c r="M2001">
        <v>1</v>
      </c>
      <c r="O2001" t="s">
        <v>228</v>
      </c>
      <c r="Q2001">
        <v>9464</v>
      </c>
      <c r="S2001" t="s">
        <v>3573</v>
      </c>
      <c r="T2001" t="str">
        <f>VLOOKUP(S2001,Hoja1!$A$1:$I$2284,5,FALSE)</f>
        <v>ATN910C-A</v>
      </c>
      <c r="U2001" t="b">
        <f t="shared" si="167"/>
        <v>0</v>
      </c>
      <c r="V2001" t="s">
        <v>5889</v>
      </c>
      <c r="W2001" t="s">
        <v>4664</v>
      </c>
      <c r="X2001" t="str">
        <f t="shared" si="168"/>
        <v>INSERT INTO switch (   Nombre, Tipo, Coordenadas_Punto, Coordenada_Inicio, Coordenada_Final,    Estilo, Visibilidad, Isla1, Isla2, Velocidad,   Id_Celda, Porcentaje, Nemonico, IP, EQUIPO ) VALUES (   'ALDEAS INFANTILES (QTZLGTAI)', 'Punto','14.84415556,-91.52709722','','','#stylemap_tipo_sitio_roadm0','1','','QUETZALTENANGO','','9464','','QTZLGTAI','10.178.68.129','ATN910C-A' );</v>
      </c>
    </row>
    <row r="2002" spans="1:24" x14ac:dyDescent="0.35">
      <c r="A2002" t="s">
        <v>411</v>
      </c>
      <c r="B2002" t="s">
        <v>16</v>
      </c>
      <c r="C2002">
        <v>14.58247222</v>
      </c>
      <c r="D2002">
        <v>-90.494641669999993</v>
      </c>
      <c r="E2002" t="str">
        <f t="shared" si="169"/>
        <v>14.58247222,-90.49464167</v>
      </c>
      <c r="L2002" t="s">
        <v>17</v>
      </c>
      <c r="M2002">
        <v>1</v>
      </c>
      <c r="O2002" t="s">
        <v>412</v>
      </c>
      <c r="S2002" t="s">
        <v>3574</v>
      </c>
      <c r="T2002" t="str">
        <f>VLOOKUP(S2002,Hoja1!$A$1:$I$2284,5,FALSE)</f>
        <v>ATN910C-A</v>
      </c>
      <c r="U2002" t="b">
        <f t="shared" si="167"/>
        <v>0</v>
      </c>
      <c r="V2002" t="s">
        <v>6004</v>
      </c>
      <c r="W2002" t="s">
        <v>4694</v>
      </c>
      <c r="X2002" t="str">
        <f t="shared" si="168"/>
        <v>INSERT INTO switch (   Nombre, Tipo, Coordenadas_Punto, Coordenada_Inicio, Coordenada_Final,    Estilo, Visibilidad, Isla1, Isla2, Velocidad,   Id_Celda, Porcentaje, Nemonico, IP, EQUIPO ) VALUES (   'GBM (GNCYGTB3)', 'Punto','14.58247222,-90.49464167','','','#stylemap_tipo_sitio_roadm0','1','','VILLA DE GUADALUPE','','','','GNCYGTB3','10.178.68.136','ATN980C' );</v>
      </c>
    </row>
    <row r="2003" spans="1:24" x14ac:dyDescent="0.35">
      <c r="A2003" t="s">
        <v>413</v>
      </c>
      <c r="B2003" t="s">
        <v>16</v>
      </c>
      <c r="C2003">
        <v>14.591222220000001</v>
      </c>
      <c r="D2003">
        <v>-90.508222219999993</v>
      </c>
      <c r="E2003" t="str">
        <f t="shared" si="169"/>
        <v>14.59122222,-90.50822222</v>
      </c>
      <c r="L2003" t="s">
        <v>20</v>
      </c>
      <c r="M2003">
        <v>1</v>
      </c>
      <c r="N2003" t="s">
        <v>414</v>
      </c>
      <c r="Q2003">
        <v>1009</v>
      </c>
      <c r="S2003" t="s">
        <v>3575</v>
      </c>
      <c r="T2003" t="str">
        <f>VLOOKUP(S2003,Hoja1!$A$1:$I$2284,5,FALSE)</f>
        <v>ATN980C</v>
      </c>
      <c r="U2003" t="b">
        <f t="shared" si="167"/>
        <v>0</v>
      </c>
      <c r="V2003" t="s">
        <v>5908</v>
      </c>
      <c r="W2003" t="s">
        <v>4694</v>
      </c>
      <c r="X2003" t="str">
        <f t="shared" si="168"/>
        <v>INSERT INTO switch (   Nombre, Tipo, Coordenadas_Punto, Coordenada_Inicio, Coordenada_Final,    Estilo, Visibilidad, Isla1, Isla2, Velocidad,   Id_Celda, Porcentaje, Nemonico, IP, EQUIPO ) VALUES (   'VILLA DE GUADALUPE (GNCYGTVG)', 'Punto','14.59122222,-90.50822222','','','#stylemap_tipo_sitio_ila','1','MPBN','','','1009','','GNCYGTVG','10.178.68.132','ATN980C' );</v>
      </c>
    </row>
    <row r="2004" spans="1:24" x14ac:dyDescent="0.35">
      <c r="A2004" t="s">
        <v>415</v>
      </c>
      <c r="B2004" t="s">
        <v>16</v>
      </c>
      <c r="C2004">
        <v>14.56697222</v>
      </c>
      <c r="D2004">
        <v>-90.525388890000002</v>
      </c>
      <c r="E2004" t="str">
        <f t="shared" si="169"/>
        <v>14.56697222,-90.52538889</v>
      </c>
      <c r="L2004" t="s">
        <v>17</v>
      </c>
      <c r="M2004">
        <v>1</v>
      </c>
      <c r="O2004" t="s">
        <v>412</v>
      </c>
      <c r="Q2004">
        <v>1120</v>
      </c>
      <c r="S2004" t="s">
        <v>3576</v>
      </c>
      <c r="T2004" t="str">
        <f>VLOOKUP(S2004,Hoja1!$A$1:$I$2284,5,FALSE)</f>
        <v>ATN980C</v>
      </c>
      <c r="U2004" t="b">
        <f t="shared" si="167"/>
        <v>0</v>
      </c>
      <c r="V2004" t="s">
        <v>7783</v>
      </c>
      <c r="W2004" t="s">
        <v>4670</v>
      </c>
      <c r="X2004" t="str">
        <f t="shared" si="168"/>
        <v>INSERT INTO switch (   Nombre, Tipo, Coordenadas_Punto, Coordenada_Inicio, Coordenada_Final,    Estilo, Visibilidad, Isla1, Isla2, Velocidad,   Id_Celda, Porcentaje, Nemonico, IP, EQUIPO ) VALUES (   'ELGIN (GNCYGTEL)', 'Punto','14.56697222,-90.52538889','','','#stylemap_tipo_sitio_roadm0','1','','VILLA DE GUADALUPE','','1120','','GNCYGTEL','10.78.15.115','ATN910D-A' );</v>
      </c>
    </row>
    <row r="2005" spans="1:24" x14ac:dyDescent="0.35">
      <c r="A2005" t="s">
        <v>416</v>
      </c>
      <c r="B2005" t="s">
        <v>16</v>
      </c>
      <c r="C2005">
        <v>14.56606944</v>
      </c>
      <c r="D2005">
        <v>-90.52810556</v>
      </c>
      <c r="E2005" t="str">
        <f t="shared" si="169"/>
        <v>14.56606944,-90.52810556</v>
      </c>
      <c r="L2005" t="s">
        <v>17</v>
      </c>
      <c r="M2005">
        <v>1</v>
      </c>
      <c r="N2005" t="s">
        <v>412</v>
      </c>
      <c r="Q2005">
        <v>2567</v>
      </c>
      <c r="S2005" t="s">
        <v>3577</v>
      </c>
      <c r="T2005" t="str">
        <f>VLOOKUP(S2005,Hoja1!$A$1:$I$2284,5,FALSE)</f>
        <v>ATN910D-A</v>
      </c>
      <c r="U2005" t="b">
        <f t="shared" si="167"/>
        <v>0</v>
      </c>
      <c r="V2005" t="s">
        <v>6137</v>
      </c>
      <c r="W2005" t="s">
        <v>4843</v>
      </c>
      <c r="X2005" t="str">
        <f t="shared" si="168"/>
        <v>INSERT INTO switch (   Nombre, Tipo, Coordenadas_Punto, Coordenada_Inicio, Coordenada_Final,    Estilo, Visibilidad, Isla1, Isla2, Velocidad,   Id_Celda, Porcentaje, Nemonico, IP, EQUIPO ) VALUES (   'CELDA BILLBOARD ELGIN (GNCYGTLG)', 'Punto','14.56606944,-90.52810556','','','#stylemap_tipo_sitio_roadm0','1','VILLA DE GUADALUPE','','','2567','','GNCYGTLG','10.178.68.133','ATN950D' );</v>
      </c>
    </row>
    <row r="2006" spans="1:24" x14ac:dyDescent="0.35">
      <c r="A2006" t="s">
        <v>417</v>
      </c>
      <c r="B2006" t="s">
        <v>16</v>
      </c>
      <c r="C2006">
        <v>14.563549999999999</v>
      </c>
      <c r="D2006">
        <v>-90.488419440000001</v>
      </c>
      <c r="E2006" t="str">
        <f t="shared" si="169"/>
        <v>14.56355,-90.48841944</v>
      </c>
      <c r="L2006" t="s">
        <v>17</v>
      </c>
      <c r="M2006">
        <v>1</v>
      </c>
      <c r="O2006" t="s">
        <v>412</v>
      </c>
      <c r="Q2006">
        <v>9027</v>
      </c>
      <c r="S2006" t="s">
        <v>3578</v>
      </c>
      <c r="T2006" t="str">
        <f>VLOOKUP(S2006,Hoja1!$A$1:$I$2284,5,FALSE)</f>
        <v>ATN950D</v>
      </c>
      <c r="U2006" t="b">
        <f t="shared" si="167"/>
        <v>0</v>
      </c>
      <c r="V2006" t="s">
        <v>8237</v>
      </c>
      <c r="W2006" t="s">
        <v>4670</v>
      </c>
      <c r="X2006" t="str">
        <f t="shared" si="168"/>
        <v>INSERT INTO switch (   Nombre, Tipo, Coordenadas_Punto, Coordenada_Inicio, Coordenada_Final,    Estilo, Visibilidad, Isla1, Isla2, Velocidad,   Id_Celda, Porcentaje, Nemonico, IP, EQUIPO ) VALUES (   'EL PUEBLITO (GSCPGTPU)', 'Punto','14.56355,-90.48841944','','','#stylemap_tipo_sitio_roadm0','1','','VILLA DE GUADALUPE','','9027','','GSCPGTPU','10.78.15.50','ATN910D-A' );</v>
      </c>
    </row>
    <row r="2007" spans="1:24" x14ac:dyDescent="0.35">
      <c r="A2007" t="s">
        <v>418</v>
      </c>
      <c r="B2007" t="s">
        <v>16</v>
      </c>
      <c r="C2007">
        <v>14.55736111</v>
      </c>
      <c r="D2007">
        <v>-90.50314444</v>
      </c>
      <c r="E2007" t="str">
        <f t="shared" si="169"/>
        <v>14.55736111,-90.50314444</v>
      </c>
      <c r="L2007" t="s">
        <v>17</v>
      </c>
      <c r="M2007">
        <v>1</v>
      </c>
      <c r="N2007" t="s">
        <v>412</v>
      </c>
      <c r="Q2007">
        <v>3240</v>
      </c>
      <c r="S2007" t="s">
        <v>3579</v>
      </c>
      <c r="T2007" t="str">
        <f>VLOOKUP(S2007,Hoja1!$A$1:$I$2284,5,FALSE)</f>
        <v>ATN910D-A</v>
      </c>
      <c r="U2007" t="b">
        <f t="shared" si="167"/>
        <v>0</v>
      </c>
      <c r="V2007" t="s">
        <v>8267</v>
      </c>
      <c r="W2007" t="s">
        <v>4670</v>
      </c>
      <c r="X2007" t="str">
        <f t="shared" si="168"/>
        <v>INSERT INTO switch (   Nombre, Tipo, Coordenadas_Punto, Coordenada_Inicio, Coordenada_Final,    Estilo, Visibilidad, Isla1, Isla2, Velocidad,   Id_Celda, Porcentaje, Nemonico, IP, EQUIPO ) VALUES (   'CELDA CUCHILLA EL CARMEN (GSCPGTCM)', 'Punto','14.55736111,-90.50314444','','','#stylemap_tipo_sitio_roadm0','1','VILLA DE GUADALUPE','','','3240','','GSCPGTCM','10.78.15.51','ATN910D-A' );</v>
      </c>
    </row>
    <row r="2008" spans="1:24" x14ac:dyDescent="0.35">
      <c r="A2008" t="s">
        <v>419</v>
      </c>
      <c r="B2008" t="s">
        <v>16</v>
      </c>
      <c r="C2008">
        <v>14.572388889999999</v>
      </c>
      <c r="D2008">
        <v>-90.497500000000002</v>
      </c>
      <c r="E2008" t="str">
        <f t="shared" si="169"/>
        <v>14.57238889,-90.4975</v>
      </c>
      <c r="L2008" t="s">
        <v>17</v>
      </c>
      <c r="M2008">
        <v>1</v>
      </c>
      <c r="N2008" t="s">
        <v>412</v>
      </c>
      <c r="Q2008">
        <v>1126</v>
      </c>
      <c r="S2008" t="s">
        <v>3580</v>
      </c>
      <c r="T2008" t="str">
        <f>VLOOKUP(S2008,Hoja1!$A$1:$I$2284,5,FALSE)</f>
        <v>ATN910D-A</v>
      </c>
      <c r="U2008" t="b">
        <f t="shared" si="167"/>
        <v>0</v>
      </c>
      <c r="V2008" t="s">
        <v>5912</v>
      </c>
      <c r="W2008" t="s">
        <v>4664</v>
      </c>
      <c r="X2008" t="str">
        <f t="shared" si="168"/>
        <v>INSERT INTO switch (   Nombre, Tipo, Coordenadas_Punto, Coordenada_Inicio, Coordenada_Final,    Estilo, Visibilidad, Isla1, Isla2, Velocidad,   Id_Celda, Porcentaje, Nemonico, IP, EQUIPO ) VALUES (   'CELDA SANTA CATARINA PINULA (GSCPGTSC)', 'Punto','14.57238889,-90.4975','','','#stylemap_tipo_sitio_roadm0','1','VILLA DE GUADALUPE','','','1126','','GSCPGTSC','10.178.68.134','ATN910C-A' );</v>
      </c>
    </row>
    <row r="2009" spans="1:24" x14ac:dyDescent="0.35">
      <c r="A2009" t="s">
        <v>420</v>
      </c>
      <c r="B2009" t="s">
        <v>16</v>
      </c>
      <c r="C2009">
        <v>14.587497219999999</v>
      </c>
      <c r="D2009">
        <v>-90.513922219999998</v>
      </c>
      <c r="E2009" t="str">
        <f t="shared" si="169"/>
        <v>14.58749722,-90.51392222</v>
      </c>
      <c r="L2009" t="s">
        <v>17</v>
      </c>
      <c r="M2009">
        <v>1</v>
      </c>
      <c r="O2009" t="s">
        <v>412</v>
      </c>
      <c r="Q2009">
        <v>9076</v>
      </c>
      <c r="S2009" t="s">
        <v>3581</v>
      </c>
      <c r="T2009" t="str">
        <f>VLOOKUP(S2009,Hoja1!$A$1:$I$2284,5,FALSE)</f>
        <v>ATN910C-A</v>
      </c>
      <c r="U2009" t="b">
        <f t="shared" si="167"/>
        <v>0</v>
      </c>
      <c r="V2009" t="s">
        <v>7759</v>
      </c>
      <c r="W2009" t="s">
        <v>7107</v>
      </c>
      <c r="X2009" t="str">
        <f t="shared" si="168"/>
        <v>INSERT INTO switch (   Nombre, Tipo, Coordenadas_Punto, Coordenada_Inicio, Coordenada_Final,    Estilo, Visibilidad, Isla1, Isla2, Velocidad,   Id_Celda, Porcentaje, Nemonico, IP, EQUIPO ) VALUES (   'EUROPLAZA (GNCYGTEP)', 'Punto','14.58749722,-90.51392222','','','#stylemap_tipo_sitio_roadm0','1','','VILLA DE GUADALUPE','','9076','','GNCYGTEP','10.78.15.38','ATN910IDC' );</v>
      </c>
    </row>
    <row r="2010" spans="1:24" x14ac:dyDescent="0.35">
      <c r="A2010" t="s">
        <v>421</v>
      </c>
      <c r="B2010" t="s">
        <v>16</v>
      </c>
      <c r="C2010">
        <v>14.58023611</v>
      </c>
      <c r="D2010">
        <v>-90.493099999999998</v>
      </c>
      <c r="E2010" t="str">
        <f t="shared" si="169"/>
        <v>14.58023611,-90.4931</v>
      </c>
      <c r="L2010" t="s">
        <v>17</v>
      </c>
      <c r="M2010">
        <v>1</v>
      </c>
      <c r="N2010" t="s">
        <v>412</v>
      </c>
      <c r="Q2010" t="s">
        <v>422</v>
      </c>
      <c r="S2010" t="s">
        <v>3582</v>
      </c>
      <c r="T2010" t="str">
        <f>VLOOKUP(S2010,Hoja1!$A$1:$I$2284,5,FALSE)</f>
        <v>ATN910IDC</v>
      </c>
      <c r="U2010" t="b">
        <f t="shared" si="167"/>
        <v>0</v>
      </c>
      <c r="V2010" t="s">
        <v>7578</v>
      </c>
      <c r="W2010" t="s">
        <v>4670</v>
      </c>
      <c r="X2010" t="str">
        <f t="shared" si="168"/>
        <v>INSERT INTO switch (   Nombre, Tipo, Coordenadas_Punto, Coordenada_Inicio, Coordenada_Final,    Estilo, Visibilidad, Isla1, Isla2, Velocidad,   Id_Celda, Porcentaje, Nemonico, IP, EQUIPO ) VALUES (   'CELDA CENTRO COMERCIAL ARKADIA (GNCYGTKD)', 'Punto','14.58023611,-90.4931','','','#stylemap_tipo_sitio_roadm0','1','VILLA DE GUADALUPE','','','5452-5457','','GNCYGTKD','10.78.15.44','ATN910D-A' );</v>
      </c>
    </row>
    <row r="2011" spans="1:24" x14ac:dyDescent="0.35">
      <c r="A2011" t="s">
        <v>423</v>
      </c>
      <c r="B2011" t="s">
        <v>16</v>
      </c>
      <c r="C2011">
        <v>14.599019439999999</v>
      </c>
      <c r="D2011">
        <v>-90.508683329999997</v>
      </c>
      <c r="E2011" t="str">
        <f t="shared" si="169"/>
        <v>14.59901944,-90.50868333</v>
      </c>
      <c r="L2011" t="s">
        <v>17</v>
      </c>
      <c r="M2011">
        <v>1</v>
      </c>
      <c r="N2011" t="s">
        <v>412</v>
      </c>
      <c r="Q2011" t="s">
        <v>424</v>
      </c>
      <c r="S2011" t="s">
        <v>3583</v>
      </c>
      <c r="T2011" t="str">
        <f>VLOOKUP(S2011,Hoja1!$A$1:$I$2284,5,FALSE)</f>
        <v>ATN910D-A</v>
      </c>
      <c r="U2011" t="b">
        <f t="shared" si="167"/>
        <v>0</v>
      </c>
      <c r="V2011" t="s">
        <v>6721</v>
      </c>
      <c r="W2011" t="s">
        <v>6723</v>
      </c>
      <c r="X2011" t="str">
        <f t="shared" si="168"/>
        <v>INSERT INTO switch (   Nombre, Tipo, Coordenadas_Punto, Coordenada_Inicio, Coordenada_Final,    Estilo, Visibilidad, Isla1, Isla2, Velocidad,   Id_Celda, Porcentaje, Nemonico, IP, EQUIPO ) VALUES (   'DESIGN CENTER (GNCYGTDT)', 'Punto','14.59901944,-90.50868333','','','#stylemap_tipo_sitio_roadm0','1','VILLA DE GUADALUPE','','','6097/6067','','GNCYGTDT','10.192.33.126','ME-3800X-24FS-M' );</v>
      </c>
    </row>
    <row r="2012" spans="1:24" x14ac:dyDescent="0.35">
      <c r="A2012" t="s">
        <v>425</v>
      </c>
      <c r="B2012" t="s">
        <v>16</v>
      </c>
      <c r="C2012">
        <v>14.58247222</v>
      </c>
      <c r="D2012">
        <v>-90.494641669999993</v>
      </c>
      <c r="E2012" t="str">
        <f t="shared" si="169"/>
        <v>14.58247222,-90.49464167</v>
      </c>
      <c r="L2012" t="s">
        <v>17</v>
      </c>
      <c r="M2012">
        <v>1</v>
      </c>
      <c r="S2012" t="s">
        <v>3584</v>
      </c>
      <c r="T2012" t="str">
        <f>VLOOKUP(S2012,Hoja1!$A$1:$I$2284,5,FALSE)</f>
        <v>ME-3800X-24FS-M</v>
      </c>
      <c r="U2012" t="b">
        <f t="shared" si="167"/>
        <v>0</v>
      </c>
      <c r="V2012" t="s">
        <v>10374</v>
      </c>
      <c r="W2012" t="s">
        <v>7435</v>
      </c>
      <c r="X2012" t="str">
        <f t="shared" si="168"/>
        <v>INSERT INTO switch (   Nombre, Tipo, Coordenadas_Punto, Coordenada_Inicio, Coordenada_Final,    Estilo, Visibilidad, Isla1, Isla2, Velocidad,   Id_Celda, Porcentaje, Nemonico, IP, EQUIPO ) VALUES (   'GBM (MPE_GBM)', 'Punto','14.58247222,-90.49464167','','','#stylemap_tipo_sitio_roadm0','1','','','','','','MPE_GBM','10.31.2.21','ME-3400-24TS-A' );</v>
      </c>
    </row>
    <row r="2013" spans="1:24" x14ac:dyDescent="0.35">
      <c r="A2013" t="s">
        <v>426</v>
      </c>
      <c r="B2013" t="s">
        <v>16</v>
      </c>
      <c r="C2013">
        <v>14.58247222</v>
      </c>
      <c r="D2013">
        <v>-90.494641669999993</v>
      </c>
      <c r="E2013" t="str">
        <f t="shared" si="169"/>
        <v>14.58247222,-90.49464167</v>
      </c>
      <c r="L2013" t="s">
        <v>17</v>
      </c>
      <c r="M2013">
        <v>1</v>
      </c>
      <c r="N2013" t="s">
        <v>412</v>
      </c>
      <c r="S2013" t="s">
        <v>3585</v>
      </c>
      <c r="T2013" t="str">
        <f>VLOOKUP(S2013,Hoja1!$A$1:$I$2284,5,FALSE)</f>
        <v>ME-3400-24TS-A</v>
      </c>
      <c r="U2013" t="b">
        <f t="shared" si="167"/>
        <v>0</v>
      </c>
      <c r="V2013" t="s">
        <v>5885</v>
      </c>
      <c r="W2013" t="s">
        <v>4664</v>
      </c>
      <c r="X2013" t="str">
        <f t="shared" si="168"/>
        <v>INSERT INTO switch (   Nombre, Tipo, Coordenadas_Punto, Coordenada_Inicio, Coordenada_Final,    Estilo, Visibilidad, Isla1, Isla2, Velocidad,   Id_Celda, Porcentaje, Nemonico, IP, EQUIPO ) VALUES (   '(GBM-CSC0)', 'Punto','14.58247222,-90.49464167','','','#stylemap_tipo_sitio_roadm0','1','VILLA DE GUADALUPE','','','','','GBM-CSC0','10.178.68.137','ATN910C-A' );</v>
      </c>
    </row>
    <row r="2014" spans="1:24" x14ac:dyDescent="0.35">
      <c r="A2014" t="s">
        <v>427</v>
      </c>
      <c r="B2014" t="s">
        <v>16</v>
      </c>
      <c r="C2014">
        <v>14.597666670000001</v>
      </c>
      <c r="D2014">
        <v>-90.527361110000001</v>
      </c>
      <c r="E2014" t="str">
        <f t="shared" si="169"/>
        <v>14.59766667,-90.52736111</v>
      </c>
      <c r="L2014" t="s">
        <v>17</v>
      </c>
      <c r="M2014">
        <v>1</v>
      </c>
      <c r="O2014" t="s">
        <v>412</v>
      </c>
      <c r="Q2014">
        <v>1010</v>
      </c>
      <c r="S2014" t="s">
        <v>3586</v>
      </c>
      <c r="T2014" t="str">
        <f>VLOOKUP(S2014,Hoja1!$A$1:$I$2284,5,FALSE)</f>
        <v>ATN910C-A</v>
      </c>
      <c r="U2014" t="b">
        <f t="shared" si="167"/>
        <v>0</v>
      </c>
      <c r="V2014" t="s">
        <v>7903</v>
      </c>
      <c r="W2014" t="s">
        <v>4670</v>
      </c>
      <c r="X2014" t="str">
        <f t="shared" si="168"/>
        <v>INSERT INTO switch (   Nombre, Tipo, Coordenadas_Punto, Coordenada_Inicio, Coordenada_Final,    Estilo, Visibilidad, Isla1, Isla2, Velocidad,   Id_Celda, Porcentaje, Nemonico, IP, EQUIPO ) VALUES (   'CELDA LA AURORA (GNCYGTAU)', 'Punto','14.59766667,-90.52736111','','','#stylemap_tipo_sitio_roadm0','1','','VILLA DE GUADALUPE','','1010','','GNCYGTAU','10.78.15.34','ATN910D-A' );</v>
      </c>
    </row>
    <row r="2015" spans="1:24" x14ac:dyDescent="0.35">
      <c r="A2015" t="s">
        <v>428</v>
      </c>
      <c r="B2015" t="s">
        <v>16</v>
      </c>
      <c r="C2015">
        <v>14.60427778</v>
      </c>
      <c r="D2015">
        <v>-90.533055559999994</v>
      </c>
      <c r="E2015" t="str">
        <f t="shared" si="169"/>
        <v>14.60427778,-90.53305556</v>
      </c>
      <c r="L2015" t="s">
        <v>17</v>
      </c>
      <c r="M2015">
        <v>1</v>
      </c>
      <c r="N2015" t="s">
        <v>412</v>
      </c>
      <c r="Q2015">
        <v>1627</v>
      </c>
      <c r="S2015" t="s">
        <v>3587</v>
      </c>
      <c r="T2015" t="str">
        <f>VLOOKUP(S2015,Hoja1!$A$1:$I$2284,5,FALSE)</f>
        <v>ATN910D-A</v>
      </c>
      <c r="U2015" t="b">
        <f t="shared" si="167"/>
        <v>0</v>
      </c>
      <c r="V2015" t="s">
        <v>5990</v>
      </c>
      <c r="W2015" t="s">
        <v>4664</v>
      </c>
      <c r="X2015" t="str">
        <f t="shared" si="168"/>
        <v>INSERT INTO switch (   Nombre, Tipo, Coordenadas_Punto, Coordenada_Inicio, Coordenada_Final,    Estilo, Visibilidad, Isla1, Isla2, Velocidad,   Id_Celda, Porcentaje, Nemonico, IP, EQUIPO ) VALUES (   'CELDA PAMPLONA ZONA 13 (GNCYGTPZ)', 'Punto','14.60427778,-90.53305556','','','#stylemap_tipo_sitio_roadm0','1','VILLA DE GUADALUPE','','','1627','','GNCYGTPZ','10.178.68.139','ATN910C-A' );</v>
      </c>
    </row>
    <row r="2016" spans="1:24" x14ac:dyDescent="0.35">
      <c r="A2016" t="s">
        <v>429</v>
      </c>
      <c r="B2016" t="s">
        <v>16</v>
      </c>
      <c r="C2016">
        <v>14.58176389</v>
      </c>
      <c r="D2016">
        <v>-90.495397220000001</v>
      </c>
      <c r="E2016" t="str">
        <f t="shared" si="169"/>
        <v>14.58176389,-90.49539722</v>
      </c>
      <c r="L2016" t="s">
        <v>17</v>
      </c>
      <c r="M2016">
        <v>1</v>
      </c>
      <c r="O2016" t="s">
        <v>412</v>
      </c>
      <c r="Q2016">
        <v>6086</v>
      </c>
      <c r="S2016" t="s">
        <v>3588</v>
      </c>
      <c r="T2016" t="str">
        <f>VLOOKUP(S2016,Hoja1!$A$1:$I$2284,5,FALSE)</f>
        <v>ATN910C-A</v>
      </c>
      <c r="U2016" t="b">
        <f t="shared" si="167"/>
        <v>0</v>
      </c>
      <c r="V2016" t="s">
        <v>5916</v>
      </c>
      <c r="W2016" t="s">
        <v>5801</v>
      </c>
      <c r="X2016" t="str">
        <f t="shared" si="168"/>
        <v>INSERT INTO switch (   Nombre, Tipo, Coordenadas_Punto, Coordenada_Inicio, Coordenada_Final,    Estilo, Visibilidad, Isla1, Isla2, Velocidad,   Id_Celda, Porcentaje, Nemonico, IP, EQUIPO ) VALUES (   'ZONA PRADERA (GNCYGTSZ)', 'Punto','14.58176389,-90.49539722','','','#stylemap_tipo_sitio_roadm0','1','','VILLA DE GUADALUPE','','6086','','GNCYGTSZ','10.16.24.31','ME-3400-24TS-D' );</v>
      </c>
    </row>
    <row r="2017" spans="1:24" x14ac:dyDescent="0.35">
      <c r="A2017" t="s">
        <v>430</v>
      </c>
      <c r="B2017" t="s">
        <v>16</v>
      </c>
      <c r="C2017">
        <v>14.615</v>
      </c>
      <c r="D2017">
        <v>-90.534166670000005</v>
      </c>
      <c r="E2017" t="str">
        <f t="shared" si="169"/>
        <v>14.615,-90.53416667</v>
      </c>
      <c r="L2017" t="s">
        <v>20</v>
      </c>
      <c r="M2017">
        <v>1</v>
      </c>
      <c r="N2017" t="s">
        <v>431</v>
      </c>
      <c r="Q2017">
        <v>2018</v>
      </c>
      <c r="S2017" t="s">
        <v>3589</v>
      </c>
      <c r="T2017" t="str">
        <f>VLOOKUP(S2017,Hoja1!$A$1:$I$2284,5,FALSE)</f>
        <v>ME-3400-24TS-D</v>
      </c>
      <c r="U2017" t="b">
        <f t="shared" si="167"/>
        <v>0</v>
      </c>
      <c r="V2017" t="s">
        <v>5674</v>
      </c>
      <c r="W2017" t="s">
        <v>4694</v>
      </c>
      <c r="X2017" t="str">
        <f t="shared" si="168"/>
        <v>INSERT INTO switch (   Nombre, Tipo, Coordenadas_Punto, Coordenada_Inicio, Coordenada_Final,    Estilo, Visibilidad, Isla1, Isla2, Velocidad,   Id_Celda, Porcentaje, Nemonico, IP, EQUIPO ) VALUES (   'GUARDA VIEJO ARRIBA (GNCYGTG2)', 'Punto','14.615,-90.53416667','','','#stylemap_tipo_sitio_ila','1','GUARDA VIEJO','','','2018','','GNCYGTG2','10.178.72.10','ATN980C' );</v>
      </c>
    </row>
    <row r="2018" spans="1:24" x14ac:dyDescent="0.35">
      <c r="A2018" t="s">
        <v>432</v>
      </c>
      <c r="B2018" t="s">
        <v>16</v>
      </c>
      <c r="C2018">
        <v>14.603194439999999</v>
      </c>
      <c r="D2018">
        <v>-90.583083329999994</v>
      </c>
      <c r="E2018" t="str">
        <f t="shared" si="169"/>
        <v>14.60319444,-90.58308333</v>
      </c>
      <c r="L2018" t="s">
        <v>17</v>
      </c>
      <c r="M2018">
        <v>1</v>
      </c>
      <c r="O2018" t="s">
        <v>336</v>
      </c>
      <c r="Q2018">
        <v>2102</v>
      </c>
      <c r="S2018" t="s">
        <v>3590</v>
      </c>
      <c r="T2018" t="str">
        <f>VLOOKUP(S2018,Hoja1!$A$1:$I$2284,5,FALSE)</f>
        <v>ATN980C</v>
      </c>
      <c r="U2018" t="b">
        <f t="shared" si="167"/>
        <v>0</v>
      </c>
      <c r="V2018" t="s">
        <v>5903</v>
      </c>
      <c r="W2018" t="s">
        <v>5589</v>
      </c>
      <c r="X2018" t="str">
        <f t="shared" si="168"/>
        <v>INSERT INTO switch (   Nombre, Tipo, Coordenadas_Punto, Coordenada_Inicio, Coordenada_Final,    Estilo, Visibilidad, Isla1, Isla2, Velocidad,   Id_Celda, Porcentaje, Nemonico, IP, EQUIPO ) VALUES (   'BOULEVARD SAN CRISTOBAL (GMIXGTBU)', 'Punto','14.60319444,-90.58308333','','','#stylemap_tipo_sitio_roadm0','1','','EL CARMEN','','2102','','GMIXGTBU','10.179.28.10','NE40E-X8A' );</v>
      </c>
    </row>
    <row r="2019" spans="1:24" x14ac:dyDescent="0.35">
      <c r="A2019" t="s">
        <v>433</v>
      </c>
      <c r="B2019" t="s">
        <v>16</v>
      </c>
      <c r="C2019">
        <v>14.593222219999999</v>
      </c>
      <c r="D2019">
        <v>-90.551361110000002</v>
      </c>
      <c r="E2019" t="str">
        <f t="shared" si="169"/>
        <v>14.59322222,-90.55136111</v>
      </c>
      <c r="L2019" t="s">
        <v>20</v>
      </c>
      <c r="M2019">
        <v>1</v>
      </c>
      <c r="N2019" t="s">
        <v>336</v>
      </c>
      <c r="Q2019">
        <v>2022</v>
      </c>
      <c r="S2019" t="s">
        <v>3591</v>
      </c>
      <c r="T2019" t="str">
        <f>VLOOKUP(S2019,Hoja1!$A$1:$I$2284,5,FALSE)</f>
        <v>NE40E-X8A</v>
      </c>
      <c r="U2019" t="b">
        <f t="shared" si="167"/>
        <v>0</v>
      </c>
      <c r="V2019" t="s">
        <v>5762</v>
      </c>
      <c r="W2019" t="s">
        <v>4843</v>
      </c>
      <c r="X2019" t="str">
        <f t="shared" si="168"/>
        <v>INSERT INTO switch (   Nombre, Tipo, Coordenadas_Punto, Coordenada_Inicio, Coordenada_Final,    Estilo, Visibilidad, Isla1, Isla2, Velocidad,   Id_Celda, Porcentaje, Nemonico, IP, EQUIPO ) VALUES (   'EL CARMEN (GNCYGTEC)', 'Punto','14.59322222,-90.55136111','','','#stylemap_tipo_sitio_ila','1','EL CARMEN','','','2022','','GNCYGTEC','10.178.72.9','ATN950D' );</v>
      </c>
    </row>
    <row r="2020" spans="1:24" x14ac:dyDescent="0.35">
      <c r="A2020" t="s">
        <v>434</v>
      </c>
      <c r="B2020" t="s">
        <v>16</v>
      </c>
      <c r="C2020">
        <v>14.62063889</v>
      </c>
      <c r="D2020">
        <v>-90.596838890000001</v>
      </c>
      <c r="E2020" t="str">
        <f t="shared" si="169"/>
        <v>14.62063889,-90.59683889</v>
      </c>
      <c r="L2020" t="s">
        <v>17</v>
      </c>
      <c r="M2020">
        <v>1</v>
      </c>
      <c r="N2020" t="s">
        <v>336</v>
      </c>
      <c r="Q2020">
        <v>2025</v>
      </c>
      <c r="S2020" t="s">
        <v>3592</v>
      </c>
      <c r="T2020" t="str">
        <f>VLOOKUP(S2020,Hoja1!$A$1:$I$2284,5,FALSE)</f>
        <v>ATN950D</v>
      </c>
      <c r="U2020" t="b">
        <f t="shared" si="167"/>
        <v>0</v>
      </c>
      <c r="V2020" t="s">
        <v>6057</v>
      </c>
      <c r="W2020" t="s">
        <v>4670</v>
      </c>
      <c r="X2020" t="str">
        <f t="shared" si="168"/>
        <v>INSERT INTO switch (   Nombre, Tipo, Coordenadas_Punto, Coordenada_Inicio, Coordenada_Final,    Estilo, Visibilidad, Isla1, Isla2, Velocidad,   Id_Celda, Porcentaje, Nemonico, IP, EQUIPO ) VALUES (   'SAN JACINTO (GMIXGTSJ)', 'Punto','14.62063889,-90.59683889','','','#stylemap_tipo_sitio_roadm0','1','EL CARMEN','','','2025','','GMIXGTSJ','10.178.72.131','ATN910D-A' );</v>
      </c>
    </row>
    <row r="2021" spans="1:24" x14ac:dyDescent="0.35">
      <c r="A2021" t="s">
        <v>435</v>
      </c>
      <c r="B2021" t="s">
        <v>16</v>
      </c>
      <c r="C2021">
        <v>14.715963889999999</v>
      </c>
      <c r="D2021">
        <v>-90.398519440000001</v>
      </c>
      <c r="E2021" t="str">
        <f t="shared" si="169"/>
        <v>14.71596389,-90.39851944</v>
      </c>
      <c r="L2021" t="s">
        <v>17</v>
      </c>
      <c r="M2021">
        <v>1</v>
      </c>
      <c r="N2021" t="s">
        <v>292</v>
      </c>
      <c r="S2021" t="s">
        <v>3593</v>
      </c>
      <c r="T2021" t="str">
        <f>VLOOKUP(S2021,Hoja1!$A$1:$I$2284,5,FALSE)</f>
        <v>ATN910D-A</v>
      </c>
      <c r="U2021" t="b">
        <f t="shared" si="167"/>
        <v>0</v>
      </c>
      <c r="V2021" t="s">
        <v>5960</v>
      </c>
      <c r="W2021" t="s">
        <v>5589</v>
      </c>
      <c r="X2021" t="str">
        <f t="shared" si="168"/>
        <v>INSERT INTO switch (   Nombre, Tipo, Coordenadas_Punto, Coordenada_Inicio, Coordenada_Final,    Estilo, Visibilidad, Isla1, Isla2, Velocidad,   Id_Celda, Porcentaje, Nemonico, IP, EQUIPO ) VALUES (   'EL FISCAL (GPALGTFI)', 'Punto','14.71596389,-90.39851944','','','#stylemap_tipo_sitio_roadm0','1','LOURDES','','','','','GPALGTFI','10.179.28.11','NE40E-X8A' );</v>
      </c>
    </row>
    <row r="2022" spans="1:24" x14ac:dyDescent="0.35">
      <c r="A2022" t="s">
        <v>436</v>
      </c>
      <c r="B2022" t="s">
        <v>16</v>
      </c>
      <c r="C2022">
        <v>14.648194439999999</v>
      </c>
      <c r="D2022">
        <v>-90.474138890000006</v>
      </c>
      <c r="E2022" t="str">
        <f t="shared" si="169"/>
        <v>14.64819444,-90.47413889</v>
      </c>
      <c r="L2022" t="s">
        <v>20</v>
      </c>
      <c r="M2022">
        <v>1</v>
      </c>
      <c r="N2022" t="s">
        <v>292</v>
      </c>
      <c r="S2022" t="s">
        <v>3594</v>
      </c>
      <c r="T2022" t="str">
        <f>VLOOKUP(S2022,Hoja1!$A$1:$I$2284,5,FALSE)</f>
        <v>NE40E-X8A</v>
      </c>
      <c r="U2022" t="b">
        <f t="shared" si="167"/>
        <v>0</v>
      </c>
      <c r="V2022" t="s">
        <v>7959</v>
      </c>
      <c r="W2022" t="s">
        <v>4670</v>
      </c>
      <c r="X2022" t="str">
        <f t="shared" si="168"/>
        <v>INSERT INTO switch (   Nombre, Tipo, Coordenadas_Punto, Coordenada_Inicio, Coordenada_Final,    Estilo, Visibilidad, Isla1, Isla2, Velocidad,   Id_Celda, Porcentaje, Nemonico, IP, EQUIPO ) VALUES (   'LOURDES (GNCYGTLO)', 'Punto','14.64819444,-90.47413889','','','#stylemap_tipo_sitio_ila','1','LOURDES','','','','','GNCYGTLO','10.78.16.157','ATN910D-A' );</v>
      </c>
    </row>
    <row r="2023" spans="1:24" x14ac:dyDescent="0.35">
      <c r="A2023" t="s">
        <v>437</v>
      </c>
      <c r="B2023" t="s">
        <v>16</v>
      </c>
      <c r="C2023">
        <v>14.6488</v>
      </c>
      <c r="D2023">
        <v>-90.435402780000004</v>
      </c>
      <c r="E2023" t="str">
        <f t="shared" si="169"/>
        <v>14.6488,-90.43540278</v>
      </c>
      <c r="L2023" t="s">
        <v>17</v>
      </c>
      <c r="M2023">
        <v>1</v>
      </c>
      <c r="N2023" t="s">
        <v>292</v>
      </c>
      <c r="S2023" t="s">
        <v>3595</v>
      </c>
      <c r="T2023" t="str">
        <f>VLOOKUP(S2023,Hoja1!$A$1:$I$2284,5,FALSE)</f>
        <v>ATN910D-A</v>
      </c>
      <c r="U2023" t="b">
        <f t="shared" si="167"/>
        <v>0</v>
      </c>
      <c r="V2023" t="s">
        <v>6000</v>
      </c>
      <c r="W2023" t="s">
        <v>4664</v>
      </c>
      <c r="X2023" t="str">
        <f t="shared" si="168"/>
        <v>INSERT INTO switch (   Nombre, Tipo, Coordenadas_Punto, Coordenada_Inicio, Coordenada_Final,    Estilo, Visibilidad, Isla1, Isla2, Velocidad,   Id_Celda, Porcentaje, Nemonico, IP, EQUIPO ) VALUES (   'CELDA SANTA CLARA ATLANTICO (GNCYGTSA)', 'Punto','14.6488,-90.43540278','','','#stylemap_tipo_sitio_roadm0','1','LOURDES','','','','','GNCYGTSA','10.178.72.130','ATN910C-A' );</v>
      </c>
    </row>
    <row r="2024" spans="1:24" x14ac:dyDescent="0.35">
      <c r="A2024" t="s">
        <v>438</v>
      </c>
      <c r="B2024" t="s">
        <v>16</v>
      </c>
      <c r="C2024">
        <v>14.679275000000001</v>
      </c>
      <c r="D2024">
        <v>-90.413294440000001</v>
      </c>
      <c r="E2024" t="str">
        <f t="shared" si="169"/>
        <v>14.679275,-90.41329444</v>
      </c>
      <c r="L2024" t="s">
        <v>17</v>
      </c>
      <c r="M2024">
        <v>1</v>
      </c>
      <c r="N2024" t="s">
        <v>292</v>
      </c>
      <c r="Q2024">
        <v>9057</v>
      </c>
      <c r="S2024" t="s">
        <v>3596</v>
      </c>
      <c r="T2024" t="str">
        <f>VLOOKUP(S2024,Hoja1!$A$1:$I$2284,5,FALSE)</f>
        <v>ATN910C-A</v>
      </c>
      <c r="U2024" t="b">
        <f t="shared" si="167"/>
        <v>0</v>
      </c>
      <c r="V2024" t="s">
        <v>8201</v>
      </c>
      <c r="W2024" t="s">
        <v>4670</v>
      </c>
      <c r="X2024" t="str">
        <f t="shared" si="168"/>
        <v>INSERT INTO switch (   Nombre, Tipo, Coordenadas_Punto, Coordenada_Inicio, Coordenada_Final,    Estilo, Visibilidad, Isla1, Isla2, Velocidad,   Id_Celda, Porcentaje, Nemonico, IP, EQUIPO ) VALUES (   'VILLAS DE ALCALA (GNCYGTVD)', 'Punto','14.679275,-90.41329444','','','#stylemap_tipo_sitio_roadm0','1','LOURDES','','','9057','','GNCYGTVD','10.78.16.117','ATN910D-A' );</v>
      </c>
    </row>
    <row r="2025" spans="1:24" x14ac:dyDescent="0.35">
      <c r="A2025" t="s">
        <v>439</v>
      </c>
      <c r="B2025" t="s">
        <v>16</v>
      </c>
      <c r="C2025">
        <v>14.710694439999999</v>
      </c>
      <c r="D2025">
        <v>-90.384972219999995</v>
      </c>
      <c r="E2025" t="str">
        <f t="shared" si="169"/>
        <v>14.71069444,-90.38497222</v>
      </c>
      <c r="L2025" t="s">
        <v>17</v>
      </c>
      <c r="M2025">
        <v>1</v>
      </c>
      <c r="N2025" t="s">
        <v>292</v>
      </c>
      <c r="Q2025">
        <v>1258</v>
      </c>
      <c r="S2025" t="s">
        <v>3597</v>
      </c>
      <c r="T2025" t="str">
        <f>VLOOKUP(S2025,Hoja1!$A$1:$I$2284,5,FALSE)</f>
        <v>ATN910D-A</v>
      </c>
      <c r="U2025" t="b">
        <f t="shared" si="167"/>
        <v>0</v>
      </c>
      <c r="V2025" t="s">
        <v>10219</v>
      </c>
      <c r="W2025" t="s">
        <v>4685</v>
      </c>
      <c r="X2025" t="str">
        <f t="shared" si="168"/>
        <v>INSERT INTO switch (   Nombre, Tipo, Coordenadas_Punto, Coordenada_Inicio, Coordenada_Final,    Estilo, Visibilidad, Isla1, Isla2, Velocidad,   Id_Celda, Porcentaje, Nemonico, IP, EQUIPO ) VALUES (   'CELDA CRUCE A PALENCIA (GPALGTCA)', 'Punto','14.71069444,-90.38497222','','','#stylemap_tipo_sitio_roadm0','1','LOURDES','','','1258','','GPALGTCA','10.78.16.26','ATN910C-G' );</v>
      </c>
    </row>
    <row r="2026" spans="1:24" x14ac:dyDescent="0.35">
      <c r="A2026" t="s">
        <v>440</v>
      </c>
      <c r="B2026" t="s">
        <v>16</v>
      </c>
      <c r="C2026">
        <v>14.7517</v>
      </c>
      <c r="D2026">
        <v>-90.332800000000006</v>
      </c>
      <c r="E2026" t="str">
        <f t="shared" si="169"/>
        <v>14.7517,-90.3328</v>
      </c>
      <c r="L2026" t="s">
        <v>17</v>
      </c>
      <c r="M2026">
        <v>1</v>
      </c>
      <c r="N2026" t="s">
        <v>292</v>
      </c>
      <c r="Q2026">
        <v>1635</v>
      </c>
      <c r="S2026" t="s">
        <v>3598</v>
      </c>
      <c r="T2026" t="str">
        <f>VLOOKUP(S2026,Hoja1!$A$1:$I$2284,5,FALSE)</f>
        <v>ATN910C-G</v>
      </c>
      <c r="U2026" t="b">
        <f t="shared" si="167"/>
        <v>0</v>
      </c>
      <c r="V2026" t="s">
        <v>6153</v>
      </c>
      <c r="W2026" t="s">
        <v>4664</v>
      </c>
      <c r="X2026" t="str">
        <f t="shared" si="168"/>
        <v>INSERT INTO switch (   Nombre, Tipo, Coordenadas_Punto, Coordenada_Inicio, Coordenada_Final,    Estilo, Visibilidad, Isla1, Isla2, Velocidad,   Id_Celda, Porcentaje, Nemonico, IP, EQUIPO ) VALUES (   'CELDA AGUA CALIENTE II (YSAPGTAC)', 'Punto','14.7517,-90.3328','','','#stylemap_tipo_sitio_roadm0','1','LOURDES','','','1635','','YSAPGTAC','10.178.72.132','ATN910C-A' );</v>
      </c>
    </row>
    <row r="2027" spans="1:24" x14ac:dyDescent="0.35">
      <c r="A2027" t="s">
        <v>441</v>
      </c>
      <c r="B2027" t="s">
        <v>16</v>
      </c>
      <c r="C2027">
        <v>14.761200000000001</v>
      </c>
      <c r="D2027">
        <v>-90.371399999999994</v>
      </c>
      <c r="E2027" t="str">
        <f t="shared" si="169"/>
        <v>14.7612,-90.3714</v>
      </c>
      <c r="L2027" t="s">
        <v>17</v>
      </c>
      <c r="M2027">
        <v>1</v>
      </c>
      <c r="N2027" t="s">
        <v>292</v>
      </c>
      <c r="S2027" t="s">
        <v>3599</v>
      </c>
      <c r="T2027" t="str">
        <f>VLOOKUP(S2027,Hoja1!$A$1:$I$2284,5,FALSE)</f>
        <v>ATN910C-A</v>
      </c>
      <c r="U2027" t="b">
        <f t="shared" si="167"/>
        <v>0</v>
      </c>
      <c r="V2027" t="s">
        <v>6530</v>
      </c>
      <c r="W2027" t="s">
        <v>4664</v>
      </c>
      <c r="X2027" t="str">
        <f t="shared" si="168"/>
        <v>INSERT INTO switch (   Nombre, Tipo, Coordenadas_Punto, Coordenada_Inicio, Coordenada_Final,    Estilo, Visibilidad, Isla1, Isla2, Velocidad,   Id_Celda, Porcentaje, Nemonico, IP, EQUIPO ) VALUES (   'SAN JOSE DEL GOLFO (GSJGGTSJ)', 'Punto','14.7612,-90.3714','','','#stylemap_tipo_sitio_roadm0','1','LOURDES','','','','','GSJGGTSJ','10.178.72.133','ATN910C-A' );</v>
      </c>
    </row>
    <row r="2028" spans="1:24" x14ac:dyDescent="0.35">
      <c r="A2028" t="s">
        <v>442</v>
      </c>
      <c r="B2028" t="s">
        <v>16</v>
      </c>
      <c r="C2028">
        <v>14.781700000000001</v>
      </c>
      <c r="D2028">
        <v>-90.32029722</v>
      </c>
      <c r="E2028" t="str">
        <f t="shared" si="169"/>
        <v>14.7817,-90.32029722</v>
      </c>
      <c r="L2028" t="s">
        <v>17</v>
      </c>
      <c r="M2028">
        <v>1</v>
      </c>
      <c r="O2028" t="s">
        <v>292</v>
      </c>
      <c r="Q2028">
        <v>1740</v>
      </c>
      <c r="S2028" t="s">
        <v>3600</v>
      </c>
      <c r="T2028" t="str">
        <f>VLOOKUP(S2028,Hoja1!$A$1:$I$2284,5,FALSE)</f>
        <v>ATN910C-A</v>
      </c>
      <c r="U2028" t="b">
        <f t="shared" si="167"/>
        <v>0</v>
      </c>
      <c r="V2028" t="s">
        <v>10227</v>
      </c>
      <c r="W2028" t="s">
        <v>4664</v>
      </c>
      <c r="X2028" t="str">
        <f t="shared" si="168"/>
        <v>INSERT INTO switch (   Nombre, Tipo, Coordenadas_Punto, Coordenada_Inicio, Coordenada_Final,    Estilo, Visibilidad, Isla1, Isla2, Velocidad,   Id_Celda, Porcentaje, Nemonico, IP, EQUIPO ) VALUES (   'CELDA SANTO DOMINGO LOS OCOTES (YSAPGTSD)', 'Punto','14.7817,-90.32029722','','','#stylemap_tipo_sitio_roadm0','1','','LOURDES','','1740','','YSAPGTSD','10.78.16.158','ATN910C-A' );</v>
      </c>
    </row>
    <row r="2029" spans="1:24" x14ac:dyDescent="0.35">
      <c r="A2029" t="s">
        <v>443</v>
      </c>
      <c r="B2029" t="s">
        <v>16</v>
      </c>
      <c r="C2029">
        <v>14.780611110000001</v>
      </c>
      <c r="D2029">
        <v>-90.303439999999995</v>
      </c>
      <c r="E2029" t="str">
        <f t="shared" si="169"/>
        <v>14.78061111,-90.30344</v>
      </c>
      <c r="L2029" t="s">
        <v>17</v>
      </c>
      <c r="M2029">
        <v>1</v>
      </c>
      <c r="N2029" t="s">
        <v>292</v>
      </c>
      <c r="Q2029">
        <v>6499</v>
      </c>
      <c r="S2029" t="s">
        <v>11958</v>
      </c>
      <c r="T2029" t="str">
        <f>VLOOKUP(S2029,Hoja1!$A$1:$I$2284,5,FALSE)</f>
        <v>ATN910C-A</v>
      </c>
      <c r="U2029" t="b">
        <f t="shared" si="167"/>
        <v>0</v>
      </c>
      <c r="V2029" t="s">
        <v>6053</v>
      </c>
      <c r="W2029" t="s">
        <v>4664</v>
      </c>
      <c r="X2029" t="str">
        <f t="shared" si="168"/>
        <v>INSERT INTO switch (   Nombre, Tipo, Coordenadas_Punto, Coordenada_Inicio, Coordenada_Final,    Estilo, Visibilidad, Isla1, Isla2, Velocidad,   Id_Celda, Porcentaje, Nemonico, IP, EQUIPO ) VALUES (   'SAN ANTONIO LA PAZ (PRO246)_XT (YSAPGTSN)', 'Punto','14.78061111,-90.30344','','','#stylemap_tipo_sitio_roadm0','1','LOURDES','','','6499','','YSAPGTSN','10.178.72.136','ATN910C-A' );</v>
      </c>
    </row>
    <row r="2030" spans="1:24" x14ac:dyDescent="0.35">
      <c r="A2030" t="s">
        <v>444</v>
      </c>
      <c r="B2030" t="s">
        <v>16</v>
      </c>
      <c r="C2030">
        <v>14.7235</v>
      </c>
      <c r="D2030">
        <v>-90.363138890000002</v>
      </c>
      <c r="E2030" t="str">
        <f t="shared" si="169"/>
        <v>14.7235,-90.36313889</v>
      </c>
      <c r="L2030" t="s">
        <v>17</v>
      </c>
      <c r="M2030">
        <v>1</v>
      </c>
      <c r="O2030" t="s">
        <v>292</v>
      </c>
      <c r="Q2030">
        <v>2190</v>
      </c>
      <c r="S2030" t="s">
        <v>3602</v>
      </c>
      <c r="T2030" t="str">
        <f>VLOOKUP(S2030,Hoja1!$A$1:$I$2284,5,FALSE)</f>
        <v>ATN910C-A</v>
      </c>
      <c r="U2030" t="b">
        <f t="shared" si="167"/>
        <v>0</v>
      </c>
      <c r="V2030" t="s">
        <v>5881</v>
      </c>
      <c r="W2030" t="s">
        <v>4685</v>
      </c>
      <c r="X2030" t="str">
        <f t="shared" si="168"/>
        <v>INSERT INTO switch (   Nombre, Tipo, Coordenadas_Punto, Coordenada_Inicio, Coordenada_Final,    Estilo, Visibilidad, Isla1, Isla2, Velocidad,   Id_Celda, Porcentaje, Nemonico, IP, EQUIPO ) VALUES (   'CELDA AZACUALPILLA (GPALGTAU)', 'Punto','14.7235,-90.36313889','','','#stylemap_tipo_sitio_roadm0','1','','LOURDES','','2190','','GPALGTAU','10.178.72.138','ATN910C-G' );</v>
      </c>
    </row>
    <row r="2031" spans="1:24" x14ac:dyDescent="0.35">
      <c r="A2031" t="s">
        <v>445</v>
      </c>
      <c r="B2031" t="s">
        <v>16</v>
      </c>
      <c r="C2031">
        <v>14.6456</v>
      </c>
      <c r="D2031">
        <v>-90.427899999999994</v>
      </c>
      <c r="E2031" t="str">
        <f t="shared" si="169"/>
        <v>14.6456,-90.4279</v>
      </c>
      <c r="L2031" t="s">
        <v>17</v>
      </c>
      <c r="M2031">
        <v>1</v>
      </c>
      <c r="O2031" t="s">
        <v>292</v>
      </c>
      <c r="Q2031">
        <v>4512</v>
      </c>
      <c r="S2031" t="s">
        <v>3603</v>
      </c>
      <c r="T2031" t="str">
        <f>VLOOKUP(S2031,Hoja1!$A$1:$I$2284,5,FALSE)</f>
        <v>ATN910C-G</v>
      </c>
      <c r="U2031" t="b">
        <f t="shared" si="167"/>
        <v>0</v>
      </c>
      <c r="V2031" t="s">
        <v>8224</v>
      </c>
      <c r="W2031" t="s">
        <v>4664</v>
      </c>
      <c r="X2031" t="str">
        <f t="shared" si="168"/>
        <v>INSERT INTO switch (   Nombre, Tipo, Coordenadas_Punto, Coordenada_Inicio, Coordenada_Final,    Estilo, Visibilidad, Isla1, Isla2, Velocidad,   Id_Celda, Porcentaje, Nemonico, IP, EQUIPO ) VALUES (   'CELDA LOS ANGELES ZONA 18 (GNCYGTAN)', 'Punto','14.6456,-90.4279','','','#stylemap_tipo_sitio_roadm0','1','','LOURDES','','4512','','GNCYGTAN','10.78.16.178','ATN910C-A' );</v>
      </c>
    </row>
    <row r="2032" spans="1:24" x14ac:dyDescent="0.35">
      <c r="A2032" t="s">
        <v>446</v>
      </c>
      <c r="B2032" t="s">
        <v>16</v>
      </c>
      <c r="C2032">
        <v>14.632569439999999</v>
      </c>
      <c r="D2032">
        <v>-90.377527779999994</v>
      </c>
      <c r="E2032" t="str">
        <f t="shared" si="169"/>
        <v>14.63256944,-90.37752778</v>
      </c>
      <c r="L2032" t="s">
        <v>17</v>
      </c>
      <c r="M2032">
        <v>1</v>
      </c>
      <c r="N2032" t="s">
        <v>292</v>
      </c>
      <c r="S2032" t="s">
        <v>3604</v>
      </c>
      <c r="T2032" t="str">
        <f>VLOOKUP(S2032,Hoja1!$A$1:$I$2284,5,FALSE)</f>
        <v>ATN910C-A</v>
      </c>
      <c r="U2032" t="b">
        <f t="shared" si="167"/>
        <v>0</v>
      </c>
      <c r="V2032" t="s">
        <v>7338</v>
      </c>
      <c r="W2032" t="s">
        <v>4670</v>
      </c>
      <c r="X2032" t="str">
        <f t="shared" si="168"/>
        <v>INSERT INTO switch (   Nombre, Tipo, Coordenadas_Punto, Coordenada_Inicio, Coordenada_Final,    Estilo, Visibilidad, Isla1, Isla2, Velocidad,   Id_Celda, Porcentaje, Nemonico, IP, EQUIPO ) VALUES (   'CELDA LOS TECOMATES (GPALGTTE)', 'Punto','14.63256944,-90.37752778','','','#stylemap_tipo_sitio_roadm0','1','LOURDES','','','','','GPALGTTE','10.31.255.194','ATN910D-A' );</v>
      </c>
    </row>
    <row r="2033" spans="1:24" x14ac:dyDescent="0.35">
      <c r="A2033" t="s">
        <v>447</v>
      </c>
      <c r="B2033" t="s">
        <v>16</v>
      </c>
      <c r="C2033">
        <v>14.60304</v>
      </c>
      <c r="D2033">
        <v>-90.413560000000004</v>
      </c>
      <c r="E2033" t="str">
        <f t="shared" si="169"/>
        <v>14.60304,-90.41356</v>
      </c>
      <c r="L2033" t="s">
        <v>17</v>
      </c>
      <c r="M2033">
        <v>1</v>
      </c>
      <c r="N2033" t="s">
        <v>292</v>
      </c>
      <c r="Q2033">
        <v>6127</v>
      </c>
      <c r="S2033" t="s">
        <v>3605</v>
      </c>
      <c r="T2033" t="str">
        <f>VLOOKUP(S2033,Hoja1!$A$1:$I$2284,5,FALSE)</f>
        <v>ATN910D-A</v>
      </c>
      <c r="U2033" t="b">
        <f t="shared" si="167"/>
        <v>0</v>
      </c>
      <c r="V2033" t="s">
        <v>6023</v>
      </c>
      <c r="W2033" t="s">
        <v>4664</v>
      </c>
      <c r="X2033" t="str">
        <f t="shared" si="168"/>
        <v>INSERT INTO switch (   Nombre, Tipo, Coordenadas_Punto, Coordenada_Inicio, Coordenada_Final,    Estilo, Visibilidad, Isla1, Isla2, Velocidad,   Id_Celda, Porcentaje, Nemonico, IP, EQUIPO ) VALUES (   'LOS OCOTES_XT_SBA (GNCYGT6X)', 'Punto','14.60304,-90.41356','','','#stylemap_tipo_sitio_roadm0','1','LOURDES','','','6127','','GNCYGT6X','10.178.72.149','ATN910C-A' );</v>
      </c>
    </row>
    <row r="2034" spans="1:24" x14ac:dyDescent="0.35">
      <c r="A2034" t="s">
        <v>448</v>
      </c>
      <c r="B2034" t="s">
        <v>16</v>
      </c>
      <c r="C2034">
        <v>14.65174167</v>
      </c>
      <c r="D2034">
        <v>-90.454277779999998</v>
      </c>
      <c r="E2034" t="str">
        <f t="shared" si="169"/>
        <v>14.65174167,-90.45427778</v>
      </c>
      <c r="L2034" t="s">
        <v>17</v>
      </c>
      <c r="M2034">
        <v>1</v>
      </c>
      <c r="N2034" t="s">
        <v>292</v>
      </c>
      <c r="Q2034">
        <v>9055</v>
      </c>
      <c r="S2034" t="s">
        <v>3606</v>
      </c>
      <c r="T2034" t="str">
        <f>VLOOKUP(S2034,Hoja1!$A$1:$I$2284,5,FALSE)</f>
        <v>ATN910C-A</v>
      </c>
      <c r="U2034" t="b">
        <f t="shared" si="167"/>
        <v>0</v>
      </c>
      <c r="V2034" t="s">
        <v>6229</v>
      </c>
      <c r="W2034" t="s">
        <v>4670</v>
      </c>
      <c r="X2034" t="str">
        <f t="shared" si="168"/>
        <v>INSERT INTO switch (   Nombre, Tipo, Coordenadas_Punto, Coordenada_Inicio, Coordenada_Final,    Estilo, Visibilidad, Isla1, Isla2, Velocidad,   Id_Celda, Porcentaje, Nemonico, IP, EQUIPO ) VALUES (   'VILLA ATLANTIS (GNCYGTVK)', 'Punto','14.65174167,-90.45427778','','','#stylemap_tipo_sitio_roadm0','1','LOURDES','','','9055','','GNCYGTVK','10.178.72.150','ATN910D-A' );</v>
      </c>
    </row>
    <row r="2035" spans="1:24" x14ac:dyDescent="0.35">
      <c r="A2035" t="s">
        <v>449</v>
      </c>
      <c r="B2035" t="s">
        <v>16</v>
      </c>
      <c r="C2035">
        <v>14.777777779999999</v>
      </c>
      <c r="D2035">
        <v>-90.452777780000005</v>
      </c>
      <c r="E2035" t="str">
        <f t="shared" si="169"/>
        <v>14.77777778,-90.45277778</v>
      </c>
      <c r="L2035" t="s">
        <v>17</v>
      </c>
      <c r="M2035">
        <v>1</v>
      </c>
      <c r="O2035" t="s">
        <v>292</v>
      </c>
      <c r="S2035" t="s">
        <v>3607</v>
      </c>
      <c r="T2035" t="str">
        <f>VLOOKUP(S2035,Hoja1!$A$1:$I$2284,5,FALSE)</f>
        <v>ATN910D-A</v>
      </c>
      <c r="U2035" t="b">
        <f t="shared" si="167"/>
        <v>0</v>
      </c>
      <c r="V2035" t="s">
        <v>7555</v>
      </c>
      <c r="W2035" t="s">
        <v>4694</v>
      </c>
      <c r="X2035" t="str">
        <f t="shared" si="168"/>
        <v>INSERT INTO switch (   Nombre, Tipo, Coordenadas_Punto, Coordenada_Inicio, Coordenada_Final,    Estilo, Visibilidad, Isla1, Isla2, Velocidad,   Id_Celda, Porcentaje, Nemonico, IP, EQUIPO ) VALUES (   'SAN PEDRO AYAMPUC (GSPAGTSP)', 'Punto','14.77777778,-90.45277778','','','#stylemap_tipo_sitio_roadm0','1','','LOURDES','','','','GSPAGTSP','10.78.16.136','ATN980C' );</v>
      </c>
    </row>
    <row r="2036" spans="1:24" x14ac:dyDescent="0.35">
      <c r="A2036" t="s">
        <v>450</v>
      </c>
      <c r="B2036" t="s">
        <v>16</v>
      </c>
      <c r="C2036">
        <v>14.66888889</v>
      </c>
      <c r="D2036">
        <v>-90.46383333</v>
      </c>
      <c r="E2036" t="str">
        <f t="shared" si="169"/>
        <v>14.66888889,-90.46383333</v>
      </c>
      <c r="L2036" t="s">
        <v>17</v>
      </c>
      <c r="M2036">
        <v>1</v>
      </c>
      <c r="N2036" t="s">
        <v>292</v>
      </c>
      <c r="Q2036">
        <v>1016</v>
      </c>
      <c r="S2036" t="s">
        <v>3608</v>
      </c>
      <c r="T2036" t="str">
        <f>VLOOKUP(S2036,Hoja1!$A$1:$I$2284,5,FALSE)</f>
        <v>ATN980C</v>
      </c>
      <c r="U2036" t="b">
        <f t="shared" si="167"/>
        <v>0</v>
      </c>
      <c r="V2036" t="s">
        <v>6226</v>
      </c>
      <c r="W2036" t="s">
        <v>4664</v>
      </c>
      <c r="X2036" t="str">
        <f t="shared" si="168"/>
        <v>INSERT INTO switch (   Nombre, Tipo, Coordenadas_Punto, Coordenada_Inicio, Coordenada_Final,    Estilo, Visibilidad, Isla1, Isla2, Velocidad,   Id_Celda, Porcentaje, Nemonico, IP, EQUIPO ) VALUES (   'COLONIA MAYA (GNCYGTCM)', 'Punto','14.66888889,-90.46383333','','','#stylemap_tipo_sitio_roadm0','1','LOURDES','','','1016','','GNCYGTCM','10.178.72.151','ATN910C-A' );</v>
      </c>
    </row>
    <row r="2037" spans="1:24" x14ac:dyDescent="0.35">
      <c r="A2037" t="s">
        <v>451</v>
      </c>
      <c r="B2037" t="s">
        <v>16</v>
      </c>
      <c r="C2037">
        <v>14.740916670000001</v>
      </c>
      <c r="D2037">
        <v>-90.450972219999997</v>
      </c>
      <c r="E2037" t="str">
        <f t="shared" si="169"/>
        <v>14.74091667,-90.45097222</v>
      </c>
      <c r="L2037" t="s">
        <v>17</v>
      </c>
      <c r="M2037">
        <v>1</v>
      </c>
      <c r="N2037" t="s">
        <v>292</v>
      </c>
      <c r="Q2037">
        <v>3606</v>
      </c>
      <c r="S2037" t="s">
        <v>3609</v>
      </c>
      <c r="T2037" t="str">
        <f>VLOOKUP(S2037,Hoja1!$A$1:$I$2284,5,FALSE)</f>
        <v>ATN910C-A</v>
      </c>
      <c r="U2037" t="b">
        <f t="shared" si="167"/>
        <v>0</v>
      </c>
      <c r="V2037" t="s">
        <v>5630</v>
      </c>
      <c r="W2037" t="s">
        <v>4670</v>
      </c>
      <c r="X2037" t="str">
        <f t="shared" si="168"/>
        <v>INSERT INTO switch (   Nombre, Tipo, Coordenadas_Punto, Coordenada_Inicio, Coordenada_Final,    Estilo, Visibilidad, Isla1, Isla2, Velocidad,   Id_Celda, Porcentaje, Nemonico, IP, EQUIPO ) VALUES (   'CELDA LAGUNILLA LO DE REYES (GSPAGTLL)', 'Punto','14.74091667,-90.45097222','','','#stylemap_tipo_sitio_roadm0','1','LOURDES','','','3606','','GSPAGTLL','10.178.72.152','ATN910D-A' );</v>
      </c>
    </row>
    <row r="2038" spans="1:24" x14ac:dyDescent="0.35">
      <c r="A2038" t="s">
        <v>452</v>
      </c>
      <c r="B2038" t="s">
        <v>16</v>
      </c>
      <c r="C2038">
        <v>14.723694439999999</v>
      </c>
      <c r="D2038">
        <v>-90.464561110000005</v>
      </c>
      <c r="E2038" t="str">
        <f t="shared" si="169"/>
        <v>14.72369444,-90.46456111</v>
      </c>
      <c r="L2038" t="s">
        <v>17</v>
      </c>
      <c r="M2038">
        <v>1</v>
      </c>
      <c r="N2038" t="s">
        <v>292</v>
      </c>
      <c r="S2038" t="s">
        <v>3610</v>
      </c>
      <c r="T2038" t="str">
        <f>VLOOKUP(S2038,Hoja1!$A$1:$I$2284,5,FALSE)</f>
        <v>ATN910D-A</v>
      </c>
      <c r="U2038" t="b">
        <f t="shared" si="167"/>
        <v>0</v>
      </c>
      <c r="V2038" t="s">
        <v>8353</v>
      </c>
      <c r="W2038" t="s">
        <v>4670</v>
      </c>
      <c r="X2038" t="str">
        <f t="shared" si="168"/>
        <v>INSERT INTO switch (   Nombre, Tipo, Coordenadas_Punto, Coordenada_Inicio, Coordenada_Final,    Estilo, Visibilidad, Isla1, Isla2, Velocidad,   Id_Celda, Porcentaje, Nemonico, IP, EQUIPO ) VALUES (   'CELDA FAMILIAS DE ESPERANZA CHINAUTLA (GCHIGTFE)', 'Punto','14.72369444,-90.46456111','','','#stylemap_tipo_sitio_roadm0','1','LOURDES','','','','','GCHIGTFE','10.78.16.21','ATN910D-A' );</v>
      </c>
    </row>
    <row r="2039" spans="1:24" x14ac:dyDescent="0.35">
      <c r="A2039" t="s">
        <v>453</v>
      </c>
      <c r="B2039" t="s">
        <v>16</v>
      </c>
      <c r="C2039">
        <v>14.7517</v>
      </c>
      <c r="D2039">
        <v>-90.453588890000006</v>
      </c>
      <c r="E2039" t="str">
        <f t="shared" si="169"/>
        <v>14.7517,-90.45358889</v>
      </c>
      <c r="L2039" t="s">
        <v>17</v>
      </c>
      <c r="M2039">
        <v>1</v>
      </c>
      <c r="N2039" t="s">
        <v>292</v>
      </c>
      <c r="Q2039">
        <v>5228</v>
      </c>
      <c r="S2039" t="s">
        <v>3611</v>
      </c>
      <c r="T2039" t="str">
        <f>VLOOKUP(S2039,Hoja1!$A$1:$I$2284,5,FALSE)</f>
        <v>ATN910D-A</v>
      </c>
      <c r="U2039" t="b">
        <f t="shared" si="167"/>
        <v>0</v>
      </c>
      <c r="V2039" t="s">
        <v>8361</v>
      </c>
      <c r="W2039" t="s">
        <v>4670</v>
      </c>
      <c r="X2039" t="str">
        <f t="shared" si="168"/>
        <v>INSERT INTO switch (   Nombre, Tipo, Coordenadas_Punto, Coordenada_Inicio, Coordenada_Final,    Estilo, Visibilidad, Isla1, Isla2, Velocidad,   Id_Celda, Porcentaje, Nemonico, IP, EQUIPO ) VALUES (   'CELDA ALTOS DE SANTA MARIA (GSPAGTAS)', 'Punto','14.7517,-90.45358889','','','#stylemap_tipo_sitio_roadm0','1','LOURDES','','','5228','','GSPAGTAS','10.78.16.110','ATN910D-A' );</v>
      </c>
    </row>
    <row r="2040" spans="1:24" x14ac:dyDescent="0.35">
      <c r="A2040" t="s">
        <v>454</v>
      </c>
      <c r="B2040" t="s">
        <v>16</v>
      </c>
      <c r="C2040">
        <v>14.75733333</v>
      </c>
      <c r="D2040">
        <v>-90.475222220000006</v>
      </c>
      <c r="E2040" t="str">
        <f t="shared" si="169"/>
        <v>14.75733333,-90.47522222</v>
      </c>
      <c r="L2040" t="s">
        <v>17</v>
      </c>
      <c r="M2040">
        <v>1</v>
      </c>
      <c r="N2040" t="s">
        <v>292</v>
      </c>
      <c r="Q2040">
        <v>5534</v>
      </c>
      <c r="S2040" t="s">
        <v>3612</v>
      </c>
      <c r="T2040" t="str">
        <f>VLOOKUP(S2040,Hoja1!$A$1:$I$2284,5,FALSE)</f>
        <v>ATN910D-A</v>
      </c>
      <c r="U2040" t="b">
        <f t="shared" si="167"/>
        <v>0</v>
      </c>
      <c r="V2040" t="s">
        <v>5895</v>
      </c>
      <c r="W2040" t="s">
        <v>4670</v>
      </c>
      <c r="X2040" t="str">
        <f t="shared" si="168"/>
        <v>INSERT INTO switch (   Nombre, Tipo, Coordenadas_Punto, Coordenada_Inicio, Coordenada_Final,    Estilo, Visibilidad, Isla1, Isla2, Velocidad,   Id_Celda, Porcentaje, Nemonico, IP, EQUIPO ) VALUES (   'SAN JOSE NACAHUIL_XT_SBA (GSPAGTSS)', 'Punto','14.75733333,-90.47522222','','','#stylemap_tipo_sitio_roadm0','1','LOURDES','','','5534','','GSPAGTSS','10.178.72.7','ATN910D-A' );</v>
      </c>
    </row>
    <row r="2041" spans="1:24" x14ac:dyDescent="0.35">
      <c r="A2041" t="s">
        <v>455</v>
      </c>
      <c r="B2041" t="s">
        <v>16</v>
      </c>
      <c r="C2041">
        <v>14.607347219999999</v>
      </c>
      <c r="D2041">
        <v>-90.597250000000003</v>
      </c>
      <c r="E2041" t="str">
        <f t="shared" si="169"/>
        <v>14.60734722,-90.59725</v>
      </c>
      <c r="L2041" t="s">
        <v>17</v>
      </c>
      <c r="M2041">
        <v>1</v>
      </c>
      <c r="O2041" t="s">
        <v>336</v>
      </c>
      <c r="Q2041">
        <v>9072</v>
      </c>
      <c r="S2041" t="s">
        <v>3613</v>
      </c>
      <c r="T2041" t="str">
        <f>VLOOKUP(S2041,Hoja1!$A$1:$I$2284,5,FALSE)</f>
        <v>ATN910D-A</v>
      </c>
      <c r="U2041" t="b">
        <f t="shared" si="167"/>
        <v>0</v>
      </c>
      <c r="V2041" t="s">
        <v>5756</v>
      </c>
      <c r="W2041" t="s">
        <v>4843</v>
      </c>
      <c r="X2041" t="str">
        <f t="shared" si="168"/>
        <v>INSERT INTO switch (   Nombre, Tipo, Coordenadas_Punto, Coordenada_Inicio, Coordenada_Final,    Estilo, Visibilidad, Isla1, Isla2, Velocidad,   Id_Celda, Porcentaje, Nemonico, IP, EQUIPO ) VALUES (   'CONDOMINIO DEL VALLE (GNCYGTCL)', 'Punto','14.60734722,-90.59725','','','#stylemap_tipo_sitio_roadm0','1','','EL CARMEN','','9072','','GNCYGTCL','10.178.72.8','ATN950D' );</v>
      </c>
    </row>
    <row r="2042" spans="1:24" x14ac:dyDescent="0.35">
      <c r="A2042" t="s">
        <v>456</v>
      </c>
      <c r="B2042" t="s">
        <v>16</v>
      </c>
      <c r="C2042">
        <v>14.611549999999999</v>
      </c>
      <c r="D2042">
        <v>-90.602491670000006</v>
      </c>
      <c r="E2042" t="str">
        <f t="shared" si="169"/>
        <v>14.61155,-90.60249167</v>
      </c>
      <c r="L2042" t="s">
        <v>17</v>
      </c>
      <c r="M2042">
        <v>1</v>
      </c>
      <c r="N2042" t="s">
        <v>336</v>
      </c>
      <c r="Q2042">
        <v>9094</v>
      </c>
      <c r="S2042" t="s">
        <v>3614</v>
      </c>
      <c r="T2042" t="str">
        <f>VLOOKUP(S2042,Hoja1!$A$1:$I$2284,5,FALSE)</f>
        <v>ATN950D</v>
      </c>
      <c r="U2042" t="b">
        <f t="shared" si="167"/>
        <v>0</v>
      </c>
      <c r="V2042" t="s">
        <v>7176</v>
      </c>
      <c r="W2042" t="s">
        <v>4670</v>
      </c>
      <c r="X2042" t="str">
        <f t="shared" si="168"/>
        <v>INSERT INTO switch (   Nombre, Tipo, Coordenadas_Punto, Coordenada_Inicio, Coordenada_Final,    Estilo, Visibilidad, Isla1, Isla2, Velocidad,   Id_Celda, Porcentaje, Nemonico, IP, EQUIPO ) VALUES (   'PAISAJES (GMIXGTPA)', 'Punto','14.61155,-90.60249167','','','#stylemap_tipo_sitio_roadm0','1','EL CARMEN','','','9094','','GMIXGTPA','10.78.10.104','ATN910D-A' );</v>
      </c>
    </row>
    <row r="2043" spans="1:24" x14ac:dyDescent="0.35">
      <c r="A2043" t="s">
        <v>457</v>
      </c>
      <c r="B2043" t="s">
        <v>16</v>
      </c>
      <c r="C2043">
        <v>14.6027</v>
      </c>
      <c r="D2043">
        <v>-90.59580278</v>
      </c>
      <c r="E2043" t="str">
        <f t="shared" si="169"/>
        <v>14.6027,-90.59580278</v>
      </c>
      <c r="L2043" t="s">
        <v>17</v>
      </c>
      <c r="M2043">
        <v>1</v>
      </c>
      <c r="N2043" t="s">
        <v>336</v>
      </c>
      <c r="Q2043">
        <v>2066</v>
      </c>
      <c r="S2043" t="s">
        <v>3615</v>
      </c>
      <c r="T2043" t="str">
        <f>VLOOKUP(S2043,Hoja1!$A$1:$I$2284,5,FALSE)</f>
        <v>ATN910D-A</v>
      </c>
      <c r="U2043" t="b">
        <f t="shared" si="167"/>
        <v>0</v>
      </c>
      <c r="V2043" t="s">
        <v>7120</v>
      </c>
      <c r="W2043" t="s">
        <v>4685</v>
      </c>
      <c r="X2043" t="str">
        <f t="shared" si="168"/>
        <v>INSERT INTO switch (   Nombre, Tipo, Coordenadas_Punto, Coordenada_Inicio, Coordenada_Final,    Estilo, Visibilidad, Isla1, Isla2, Velocidad,   Id_Celda, Porcentaje, Nemonico, IP, EQUIPO ) VALUES (   'GRANJAS DE SAN CRISTOBAL (GMIXGTGS)', 'Punto','14.6027,-90.59580278','','','#stylemap_tipo_sitio_roadm0','1','EL CARMEN','','','2066','','GMIXGTGS','10.78.10.151','ATN910C-G' );</v>
      </c>
    </row>
    <row r="2044" spans="1:24" x14ac:dyDescent="0.35">
      <c r="A2044" t="s">
        <v>458</v>
      </c>
      <c r="B2044" t="s">
        <v>16</v>
      </c>
      <c r="C2044">
        <v>14.61561111</v>
      </c>
      <c r="D2044">
        <v>-90.574638890000003</v>
      </c>
      <c r="E2044" t="str">
        <f t="shared" si="169"/>
        <v>14.61561111,-90.57463889</v>
      </c>
      <c r="L2044" t="s">
        <v>17</v>
      </c>
      <c r="M2044">
        <v>1</v>
      </c>
      <c r="N2044" t="s">
        <v>336</v>
      </c>
      <c r="S2044" t="s">
        <v>3616</v>
      </c>
      <c r="T2044" t="str">
        <f>VLOOKUP(S2044,Hoja1!$A$1:$I$2284,5,FALSE)</f>
        <v>ATN910C-G</v>
      </c>
      <c r="U2044" t="b">
        <f t="shared" si="167"/>
        <v>0</v>
      </c>
      <c r="V2044" t="s">
        <v>5700</v>
      </c>
      <c r="W2044" t="s">
        <v>4664</v>
      </c>
      <c r="X2044" t="str">
        <f t="shared" si="168"/>
        <v>INSERT INTO switch (   Nombre, Tipo, Coordenadas_Punto, Coordenada_Inicio, Coordenada_Final,    Estilo, Visibilidad, Isla1, Isla2, Velocidad,   Id_Celda, Porcentaje, Nemonico, IP, EQUIPO ) VALUES (   'CELDA LA BENDICION DE DIOS (GMIXGTBD)', 'Punto','14.61561111,-90.57463889','','','#stylemap_tipo_sitio_roadm0','1','EL CARMEN','','','','','GMIXGTBD','10.178.77.193','ATN910C-A' );</v>
      </c>
    </row>
    <row r="2045" spans="1:24" x14ac:dyDescent="0.35">
      <c r="A2045" t="s">
        <v>459</v>
      </c>
      <c r="B2045" t="s">
        <v>16</v>
      </c>
      <c r="C2045">
        <v>14.655055559999999</v>
      </c>
      <c r="D2045">
        <v>-90.544436110000007</v>
      </c>
      <c r="E2045" t="str">
        <f t="shared" si="169"/>
        <v>14.65505556,-90.54443611</v>
      </c>
      <c r="L2045" t="s">
        <v>17</v>
      </c>
      <c r="M2045">
        <v>1</v>
      </c>
      <c r="O2045" t="s">
        <v>460</v>
      </c>
      <c r="S2045" t="s">
        <v>3617</v>
      </c>
      <c r="T2045" t="str">
        <f>VLOOKUP(S2045,Hoja1!$A$1:$I$2284,5,FALSE)</f>
        <v>ATN910C-A</v>
      </c>
      <c r="U2045" t="b">
        <f t="shared" si="167"/>
        <v>0</v>
      </c>
      <c r="V2045" t="s">
        <v>5994</v>
      </c>
      <c r="W2045" t="s">
        <v>5589</v>
      </c>
      <c r="X2045" t="str">
        <f t="shared" si="168"/>
        <v>INSERT INTO switch (   Nombre, Tipo, Coordenadas_Punto, Coordenada_Inicio, Coordenada_Final,    Estilo, Visibilidad, Isla1, Isla2, Velocidad,   Id_Celda, Porcentaje, Nemonico, IP, EQUIPO ) VALUES (   'KIO (GMIXGTKI)', 'Punto','14.65505556,-90.54443611','','','#stylemap_tipo_sitio_roadm0','1','','UTATLAN','','','','GMIXGTKI','10.179.28.17','NE40E-X8A' );</v>
      </c>
    </row>
    <row r="2046" spans="1:24" x14ac:dyDescent="0.35">
      <c r="A2046" t="s">
        <v>461</v>
      </c>
      <c r="B2046" t="s">
        <v>16</v>
      </c>
      <c r="C2046">
        <v>14.627700000000001</v>
      </c>
      <c r="D2046">
        <v>-90.561202780000002</v>
      </c>
      <c r="E2046" t="str">
        <f t="shared" si="169"/>
        <v>14.6277,-90.56120278</v>
      </c>
      <c r="L2046" t="s">
        <v>20</v>
      </c>
      <c r="M2046">
        <v>1</v>
      </c>
      <c r="N2046" t="s">
        <v>460</v>
      </c>
      <c r="Q2046">
        <v>2012</v>
      </c>
      <c r="S2046" t="s">
        <v>3618</v>
      </c>
      <c r="T2046" t="str">
        <f>VLOOKUP(S2046,Hoja1!$A$1:$I$2284,5,FALSE)</f>
        <v>NE40E-X8A</v>
      </c>
      <c r="U2046" t="b">
        <f t="shared" si="167"/>
        <v>0</v>
      </c>
      <c r="V2046" t="s">
        <v>6369</v>
      </c>
      <c r="W2046" t="s">
        <v>4670</v>
      </c>
      <c r="X2046" t="str">
        <f t="shared" si="168"/>
        <v>INSERT INTO switch (   Nombre, Tipo, Coordenadas_Punto, Coordenada_Inicio, Coordenada_Final,    Estilo, Visibilidad, Isla1, Isla2, Velocidad,   Id_Celda, Porcentaje, Nemonico, IP, EQUIPO ) VALUES (   'UTATLAN (GNCYGTUT)', 'Punto','14.6277,-90.56120278','','','#stylemap_tipo_sitio_ila','1','UTATLAN','','','2012','','GNCYGTUT','10.178.80.1','ATN910D-A' );</v>
      </c>
    </row>
    <row r="2047" spans="1:24" x14ac:dyDescent="0.35">
      <c r="A2047" t="s">
        <v>462</v>
      </c>
      <c r="B2047" t="s">
        <v>16</v>
      </c>
      <c r="C2047">
        <v>15.043611110000001</v>
      </c>
      <c r="D2047">
        <v>-91.026944439999994</v>
      </c>
      <c r="E2047" t="str">
        <f t="shared" si="169"/>
        <v>15.04361111,-91.02694444</v>
      </c>
      <c r="L2047" t="s">
        <v>17</v>
      </c>
      <c r="M2047">
        <v>1</v>
      </c>
      <c r="O2047" t="s">
        <v>215</v>
      </c>
      <c r="Q2047">
        <v>2404</v>
      </c>
      <c r="S2047" t="s">
        <v>3619</v>
      </c>
      <c r="T2047" t="str">
        <f>VLOOKUP(S2047,Hoja1!$A$1:$I$2284,5,FALSE)</f>
        <v>ATN910D-A</v>
      </c>
      <c r="U2047" t="b">
        <f t="shared" si="167"/>
        <v>0</v>
      </c>
      <c r="V2047" t="s">
        <v>6402</v>
      </c>
      <c r="W2047" t="s">
        <v>4664</v>
      </c>
      <c r="X2047" t="str">
        <f t="shared" si="168"/>
        <v>INSERT INTO switch (   Nombre, Tipo, Coordenadas_Punto, Coordenada_Inicio, Coordenada_Final,    Estilo, Visibilidad, Isla1, Isla2, Velocidad,   Id_Celda, Porcentaje, Nemonico, IP, EQUIPO ) VALUES (   'CELDA CHINIQUE (KCHNGTCI)', 'Punto','15.04361111,-91.02694444','','','#stylemap_tipo_sitio_roadm0','1','','SANTA CRUZ DEL QUICHE','','2404','','KCHNGTCI','10.178.80.11','ATN910C-A' );</v>
      </c>
    </row>
    <row r="2048" spans="1:24" x14ac:dyDescent="0.35">
      <c r="A2048" t="s">
        <v>463</v>
      </c>
      <c r="B2048" t="s">
        <v>16</v>
      </c>
      <c r="C2048">
        <v>15.009499999999999</v>
      </c>
      <c r="D2048">
        <v>-90.926900000000003</v>
      </c>
      <c r="E2048" t="str">
        <f t="shared" si="169"/>
        <v>15.0095,-90.9269</v>
      </c>
      <c r="L2048" t="s">
        <v>17</v>
      </c>
      <c r="M2048">
        <v>1</v>
      </c>
      <c r="N2048" t="s">
        <v>215</v>
      </c>
      <c r="Q2048">
        <v>2679</v>
      </c>
      <c r="S2048" t="s">
        <v>3620</v>
      </c>
      <c r="T2048" t="str">
        <f>VLOOKUP(S2048,Hoja1!$A$1:$I$2284,5,FALSE)</f>
        <v>ATN910C-A</v>
      </c>
      <c r="U2048" t="b">
        <f t="shared" si="167"/>
        <v>0</v>
      </c>
      <c r="V2048" t="s">
        <v>6377</v>
      </c>
      <c r="W2048" t="s">
        <v>4685</v>
      </c>
      <c r="X2048" t="str">
        <f t="shared" si="168"/>
        <v>INSERT INTO switch (   Nombre, Tipo, Coordenadas_Punto, Coordenada_Inicio, Coordenada_Final,    Estilo, Visibilidad, Isla1, Isla2, Velocidad,   Id_Celda, Porcentaje, Nemonico, IP, EQUIPO ) VALUES (   'CELDA ZACUALPA - CHINIQUE I (KZACGTZC)', 'Punto','15.0095,-90.9269','','','#stylemap_tipo_sitio_roadm0','1','SANTA CRUZ DEL QUICHE','','','2679','','KZACGTZC','10.178.80.16','ATN910C-G' );</v>
      </c>
    </row>
    <row r="2049" spans="1:24" x14ac:dyDescent="0.35">
      <c r="A2049" t="s">
        <v>464</v>
      </c>
      <c r="B2049" t="s">
        <v>16</v>
      </c>
      <c r="C2049">
        <v>15.0106</v>
      </c>
      <c r="D2049">
        <v>-90.825699999999998</v>
      </c>
      <c r="E2049" t="str">
        <f t="shared" si="169"/>
        <v>15.0106,-90.8257</v>
      </c>
      <c r="L2049" t="s">
        <v>17</v>
      </c>
      <c r="M2049">
        <v>1</v>
      </c>
      <c r="N2049" t="s">
        <v>215</v>
      </c>
      <c r="Q2049">
        <v>3438</v>
      </c>
      <c r="S2049" t="s">
        <v>3621</v>
      </c>
      <c r="T2049" t="str">
        <f>VLOOKUP(S2049,Hoja1!$A$1:$I$2284,5,FALSE)</f>
        <v>ATN910C-G</v>
      </c>
      <c r="U2049" t="b">
        <f t="shared" si="167"/>
        <v>0</v>
      </c>
      <c r="V2049" t="s">
        <v>6372</v>
      </c>
      <c r="W2049" t="s">
        <v>4664</v>
      </c>
      <c r="X2049" t="str">
        <f t="shared" si="168"/>
        <v>INSERT INTO switch (   Nombre, Tipo, Coordenadas_Punto, Coordenada_Inicio, Coordenada_Final,    Estilo, Visibilidad, Isla1, Isla2, Velocidad,   Id_Celda, Porcentaje, Nemonico, IP, EQUIPO ) VALUES (   'CELDA JOYABAJ - ZACUALPA (KJOYGTJZ)', 'Punto','15.0106,-90.8257','','','#stylemap_tipo_sitio_roadm0','1','SANTA CRUZ DEL QUICHE','','','3438','','KJOYGTJZ','10.178.80.14','ATN910C-A' );</v>
      </c>
    </row>
    <row r="2050" spans="1:24" x14ac:dyDescent="0.35">
      <c r="A2050" t="s">
        <v>465</v>
      </c>
      <c r="B2050" t="s">
        <v>16</v>
      </c>
      <c r="C2050">
        <v>14.947361109999999</v>
      </c>
      <c r="D2050">
        <v>-90.913947219999997</v>
      </c>
      <c r="E2050" t="str">
        <f t="shared" si="169"/>
        <v>14.94736111,-90.91394722</v>
      </c>
      <c r="L2050" t="s">
        <v>17</v>
      </c>
      <c r="M2050">
        <v>1</v>
      </c>
      <c r="N2050" t="s">
        <v>215</v>
      </c>
      <c r="Q2050">
        <v>4653</v>
      </c>
      <c r="S2050" t="s">
        <v>3622</v>
      </c>
      <c r="T2050" t="str">
        <f>VLOOKUP(S2050,Hoja1!$A$1:$I$2284,5,FALSE)</f>
        <v>ATN910C-A</v>
      </c>
      <c r="U2050" t="b">
        <f t="shared" ref="U2050:U2113" si="170">+S2050=T2050</f>
        <v>0</v>
      </c>
      <c r="V2050" t="s">
        <v>5597</v>
      </c>
      <c r="W2050" t="s">
        <v>4664</v>
      </c>
      <c r="X2050" t="str">
        <f t="shared" ref="X2050:X2113" si="171">CONCATENATE("INSERT INTO switch (   Nombre, Tipo, Coordenadas_Punto, Coordenada_Inicio, Coordenada_Final,    Estilo, Visibilidad, Isla1, Isla2, Velocidad,   Id_Celda, Porcentaje, Nemonico, IP, EQUIPO ) VALUES (   '",A2050,"', '",B2050,"','",E2050,"','",H2050,"','",K2050,"','",L2050,"','",M2050,,,"','",N2050,"','",O2050,"','",P2050,"','",Q2050,"','",R2050,"','",S2050,"','",V2050,"','",W2050,"' );")</f>
        <v>INSERT INTO switch (   Nombre, Tipo, Coordenadas_Punto, Coordenada_Inicio, Coordenada_Final,    Estilo, Visibilidad, Isla1, Isla2, Velocidad,   Id_Celda, Porcentaje, Nemonico, IP, EQUIPO ) VALUES (   'CELDA EL BOQUERON (KJOYGTBO)', 'Punto','14.94736111,-90.91394722','','','#stylemap_tipo_sitio_roadm0','1','SANTA CRUZ DEL QUICHE','','','4653','','KJOYGTBO','10.178.80.12','ATN910C-A' );</v>
      </c>
    </row>
    <row r="2051" spans="1:24" x14ac:dyDescent="0.35">
      <c r="A2051" t="s">
        <v>466</v>
      </c>
      <c r="B2051" t="s">
        <v>16</v>
      </c>
      <c r="C2051">
        <v>15.025399999999999</v>
      </c>
      <c r="D2051">
        <v>-90.688299999999998</v>
      </c>
      <c r="E2051" t="str">
        <f t="shared" si="169"/>
        <v>15.0254,-90.6883</v>
      </c>
      <c r="L2051" t="s">
        <v>17</v>
      </c>
      <c r="M2051">
        <v>1</v>
      </c>
      <c r="N2051" t="s">
        <v>215</v>
      </c>
      <c r="Q2051">
        <v>1538</v>
      </c>
      <c r="S2051" t="s">
        <v>3623</v>
      </c>
      <c r="T2051" t="str">
        <f>VLOOKUP(S2051,Hoja1!$A$1:$I$2284,5,FALSE)</f>
        <v>ATN910C-A</v>
      </c>
      <c r="U2051" t="b">
        <f t="shared" si="170"/>
        <v>0</v>
      </c>
      <c r="V2051" t="s">
        <v>6393</v>
      </c>
      <c r="W2051" t="s">
        <v>4670</v>
      </c>
      <c r="X2051" t="str">
        <f t="shared" si="171"/>
        <v>INSERT INTO switch (   Nombre, Tipo, Coordenadas_Punto, Coordenada_Inicio, Coordenada_Final,    Estilo, Visibilidad, Isla1, Isla2, Velocidad,   Id_Celda, Porcentaje, Nemonico, IP, EQUIPO ) VALUES (   'CELDA TRES CRUCES (BCUBGTTC)', 'Punto','15.0254,-90.6883','','','#stylemap_tipo_sitio_roadm0','1','SANTA CRUZ DEL QUICHE','','','1538','','BCUBGTTC','10.178.80.13','ATN910D-A' );</v>
      </c>
    </row>
    <row r="2052" spans="1:24" x14ac:dyDescent="0.35">
      <c r="A2052" t="s">
        <v>467</v>
      </c>
      <c r="B2052" t="s">
        <v>16</v>
      </c>
      <c r="C2052">
        <v>15.130166669999999</v>
      </c>
      <c r="D2052">
        <v>-91.15997222</v>
      </c>
      <c r="E2052" t="str">
        <f t="shared" si="169"/>
        <v>15.13016667,-91.15997222</v>
      </c>
      <c r="L2052" t="s">
        <v>17</v>
      </c>
      <c r="M2052">
        <v>1</v>
      </c>
      <c r="O2052" t="s">
        <v>215</v>
      </c>
      <c r="Q2052">
        <v>3639</v>
      </c>
      <c r="S2052" t="s">
        <v>3624</v>
      </c>
      <c r="T2052" t="str">
        <f>VLOOKUP(S2052,Hoja1!$A$1:$I$2284,5,FALSE)</f>
        <v>ATN910D-A</v>
      </c>
      <c r="U2052" t="b">
        <f t="shared" si="170"/>
        <v>0</v>
      </c>
      <c r="V2052" t="s">
        <v>6396</v>
      </c>
      <c r="W2052" t="s">
        <v>4670</v>
      </c>
      <c r="X2052" t="str">
        <f t="shared" si="171"/>
        <v>INSERT INTO switch (   Nombre, Tipo, Coordenadas_Punto, Coordenada_Inicio, Coordenada_Final,    Estilo, Visibilidad, Isla1, Isla2, Velocidad,   Id_Celda, Porcentaje, Nemonico, IP, EQUIPO ) VALUES (   'CELDA CHUITZALIC (KSPJGTCH)', 'Punto','15.13016667,-91.15997222','','','#stylemap_tipo_sitio_roadm0','1','','SANTA CRUZ DEL QUICHE','','3639','','KSPJGTCH','10.178.80.9','ATN910D-A' );</v>
      </c>
    </row>
    <row r="2053" spans="1:24" x14ac:dyDescent="0.35">
      <c r="A2053" t="s">
        <v>468</v>
      </c>
      <c r="B2053" t="s">
        <v>16</v>
      </c>
      <c r="C2053">
        <v>15.094900000000001</v>
      </c>
      <c r="D2053">
        <v>-91.149802780000002</v>
      </c>
      <c r="E2053" t="str">
        <f t="shared" si="169"/>
        <v>15.0949,-91.14980278</v>
      </c>
      <c r="L2053" t="s">
        <v>17</v>
      </c>
      <c r="M2053">
        <v>1</v>
      </c>
      <c r="N2053" t="s">
        <v>215</v>
      </c>
      <c r="S2053" t="s">
        <v>3625</v>
      </c>
      <c r="T2053" t="str">
        <f>VLOOKUP(S2053,Hoja1!$A$1:$I$2284,5,FALSE)</f>
        <v>ATN910D-A</v>
      </c>
      <c r="U2053" t="b">
        <f t="shared" si="170"/>
        <v>0</v>
      </c>
      <c r="V2053" t="s">
        <v>6331</v>
      </c>
      <c r="W2053" t="s">
        <v>4664</v>
      </c>
      <c r="X2053" t="str">
        <f t="shared" si="171"/>
        <v>INSERT INTO switch (   Nombre, Tipo, Coordenadas_Punto, Coordenada_Inicio, Coordenada_Final,    Estilo, Visibilidad, Isla1, Isla2, Velocidad,   Id_Celda, Porcentaje, Nemonico, IP, EQUIPO ) VALUES (   'CELDA SAN PEDRO JOCOPILAS (KSPJGTPJ)', 'Punto','15.0949,-91.14980278','','','#stylemap_tipo_sitio_roadm0','1','SANTA CRUZ DEL QUICHE','','','','','KSPJGTPJ','10.178.80.2','ATN910C-A' );</v>
      </c>
    </row>
    <row r="2054" spans="1:24" x14ac:dyDescent="0.35">
      <c r="A2054" t="s">
        <v>469</v>
      </c>
      <c r="B2054" t="s">
        <v>16</v>
      </c>
      <c r="C2054">
        <v>15.313599999999999</v>
      </c>
      <c r="D2054">
        <v>-91.24327778</v>
      </c>
      <c r="E2054" t="str">
        <f t="shared" si="169"/>
        <v>15.3136,-91.24327778</v>
      </c>
      <c r="L2054" t="s">
        <v>17</v>
      </c>
      <c r="M2054">
        <v>1</v>
      </c>
      <c r="O2054" t="s">
        <v>215</v>
      </c>
      <c r="Q2054">
        <v>3611</v>
      </c>
      <c r="S2054" t="s">
        <v>3626</v>
      </c>
      <c r="T2054" t="str">
        <f>VLOOKUP(S2054,Hoja1!$A$1:$I$2284,5,FALSE)</f>
        <v>ATN910C-A</v>
      </c>
      <c r="U2054" t="b">
        <f t="shared" si="170"/>
        <v>0</v>
      </c>
      <c r="V2054" t="s">
        <v>6512</v>
      </c>
      <c r="W2054" t="s">
        <v>4664</v>
      </c>
      <c r="X2054" t="str">
        <f t="shared" si="171"/>
        <v>INSERT INTO switch (   Nombre, Tipo, Coordenadas_Punto, Coordenada_Inicio, Coordenada_Final,    Estilo, Visibilidad, Isla1, Isla2, Velocidad,   Id_Celda, Porcentaje, Nemonico, IP, EQUIPO ) VALUES (   'CELDA LLANO COYOTE (HAGUGTLC)', 'Punto','15.3136,-91.24327778','','','#stylemap_tipo_sitio_roadm0','1','','SANTA CRUZ DEL QUICHE','','3611','','HAGUGTLC','10.178.80.6','ATN910C-A' );</v>
      </c>
    </row>
    <row r="2055" spans="1:24" x14ac:dyDescent="0.35">
      <c r="A2055" t="s">
        <v>470</v>
      </c>
      <c r="B2055" t="s">
        <v>16</v>
      </c>
      <c r="C2055">
        <v>15.169138889999999</v>
      </c>
      <c r="D2055">
        <v>-91.210083330000003</v>
      </c>
      <c r="E2055" t="str">
        <f t="shared" si="169"/>
        <v>15.16913889,-91.21008333</v>
      </c>
      <c r="L2055" t="s">
        <v>17</v>
      </c>
      <c r="M2055">
        <v>1</v>
      </c>
      <c r="N2055" t="s">
        <v>215</v>
      </c>
      <c r="Q2055">
        <v>3420</v>
      </c>
      <c r="S2055" t="s">
        <v>3627</v>
      </c>
      <c r="T2055" t="str">
        <f>VLOOKUP(S2055,Hoja1!$A$1:$I$2284,5,FALSE)</f>
        <v>ATN910C-A</v>
      </c>
      <c r="U2055" t="b">
        <f t="shared" si="170"/>
        <v>0</v>
      </c>
      <c r="V2055" t="s">
        <v>6381</v>
      </c>
      <c r="W2055" t="s">
        <v>4664</v>
      </c>
      <c r="X2055" t="str">
        <f t="shared" si="171"/>
        <v>INSERT INTO switch (   Nombre, Tipo, Coordenadas_Punto, Coordenada_Inicio, Coordenada_Final,    Estilo, Visibilidad, Isla1, Isla2, Velocidad,   Id_Celda, Porcentaje, Nemonico, IP, EQUIPO ) VALUES (   'CELDA LA PRIMAVERA (TSLRGTLP)', 'Punto','15.16913889,-91.21008333','','','#stylemap_tipo_sitio_roadm0','1','SANTA CRUZ DEL QUICHE','','','3420','','TSLRGTLP','10.178.80.3','ATN910C-A' );</v>
      </c>
    </row>
    <row r="2056" spans="1:24" x14ac:dyDescent="0.35">
      <c r="A2056" t="s">
        <v>471</v>
      </c>
      <c r="B2056" t="s">
        <v>16</v>
      </c>
      <c r="C2056">
        <v>15.048305559999999</v>
      </c>
      <c r="D2056">
        <v>-91.228166669999993</v>
      </c>
      <c r="E2056" t="str">
        <f t="shared" si="169"/>
        <v>15.04830556,-91.22816667</v>
      </c>
      <c r="L2056" t="s">
        <v>17</v>
      </c>
      <c r="M2056">
        <v>1</v>
      </c>
      <c r="O2056" t="s">
        <v>215</v>
      </c>
      <c r="Q2056">
        <v>2418</v>
      </c>
      <c r="S2056" t="s">
        <v>3628</v>
      </c>
      <c r="T2056" t="str">
        <f>VLOOKUP(S2056,Hoja1!$A$1:$I$2284,5,FALSE)</f>
        <v>ATN910C-A</v>
      </c>
      <c r="U2056" t="b">
        <f t="shared" si="170"/>
        <v>0</v>
      </c>
      <c r="V2056" t="s">
        <v>6365</v>
      </c>
      <c r="W2056" t="s">
        <v>4685</v>
      </c>
      <c r="X2056" t="str">
        <f t="shared" si="171"/>
        <v>INSERT INTO switch (   Nombre, Tipo, Coordenadas_Punto, Coordenada_Inicio, Coordenada_Final,    Estilo, Visibilidad, Isla1, Isla2, Velocidad,   Id_Celda, Porcentaje, Nemonico, IP, EQUIPO ) VALUES (   'SAN ANTONIO ILOTENANGO (KSAIGTSA)', 'Punto','15.04830556,-91.22816667','','','#stylemap_tipo_sitio_roadm0','1','','SANTA CRUZ DEL QUICHE','','2418','','KSAIGTSA','10.178.80.4','ATN910C-G' );</v>
      </c>
    </row>
    <row r="2057" spans="1:24" x14ac:dyDescent="0.35">
      <c r="A2057" t="s">
        <v>472</v>
      </c>
      <c r="B2057" t="s">
        <v>16</v>
      </c>
      <c r="C2057">
        <v>15.0047</v>
      </c>
      <c r="D2057">
        <v>-91.066900000000004</v>
      </c>
      <c r="E2057" t="str">
        <f t="shared" si="169"/>
        <v>15.0047,-91.0669</v>
      </c>
      <c r="L2057" t="s">
        <v>17</v>
      </c>
      <c r="M2057">
        <v>1</v>
      </c>
      <c r="O2057" t="s">
        <v>215</v>
      </c>
      <c r="Q2057">
        <v>2436</v>
      </c>
      <c r="S2057" t="s">
        <v>3629</v>
      </c>
      <c r="T2057" t="str">
        <f>VLOOKUP(S2057,Hoja1!$A$1:$I$2284,5,FALSE)</f>
        <v>ATN910C-G</v>
      </c>
      <c r="U2057" t="b">
        <f t="shared" si="170"/>
        <v>0</v>
      </c>
      <c r="V2057" t="s">
        <v>6385</v>
      </c>
      <c r="W2057" t="s">
        <v>4664</v>
      </c>
      <c r="X2057" t="str">
        <f t="shared" si="171"/>
        <v>INSERT INTO switch (   Nombre, Tipo, Coordenadas_Punto, Coordenada_Inicio, Coordenada_Final,    Estilo, Visibilidad, Isla1, Isla2, Velocidad,   Id_Celda, Porcentaje, Nemonico, IP, EQUIPO ) VALUES (   'CELDA CHICHE (KCHHGTCI)', 'Punto','15.0047,-91.0669','','','#stylemap_tipo_sitio_roadm0','1','','SANTA CRUZ DEL QUICHE','','2436','','KCHHGTCI','10.178.80.8','ATN910C-A' );</v>
      </c>
    </row>
    <row r="2058" spans="1:24" x14ac:dyDescent="0.35">
      <c r="A2058" t="s">
        <v>473</v>
      </c>
      <c r="B2058" t="s">
        <v>16</v>
      </c>
      <c r="C2058">
        <v>15.026222219999999</v>
      </c>
      <c r="D2058">
        <v>-91.150499999999994</v>
      </c>
      <c r="E2058" t="str">
        <f t="shared" si="169"/>
        <v>15.02622222,-91.1505</v>
      </c>
      <c r="L2058" t="s">
        <v>17</v>
      </c>
      <c r="M2058">
        <v>1</v>
      </c>
      <c r="O2058" t="s">
        <v>215</v>
      </c>
      <c r="Q2058">
        <v>2472</v>
      </c>
      <c r="S2058" t="s">
        <v>3630</v>
      </c>
      <c r="T2058" t="str">
        <f>VLOOKUP(S2058,Hoja1!$A$1:$I$2284,5,FALSE)</f>
        <v>ATN910C-A</v>
      </c>
      <c r="U2058" t="b">
        <f t="shared" si="170"/>
        <v>0</v>
      </c>
      <c r="V2058" t="s">
        <v>5024</v>
      </c>
      <c r="W2058" t="s">
        <v>5026</v>
      </c>
      <c r="X2058" t="str">
        <f t="shared" si="171"/>
        <v>INSERT INTO switch (   Nombre, Tipo, Coordenadas_Punto, Coordenada_Inicio, Coordenada_Final,    Estilo, Visibilidad, Isla1, Isla2, Velocidad,   Id_Celda, Porcentaje, Nemonico, IP, EQUIPO ) VALUES (   'CELDA QUICHE II (KSCQGTQI)', 'Punto','15.02622222,-91.1505','','','#stylemap_tipo_sitio_roadm0','1','','SANTA CRUZ DEL QUICHE','','2472','','KSCQGTQI','10.147.190.132','NEXUS9000C93108TC-FX' );</v>
      </c>
    </row>
    <row r="2059" spans="1:24" x14ac:dyDescent="0.35">
      <c r="A2059" t="s">
        <v>474</v>
      </c>
      <c r="B2059" t="s">
        <v>16</v>
      </c>
      <c r="C2059">
        <v>14.63705556</v>
      </c>
      <c r="D2059">
        <v>-90.512722220000001</v>
      </c>
      <c r="E2059" t="str">
        <f t="shared" si="169"/>
        <v>14.63705556,-90.51272222</v>
      </c>
      <c r="L2059" t="s">
        <v>20</v>
      </c>
      <c r="M2059">
        <v>1</v>
      </c>
      <c r="O2059" t="s">
        <v>226</v>
      </c>
      <c r="Q2059" t="s">
        <v>475</v>
      </c>
      <c r="S2059" t="s">
        <v>3631</v>
      </c>
      <c r="T2059" t="str">
        <f>VLOOKUP(S2059,Hoja1!$A$1:$I$2284,5,FALSE)</f>
        <v>NEXUS9000C93108TC-FX</v>
      </c>
      <c r="U2059" t="b">
        <f t="shared" si="170"/>
        <v>0</v>
      </c>
      <c r="V2059" t="s">
        <v>5972</v>
      </c>
      <c r="W2059" t="s">
        <v>5589</v>
      </c>
      <c r="X2059" t="str">
        <f t="shared" si="171"/>
        <v>INSERT INTO switch (   Nombre, Tipo, Coordenadas_Punto, Coordenada_Inicio, Coordenada_Final,    Estilo, Visibilidad, Isla1, Isla2, Velocidad,   Id_Celda, Porcentaje, Nemonico, IP, EQUIPO ) VALUES (   'CENTRO (GNCYGTAJ)', 'Punto','14.63705556,-90.51272222','','','#stylemap_tipo_sitio_ila','1','','RCT','','1001-2502','','GNCYGTAJ','10.179.28.22','NE40E-X8A' );</v>
      </c>
    </row>
    <row r="2060" spans="1:24" x14ac:dyDescent="0.35">
      <c r="A2060" t="s">
        <v>476</v>
      </c>
      <c r="B2060" t="s">
        <v>16</v>
      </c>
      <c r="C2060">
        <v>14.5504</v>
      </c>
      <c r="D2060">
        <v>-90.550700000000006</v>
      </c>
      <c r="E2060" t="str">
        <f t="shared" si="169"/>
        <v>14.5504,-90.5507</v>
      </c>
      <c r="L2060" t="s">
        <v>20</v>
      </c>
      <c r="M2060">
        <v>1</v>
      </c>
      <c r="N2060" t="s">
        <v>477</v>
      </c>
      <c r="Q2060">
        <v>2110</v>
      </c>
      <c r="S2060" t="s">
        <v>3632</v>
      </c>
      <c r="T2060" t="str">
        <f>VLOOKUP(S2060,Hoja1!$A$1:$I$2284,5,FALSE)</f>
        <v>NE40E-X8A</v>
      </c>
      <c r="U2060" t="b">
        <f t="shared" si="170"/>
        <v>0</v>
      </c>
      <c r="V2060" t="s">
        <v>5765</v>
      </c>
      <c r="W2060" t="s">
        <v>5589</v>
      </c>
      <c r="X2060" t="str">
        <f t="shared" si="171"/>
        <v>INSERT INTO switch (   Nombre, Tipo, Coordenadas_Punto, Coordenada_Inicio, Coordenada_Final,    Estilo, Visibilidad, Isla1, Isla2, Velocidad,   Id_Celda, Porcentaje, Nemonico, IP, EQUIPO ) VALUES (   'NIMAJUYU (GNCYGTNM)', 'Punto','14.5504,-90.5507','','','#stylemap_tipo_sitio_ila','1','NIMAJUYU','','','2110','','GNCYGTNM','10.179.28.64','NE40E-X8A' );</v>
      </c>
    </row>
    <row r="2061" spans="1:24" x14ac:dyDescent="0.35">
      <c r="A2061" t="s">
        <v>478</v>
      </c>
      <c r="B2061" t="s">
        <v>16</v>
      </c>
      <c r="C2061">
        <v>14.65844444</v>
      </c>
      <c r="D2061">
        <v>-90.56694444</v>
      </c>
      <c r="E2061" t="str">
        <f t="shared" ref="E2061:E2124" si="172">+CONCATENATE(C2061,",",D2061)</f>
        <v>14.65844444,-90.56694444</v>
      </c>
      <c r="L2061" t="s">
        <v>20</v>
      </c>
      <c r="M2061">
        <v>1</v>
      </c>
      <c r="N2061" t="s">
        <v>479</v>
      </c>
      <c r="Q2061">
        <v>2111</v>
      </c>
      <c r="S2061" t="s">
        <v>3633</v>
      </c>
      <c r="T2061" t="str">
        <f>VLOOKUP(S2061,Hoja1!$A$1:$I$2284,5,FALSE)</f>
        <v>NE40E-X8A</v>
      </c>
      <c r="U2061" t="b">
        <f t="shared" si="170"/>
        <v>0</v>
      </c>
      <c r="V2061" t="s">
        <v>5681</v>
      </c>
      <c r="W2061" t="s">
        <v>5589</v>
      </c>
      <c r="X2061" t="str">
        <f t="shared" si="171"/>
        <v>INSERT INTO switch (   Nombre, Tipo, Coordenadas_Punto, Coordenada_Inicio, Coordenada_Final,    Estilo, Visibilidad, Isla1, Isla2, Velocidad,   Id_Celda, Porcentaje, Nemonico, IP, EQUIPO ) VALUES (   'BOSQUES DE SAN NICOLAS (GMIXGTSN)', 'Punto','14.65844444,-90.56694444','','','#stylemap_tipo_sitio_ila','1','BOSQUES DE SAN NICOLAS','','','2111','','GMIXGTSN','10.179.28.58','NE40E-X8A' );</v>
      </c>
    </row>
    <row r="2062" spans="1:24" x14ac:dyDescent="0.35">
      <c r="A2062" t="s">
        <v>480</v>
      </c>
      <c r="B2062" t="s">
        <v>16</v>
      </c>
      <c r="C2062">
        <v>14.67444444</v>
      </c>
      <c r="D2062">
        <v>-90.571666669999999</v>
      </c>
      <c r="E2062" t="str">
        <f t="shared" si="172"/>
        <v>14.67444444,-90.57166667</v>
      </c>
      <c r="L2062" t="s">
        <v>20</v>
      </c>
      <c r="M2062">
        <v>1</v>
      </c>
      <c r="N2062" t="s">
        <v>481</v>
      </c>
      <c r="Q2062">
        <v>2121</v>
      </c>
      <c r="S2062" t="s">
        <v>3634</v>
      </c>
      <c r="T2062" t="str">
        <f>VLOOKUP(S2062,Hoja1!$A$1:$I$2284,5,FALSE)</f>
        <v>NE40E-X8A</v>
      </c>
      <c r="U2062" t="b">
        <f t="shared" si="170"/>
        <v>0</v>
      </c>
      <c r="V2062" t="s">
        <v>5627</v>
      </c>
      <c r="W2062" t="s">
        <v>5589</v>
      </c>
      <c r="X2062" t="str">
        <f t="shared" si="171"/>
        <v>INSERT INTO switch (   Nombre, Tipo, Coordenadas_Punto, Coordenada_Inicio, Coordenada_Final,    Estilo, Visibilidad, Isla1, Isla2, Velocidad,   Id_Celda, Porcentaje, Nemonico, IP, EQUIPO ) VALUES (   'EL MILAGRO (GMIXGTEM)', 'Punto','14.67444444,-90.57166667','','','#stylemap_tipo_sitio_ila','1','EL MILAGRO','','','2121','','GMIXGTEM','10.179.28.44','NE40E-X8A' );</v>
      </c>
    </row>
    <row r="2063" spans="1:24" x14ac:dyDescent="0.35">
      <c r="A2063" t="s">
        <v>482</v>
      </c>
      <c r="B2063" t="s">
        <v>16</v>
      </c>
      <c r="C2063">
        <v>14.48777778</v>
      </c>
      <c r="D2063">
        <v>-90.613333330000003</v>
      </c>
      <c r="E2063" t="str">
        <f t="shared" si="172"/>
        <v>14.48777778,-90.61333333</v>
      </c>
      <c r="L2063" t="s">
        <v>20</v>
      </c>
      <c r="M2063">
        <v>1</v>
      </c>
      <c r="N2063" t="s">
        <v>483</v>
      </c>
      <c r="Q2063">
        <v>9061</v>
      </c>
      <c r="S2063" t="s">
        <v>3635</v>
      </c>
      <c r="T2063" t="str">
        <f>VLOOKUP(S2063,Hoja1!$A$1:$I$2284,5,FALSE)</f>
        <v>NE40E-X8A</v>
      </c>
      <c r="U2063" t="b">
        <f t="shared" si="170"/>
        <v>0</v>
      </c>
      <c r="V2063" t="s">
        <v>5606</v>
      </c>
      <c r="W2063" t="s">
        <v>5589</v>
      </c>
      <c r="X2063" t="str">
        <f t="shared" si="171"/>
        <v>INSERT INTO switch (   Nombre, Tipo, Coordenadas_Punto, Coordenada_Inicio, Coordenada_Final,    Estilo, Visibilidad, Isla1, Isla2, Velocidad,   Id_Celda, Porcentaje, Nemonico, IP, EQUIPO ) VALUES (   'AMATITLAN (GAMAGTAM)', 'Punto','14.48777778,-90.61333333','','','#stylemap_tipo_sitio_ila','1','AMATITLAN','','','9061','','GAMAGTAM','10.179.28.31','NE40E-X8A' );</v>
      </c>
    </row>
    <row r="2064" spans="1:24" x14ac:dyDescent="0.35">
      <c r="A2064" t="s">
        <v>484</v>
      </c>
      <c r="B2064" t="s">
        <v>16</v>
      </c>
      <c r="C2064">
        <v>14.65944444</v>
      </c>
      <c r="D2064">
        <v>-90.818888889999997</v>
      </c>
      <c r="E2064" t="str">
        <f t="shared" si="172"/>
        <v>14.65944444,-90.81888889</v>
      </c>
      <c r="L2064" t="s">
        <v>20</v>
      </c>
      <c r="M2064">
        <v>1</v>
      </c>
      <c r="N2064" t="s">
        <v>485</v>
      </c>
      <c r="Q2064">
        <v>2603</v>
      </c>
      <c r="S2064" t="s">
        <v>3636</v>
      </c>
      <c r="T2064" t="str">
        <f>VLOOKUP(S2064,Hoja1!$A$1:$I$2284,5,FALSE)</f>
        <v>NE40E-X8A</v>
      </c>
      <c r="U2064" t="b">
        <f t="shared" si="170"/>
        <v>0</v>
      </c>
      <c r="V2064" t="s">
        <v>6533</v>
      </c>
      <c r="W2064" t="s">
        <v>5927</v>
      </c>
      <c r="X2064" t="str">
        <f t="shared" si="171"/>
        <v>INSERT INTO switch (   Nombre, Tipo, Coordenadas_Punto, Coordenada_Inicio, Coordenada_Final,    Estilo, Visibilidad, Isla1, Isla2, Velocidad,   Id_Celda, Porcentaje, Nemonico, IP, EQUIPO ) VALUES (   'CHIMALTENANGO (CHMLGTCM)', 'Punto','14.65944444,-90.81888889','','','#stylemap_tipo_sitio_ila','1','CHIMALTENANGO','','','2603','','CHMLGTCM','10.179.0.6','NE9000-8' );</v>
      </c>
    </row>
    <row r="2065" spans="1:24" x14ac:dyDescent="0.35">
      <c r="A2065" t="s">
        <v>486</v>
      </c>
      <c r="B2065" t="s">
        <v>16</v>
      </c>
      <c r="C2065">
        <v>14.972777779999999</v>
      </c>
      <c r="D2065">
        <v>-89.532777780000004</v>
      </c>
      <c r="E2065" t="str">
        <f t="shared" si="172"/>
        <v>14.97277778,-89.53277778</v>
      </c>
      <c r="L2065" t="s">
        <v>20</v>
      </c>
      <c r="M2065">
        <v>1</v>
      </c>
      <c r="N2065" t="s">
        <v>487</v>
      </c>
      <c r="S2065" t="s">
        <v>3637</v>
      </c>
      <c r="T2065" t="str">
        <f>VLOOKUP(S2065,Hoja1!$A$1:$I$2284,5,FALSE)</f>
        <v>NE9000-8</v>
      </c>
      <c r="U2065" t="b">
        <f t="shared" si="170"/>
        <v>0</v>
      </c>
      <c r="V2065" t="s">
        <v>6497</v>
      </c>
      <c r="W2065" t="s">
        <v>5927</v>
      </c>
      <c r="X2065" t="str">
        <f t="shared" si="171"/>
        <v>INSERT INTO switch (   Nombre, Tipo, Coordenadas_Punto, Coordenada_Inicio, Coordenada_Final,    Estilo, Visibilidad, Isla1, Isla2, Velocidad,   Id_Celda, Porcentaje, Nemonico, IP, EQUIPO ) VALUES (   'ZACAPA (ZCPAGTZC)', 'Punto','14.97277778,-89.53277778','','','#stylemap_tipo_sitio_ila','1','CORE ORIENTE','','','','','ZCPAGTZC','10.179.0.8','NE9000-8' );</v>
      </c>
    </row>
    <row r="2066" spans="1:24" x14ac:dyDescent="0.35">
      <c r="A2066" t="s">
        <v>488</v>
      </c>
      <c r="B2066" t="s">
        <v>16</v>
      </c>
      <c r="C2066">
        <v>14.535833330000001</v>
      </c>
      <c r="D2066">
        <v>-91.678055560000004</v>
      </c>
      <c r="E2066" t="str">
        <f t="shared" si="172"/>
        <v>14.53583333,-91.67805556</v>
      </c>
      <c r="L2066" t="s">
        <v>20</v>
      </c>
      <c r="M2066">
        <v>1</v>
      </c>
      <c r="N2066" t="s">
        <v>489</v>
      </c>
      <c r="Q2066">
        <v>2230</v>
      </c>
      <c r="S2066" t="s">
        <v>3638</v>
      </c>
      <c r="T2066" t="str">
        <f>VLOOKUP(S2066,Hoja1!$A$1:$I$2284,5,FALSE)</f>
        <v>NE9000-8</v>
      </c>
      <c r="U2066" t="b">
        <f t="shared" si="170"/>
        <v>0</v>
      </c>
      <c r="V2066" t="s">
        <v>5938</v>
      </c>
      <c r="W2066" t="s">
        <v>5801</v>
      </c>
      <c r="X2066" t="str">
        <f t="shared" si="171"/>
        <v>INSERT INTO switch (   Nombre, Tipo, Coordenadas_Punto, Coordenada_Inicio, Coordenada_Final,    Estilo, Visibilidad, Isla1, Isla2, Velocidad,   Id_Celda, Porcentaje, Nemonico, IP, EQUIPO ) VALUES (   'RETALHULEU (RTLHGTRU)', 'Punto','14.53583333,-91.67805556','','','#stylemap_tipo_sitio_ila','1','RETALHULEU','','','2230','','RTLHGTRU','10.16.24.39','ME-3400-24TS-D' );</v>
      </c>
    </row>
    <row r="2067" spans="1:24" x14ac:dyDescent="0.35">
      <c r="A2067" t="s">
        <v>490</v>
      </c>
      <c r="B2067" t="s">
        <v>16</v>
      </c>
      <c r="C2067">
        <v>14.615555560000001</v>
      </c>
      <c r="D2067">
        <v>-90.53388889</v>
      </c>
      <c r="E2067" t="str">
        <f t="shared" si="172"/>
        <v>14.61555556,-90.53388889</v>
      </c>
      <c r="L2067" t="s">
        <v>20</v>
      </c>
      <c r="M2067">
        <v>1</v>
      </c>
      <c r="N2067" t="s">
        <v>491</v>
      </c>
      <c r="Q2067">
        <v>9064</v>
      </c>
      <c r="S2067" t="s">
        <v>3639</v>
      </c>
      <c r="T2067" t="str">
        <f>VLOOKUP(S2067,Hoja1!$A$1:$I$2284,5,FALSE)</f>
        <v>ME-3400-24TS-D</v>
      </c>
      <c r="U2067" t="b">
        <f t="shared" si="170"/>
        <v>0</v>
      </c>
      <c r="V2067" t="s">
        <v>6017</v>
      </c>
      <c r="W2067" t="s">
        <v>5589</v>
      </c>
      <c r="X2067" t="str">
        <f t="shared" si="171"/>
        <v>INSERT INTO switch (   Nombre, Tipo, Coordenadas_Punto, Coordenada_Inicio, Coordenada_Final,    Estilo, Visibilidad, Isla1, Isla2, Velocidad,   Id_Celda, Porcentaje, Nemonico, IP, EQUIPO ) VALUES (   'GUARDA VIEJO ABAJO (GNCYGTGV)', 'Punto','14.61555556,-90.53388889','','','#stylemap_tipo_sitio_ila','1','IMS GUARDA VIEJO','','','9064','','GNCYGTGV','10.179.28.41','NE40E-X8A' );</v>
      </c>
    </row>
    <row r="2068" spans="1:24" x14ac:dyDescent="0.35">
      <c r="A2068" t="s">
        <v>492</v>
      </c>
      <c r="B2068" t="s">
        <v>16</v>
      </c>
      <c r="C2068">
        <v>14.596299999999999</v>
      </c>
      <c r="D2068">
        <v>-90.494797219999995</v>
      </c>
      <c r="E2068" t="str">
        <f t="shared" si="172"/>
        <v>14.5963,-90.49479722</v>
      </c>
      <c r="L2068" t="s">
        <v>20</v>
      </c>
      <c r="M2068">
        <v>1</v>
      </c>
      <c r="N2068" t="s">
        <v>493</v>
      </c>
      <c r="Q2068">
        <v>1008</v>
      </c>
      <c r="S2068" t="s">
        <v>3640</v>
      </c>
      <c r="T2068" t="str">
        <f>VLOOKUP(S2068,Hoja1!$A$1:$I$2284,5,FALSE)</f>
        <v>NE40E-X8A</v>
      </c>
      <c r="U2068" t="b">
        <f t="shared" si="170"/>
        <v>0</v>
      </c>
      <c r="V2068" t="s">
        <v>5975</v>
      </c>
      <c r="W2068" t="s">
        <v>5589</v>
      </c>
      <c r="X2068" t="str">
        <f t="shared" si="171"/>
        <v>INSERT INTO switch (   Nombre, Tipo, Coordenadas_Punto, Coordenada_Inicio, Coordenada_Final,    Estilo, Visibilidad, Isla1, Isla2, Velocidad,   Id_Celda, Porcentaje, Nemonico, IP, EQUIPO ) VALUES (   'VISTA HERMOSA (GNCYGTVH)', 'Punto','14.5963,-90.49479722','','','#stylemap_tipo_sitio_ila','1','VISTA HERMOSA','','','1008','','GNCYGTVH','10.179.28.23','NE40E-X8A' );</v>
      </c>
    </row>
    <row r="2069" spans="1:24" x14ac:dyDescent="0.35">
      <c r="A2069" t="s">
        <v>494</v>
      </c>
      <c r="B2069" t="s">
        <v>16</v>
      </c>
      <c r="C2069">
        <v>14.650133329999999</v>
      </c>
      <c r="D2069">
        <v>-90.495711110000002</v>
      </c>
      <c r="E2069" t="str">
        <f t="shared" si="172"/>
        <v>14.65013333,-90.49571111</v>
      </c>
      <c r="L2069" t="s">
        <v>20</v>
      </c>
      <c r="M2069">
        <v>1</v>
      </c>
      <c r="N2069" t="s">
        <v>495</v>
      </c>
      <c r="Q2069">
        <v>9065</v>
      </c>
      <c r="S2069" t="s">
        <v>3641</v>
      </c>
      <c r="T2069" t="str">
        <f>VLOOKUP(S2069,Hoja1!$A$1:$I$2284,5,FALSE)</f>
        <v>NE40E-X8A</v>
      </c>
      <c r="U2069" t="b">
        <f t="shared" si="170"/>
        <v>0</v>
      </c>
      <c r="V2069" t="s">
        <v>5587</v>
      </c>
      <c r="W2069" t="s">
        <v>5589</v>
      </c>
      <c r="X2069" t="str">
        <f t="shared" si="171"/>
        <v>INSERT INTO switch (   Nombre, Tipo, Coordenadas_Punto, Coordenada_Inicio, Coordenada_Final,    Estilo, Visibilidad, Isla1, Isla2, Velocidad,   Id_Celda, Porcentaje, Nemonico, IP, EQUIPO ) VALUES (   'PARROQUIA (GNCYGTPA)', 'Punto','14.65013333,-90.49571111','','','#stylemap_tipo_sitio_ila','1','PARROQUIA','','','9065','','GNCYGTPA','10.179.28.29','NE40E-X8A' );</v>
      </c>
    </row>
    <row r="2070" spans="1:24" x14ac:dyDescent="0.35">
      <c r="A2070" t="s">
        <v>496</v>
      </c>
      <c r="B2070" t="s">
        <v>16</v>
      </c>
      <c r="C2070">
        <v>14.556177780000001</v>
      </c>
      <c r="D2070">
        <v>-90.742558329999994</v>
      </c>
      <c r="E2070" t="str">
        <f t="shared" si="172"/>
        <v>14.55617778,-90.74255833</v>
      </c>
      <c r="L2070" t="s">
        <v>20</v>
      </c>
      <c r="M2070">
        <v>1</v>
      </c>
      <c r="N2070" t="s">
        <v>206</v>
      </c>
      <c r="Q2070" t="s">
        <v>497</v>
      </c>
      <c r="S2070" t="s">
        <v>3642</v>
      </c>
      <c r="T2070" t="str">
        <f>VLOOKUP(S2070,Hoja1!$A$1:$I$2284,5,FALSE)</f>
        <v>NE40E-X8A</v>
      </c>
      <c r="U2070" t="b">
        <f t="shared" si="170"/>
        <v>0</v>
      </c>
      <c r="V2070" t="s">
        <v>5784</v>
      </c>
      <c r="W2070" t="s">
        <v>4670</v>
      </c>
      <c r="X2070" t="str">
        <f t="shared" si="171"/>
        <v>INSERT INTO switch (   Nombre, Tipo, Coordenadas_Punto, Coordenada_Inicio, Coordenada_Final,    Estilo, Visibilidad, Isla1, Isla2, Velocidad,   Id_Celda, Porcentaje, Nemonico, IP, EQUIPO ) VALUES (   'ANTIGUA GUATEMALA (ANGTGTAN)', 'Punto','14.55617778,-90.74255833','','','#stylemap_tipo_sitio_ila','1','ANTIGUA GUATEMALA','','','2747 - 9302','','ANGTGTAN','10.178.75.130','ATN910D-A' );</v>
      </c>
    </row>
    <row r="2071" spans="1:24" x14ac:dyDescent="0.35">
      <c r="A2071" t="s">
        <v>498</v>
      </c>
      <c r="B2071" t="s">
        <v>16</v>
      </c>
      <c r="C2071">
        <v>14.662188889999999</v>
      </c>
      <c r="D2071">
        <v>-90.515911110000005</v>
      </c>
      <c r="E2071" t="str">
        <f t="shared" si="172"/>
        <v>14.66218889,-90.51591111</v>
      </c>
      <c r="L2071" t="s">
        <v>20</v>
      </c>
      <c r="M2071">
        <v>1</v>
      </c>
      <c r="N2071" t="s">
        <v>499</v>
      </c>
      <c r="Q2071">
        <v>3129</v>
      </c>
      <c r="S2071" t="s">
        <v>3643</v>
      </c>
      <c r="T2071" t="str">
        <f>VLOOKUP(S2071,Hoja1!$A$1:$I$2284,5,FALSE)</f>
        <v>ATN910D-A</v>
      </c>
      <c r="U2071" t="b">
        <f t="shared" si="170"/>
        <v>0</v>
      </c>
      <c r="V2071" t="s">
        <v>6211</v>
      </c>
      <c r="W2071" t="s">
        <v>5589</v>
      </c>
      <c r="X2071" t="str">
        <f t="shared" si="171"/>
        <v>INSERT INTO switch (   Nombre, Tipo, Coordenadas_Punto, Coordenada_Inicio, Coordenada_Final,    Estilo, Visibilidad, Isla1, Isla2, Velocidad,   Id_Celda, Porcentaje, Nemonico, IP, EQUIPO ) VALUES (   'EL ZAPOTE_XT CT (GNCYGT3Z)', 'Punto','14.66218889,-90.51591111','','','#stylemap_tipo_sitio_ila','1','CENTRO','','','3129','','GNCYGT3Z','10.179.28.63','NE40E-X8A' );</v>
      </c>
    </row>
    <row r="2072" spans="1:24" x14ac:dyDescent="0.35">
      <c r="A2072" t="s">
        <v>500</v>
      </c>
      <c r="B2072" t="s">
        <v>16</v>
      </c>
      <c r="C2072">
        <v>14.50198056</v>
      </c>
      <c r="D2072">
        <v>-90.561380560000003</v>
      </c>
      <c r="E2072" t="str">
        <f t="shared" si="172"/>
        <v>14.50198056,-90.56138056</v>
      </c>
      <c r="L2072" t="s">
        <v>20</v>
      </c>
      <c r="M2072">
        <v>1</v>
      </c>
      <c r="N2072" t="s">
        <v>501</v>
      </c>
      <c r="Q2072">
        <v>3780</v>
      </c>
      <c r="S2072" t="s">
        <v>3644</v>
      </c>
      <c r="T2072" t="str">
        <f>VLOOKUP(S2072,Hoja1!$A$1:$I$2284,5,FALSE)</f>
        <v>NE40E-X8A</v>
      </c>
      <c r="U2072" t="b">
        <f t="shared" si="170"/>
        <v>0</v>
      </c>
      <c r="V2072" t="s">
        <v>5678</v>
      </c>
      <c r="W2072" t="s">
        <v>5589</v>
      </c>
      <c r="X2072" t="str">
        <f t="shared" si="171"/>
        <v>INSERT INTO switch (   Nombre, Tipo, Coordenadas_Punto, Coordenada_Inicio, Coordenada_Final,    Estilo, Visibilidad, Isla1, Isla2, Velocidad,   Id_Celda, Porcentaje, Nemonico, IP, EQUIPO ) VALUES (   'EL FRUTAL (GSMPGTFR)', 'Punto','14.50198056,-90.56138056','','','#stylemap_tipo_sitio_ila','1','EL FRUTAL','','','3780','','GSMPGTFR','10.179.28.62','NE40E-X8A' );</v>
      </c>
    </row>
    <row r="2073" spans="1:24" x14ac:dyDescent="0.35">
      <c r="A2073" t="s">
        <v>502</v>
      </c>
      <c r="B2073" t="s">
        <v>16</v>
      </c>
      <c r="C2073">
        <v>14.659233329999999</v>
      </c>
      <c r="D2073">
        <v>-90.588525000000004</v>
      </c>
      <c r="E2073" t="str">
        <f t="shared" si="172"/>
        <v>14.65923333,-90.588525</v>
      </c>
      <c r="L2073" t="s">
        <v>20</v>
      </c>
      <c r="M2073">
        <v>1</v>
      </c>
      <c r="N2073" t="s">
        <v>503</v>
      </c>
      <c r="Q2073">
        <v>9025</v>
      </c>
      <c r="S2073" t="s">
        <v>3645</v>
      </c>
      <c r="T2073" t="str">
        <f>VLOOKUP(S2073,Hoja1!$A$1:$I$2284,5,FALSE)</f>
        <v>NE40E-X8A</v>
      </c>
      <c r="U2073" t="b">
        <f t="shared" si="170"/>
        <v>0</v>
      </c>
      <c r="V2073" t="s">
        <v>5793</v>
      </c>
      <c r="W2073" t="s">
        <v>5589</v>
      </c>
      <c r="X2073" t="str">
        <f t="shared" si="171"/>
        <v>INSERT INTO switch (   Nombre, Tipo, Coordenadas_Punto, Coordenada_Inicio, Coordenada_Final,    Estilo, Visibilidad, Isla1, Isla2, Velocidad,   Id_Celda, Porcentaje, Nemonico, IP, EQUIPO ) VALUES (   'EL CAMINERO (GMIXGTCA)', 'Punto','14.65923333,-90.588525','','','#stylemap_tipo_sitio_ila','1','EL CAMINERO','','','9025','','GMIXGTCA','10.179.28.59','NE40E-X8A' );</v>
      </c>
    </row>
    <row r="2074" spans="1:24" x14ac:dyDescent="0.35">
      <c r="A2074" t="s">
        <v>504</v>
      </c>
      <c r="B2074" t="s">
        <v>16</v>
      </c>
      <c r="C2074">
        <v>14.62291667</v>
      </c>
      <c r="D2074">
        <v>-90.474361110000004</v>
      </c>
      <c r="E2074" t="str">
        <f t="shared" si="172"/>
        <v>14.62291667,-90.47436111</v>
      </c>
      <c r="L2074" t="s">
        <v>20</v>
      </c>
      <c r="M2074">
        <v>1</v>
      </c>
      <c r="N2074" t="s">
        <v>505</v>
      </c>
      <c r="Q2074">
        <v>1007</v>
      </c>
      <c r="S2074" t="s">
        <v>3646</v>
      </c>
      <c r="T2074" t="str">
        <f>VLOOKUP(S2074,Hoja1!$A$1:$I$2284,5,FALSE)</f>
        <v>NE40E-X8A</v>
      </c>
      <c r="U2074" t="b">
        <f t="shared" si="170"/>
        <v>0</v>
      </c>
      <c r="V2074" t="s">
        <v>5987</v>
      </c>
      <c r="W2074" t="s">
        <v>5589</v>
      </c>
      <c r="X2074" t="str">
        <f t="shared" si="171"/>
        <v>INSERT INTO switch (   Nombre, Tipo, Coordenadas_Punto, Coordenada_Inicio, Coordenada_Final,    Estilo, Visibilidad, Isla1, Isla2, Velocidad,   Id_Celda, Porcentaje, Nemonico, IP, EQUIPO ) VALUES (   'ACATAN (GNCYGTAC)', 'Punto','14.62291667,-90.47436111','','','#stylemap_tipo_sitio_ila','1','ACATAN','','','1007','','GNCYGTAC','10.179.28.46','NE40E-X8A' );</v>
      </c>
    </row>
    <row r="2075" spans="1:24" x14ac:dyDescent="0.35">
      <c r="A2075" t="s">
        <v>506</v>
      </c>
      <c r="B2075" t="s">
        <v>16</v>
      </c>
      <c r="C2075">
        <v>14.618280560000001</v>
      </c>
      <c r="D2075">
        <v>-90.459313890000004</v>
      </c>
      <c r="E2075" t="str">
        <f t="shared" si="172"/>
        <v>14.61828056,-90.45931389</v>
      </c>
      <c r="L2075" t="s">
        <v>20</v>
      </c>
      <c r="M2075">
        <v>1</v>
      </c>
      <c r="N2075" t="s">
        <v>507</v>
      </c>
      <c r="S2075" t="s">
        <v>3647</v>
      </c>
      <c r="T2075" t="str">
        <f>VLOOKUP(S2075,Hoja1!$A$1:$I$2284,5,FALSE)</f>
        <v>NE40E-X8A</v>
      </c>
      <c r="U2075" t="b">
        <f t="shared" si="170"/>
        <v>0</v>
      </c>
      <c r="V2075" t="s">
        <v>6550</v>
      </c>
      <c r="W2075" t="s">
        <v>6552</v>
      </c>
      <c r="X2075" t="str">
        <f t="shared" si="171"/>
        <v>INSERT INTO switch (   Nombre, Tipo, Coordenadas_Punto, Coordenada_Inicio, Coordenada_Final,    Estilo, Visibilidad, Isla1, Isla2, Velocidad,   Id_Celda, Porcentaje, Nemonico, IP, EQUIPO ) VALUES (   'SAN ISIDRO (GNCYGTSI)', 'Punto','14.61828056,-90.45931389','','','#stylemap_tipo_sitio_ila','1','SAN ISIDRO','','','','','GNCYGTSI','10.16.4.68','NEXUSC7009' );</v>
      </c>
    </row>
    <row r="2076" spans="1:24" x14ac:dyDescent="0.35">
      <c r="A2076" t="s">
        <v>508</v>
      </c>
      <c r="B2076" t="s">
        <v>16</v>
      </c>
      <c r="C2076">
        <v>14.63705556</v>
      </c>
      <c r="D2076">
        <v>-90.512722220000001</v>
      </c>
      <c r="E2076" t="str">
        <f t="shared" si="172"/>
        <v>14.63705556,-90.51272222</v>
      </c>
      <c r="L2076" t="s">
        <v>17</v>
      </c>
      <c r="M2076">
        <v>1</v>
      </c>
      <c r="N2076" t="s">
        <v>431</v>
      </c>
      <c r="S2076" t="s">
        <v>3648</v>
      </c>
      <c r="T2076" t="str">
        <f>VLOOKUP(S2076,Hoja1!$A$1:$I$2284,5,FALSE)</f>
        <v>NEXUSC7009</v>
      </c>
      <c r="U2076" t="b">
        <f t="shared" si="170"/>
        <v>0</v>
      </c>
      <c r="V2076" t="s">
        <v>6460</v>
      </c>
      <c r="W2076" t="s">
        <v>5927</v>
      </c>
      <c r="X2076" t="str">
        <f t="shared" si="171"/>
        <v>INSERT INTO switch (   Nombre, Tipo, Coordenadas_Punto, Coordenada_Inicio, Coordenada_Final,    Estilo, Visibilidad, Isla1, Isla2, Velocidad,   Id_Celda, Porcentaje, Nemonico, IP, EQUIPO ) VALUES (   'CENTRO (CEN-CSC0)', 'Punto','14.63705556,-90.51272222','','','#stylemap_tipo_sitio_roadm0','1','GUARDA VIEJO','','','','','CEN-CSC0','10.179.0.4','NE9000-8' );</v>
      </c>
    </row>
    <row r="2077" spans="1:24" x14ac:dyDescent="0.35">
      <c r="A2077" t="s">
        <v>509</v>
      </c>
      <c r="B2077" t="s">
        <v>16</v>
      </c>
      <c r="C2077">
        <v>14.84653333</v>
      </c>
      <c r="D2077">
        <v>-91.525733329999994</v>
      </c>
      <c r="E2077" t="str">
        <f t="shared" si="172"/>
        <v>14.84653333,-91.52573333</v>
      </c>
      <c r="L2077" t="s">
        <v>20</v>
      </c>
      <c r="M2077">
        <v>1</v>
      </c>
      <c r="N2077" t="s">
        <v>510</v>
      </c>
      <c r="Q2077">
        <v>2312</v>
      </c>
      <c r="S2077" t="s">
        <v>3649</v>
      </c>
      <c r="T2077" t="str">
        <f>VLOOKUP(S2077,Hoja1!$A$1:$I$2284,5,FALSE)</f>
        <v>NE9000-8</v>
      </c>
      <c r="U2077" t="b">
        <f t="shared" si="170"/>
        <v>0</v>
      </c>
      <c r="V2077" t="s">
        <v>6355</v>
      </c>
      <c r="W2077" t="s">
        <v>5927</v>
      </c>
      <c r="X2077" t="str">
        <f t="shared" si="171"/>
        <v>INSERT INTO switch (   Nombre, Tipo, Coordenadas_Punto, Coordenada_Inicio, Coordenada_Final,    Estilo, Visibilidad, Isla1, Isla2, Velocidad,   Id_Celda, Porcentaje, Nemonico, IP, EQUIPO ) VALUES (   'LA FLORESTA (QTZLGTLF)', 'Punto','14.84653333,-91.52573333','','','#stylemap_tipo_sitio_ila','1','LA FLORESTA','','','2312','','QTZLGTLF','10.179.0.7','NE9000-8' );</v>
      </c>
    </row>
    <row r="2078" spans="1:24" x14ac:dyDescent="0.35">
      <c r="A2078" t="s">
        <v>511</v>
      </c>
      <c r="B2078" t="s">
        <v>16</v>
      </c>
      <c r="C2078">
        <v>14.2875</v>
      </c>
      <c r="D2078">
        <v>-89.894444440000001</v>
      </c>
      <c r="E2078" t="str">
        <f t="shared" si="172"/>
        <v>14.2875,-89.89444444</v>
      </c>
      <c r="L2078" t="s">
        <v>20</v>
      </c>
      <c r="M2078">
        <v>1</v>
      </c>
      <c r="N2078" t="s">
        <v>487</v>
      </c>
      <c r="Q2078">
        <v>9322</v>
      </c>
      <c r="S2078" t="s">
        <v>3650</v>
      </c>
      <c r="T2078" t="str">
        <f>VLOOKUP(S2078,Hoja1!$A$1:$I$2284,5,FALSE)</f>
        <v>NE9000-8</v>
      </c>
      <c r="U2078" t="b">
        <f t="shared" si="170"/>
        <v>0</v>
      </c>
      <c r="V2078" t="s">
        <v>5981</v>
      </c>
      <c r="W2078" t="s">
        <v>5589</v>
      </c>
      <c r="X2078" t="str">
        <f t="shared" si="171"/>
        <v>INSERT INTO switch (   Nombre, Tipo, Coordenadas_Punto, Coordenada_Inicio, Coordenada_Final,    Estilo, Visibilidad, Isla1, Isla2, Velocidad,   Id_Celda, Porcentaje, Nemonico, IP, EQUIPO ) VALUES (   'JUTIAPA (JTPAGTJU)', 'Punto','14.2875,-89.89444444','','','#stylemap_tipo_sitio_ila','1','CORE ORIENTE','','','9322','','JTPAGTJU','10.179.28.66','NE40E-X8A' );</v>
      </c>
    </row>
    <row r="2079" spans="1:24" x14ac:dyDescent="0.35">
      <c r="A2079" t="s">
        <v>512</v>
      </c>
      <c r="B2079" t="s">
        <v>16</v>
      </c>
      <c r="C2079">
        <v>14.6</v>
      </c>
      <c r="D2079">
        <v>-90.548888890000001</v>
      </c>
      <c r="E2079" t="str">
        <f t="shared" si="172"/>
        <v>14.6,-90.54888889</v>
      </c>
      <c r="L2079" t="s">
        <v>20</v>
      </c>
      <c r="M2079">
        <v>1</v>
      </c>
      <c r="N2079" t="s">
        <v>513</v>
      </c>
      <c r="Q2079">
        <v>3342</v>
      </c>
      <c r="S2079" t="s">
        <v>3651</v>
      </c>
      <c r="T2079" t="str">
        <f>VLOOKUP(S2079,Hoja1!$A$1:$I$2284,5,FALSE)</f>
        <v>NE40E-X8A</v>
      </c>
      <c r="U2079" t="b">
        <f t="shared" si="170"/>
        <v>0</v>
      </c>
      <c r="V2079" t="s">
        <v>5759</v>
      </c>
      <c r="W2079" t="s">
        <v>5589</v>
      </c>
      <c r="X2079" t="str">
        <f t="shared" si="171"/>
        <v>INSERT INTO switch (   Nombre, Tipo, Coordenadas_Punto, Coordenada_Inicio, Coordenada_Final,    Estilo, Visibilidad, Isla1, Isla2, Velocidad,   Id_Celda, Porcentaje, Nemonico, IP, EQUIPO ) VALUES (   'REFORMITA (GNCYGTRE)', 'Punto','14.6,-90.54888889','','','#stylemap_tipo_sitio_ila','1','REFORMITA','','','3342','','GNCYGTRE','10.179.28.65','NE40E-X8A' );</v>
      </c>
    </row>
    <row r="2080" spans="1:24" x14ac:dyDescent="0.35">
      <c r="A2080" t="s">
        <v>514</v>
      </c>
      <c r="B2080" t="s">
        <v>16</v>
      </c>
      <c r="C2080">
        <v>14.66483333</v>
      </c>
      <c r="D2080">
        <v>-90.571083329999993</v>
      </c>
      <c r="E2080" t="str">
        <f t="shared" si="172"/>
        <v>14.66483333,-90.57108333</v>
      </c>
      <c r="L2080" t="s">
        <v>20</v>
      </c>
      <c r="M2080">
        <v>1</v>
      </c>
      <c r="N2080" t="s">
        <v>515</v>
      </c>
      <c r="Q2080">
        <v>2060</v>
      </c>
      <c r="S2080" t="s">
        <v>3652</v>
      </c>
      <c r="T2080" t="str">
        <f>VLOOKUP(S2080,Hoja1!$A$1:$I$2284,5,FALSE)</f>
        <v>NE40E-X8A</v>
      </c>
      <c r="U2080" t="b">
        <f t="shared" si="170"/>
        <v>0</v>
      </c>
      <c r="V2080" t="s">
        <v>5984</v>
      </c>
      <c r="W2080" t="s">
        <v>5589</v>
      </c>
      <c r="X2080" t="str">
        <f t="shared" si="171"/>
        <v>INSERT INTO switch (   Nombre, Tipo, Coordenadas_Punto, Coordenada_Inicio, Coordenada_Final,    Estilo, Visibilidad, Isla1, Isla2, Velocidad,   Id_Celda, Porcentaje, Nemonico, IP, EQUIPO ) VALUES (   'PRIMERO DE JULIO (GMIXGTPJ)', 'Punto','14.66483333,-90.57108333','','','#stylemap_tipo_sitio_ila','1','PRIMERO DE JULIO','','','2060','','GMIXGTPJ','10.179.28.57','NE40E-X8A' );</v>
      </c>
    </row>
    <row r="2081" spans="1:24" x14ac:dyDescent="0.35">
      <c r="A2081" t="s">
        <v>516</v>
      </c>
      <c r="B2081" t="s">
        <v>16</v>
      </c>
      <c r="C2081">
        <v>14.5953</v>
      </c>
      <c r="D2081">
        <v>-90.484497219999994</v>
      </c>
      <c r="E2081" t="str">
        <f t="shared" si="172"/>
        <v>14.5953,-90.48449722</v>
      </c>
      <c r="L2081" t="s">
        <v>20</v>
      </c>
      <c r="M2081">
        <v>1</v>
      </c>
      <c r="N2081" t="s">
        <v>517</v>
      </c>
      <c r="S2081" t="s">
        <v>3653</v>
      </c>
      <c r="T2081" t="str">
        <f>VLOOKUP(S2081,Hoja1!$A$1:$I$2284,5,FALSE)</f>
        <v>NE40E-X8A</v>
      </c>
      <c r="U2081" t="b">
        <f t="shared" si="170"/>
        <v>0</v>
      </c>
      <c r="V2081" t="s">
        <v>6336</v>
      </c>
      <c r="W2081" t="s">
        <v>5589</v>
      </c>
      <c r="X2081" t="str">
        <f t="shared" si="171"/>
        <v>INSERT INTO switch (   Nombre, Tipo, Coordenadas_Punto, Coordenada_Inicio, Coordenada_Final,    Estilo, Visibilidad, Isla1, Isla2, Velocidad,   Id_Celda, Porcentaje, Nemonico, IP, EQUIPO ) VALUES (   'UNIVERSIDAD RAFAEL LANDIVAR (GNCYGTRL)', 'Punto','14.5953,-90.48449722','','','#stylemap_tipo_sitio_ila','1','UNIVERSIDAD RAFAEL LANDIVAR','','','','','GNCYGTRL','10.179.28.36','NE40E-X8A' );</v>
      </c>
    </row>
    <row r="2082" spans="1:24" x14ac:dyDescent="0.35">
      <c r="A2082" t="s">
        <v>518</v>
      </c>
      <c r="B2082" t="s">
        <v>16</v>
      </c>
      <c r="C2082">
        <v>15.307694440000001</v>
      </c>
      <c r="D2082">
        <v>-91.494444439999995</v>
      </c>
      <c r="E2082" t="str">
        <f t="shared" si="172"/>
        <v>15.30769444,-91.49444444</v>
      </c>
      <c r="L2082" t="s">
        <v>20</v>
      </c>
      <c r="M2082">
        <v>1</v>
      </c>
      <c r="N2082" t="s">
        <v>209</v>
      </c>
      <c r="Q2082">
        <v>2423</v>
      </c>
      <c r="S2082" t="s">
        <v>3654</v>
      </c>
      <c r="T2082" t="str">
        <f>VLOOKUP(S2082,Hoja1!$A$1:$I$2284,5,FALSE)</f>
        <v>NE40E-X8A</v>
      </c>
      <c r="U2082" t="b">
        <f t="shared" si="170"/>
        <v>0</v>
      </c>
      <c r="V2082" t="s">
        <v>6411</v>
      </c>
      <c r="W2082" t="s">
        <v>5589</v>
      </c>
      <c r="X2082" t="str">
        <f t="shared" si="171"/>
        <v>INSERT INTO switch (   Nombre, Tipo, Coordenadas_Punto, Coordenada_Inicio, Coordenada_Final,    Estilo, Visibilidad, Isla1, Isla2, Velocidad,   Id_Celda, Porcentaje, Nemonico, IP, EQUIPO ) VALUES (   'CELDA HUEHUETENANGO CAMBOTE (HMALGTHC)', 'Punto','15.30769444,-91.49444444','','','#stylemap_tipo_sitio_ila','1','HUEHUETENANGO','','','2423','','HMALGTHC','10.179.28.74','NE40E-X8A' );</v>
      </c>
    </row>
    <row r="2083" spans="1:24" x14ac:dyDescent="0.35">
      <c r="A2083" t="s">
        <v>519</v>
      </c>
      <c r="B2083" t="s">
        <v>16</v>
      </c>
      <c r="C2083">
        <v>14.920500000000001</v>
      </c>
      <c r="D2083">
        <v>-92.061750000000004</v>
      </c>
      <c r="E2083" t="str">
        <f t="shared" si="172"/>
        <v>14.9205,-92.06175</v>
      </c>
      <c r="L2083" t="s">
        <v>20</v>
      </c>
      <c r="M2083">
        <v>1</v>
      </c>
      <c r="N2083" t="s">
        <v>245</v>
      </c>
      <c r="Q2083">
        <v>2361</v>
      </c>
      <c r="S2083" t="s">
        <v>3655</v>
      </c>
      <c r="T2083" t="str">
        <f>VLOOKUP(S2083,Hoja1!$A$1:$I$2284,5,FALSE)</f>
        <v>NE40E-X8A</v>
      </c>
      <c r="U2083" t="b">
        <f t="shared" si="170"/>
        <v>0</v>
      </c>
      <c r="V2083" t="s">
        <v>6509</v>
      </c>
      <c r="W2083" t="s">
        <v>5589</v>
      </c>
      <c r="X2083" t="str">
        <f t="shared" si="171"/>
        <v>INSERT INTO switch (   Nombre, Tipo, Coordenadas_Punto, Coordenada_Inicio, Coordenada_Final,    Estilo, Visibilidad, Isla1, Isla2, Velocidad,   Id_Celda, Porcentaje, Nemonico, IP, EQUIPO ) VALUES (   'MALACATAN (NMALGTMA)', 'Punto','14.9205,-92.06175','','','#stylemap_tipo_sitio_ila','1','MALACATAN','','','2361','','NMALGTMA','10.179.28.38','NE40E-X8A' );</v>
      </c>
    </row>
    <row r="2084" spans="1:24" x14ac:dyDescent="0.35">
      <c r="A2084" t="s">
        <v>520</v>
      </c>
      <c r="B2084" t="s">
        <v>16</v>
      </c>
      <c r="C2084">
        <v>14.768055560000001</v>
      </c>
      <c r="D2084">
        <v>-91.182777779999995</v>
      </c>
      <c r="E2084" t="str">
        <f t="shared" si="172"/>
        <v>14.76805556,-91.18277778</v>
      </c>
      <c r="L2084" t="s">
        <v>20</v>
      </c>
      <c r="M2084">
        <v>1</v>
      </c>
      <c r="N2084" t="s">
        <v>521</v>
      </c>
      <c r="Q2084">
        <v>2337</v>
      </c>
      <c r="S2084" t="s">
        <v>3656</v>
      </c>
      <c r="T2084" t="str">
        <f>VLOOKUP(S2084,Hoja1!$A$1:$I$2284,5,FALSE)</f>
        <v>NE40E-X8A</v>
      </c>
      <c r="U2084" t="b">
        <f t="shared" si="170"/>
        <v>0</v>
      </c>
      <c r="V2084" t="s">
        <v>6417</v>
      </c>
      <c r="W2084" t="s">
        <v>5589</v>
      </c>
      <c r="X2084" t="str">
        <f t="shared" si="171"/>
        <v>INSERT INTO switch (   Nombre, Tipo, Coordenadas_Punto, Coordenada_Inicio, Coordenada_Final,    Estilo, Visibilidad, Isla1, Isla2, Velocidad,   Id_Celda, Porcentaje, Nemonico, IP, EQUIPO ) VALUES (   'SOLOLA (SLLAGTSL)', 'Punto','14.76805556,-91.18277778','','','#stylemap_tipo_sitio_ila','1','SOLOLA','','','2337','','SLLAGTSL','10.179.28.34','NE40E-X8A' );</v>
      </c>
    </row>
    <row r="2085" spans="1:24" x14ac:dyDescent="0.35">
      <c r="A2085" t="s">
        <v>522</v>
      </c>
      <c r="B2085" t="s">
        <v>16</v>
      </c>
      <c r="C2085">
        <v>14.963333329999999</v>
      </c>
      <c r="D2085">
        <v>-91.791111110000003</v>
      </c>
      <c r="E2085" t="str">
        <f t="shared" si="172"/>
        <v>14.96333333,-91.79111111</v>
      </c>
      <c r="L2085" t="s">
        <v>20</v>
      </c>
      <c r="M2085">
        <v>1</v>
      </c>
      <c r="N2085" t="s">
        <v>523</v>
      </c>
      <c r="Q2085">
        <v>2360</v>
      </c>
      <c r="S2085" t="s">
        <v>3657</v>
      </c>
      <c r="T2085" t="str">
        <f>VLOOKUP(S2085,Hoja1!$A$1:$I$2284,5,FALSE)</f>
        <v>NE40E-X8A</v>
      </c>
      <c r="U2085" t="b">
        <f t="shared" si="170"/>
        <v>0</v>
      </c>
      <c r="V2085" t="s">
        <v>6405</v>
      </c>
      <c r="W2085" t="s">
        <v>5589</v>
      </c>
      <c r="X2085" t="str">
        <f t="shared" si="171"/>
        <v>INSERT INTO switch (   Nombre, Tipo, Coordenadas_Punto, Coordenada_Inicio, Coordenada_Final,    Estilo, Visibilidad, Isla1, Isla2, Velocidad,   Id_Celda, Porcentaje, Nemonico, IP, EQUIPO ) VALUES (   'SAN MARCOS (NSMAGTSM)', 'Punto','14.96333333,-91.79111111','','','#stylemap_tipo_sitio_ila','1','SAN MARCOS','','','2360','','NSMAGTSM','10.179.28.33','NE40E-X8A' );</v>
      </c>
    </row>
    <row r="2086" spans="1:24" x14ac:dyDescent="0.35">
      <c r="A2086" t="s">
        <v>524</v>
      </c>
      <c r="B2086" t="s">
        <v>16</v>
      </c>
      <c r="C2086">
        <v>14.532500000000001</v>
      </c>
      <c r="D2086">
        <v>-91.503888889999999</v>
      </c>
      <c r="E2086" t="str">
        <f t="shared" si="172"/>
        <v>14.5325,-91.50388889</v>
      </c>
      <c r="L2086" t="s">
        <v>20</v>
      </c>
      <c r="M2086">
        <v>1</v>
      </c>
      <c r="N2086" t="s">
        <v>525</v>
      </c>
      <c r="Q2086">
        <v>2225</v>
      </c>
      <c r="S2086" t="s">
        <v>3658</v>
      </c>
      <c r="T2086" t="str">
        <f>VLOOKUP(S2086,Hoja1!$A$1:$I$2284,5,FALSE)</f>
        <v>NE40E-X8A</v>
      </c>
      <c r="U2086" t="b">
        <f t="shared" si="170"/>
        <v>0</v>
      </c>
      <c r="V2086" t="s">
        <v>6527</v>
      </c>
      <c r="W2086" t="s">
        <v>5589</v>
      </c>
      <c r="X2086" t="str">
        <f t="shared" si="171"/>
        <v>INSERT INTO switch (   Nombre, Tipo, Coordenadas_Punto, Coordenada_Inicio, Coordenada_Final,    Estilo, Visibilidad, Isla1, Isla2, Velocidad,   Id_Celda, Porcentaje, Nemonico, IP, EQUIPO ) VALUES (   'MAZATENANGO (MZTNGTMZ)', 'Punto','14.5325,-91.50388889','','','#stylemap_tipo_sitio_ila','1','MAZATENANGO','','','2225','','MZTNGTMZ','10.179.28.75','NE40E-X8A' );</v>
      </c>
    </row>
    <row r="2087" spans="1:24" x14ac:dyDescent="0.35">
      <c r="A2087" t="s">
        <v>526</v>
      </c>
      <c r="B2087" t="s">
        <v>16</v>
      </c>
      <c r="C2087">
        <v>14.85277778</v>
      </c>
      <c r="D2087">
        <v>-90.070555560000003</v>
      </c>
      <c r="E2087" t="str">
        <f t="shared" si="172"/>
        <v>14.85277778,-90.07055556</v>
      </c>
      <c r="L2087" t="s">
        <v>20</v>
      </c>
      <c r="M2087">
        <v>1</v>
      </c>
      <c r="N2087" t="s">
        <v>527</v>
      </c>
      <c r="Q2087">
        <v>1441</v>
      </c>
      <c r="S2087" t="s">
        <v>3659</v>
      </c>
      <c r="T2087" t="str">
        <f>VLOOKUP(S2087,Hoja1!$A$1:$I$2284,5,FALSE)</f>
        <v>NE40E-X8A</v>
      </c>
      <c r="U2087" t="b">
        <f t="shared" si="170"/>
        <v>0</v>
      </c>
      <c r="V2087" t="s">
        <v>6420</v>
      </c>
      <c r="W2087" t="s">
        <v>5589</v>
      </c>
      <c r="X2087" t="str">
        <f t="shared" si="171"/>
        <v>INSERT INTO switch (   Nombre, Tipo, Coordenadas_Punto, Coordenada_Inicio, Coordenada_Final,    Estilo, Visibilidad, Isla1, Isla2, Velocidad,   Id_Celda, Porcentaje, Nemonico, IP, EQUIPO ) VALUES (   'GUASTATOYA (YGUAGTGU)', 'Punto','14.85277778,-90.07055556','','','#stylemap_tipo_sitio_ila','1','GUASTATOYA','','','1441','','YGUAGTGU','10.179.28.73','NE40E-X8A' );</v>
      </c>
    </row>
    <row r="2088" spans="1:24" x14ac:dyDescent="0.35">
      <c r="A2088" t="s">
        <v>528</v>
      </c>
      <c r="B2088" t="s">
        <v>16</v>
      </c>
      <c r="C2088">
        <v>14.30611111</v>
      </c>
      <c r="D2088">
        <v>-90.362222220000007</v>
      </c>
      <c r="E2088" t="str">
        <f t="shared" si="172"/>
        <v>14.30611111,-90.36222222</v>
      </c>
      <c r="L2088" t="s">
        <v>20</v>
      </c>
      <c r="M2088">
        <v>1</v>
      </c>
      <c r="N2088" t="s">
        <v>529</v>
      </c>
      <c r="Q2088">
        <v>1222</v>
      </c>
      <c r="S2088" t="s">
        <v>3660</v>
      </c>
      <c r="T2088" t="str">
        <f>VLOOKUP(S2088,Hoja1!$A$1:$I$2284,5,FALSE)</f>
        <v>NE40E-X8A</v>
      </c>
      <c r="U2088" t="b">
        <f t="shared" si="170"/>
        <v>0</v>
      </c>
      <c r="V2088" t="s">
        <v>6423</v>
      </c>
      <c r="W2088" t="s">
        <v>5589</v>
      </c>
      <c r="X2088" t="str">
        <f t="shared" si="171"/>
        <v>INSERT INTO switch (   Nombre, Tipo, Coordenadas_Punto, Coordenada_Inicio, Coordenada_Final,    Estilo, Visibilidad, Isla1, Isla2, Velocidad,   Id_Celda, Porcentaje, Nemonico, IP, EQUIPO ) VALUES (   'BARBERENA (OBARGTBA)', 'Punto','14.30611111,-90.36222222','','','#stylemap_tipo_sitio_ila','1','BARBERENA','','','1222','','OBARGTBA','10.179.28.39','NE40E-X8A' );</v>
      </c>
    </row>
    <row r="2089" spans="1:24" x14ac:dyDescent="0.35">
      <c r="A2089" t="s">
        <v>530</v>
      </c>
      <c r="B2089" t="s">
        <v>16</v>
      </c>
      <c r="C2089">
        <v>16.918600000000001</v>
      </c>
      <c r="D2089">
        <v>-89.892200000000003</v>
      </c>
      <c r="E2089" t="str">
        <f t="shared" si="172"/>
        <v>16.9186,-89.8922</v>
      </c>
      <c r="L2089" t="s">
        <v>20</v>
      </c>
      <c r="M2089">
        <v>1</v>
      </c>
      <c r="N2089" t="s">
        <v>531</v>
      </c>
      <c r="Q2089">
        <v>1426</v>
      </c>
      <c r="S2089" t="s">
        <v>3661</v>
      </c>
      <c r="T2089" t="str">
        <f>VLOOKUP(S2089,Hoja1!$A$1:$I$2284,5,FALSE)</f>
        <v>NE40E-X8A</v>
      </c>
      <c r="U2089" t="b">
        <f t="shared" si="170"/>
        <v>0</v>
      </c>
      <c r="V2089" t="s">
        <v>6518</v>
      </c>
      <c r="W2089" t="s">
        <v>5589</v>
      </c>
      <c r="X2089" t="str">
        <f t="shared" si="171"/>
        <v>INSERT INTO switch (   Nombre, Tipo, Coordenadas_Punto, Coordenada_Inicio, Coordenada_Final,    Estilo, Visibilidad, Isla1, Isla2, Velocidad,   Id_Celda, Porcentaje, Nemonico, IP, EQUIPO ) VALUES (   'SANTA ELENA PETEN (PFLOGTSE)', 'Punto','16.9186,-89.8922','','','#stylemap_tipo_sitio_ila','1','SANTA ELENA PETEN','','','1426','','PFLOGTSE','10.179.28.53','NE40E-X8A' );</v>
      </c>
    </row>
    <row r="2090" spans="1:24" x14ac:dyDescent="0.35">
      <c r="A2090" t="s">
        <v>532</v>
      </c>
      <c r="B2090" t="s">
        <v>16</v>
      </c>
      <c r="C2090">
        <v>14.79944444</v>
      </c>
      <c r="D2090">
        <v>-89.545694440000005</v>
      </c>
      <c r="E2090" t="str">
        <f t="shared" si="172"/>
        <v>14.79944444,-89.54569444</v>
      </c>
      <c r="L2090" t="s">
        <v>20</v>
      </c>
      <c r="M2090">
        <v>1</v>
      </c>
      <c r="N2090" t="s">
        <v>533</v>
      </c>
      <c r="Q2090">
        <v>1423</v>
      </c>
      <c r="S2090" t="s">
        <v>3662</v>
      </c>
      <c r="T2090" t="str">
        <f>VLOOKUP(S2090,Hoja1!$A$1:$I$2284,5,FALSE)</f>
        <v>NE40E-X8A</v>
      </c>
      <c r="U2090" t="b">
        <f t="shared" si="170"/>
        <v>0</v>
      </c>
      <c r="V2090" t="s">
        <v>6547</v>
      </c>
      <c r="W2090" t="s">
        <v>5589</v>
      </c>
      <c r="X2090" t="str">
        <f t="shared" si="171"/>
        <v>INSERT INTO switch (   Nombre, Tipo, Coordenadas_Punto, Coordenada_Inicio, Coordenada_Final,    Estilo, Visibilidad, Isla1, Isla2, Velocidad,   Id_Celda, Porcentaje, Nemonico, IP, EQUIPO ) VALUES (   'CHIQUIMULA (UCHIGTCH)', 'Punto','14.79944444,-89.54569444','','','#stylemap_tipo_sitio_ila','1','CHIQUIMULA','','','1423','','UCHIGTCH','10.179.28.88','NE40E-X8A' );</v>
      </c>
    </row>
    <row r="2091" spans="1:24" x14ac:dyDescent="0.35">
      <c r="A2091" t="s">
        <v>534</v>
      </c>
      <c r="B2091" t="s">
        <v>16</v>
      </c>
      <c r="C2091">
        <v>15.043280559999999</v>
      </c>
      <c r="D2091">
        <v>-89.584900000000005</v>
      </c>
      <c r="E2091" t="str">
        <f t="shared" si="172"/>
        <v>15.04328056,-89.5849</v>
      </c>
      <c r="L2091" t="s">
        <v>20</v>
      </c>
      <c r="M2091">
        <v>1</v>
      </c>
      <c r="N2091" t="s">
        <v>535</v>
      </c>
      <c r="S2091" t="s">
        <v>3663</v>
      </c>
      <c r="T2091" t="str">
        <f>VLOOKUP(S2091,Hoja1!$A$1:$I$2284,5,FALSE)</f>
        <v>NE40E-X8A</v>
      </c>
      <c r="U2091" t="b">
        <f t="shared" si="170"/>
        <v>0</v>
      </c>
      <c r="V2091" t="s">
        <v>6343</v>
      </c>
      <c r="W2091" t="s">
        <v>5589</v>
      </c>
      <c r="X2091" t="str">
        <f t="shared" si="171"/>
        <v>INSERT INTO switch (   Nombre, Tipo, Coordenadas_Punto, Coordenada_Inicio, Coordenada_Final,    Estilo, Visibilidad, Isla1, Isla2, Velocidad,   Id_Celda, Porcentaje, Nemonico, IP, EQUIPO ) VALUES (   'RIO HONDO (ZRHOGTRH)', 'Punto','15.04328056,-89.5849','','','#stylemap_tipo_sitio_ila','1','RIO HONDO','','','','','ZRHOGTRH','10.179.28.52','NE40E-X8A' );</v>
      </c>
    </row>
    <row r="2092" spans="1:24" x14ac:dyDescent="0.35">
      <c r="A2092" t="s">
        <v>536</v>
      </c>
      <c r="B2092" t="s">
        <v>16</v>
      </c>
      <c r="C2092">
        <v>15.25444444</v>
      </c>
      <c r="D2092">
        <v>-89.096666670000005</v>
      </c>
      <c r="E2092" t="str">
        <f t="shared" si="172"/>
        <v>15.25444444,-89.09666667</v>
      </c>
      <c r="L2092" t="s">
        <v>20</v>
      </c>
      <c r="M2092">
        <v>1</v>
      </c>
      <c r="N2092" t="s">
        <v>537</v>
      </c>
      <c r="Q2092">
        <v>1411</v>
      </c>
      <c r="S2092" t="s">
        <v>3664</v>
      </c>
      <c r="T2092" t="str">
        <f>VLOOKUP(S2092,Hoja1!$A$1:$I$2284,5,FALSE)</f>
        <v>NE40E-X8A</v>
      </c>
      <c r="U2092" t="b">
        <f t="shared" si="170"/>
        <v>0</v>
      </c>
      <c r="V2092" t="s">
        <v>6340</v>
      </c>
      <c r="W2092" t="s">
        <v>5589</v>
      </c>
      <c r="X2092" t="str">
        <f t="shared" si="171"/>
        <v>INSERT INTO switch (   Nombre, Tipo, Coordenadas_Punto, Coordenada_Inicio, Coordenada_Final,    Estilo, Visibilidad, Isla1, Isla2, Velocidad,   Id_Celda, Porcentaje, Nemonico, IP, EQUIPO ) VALUES (   'LOS AMATES (IAMAGTAM)', 'Punto','15.25444444,-89.09666667','','','#stylemap_tipo_sitio_ila','1','LOS AMATES','','','1411','','IAMAGTAM','10.179.28.35','NE40E-X8A' );</v>
      </c>
    </row>
    <row r="2093" spans="1:24" x14ac:dyDescent="0.35">
      <c r="A2093" t="s">
        <v>538</v>
      </c>
      <c r="B2093" t="s">
        <v>16</v>
      </c>
      <c r="C2093">
        <v>15.32638889</v>
      </c>
      <c r="D2093">
        <v>-91.465833329999995</v>
      </c>
      <c r="E2093" t="str">
        <f t="shared" si="172"/>
        <v>15.32638889,-91.46583333</v>
      </c>
      <c r="L2093" t="s">
        <v>20</v>
      </c>
      <c r="M2093">
        <v>1</v>
      </c>
      <c r="N2093" t="s">
        <v>209</v>
      </c>
      <c r="Q2093">
        <v>2424</v>
      </c>
      <c r="S2093" t="s">
        <v>3665</v>
      </c>
      <c r="T2093" t="str">
        <f>VLOOKUP(S2093,Hoja1!$A$1:$I$2284,5,FALSE)</f>
        <v>NE40E-X8A</v>
      </c>
      <c r="U2093" t="b">
        <f t="shared" si="170"/>
        <v>0</v>
      </c>
      <c r="V2093" t="s">
        <v>7142</v>
      </c>
      <c r="W2093" t="s">
        <v>4670</v>
      </c>
      <c r="X2093" t="str">
        <f t="shared" si="171"/>
        <v>INSERT INTO switch (   Nombre, Tipo, Coordenadas_Punto, Coordenada_Inicio, Coordenada_Final,    Estilo, Visibilidad, Isla1, Isla2, Velocidad,   Id_Celda, Porcentaje, Nemonico, IP, EQUIPO ) VALUES (   'HUEHUETENANGO (HUEHGTHU)', 'Punto','15.32638889,-91.46583333','','','#stylemap_tipo_sitio_ila','1','HUEHUETENANGO','','','2424','','HUEHGTHU','10.78.10.103','ATN910D-A' );</v>
      </c>
    </row>
    <row r="2094" spans="1:24" x14ac:dyDescent="0.35">
      <c r="A2094" t="s">
        <v>539</v>
      </c>
      <c r="B2094" t="s">
        <v>16</v>
      </c>
      <c r="C2094">
        <v>14.598452780000001</v>
      </c>
      <c r="D2094">
        <v>-90.595150000000004</v>
      </c>
      <c r="E2094" t="str">
        <f t="shared" si="172"/>
        <v>14.59845278,-90.59515</v>
      </c>
      <c r="L2094" t="s">
        <v>17</v>
      </c>
      <c r="M2094">
        <v>1</v>
      </c>
      <c r="N2094" t="s">
        <v>336</v>
      </c>
      <c r="Q2094">
        <v>9071</v>
      </c>
      <c r="S2094" t="s">
        <v>3666</v>
      </c>
      <c r="T2094" t="str">
        <f>VLOOKUP(S2094,Hoja1!$A$1:$I$2284,5,FALSE)</f>
        <v>ATN910D-A</v>
      </c>
      <c r="U2094" t="b">
        <f t="shared" si="170"/>
        <v>0</v>
      </c>
      <c r="V2094" t="s">
        <v>10223</v>
      </c>
      <c r="W2094" t="s">
        <v>4670</v>
      </c>
      <c r="X2094" t="str">
        <f t="shared" si="171"/>
        <v>INSERT INTO switch (   Nombre, Tipo, Coordenadas_Punto, Coordenada_Inicio, Coordenada_Final,    Estilo, Visibilidad, Isla1, Isla2, Velocidad,   Id_Celda, Porcentaje, Nemonico, IP, EQUIPO ) VALUES (   'COMOSA (GMIXGTCO)', 'Punto','14.59845278,-90.59515','','','#stylemap_tipo_sitio_roadm0','1','EL CARMEN','','','9071','','GMIXGTCO','10.78.16.141','ATN910D-A' );</v>
      </c>
    </row>
    <row r="2095" spans="1:24" x14ac:dyDescent="0.35">
      <c r="A2095" t="s">
        <v>540</v>
      </c>
      <c r="B2095" t="s">
        <v>16</v>
      </c>
      <c r="C2095">
        <v>14.756111110000001</v>
      </c>
      <c r="D2095">
        <v>-90.285555560000006</v>
      </c>
      <c r="E2095" t="str">
        <f t="shared" si="172"/>
        <v>14.75611111,-90.28555556</v>
      </c>
      <c r="L2095" t="s">
        <v>17</v>
      </c>
      <c r="M2095">
        <v>1</v>
      </c>
      <c r="N2095" t="s">
        <v>292</v>
      </c>
      <c r="S2095" t="s">
        <v>3667</v>
      </c>
      <c r="T2095" t="str">
        <f>VLOOKUP(S2095,Hoja1!$A$1:$I$2284,5,FALSE)</f>
        <v>ATN910D-A</v>
      </c>
      <c r="U2095" t="b">
        <f t="shared" si="170"/>
        <v>0</v>
      </c>
      <c r="V2095" t="s">
        <v>7531</v>
      </c>
      <c r="W2095" t="s">
        <v>4664</v>
      </c>
      <c r="X2095" t="str">
        <f t="shared" si="171"/>
        <v>INSERT INTO switch (   Nombre, Tipo, Coordenadas_Punto, Coordenada_Inicio, Coordenada_Final,    Estilo, Visibilidad, Isla1, Isla2, Velocidad,   Id_Celda, Porcentaje, Nemonico, IP, EQUIPO ) VALUES (   'CELDA SAN ANTONIO LA PAZ (YSAPGTSA)', 'Punto','14.75611111,-90.28555556','','','#stylemap_tipo_sitio_roadm0','1','LOURDES','','','','','YSAPGTSA','10.78.16.12','ATN910C-A' );</v>
      </c>
    </row>
    <row r="2096" spans="1:24" x14ac:dyDescent="0.35">
      <c r="A2096" t="s">
        <v>541</v>
      </c>
      <c r="B2096" t="s">
        <v>16</v>
      </c>
      <c r="C2096">
        <v>14.6257</v>
      </c>
      <c r="D2096">
        <v>-90.449600000000004</v>
      </c>
      <c r="E2096" t="str">
        <f t="shared" si="172"/>
        <v>14.6257,-90.4496</v>
      </c>
      <c r="L2096" t="s">
        <v>17</v>
      </c>
      <c r="M2096">
        <v>1</v>
      </c>
      <c r="N2096" t="s">
        <v>292</v>
      </c>
      <c r="Q2096">
        <v>2070</v>
      </c>
      <c r="S2096" t="s">
        <v>3668</v>
      </c>
      <c r="T2096" t="str">
        <f>VLOOKUP(S2096,Hoja1!$A$1:$I$2284,5,FALSE)</f>
        <v>ATN910C-A</v>
      </c>
      <c r="U2096" t="b">
        <f t="shared" si="170"/>
        <v>0</v>
      </c>
      <c r="V2096" t="s">
        <v>7744</v>
      </c>
      <c r="W2096" t="s">
        <v>4670</v>
      </c>
      <c r="X2096" t="str">
        <f t="shared" si="171"/>
        <v>INSERT INTO switch (   Nombre, Tipo, Coordenadas_Punto, Coordenada_Inicio, Coordenada_Final,    Estilo, Visibilidad, Isla1, Isla2, Velocidad,   Id_Celda, Porcentaje, Nemonico, IP, EQUIPO ) VALUES (   'CELDA CANALITOS (GNCYGTC3)', 'Punto','14.6257,-90.4496','','','#stylemap_tipo_sitio_roadm0','1','LOURDES','','','2070','','GNCYGTC3','10.78.16.24','ATN910D-A' );</v>
      </c>
    </row>
    <row r="2097" spans="1:24" x14ac:dyDescent="0.35">
      <c r="A2097" t="s">
        <v>542</v>
      </c>
      <c r="B2097" t="s">
        <v>16</v>
      </c>
      <c r="C2097">
        <v>14.657500000000001</v>
      </c>
      <c r="D2097">
        <v>-90.468299999999999</v>
      </c>
      <c r="E2097" t="str">
        <f t="shared" si="172"/>
        <v>14.6575,-90.4683</v>
      </c>
      <c r="L2097" t="s">
        <v>17</v>
      </c>
      <c r="M2097">
        <v>1</v>
      </c>
      <c r="N2097" t="s">
        <v>292</v>
      </c>
      <c r="Q2097">
        <v>3744</v>
      </c>
      <c r="S2097" t="s">
        <v>3669</v>
      </c>
      <c r="T2097" t="str">
        <f>VLOOKUP(S2097,Hoja1!$A$1:$I$2284,5,FALSE)</f>
        <v>ATN910D-A</v>
      </c>
      <c r="U2097" t="b">
        <f t="shared" si="170"/>
        <v>0</v>
      </c>
      <c r="V2097" t="s">
        <v>7878</v>
      </c>
      <c r="W2097" t="s">
        <v>4670</v>
      </c>
      <c r="X2097" t="str">
        <f t="shared" si="171"/>
        <v>INSERT INTO switch (   Nombre, Tipo, Coordenadas_Punto, Coordenada_Inicio, Coordenada_Final,    Estilo, Visibilidad, Isla1, Isla2, Velocidad,   Id_Celda, Porcentaje, Nemonico, IP, EQUIPO ) VALUES (   'CELDA JUANA DE ARCO I (GNCYGTJH)', 'Punto','14.6575,-90.4683','','','#stylemap_tipo_sitio_roadm0','1','LOURDES','','','3744','','GNCYGTJH','10.78.16.15','ATN910D-A' );</v>
      </c>
    </row>
    <row r="2098" spans="1:24" x14ac:dyDescent="0.35">
      <c r="A2098" t="s">
        <v>543</v>
      </c>
      <c r="B2098" t="s">
        <v>16</v>
      </c>
      <c r="C2098">
        <v>14.6433</v>
      </c>
      <c r="D2098">
        <v>-90.45939722</v>
      </c>
      <c r="E2098" t="str">
        <f t="shared" si="172"/>
        <v>14.6433,-90.45939722</v>
      </c>
      <c r="L2098" t="s">
        <v>17</v>
      </c>
      <c r="M2098">
        <v>1</v>
      </c>
      <c r="N2098" t="s">
        <v>292</v>
      </c>
      <c r="Q2098">
        <v>1563</v>
      </c>
      <c r="S2098" t="s">
        <v>3670</v>
      </c>
      <c r="T2098" t="str">
        <f>VLOOKUP(S2098,Hoja1!$A$1:$I$2284,5,FALSE)</f>
        <v>ATN910D-A</v>
      </c>
      <c r="U2098" t="b">
        <f t="shared" si="170"/>
        <v>0</v>
      </c>
      <c r="V2098" t="s">
        <v>7330</v>
      </c>
      <c r="W2098" t="s">
        <v>4670</v>
      </c>
      <c r="X2098" t="str">
        <f t="shared" si="171"/>
        <v>INSERT INTO switch (   Nombre, Tipo, Coordenadas_Punto, Coordenada_Inicio, Coordenada_Final,    Estilo, Visibilidad, Isla1, Isla2, Velocidad,   Id_Celda, Porcentaje, Nemonico, IP, EQUIPO ) VALUES (   'CELDA LOMAS DEL NORTE (GNCYGTOD)', 'Punto','14.6433,-90.45939722','','','#stylemap_tipo_sitio_roadm0','1','LOURDES','','','1563','','GNCYGTOD','10.78.16.99','ATN910D-A' );</v>
      </c>
    </row>
    <row r="2099" spans="1:24" x14ac:dyDescent="0.35">
      <c r="A2099" t="s">
        <v>544</v>
      </c>
      <c r="B2099" t="s">
        <v>16</v>
      </c>
      <c r="C2099">
        <v>14.650024999999999</v>
      </c>
      <c r="D2099">
        <v>-90.472700000000003</v>
      </c>
      <c r="E2099" t="str">
        <f t="shared" si="172"/>
        <v>14.650025,-90.4727</v>
      </c>
      <c r="L2099" t="s">
        <v>17</v>
      </c>
      <c r="M2099">
        <v>1</v>
      </c>
      <c r="N2099" t="s">
        <v>292</v>
      </c>
      <c r="Q2099">
        <v>6372</v>
      </c>
      <c r="S2099" t="s">
        <v>3671</v>
      </c>
      <c r="T2099" t="str">
        <f>VLOOKUP(S2099,Hoja1!$A$1:$I$2284,5,FALSE)</f>
        <v>ATN910D-A</v>
      </c>
      <c r="U2099" t="b">
        <f t="shared" si="170"/>
        <v>0</v>
      </c>
      <c r="V2099" t="s">
        <v>7574</v>
      </c>
      <c r="W2099" t="s">
        <v>4670</v>
      </c>
      <c r="X2099" t="str">
        <f t="shared" si="171"/>
        <v>INSERT INTO switch (   Nombre, Tipo, Coordenadas_Punto, Coordenada_Inicio, Coordenada_Final,    Estilo, Visibilidad, Isla1, Isla2, Velocidad,   Id_Celda, Porcentaje, Nemonico, IP, EQUIPO ) VALUES (   'LANCASCO_XT (GNCYGT65)', 'Punto','14.650025,-90.4727','','','#stylemap_tipo_sitio_roadm0','1','LOURDES','','','6372','','GNCYGT65','10.78.16.10','ATN910D-A' );</v>
      </c>
    </row>
    <row r="2100" spans="1:24" x14ac:dyDescent="0.35">
      <c r="A2100" t="s">
        <v>545</v>
      </c>
      <c r="B2100" t="s">
        <v>16</v>
      </c>
      <c r="C2100">
        <v>14.6525</v>
      </c>
      <c r="D2100">
        <v>-90.459297219999996</v>
      </c>
      <c r="E2100" t="str">
        <f t="shared" si="172"/>
        <v>14.6525,-90.45929722</v>
      </c>
      <c r="L2100" t="s">
        <v>17</v>
      </c>
      <c r="M2100">
        <v>1</v>
      </c>
      <c r="N2100" t="s">
        <v>292</v>
      </c>
      <c r="Q2100">
        <v>1130</v>
      </c>
      <c r="S2100" t="s">
        <v>3672</v>
      </c>
      <c r="T2100" t="str">
        <f>VLOOKUP(S2100,Hoja1!$A$1:$I$2284,5,FALSE)</f>
        <v>ATN910D-A</v>
      </c>
      <c r="U2100" t="b">
        <f t="shared" si="170"/>
        <v>0</v>
      </c>
      <c r="V2100" t="s">
        <v>7989</v>
      </c>
      <c r="W2100" t="s">
        <v>4694</v>
      </c>
      <c r="X2100" t="str">
        <f t="shared" si="171"/>
        <v>INSERT INTO switch (   Nombre, Tipo, Coordenadas_Punto, Coordenada_Inicio, Coordenada_Final,    Estilo, Visibilidad, Isla1, Isla2, Velocidad,   Id_Celda, Porcentaje, Nemonico, IP, EQUIPO ) VALUES (   'CELDA DISTUN ZONA 18 (GNCYGTDO)', 'Punto','14.6525,-90.45929722','','','#stylemap_tipo_sitio_roadm0','1','LOURDES','','','1130','','GNCYGTDO','10.78.16.137','ATN980C' );</v>
      </c>
    </row>
    <row r="2101" spans="1:24" x14ac:dyDescent="0.35">
      <c r="A2101" t="s">
        <v>546</v>
      </c>
      <c r="B2101" t="s">
        <v>16</v>
      </c>
      <c r="C2101">
        <v>14.659599999999999</v>
      </c>
      <c r="D2101">
        <v>-90.442702780000005</v>
      </c>
      <c r="E2101" t="str">
        <f t="shared" si="172"/>
        <v>14.6596,-90.44270278</v>
      </c>
      <c r="L2101" t="s">
        <v>17</v>
      </c>
      <c r="M2101">
        <v>1</v>
      </c>
      <c r="N2101" t="s">
        <v>292</v>
      </c>
      <c r="Q2101">
        <v>1127</v>
      </c>
      <c r="S2101" t="s">
        <v>3673</v>
      </c>
      <c r="T2101" t="str">
        <f>VLOOKUP(S2101,Hoja1!$A$1:$I$2284,5,FALSE)</f>
        <v>ATN980C</v>
      </c>
      <c r="U2101" t="b">
        <f t="shared" si="170"/>
        <v>0</v>
      </c>
      <c r="V2101" t="s">
        <v>7187</v>
      </c>
      <c r="W2101" t="s">
        <v>4664</v>
      </c>
      <c r="X2101" t="str">
        <f t="shared" si="171"/>
        <v>INSERT INTO switch (   Nombre, Tipo, Coordenadas_Punto, Coordenada_Inicio, Coordenada_Final,    Estilo, Visibilidad, Isla1, Isla2, Velocidad,   Id_Celda, Porcentaje, Nemonico, IP, EQUIPO ) VALUES (   'SAN RAFAEL ZONA 18 (GNCYGTSR)', 'Punto','14.6596,-90.44270278','','','#stylemap_tipo_sitio_roadm0','1','LOURDES','','','1127','','GNCYGTSR','10.31.233.170','ATN910C-A' );</v>
      </c>
    </row>
    <row r="2102" spans="1:24" x14ac:dyDescent="0.35">
      <c r="A2102" t="s">
        <v>547</v>
      </c>
      <c r="B2102" t="s">
        <v>16</v>
      </c>
      <c r="C2102">
        <v>14.643330560000001</v>
      </c>
      <c r="D2102">
        <v>-90.565469440000001</v>
      </c>
      <c r="E2102" t="str">
        <f t="shared" si="172"/>
        <v>14.64333056,-90.56546944</v>
      </c>
      <c r="L2102" t="s">
        <v>17</v>
      </c>
      <c r="M2102">
        <v>1</v>
      </c>
      <c r="N2102" t="s">
        <v>298</v>
      </c>
      <c r="Q2102">
        <v>2021</v>
      </c>
      <c r="S2102" t="s">
        <v>3674</v>
      </c>
      <c r="T2102" t="str">
        <f>VLOOKUP(S2102,Hoja1!$A$1:$I$2284,5,FALSE)</f>
        <v>ATN910C-A</v>
      </c>
      <c r="U2102" t="b">
        <f t="shared" si="170"/>
        <v>0</v>
      </c>
      <c r="V2102" t="s">
        <v>8227</v>
      </c>
      <c r="W2102" t="s">
        <v>4685</v>
      </c>
      <c r="X2102" t="str">
        <f t="shared" si="171"/>
        <v>INSERT INTO switch (   Nombre, Tipo, Coordenadas_Punto, Coordenada_Inicio, Coordenada_Final,    Estilo, Visibilidad, Isla1, Isla2, Velocidad,   Id_Celda, Porcentaje, Nemonico, IP, EQUIPO ) VALUES (   'CELDA MONTE REAL (GMIXGTME)', 'Punto','14.64333056,-90.56546944','','','#stylemap_tipo_sitio_roadm0','1','MONTE VERDE','','','2021','','GMIXGTME','10.31.236.51','ATN910C-G' );</v>
      </c>
    </row>
    <row r="2103" spans="1:24" x14ac:dyDescent="0.35">
      <c r="A2103" t="s">
        <v>548</v>
      </c>
      <c r="B2103" t="s">
        <v>16</v>
      </c>
      <c r="C2103">
        <v>14.52805556</v>
      </c>
      <c r="D2103">
        <v>-90.449444439999994</v>
      </c>
      <c r="E2103" t="str">
        <f t="shared" si="172"/>
        <v>14.52805556,-90.44944444</v>
      </c>
      <c r="L2103" t="s">
        <v>17</v>
      </c>
      <c r="M2103">
        <v>1</v>
      </c>
      <c r="N2103" t="s">
        <v>295</v>
      </c>
      <c r="Q2103">
        <v>1108</v>
      </c>
      <c r="S2103" t="s">
        <v>3675</v>
      </c>
      <c r="T2103" t="str">
        <f>VLOOKUP(S2103,Hoja1!$A$1:$I$2284,5,FALSE)</f>
        <v>ATN910C-G</v>
      </c>
      <c r="U2103" t="b">
        <f t="shared" si="170"/>
        <v>0</v>
      </c>
      <c r="V2103" t="s">
        <v>7247</v>
      </c>
      <c r="W2103" t="s">
        <v>4843</v>
      </c>
      <c r="X2103" t="str">
        <f t="shared" si="171"/>
        <v>INSERT INTO switch (   Nombre, Tipo, Coordenadas_Punto, Coordenada_Inicio, Coordenada_Final,    Estilo, Visibilidad, Isla1, Isla2, Velocidad,   Id_Celda, Porcentaje, Nemonico, IP, EQUIPO ) VALUES (   'CELDA ALTAMURA (GSCPGTAL)', 'Punto','14.52805556,-90.44944444','','','#stylemap_tipo_sitio_roadm0','1','DON JUSTO','','','1108','','GSCPGTAL','10.31.148.45','ATN950D' );</v>
      </c>
    </row>
    <row r="2104" spans="1:24" x14ac:dyDescent="0.35">
      <c r="A2104" t="s">
        <v>549</v>
      </c>
      <c r="B2104" t="s">
        <v>16</v>
      </c>
      <c r="C2104">
        <v>14.6288</v>
      </c>
      <c r="D2104">
        <v>-90.57499722</v>
      </c>
      <c r="E2104" t="str">
        <f t="shared" si="172"/>
        <v>14.6288,-90.57499722</v>
      </c>
      <c r="L2104" t="s">
        <v>17</v>
      </c>
      <c r="M2104">
        <v>1</v>
      </c>
      <c r="N2104" t="s">
        <v>460</v>
      </c>
      <c r="S2104" t="s">
        <v>3676</v>
      </c>
      <c r="T2104" t="str">
        <f>VLOOKUP(S2104,Hoja1!$A$1:$I$2284,5,FALSE)</f>
        <v>ATN950D</v>
      </c>
      <c r="U2104" t="b">
        <f t="shared" si="170"/>
        <v>0</v>
      </c>
      <c r="V2104" t="s">
        <v>7514</v>
      </c>
      <c r="W2104" t="s">
        <v>4670</v>
      </c>
      <c r="X2104" t="str">
        <f t="shared" si="171"/>
        <v>INSERT INTO switch (   Nombre, Tipo, Coordenadas_Punto, Coordenada_Inicio, Coordenada_Final,    Estilo, Visibilidad, Isla1, Isla2, Velocidad,   Id_Celda, Porcentaje, Nemonico, IP, EQUIPO ) VALUES (   'EL PERIODISTA (GMIXGTPR)', 'Punto','14.6288,-90.57499722','','','#stylemap_tipo_sitio_roadm0','1','UTATLAN','','','','','GMIXGTPR','10.31.148.46','ATN910D-A' );</v>
      </c>
    </row>
    <row r="2105" spans="1:24" x14ac:dyDescent="0.35">
      <c r="A2105" t="s">
        <v>550</v>
      </c>
      <c r="B2105" t="s">
        <v>16</v>
      </c>
      <c r="C2105">
        <v>14.64872222</v>
      </c>
      <c r="D2105">
        <v>-90.535166669999995</v>
      </c>
      <c r="E2105" t="str">
        <f t="shared" si="172"/>
        <v>14.64872222,-90.53516667</v>
      </c>
      <c r="L2105" t="s">
        <v>17</v>
      </c>
      <c r="M2105">
        <v>1</v>
      </c>
      <c r="N2105" t="s">
        <v>460</v>
      </c>
      <c r="Q2105">
        <v>2013</v>
      </c>
      <c r="S2105" t="s">
        <v>3677</v>
      </c>
      <c r="T2105" t="str">
        <f>VLOOKUP(S2105,Hoja1!$A$1:$I$2284,5,FALSE)</f>
        <v>ATN910D-A</v>
      </c>
      <c r="U2105" t="b">
        <f t="shared" si="170"/>
        <v>0</v>
      </c>
      <c r="V2105" t="s">
        <v>8244</v>
      </c>
      <c r="W2105" t="s">
        <v>4670</v>
      </c>
      <c r="X2105" t="str">
        <f t="shared" si="171"/>
        <v>INSERT INTO switch (   Nombre, Tipo, Coordenadas_Punto, Coordenada_Inicio, Coordenada_Final,    Estilo, Visibilidad, Isla1, Isla2, Velocidad,   Id_Celda, Porcentaje, Nemonico, IP, EQUIPO ) VALUES (   'BETHANIA (GNCYGTBE)', 'Punto','14.64872222,-90.53516667','','','#stylemap_tipo_sitio_roadm0','1','UTATLAN','','','2013','','GNCYGTBE','10.78.15.116','ATN910D-A' );</v>
      </c>
    </row>
    <row r="2106" spans="1:24" x14ac:dyDescent="0.35">
      <c r="A2106" t="s">
        <v>551</v>
      </c>
      <c r="B2106" t="s">
        <v>16</v>
      </c>
      <c r="C2106">
        <v>14.540008329999999</v>
      </c>
      <c r="D2106">
        <v>-90.520516670000006</v>
      </c>
      <c r="E2106" t="str">
        <f t="shared" si="172"/>
        <v>14.54000833,-90.52051667</v>
      </c>
      <c r="L2106" t="s">
        <v>17</v>
      </c>
      <c r="M2106">
        <v>1</v>
      </c>
      <c r="N2106" t="s">
        <v>412</v>
      </c>
      <c r="S2106" t="s">
        <v>3678</v>
      </c>
      <c r="T2106" t="str">
        <f>VLOOKUP(S2106,Hoja1!$A$1:$I$2284,5,FALSE)</f>
        <v>ATN910D-A</v>
      </c>
      <c r="U2106" t="b">
        <f t="shared" si="170"/>
        <v>0</v>
      </c>
      <c r="V2106" t="s">
        <v>7770</v>
      </c>
      <c r="W2106" t="s">
        <v>4664</v>
      </c>
      <c r="X2106" t="str">
        <f t="shared" si="171"/>
        <v>INSERT INTO switch (   Nombre, Tipo, Coordenadas_Punto, Coordenada_Inicio, Coordenada_Final,    Estilo, Visibilidad, Isla1, Isla2, Velocidad,   Id_Celda, Porcentaje, Nemonico, IP, EQUIPO ) VALUES (   'ALDEA EL CARMEN (GSCPGTCS)', 'Punto','14.54000833,-90.52051667','','','#stylemap_tipo_sitio_roadm0','1','VILLA DE GUADALUPE','','','','','GSCPGTCS','10.78.15.6','ATN910C-A' );</v>
      </c>
    </row>
    <row r="2107" spans="1:24" x14ac:dyDescent="0.35">
      <c r="A2107" t="s">
        <v>552</v>
      </c>
      <c r="B2107" t="s">
        <v>16</v>
      </c>
      <c r="C2107">
        <v>14.59532778</v>
      </c>
      <c r="D2107">
        <v>-90.506450000000001</v>
      </c>
      <c r="E2107" t="str">
        <f t="shared" si="172"/>
        <v>14.59532778,-90.50645</v>
      </c>
      <c r="L2107" t="s">
        <v>17</v>
      </c>
      <c r="M2107">
        <v>1</v>
      </c>
      <c r="N2107" t="s">
        <v>412</v>
      </c>
      <c r="Q2107" t="s">
        <v>553</v>
      </c>
      <c r="S2107" t="s">
        <v>3679</v>
      </c>
      <c r="T2107" t="str">
        <f>VLOOKUP(S2107,Hoja1!$A$1:$I$2284,5,FALSE)</f>
        <v>ATN910C-A</v>
      </c>
      <c r="U2107" t="b">
        <f t="shared" si="170"/>
        <v>0</v>
      </c>
      <c r="V2107" t="s">
        <v>11823</v>
      </c>
      <c r="W2107" t="s">
        <v>6610</v>
      </c>
      <c r="X2107" t="str">
        <f t="shared" si="171"/>
        <v>INSERT INTO switch (   Nombre, Tipo, Coordenadas_Punto, Coordenada_Inicio, Coordenada_Final,    Estilo, Visibilidad, Isla1, Isla2, Velocidad,   Id_Celda, Porcentaje, Nemonico, IP, EQUIPO ) VALUES (   'CELDA OAKLAND MALL (GNCYGTKM)', 'Punto','14.59532778,-90.50645','','','#stylemap_tipo_sitio_roadm0','1','VILLA DE GUADALUPE','','','1153 - 3281','','GNCYGTKM','172.17.254.2','WS-C4507R+E' );</v>
      </c>
    </row>
    <row r="2108" spans="1:24" x14ac:dyDescent="0.35">
      <c r="A2108" t="s">
        <v>554</v>
      </c>
      <c r="B2108" t="s">
        <v>16</v>
      </c>
      <c r="C2108">
        <v>14.60882222</v>
      </c>
      <c r="D2108">
        <v>-90.515472220000007</v>
      </c>
      <c r="E2108" t="str">
        <f t="shared" si="172"/>
        <v>14.60882222,-90.51547222</v>
      </c>
      <c r="L2108" t="s">
        <v>17</v>
      </c>
      <c r="M2108">
        <v>1</v>
      </c>
      <c r="N2108" t="s">
        <v>21</v>
      </c>
      <c r="S2108" t="s">
        <v>3680</v>
      </c>
      <c r="T2108" t="str">
        <f>VLOOKUP(S2108,Hoja1!$A$1:$I$2284,5,FALSE)</f>
        <v>WS-C4507R+E</v>
      </c>
      <c r="U2108" t="b">
        <f t="shared" si="170"/>
        <v>0</v>
      </c>
      <c r="V2108" t="s">
        <v>10384</v>
      </c>
      <c r="W2108" t="s">
        <v>6591</v>
      </c>
      <c r="X2108" t="str">
        <f t="shared" si="171"/>
        <v>INSERT INTO switch (   Nombre, Tipo, Coordenadas_Punto, Coordenada_Inicio, Coordenada_Final,    Estilo, Visibilidad, Isla1, Isla2, Velocidad,   Id_Celda, Porcentaje, Nemonico, IP, EQUIPO ) VALUES (   'TIVOLI (TIV-CSC0)', 'Punto','14.60882222,-90.51547222','','','#stylemap_tipo_sitio_roadm0','1','TIVOLI','','','','','TIV-CSC0','10.31.222.161','WS-C6504-E' );</v>
      </c>
    </row>
    <row r="2109" spans="1:24" x14ac:dyDescent="0.35">
      <c r="A2109" t="s">
        <v>555</v>
      </c>
      <c r="B2109" t="s">
        <v>16</v>
      </c>
      <c r="C2109">
        <v>14.591222220000001</v>
      </c>
      <c r="D2109">
        <v>-90.508222219999993</v>
      </c>
      <c r="E2109" t="str">
        <f t="shared" si="172"/>
        <v>14.59122222,-90.50822222</v>
      </c>
      <c r="L2109" t="s">
        <v>17</v>
      </c>
      <c r="M2109">
        <v>1</v>
      </c>
      <c r="N2109" t="s">
        <v>412</v>
      </c>
      <c r="S2109" t="s">
        <v>3681</v>
      </c>
      <c r="T2109" t="str">
        <f>VLOOKUP(S2109,Hoja1!$A$1:$I$2284,5,FALSE)</f>
        <v>WS-C6504-E</v>
      </c>
      <c r="U2109" t="b">
        <f t="shared" si="170"/>
        <v>0</v>
      </c>
      <c r="V2109" t="s">
        <v>8002</v>
      </c>
      <c r="W2109" t="s">
        <v>4670</v>
      </c>
      <c r="X2109" t="str">
        <f t="shared" si="171"/>
        <v>INSERT INTO switch (   Nombre, Tipo, Coordenadas_Punto, Coordenada_Inicio, Coordenada_Final,    Estilo, Visibilidad, Isla1, Isla2, Velocidad,   Id_Celda, Porcentaje, Nemonico, IP, EQUIPO ) VALUES (   'VILLA DE GUADALUPE (VDG-C650)', 'Punto','14.59122222,-90.50822222','','','#stylemap_tipo_sitio_roadm0','1','VILLA DE GUADALUPE','','','','','VDG-C650','10.78.15.47','ATN910D-A' );</v>
      </c>
    </row>
    <row r="2110" spans="1:24" x14ac:dyDescent="0.35">
      <c r="A2110" t="s">
        <v>556</v>
      </c>
      <c r="B2110" t="s">
        <v>16</v>
      </c>
      <c r="C2110">
        <v>14.58221389</v>
      </c>
      <c r="D2110">
        <v>-90.493988889999997</v>
      </c>
      <c r="E2110" t="str">
        <f t="shared" si="172"/>
        <v>14.58221389,-90.49398889</v>
      </c>
      <c r="L2110" t="s">
        <v>17</v>
      </c>
      <c r="M2110">
        <v>1</v>
      </c>
      <c r="N2110" t="s">
        <v>412</v>
      </c>
      <c r="Q2110">
        <v>6092</v>
      </c>
      <c r="S2110" t="s">
        <v>3682</v>
      </c>
      <c r="T2110" t="str">
        <f>VLOOKUP(S2110,Hoja1!$A$1:$I$2284,5,FALSE)</f>
        <v>ATN910D-A</v>
      </c>
      <c r="U2110" t="b">
        <f t="shared" si="170"/>
        <v>0</v>
      </c>
      <c r="V2110" t="s">
        <v>8341</v>
      </c>
      <c r="W2110" t="s">
        <v>5212</v>
      </c>
      <c r="X2110" t="str">
        <f t="shared" si="171"/>
        <v>INSERT INTO switch (   Nombre, Tipo, Coordenadas_Punto, Coordenada_Inicio, Coordenada_Final,    Estilo, Visibilidad, Isla1, Isla2, Velocidad,   Id_Celda, Porcentaje, Nemonico, IP, EQUIPO ) VALUES (   'CELDA TORRE ZONA PRADERA III (GNCYGTT3)', 'Punto','14.58221389,-90.49398889','','','#stylemap_tipo_sitio_roadm0','1','VILLA DE GUADALUPE','','','6092','','GNCYGTT3','10.31.15.29','ASR-920-24SZ-M' );</v>
      </c>
    </row>
    <row r="2111" spans="1:24" x14ac:dyDescent="0.35">
      <c r="A2111" t="s">
        <v>557</v>
      </c>
      <c r="B2111" t="s">
        <v>16</v>
      </c>
      <c r="C2111">
        <v>14.504194439999999</v>
      </c>
      <c r="D2111">
        <v>-90.543499999999995</v>
      </c>
      <c r="E2111" t="str">
        <f t="shared" si="172"/>
        <v>14.50419444,-90.5435</v>
      </c>
      <c r="L2111" t="s">
        <v>17</v>
      </c>
      <c r="M2111">
        <v>1</v>
      </c>
      <c r="N2111" t="s">
        <v>391</v>
      </c>
      <c r="S2111" t="s">
        <v>3683</v>
      </c>
      <c r="T2111" t="str">
        <f>VLOOKUP(S2111,Hoja1!$A$1:$I$2284,5,FALSE)</f>
        <v>ASR-920-24SZ-M</v>
      </c>
      <c r="U2111" t="b">
        <f t="shared" si="170"/>
        <v>0</v>
      </c>
      <c r="V2111" t="s">
        <v>8349</v>
      </c>
      <c r="W2111" t="s">
        <v>4670</v>
      </c>
      <c r="X2111" t="str">
        <f t="shared" si="171"/>
        <v>INSERT INTO switch (   Nombre, Tipo, Coordenadas_Punto, Coordenada_Inicio, Coordenada_Final,    Estilo, Visibilidad, Isla1, Isla2, Velocidad,   Id_Celda, Porcentaje, Nemonico, IP, EQUIPO ) VALUES (   'RIBERA DEL RIO (GSMPGTRR)', 'Punto','14.50419444,-90.5435','','','#stylemap_tipo_sitio_roadm0','1','VILLA HERMOSA','','','','','GSMPGTRR','10.78.24.26','ATN910D-A' );</v>
      </c>
    </row>
    <row r="2112" spans="1:24" x14ac:dyDescent="0.35">
      <c r="A2112" t="s">
        <v>558</v>
      </c>
      <c r="B2112" t="s">
        <v>16</v>
      </c>
      <c r="C2112">
        <v>14.5190667</v>
      </c>
      <c r="D2112">
        <v>-90.5454139</v>
      </c>
      <c r="E2112" t="str">
        <f t="shared" si="172"/>
        <v>14.5190667,-90.5454139</v>
      </c>
      <c r="L2112" t="s">
        <v>17</v>
      </c>
      <c r="M2112">
        <v>1</v>
      </c>
      <c r="N2112" t="s">
        <v>391</v>
      </c>
      <c r="Q2112">
        <v>3264</v>
      </c>
      <c r="S2112" t="s">
        <v>3684</v>
      </c>
      <c r="T2112" t="str">
        <f>VLOOKUP(S2112,Hoja1!$A$1:$I$2284,5,FALSE)</f>
        <v>ATN910D-A</v>
      </c>
      <c r="U2112" t="b">
        <f t="shared" si="170"/>
        <v>0</v>
      </c>
      <c r="V2112" t="s">
        <v>8484</v>
      </c>
      <c r="W2112" t="s">
        <v>4664</v>
      </c>
      <c r="X2112" t="str">
        <f t="shared" si="171"/>
        <v>INSERT INTO switch (   Nombre, Tipo, Coordenadas_Punto, Coordenada_Inicio, Coordenada_Final,    Estilo, Visibilidad, Isla1, Isla2, Velocidad,   Id_Celda, Porcentaje, Nemonico, IP, EQUIPO ) VALUES (   'VILLA HERMOSA_XT_DET (GSMPGTVI)', 'Punto','14.5190667,-90.5454139','','','#stylemap_tipo_sitio_roadm0','1','VILLA HERMOSA','','','3264','','GSMPGTVI','10.78.24.14','ATN910C-A' );</v>
      </c>
    </row>
    <row r="2113" spans="1:24" x14ac:dyDescent="0.35">
      <c r="A2113" t="s">
        <v>559</v>
      </c>
      <c r="B2113" t="s">
        <v>16</v>
      </c>
      <c r="C2113">
        <v>14.525938999999999</v>
      </c>
      <c r="D2113">
        <v>-90.553461999999996</v>
      </c>
      <c r="E2113" t="str">
        <f t="shared" si="172"/>
        <v>14.525939,-90.553462</v>
      </c>
      <c r="L2113" t="s">
        <v>17</v>
      </c>
      <c r="M2113">
        <v>1</v>
      </c>
      <c r="N2113" t="s">
        <v>391</v>
      </c>
      <c r="Q2113">
        <v>6543</v>
      </c>
      <c r="S2113" t="s">
        <v>3685</v>
      </c>
      <c r="T2113" t="str">
        <f>VLOOKUP(S2113,Hoja1!$A$1:$I$2284,5,FALSE)</f>
        <v>ATN910C-A</v>
      </c>
      <c r="U2113" t="b">
        <f t="shared" si="170"/>
        <v>0</v>
      </c>
      <c r="V2113" t="s">
        <v>8337</v>
      </c>
      <c r="W2113" t="s">
        <v>4670</v>
      </c>
      <c r="X2113" t="str">
        <f t="shared" si="171"/>
        <v>INSERT INTO switch (   Nombre, Tipo, Coordenadas_Punto, Coordenada_Inicio, Coordenada_Final,    Estilo, Visibilidad, Isla1, Isla2, Velocidad,   Id_Celda, Porcentaje, Nemonico, IP, EQUIPO ) VALUES (   'EL FRUTAL_XT (GVNUGTFL)', 'Punto','14.525939,-90.553462','','','#stylemap_tipo_sitio_roadm0','1','VILLA HERMOSA','','','6543','','GVNUGTFL','10.78.24.7','ATN910D-A' );</v>
      </c>
    </row>
    <row r="2114" spans="1:24" x14ac:dyDescent="0.35">
      <c r="A2114" t="s">
        <v>560</v>
      </c>
      <c r="B2114" t="s">
        <v>16</v>
      </c>
      <c r="C2114">
        <v>14.53422222</v>
      </c>
      <c r="D2114">
        <v>-90.545888890000001</v>
      </c>
      <c r="E2114" t="str">
        <f t="shared" si="172"/>
        <v>14.53422222,-90.54588889</v>
      </c>
      <c r="L2114" t="s">
        <v>17</v>
      </c>
      <c r="M2114">
        <v>1</v>
      </c>
      <c r="N2114" t="s">
        <v>391</v>
      </c>
      <c r="Q2114">
        <v>1576</v>
      </c>
      <c r="S2114" t="s">
        <v>3686</v>
      </c>
      <c r="T2114" t="str">
        <f>VLOOKUP(S2114,Hoja1!$A$1:$I$2284,5,FALSE)</f>
        <v>ATN910D-A</v>
      </c>
      <c r="U2114" t="b">
        <f t="shared" ref="U2114:U2177" si="173">+S2114=T2114</f>
        <v>0</v>
      </c>
      <c r="V2114" t="s">
        <v>8329</v>
      </c>
      <c r="W2114" t="s">
        <v>4670</v>
      </c>
      <c r="X2114" t="str">
        <f t="shared" ref="X2114:X2177" si="174">CONCATENATE("INSERT INTO switch (   Nombre, Tipo, Coordenadas_Punto, Coordenada_Inicio, Coordenada_Final,    Estilo, Visibilidad, Isla1, Isla2, Velocidad,   Id_Celda, Porcentaje, Nemonico, IP, EQUIPO ) VALUES (   '",A2114,"', '",B2114,"','",E2114,"','",H2114,"','",K2114,"','",L2114,"','",M2114,,,"','",N2114,"','",O2114,"','",P2114,"','",Q2114,"','",R2114,"','",S2114,"','",V2114,"','",W2114,"' );")</f>
        <v>INSERT INTO switch (   Nombre, Tipo, Coordenadas_Punto, Coordenada_Inicio, Coordenada_Final,    Estilo, Visibilidad, Isla1, Isla2, Velocidad,   Id_Celda, Porcentaje, Nemonico, IP, EQUIPO ) VALUES (   'CELDA PRADOS DE VILLA HERMOSA (GSMPGTPL)', 'Punto','14.53422222,-90.54588889','','','#stylemap_tipo_sitio_roadm0','1','VILLA HERMOSA','','','1576','','GSMPGTPL','10.78.24.15','ATN910D-A' );</v>
      </c>
    </row>
    <row r="2115" spans="1:24" x14ac:dyDescent="0.35">
      <c r="A2115" t="s">
        <v>561</v>
      </c>
      <c r="B2115" t="s">
        <v>16</v>
      </c>
      <c r="C2115">
        <v>14.519</v>
      </c>
      <c r="D2115">
        <v>-90.548102779999994</v>
      </c>
      <c r="E2115" t="str">
        <f t="shared" si="172"/>
        <v>14.519,-90.54810278</v>
      </c>
      <c r="L2115" t="s">
        <v>17</v>
      </c>
      <c r="M2115">
        <v>1</v>
      </c>
      <c r="N2115" t="s">
        <v>391</v>
      </c>
      <c r="Q2115">
        <v>2167</v>
      </c>
      <c r="S2115" t="s">
        <v>3687</v>
      </c>
      <c r="T2115" t="str">
        <f>VLOOKUP(S2115,Hoja1!$A$1:$I$2284,5,FALSE)</f>
        <v>ATN910D-A</v>
      </c>
      <c r="U2115" t="b">
        <f t="shared" si="173"/>
        <v>0</v>
      </c>
      <c r="V2115" t="s">
        <v>8333</v>
      </c>
      <c r="W2115" t="s">
        <v>4664</v>
      </c>
      <c r="X2115" t="str">
        <f t="shared" si="174"/>
        <v>INSERT INTO switch (   Nombre, Tipo, Coordenadas_Punto, Coordenada_Inicio, Coordenada_Final,    Estilo, Visibilidad, Isla1, Isla2, Velocidad,   Id_Celda, Porcentaje, Nemonico, IP, EQUIPO ) VALUES (   'CELDA VILLA HERMOSA II (GSMPGTLL)', 'Punto','14.519,-90.54810278','','','#stylemap_tipo_sitio_roadm0','1','VILLA HERMOSA','','','2167','','GSMPGTLL','10.78.24.29','ATN910C-A' );</v>
      </c>
    </row>
    <row r="2116" spans="1:24" x14ac:dyDescent="0.35">
      <c r="A2116" t="s">
        <v>562</v>
      </c>
      <c r="B2116" t="s">
        <v>16</v>
      </c>
      <c r="C2116">
        <v>14.531750000000001</v>
      </c>
      <c r="D2116">
        <v>-90.553361109999997</v>
      </c>
      <c r="E2116" t="str">
        <f t="shared" si="172"/>
        <v>14.53175,-90.55336111</v>
      </c>
      <c r="L2116" t="s">
        <v>17</v>
      </c>
      <c r="M2116">
        <v>1</v>
      </c>
      <c r="N2116" t="s">
        <v>391</v>
      </c>
      <c r="Q2116">
        <v>2093</v>
      </c>
      <c r="S2116" t="s">
        <v>3688</v>
      </c>
      <c r="T2116" t="str">
        <f>VLOOKUP(S2116,Hoja1!$A$1:$I$2284,5,FALSE)</f>
        <v>ATN910C-A</v>
      </c>
      <c r="U2116" t="b">
        <f t="shared" si="173"/>
        <v>0</v>
      </c>
      <c r="V2116" t="s">
        <v>8389</v>
      </c>
      <c r="W2116" t="s">
        <v>4664</v>
      </c>
      <c r="X2116" t="str">
        <f t="shared" si="174"/>
        <v>INSERT INTO switch (   Nombre, Tipo, Coordenadas_Punto, Coordenada_Inicio, Coordenada_Final,    Estilo, Visibilidad, Isla1, Isla2, Velocidad,   Id_Celda, Porcentaje, Nemonico, IP, EQUIPO ) VALUES (   'CELDA PRADOS DE VILLA HERMOSA III (GSMPGTPA)', 'Punto','14.53175,-90.55336111','','','#stylemap_tipo_sitio_roadm0','1','VILLA HERMOSA','','','2093','','GSMPGTPA','10.78.17.23','ATN910C-A' );</v>
      </c>
    </row>
    <row r="2117" spans="1:24" x14ac:dyDescent="0.35">
      <c r="A2117" t="s">
        <v>563</v>
      </c>
      <c r="B2117" t="s">
        <v>16</v>
      </c>
      <c r="C2117">
        <v>14.5534</v>
      </c>
      <c r="D2117">
        <v>-90.526397220000007</v>
      </c>
      <c r="E2117" t="str">
        <f t="shared" si="172"/>
        <v>14.5534,-90.52639722</v>
      </c>
      <c r="L2117" t="s">
        <v>17</v>
      </c>
      <c r="M2117">
        <v>1</v>
      </c>
      <c r="N2117" t="s">
        <v>477</v>
      </c>
      <c r="Q2117">
        <v>1029</v>
      </c>
      <c r="S2117" t="s">
        <v>3689</v>
      </c>
      <c r="T2117" t="str">
        <f>VLOOKUP(S2117,Hoja1!$A$1:$I$2284,5,FALSE)</f>
        <v>ATN910C-A</v>
      </c>
      <c r="U2117" t="b">
        <f t="shared" si="173"/>
        <v>0</v>
      </c>
      <c r="V2117" t="s">
        <v>7948</v>
      </c>
      <c r="W2117" t="s">
        <v>4664</v>
      </c>
      <c r="X2117" t="str">
        <f t="shared" si="174"/>
        <v>INSERT INTO switch (   Nombre, Tipo, Coordenadas_Punto, Coordenada_Inicio, Coordenada_Final,    Estilo, Visibilidad, Isla1, Isla2, Velocidad,   Id_Celda, Porcentaje, Nemonico, IP, EQUIPO ) VALUES (   'BOCA DEL MONTE (GVCAGTBM)', 'Punto','14.5534,-90.52639722','','','#stylemap_tipo_sitio_roadm0','1','NIMAJUYU','','','1029','','GVCAGTBM','10.78.17.16','ATN910C-A' );</v>
      </c>
    </row>
    <row r="2118" spans="1:24" x14ac:dyDescent="0.35">
      <c r="A2118" t="s">
        <v>564</v>
      </c>
      <c r="B2118" t="s">
        <v>16</v>
      </c>
      <c r="C2118">
        <v>14.5418</v>
      </c>
      <c r="D2118">
        <v>-90.554000000000002</v>
      </c>
      <c r="E2118" t="str">
        <f t="shared" si="172"/>
        <v>14.5418,-90.554</v>
      </c>
      <c r="L2118" t="s">
        <v>17</v>
      </c>
      <c r="M2118">
        <v>1</v>
      </c>
      <c r="N2118" t="s">
        <v>477</v>
      </c>
      <c r="Q2118">
        <v>4644</v>
      </c>
      <c r="S2118" t="s">
        <v>3690</v>
      </c>
      <c r="T2118" t="str">
        <f>VLOOKUP(S2118,Hoja1!$A$1:$I$2284,5,FALSE)</f>
        <v>ATN910C-A</v>
      </c>
      <c r="U2118" t="b">
        <f t="shared" si="173"/>
        <v>0</v>
      </c>
      <c r="V2118" t="s">
        <v>7610</v>
      </c>
      <c r="W2118" t="s">
        <v>4670</v>
      </c>
      <c r="X2118" t="str">
        <f t="shared" si="174"/>
        <v>INSERT INTO switch (   Nombre, Tipo, Coordenadas_Punto, Coordenada_Inicio, Coordenada_Final,    Estilo, Visibilidad, Isla1, Isla2, Velocidad,   Id_Celda, Porcentaje, Nemonico, IP, EQUIPO ) VALUES (   'CELDA LOMA REAL COUBICADO (GNCYGTRU)', 'Punto','14.5418,-90.554','','','#stylemap_tipo_sitio_roadm0','1','NIMAJUYU','','','4644','','GNCYGTRU','10.78.17.4','ATN910D-A' );</v>
      </c>
    </row>
    <row r="2119" spans="1:24" x14ac:dyDescent="0.35">
      <c r="A2119" t="s">
        <v>565</v>
      </c>
      <c r="B2119" t="s">
        <v>16</v>
      </c>
      <c r="C2119">
        <v>14.53936111</v>
      </c>
      <c r="D2119">
        <v>-90.549888890000005</v>
      </c>
      <c r="E2119" t="str">
        <f t="shared" si="172"/>
        <v>14.53936111,-90.54988889</v>
      </c>
      <c r="L2119" t="s">
        <v>17</v>
      </c>
      <c r="M2119">
        <v>1</v>
      </c>
      <c r="N2119" t="s">
        <v>477</v>
      </c>
      <c r="Q2119">
        <v>1520</v>
      </c>
      <c r="S2119" t="s">
        <v>3691</v>
      </c>
      <c r="T2119" t="str">
        <f>VLOOKUP(S2119,Hoja1!$A$1:$I$2284,5,FALSE)</f>
        <v>ATN910D-A</v>
      </c>
      <c r="U2119" t="b">
        <f t="shared" si="173"/>
        <v>0</v>
      </c>
      <c r="V2119" t="s">
        <v>7748</v>
      </c>
      <c r="W2119" t="s">
        <v>4664</v>
      </c>
      <c r="X2119" t="str">
        <f t="shared" si="174"/>
        <v>INSERT INTO switch (   Nombre, Tipo, Coordenadas_Punto, Coordenada_Inicio, Coordenada_Final,    Estilo, Visibilidad, Isla1, Isla2, Velocidad,   Id_Celda, Porcentaje, Nemonico, IP, EQUIPO ) VALUES (   'CELDA ESMERALDA (GNCYGTEF)', 'Punto','14.53936111,-90.54988889','','','#stylemap_tipo_sitio_roadm0','1','NIMAJUYU','','','1520','','GNCYGTEF','10.78.17.25','ATN910C-A' );</v>
      </c>
    </row>
    <row r="2120" spans="1:24" x14ac:dyDescent="0.35">
      <c r="A2120" t="s">
        <v>566</v>
      </c>
      <c r="B2120" t="s">
        <v>16</v>
      </c>
      <c r="C2120">
        <v>14.5504</v>
      </c>
      <c r="D2120">
        <v>-90.533997220000003</v>
      </c>
      <c r="E2120" t="str">
        <f t="shared" si="172"/>
        <v>14.5504,-90.53399722</v>
      </c>
      <c r="L2120" t="s">
        <v>17</v>
      </c>
      <c r="M2120">
        <v>1</v>
      </c>
      <c r="N2120" t="s">
        <v>477</v>
      </c>
      <c r="S2120" t="s">
        <v>3692</v>
      </c>
      <c r="T2120" t="str">
        <f>VLOOKUP(S2120,Hoja1!$A$1:$I$2284,5,FALSE)</f>
        <v>ATN910C-A</v>
      </c>
      <c r="U2120" t="b">
        <f t="shared" si="173"/>
        <v>0</v>
      </c>
      <c r="V2120" t="s">
        <v>8124</v>
      </c>
      <c r="W2120" t="s">
        <v>4664</v>
      </c>
      <c r="X2120" t="str">
        <f t="shared" si="174"/>
        <v>INSERT INTO switch (   Nombre, Tipo, Coordenadas_Punto, Coordenada_Inicio, Coordenada_Final,    Estilo, Visibilidad, Isla1, Isla2, Velocidad,   Id_Celda, Porcentaje, Nemonico, IP, EQUIPO ) VALUES (   'JUSTO RUFINO BARRIOS (GNCYGTJR)', 'Punto','14.5504,-90.53399722','','','#stylemap_tipo_sitio_roadm0','1','NIMAJUYU','','','','','GNCYGTJR','10.78.17.22','ATN910C-A' );</v>
      </c>
    </row>
    <row r="2121" spans="1:24" x14ac:dyDescent="0.35">
      <c r="A2121" t="s">
        <v>567</v>
      </c>
      <c r="B2121" t="s">
        <v>16</v>
      </c>
      <c r="C2121">
        <v>14.56257222</v>
      </c>
      <c r="D2121">
        <v>-90.550294440000002</v>
      </c>
      <c r="E2121" t="str">
        <f t="shared" si="172"/>
        <v>14.56257222,-90.55029444</v>
      </c>
      <c r="L2121" t="s">
        <v>17</v>
      </c>
      <c r="M2121">
        <v>1</v>
      </c>
      <c r="N2121" t="s">
        <v>477</v>
      </c>
      <c r="S2121" t="s">
        <v>3693</v>
      </c>
      <c r="T2121" t="str">
        <f>VLOOKUP(S2121,Hoja1!$A$1:$I$2284,5,FALSE)</f>
        <v>ATN910C-A</v>
      </c>
      <c r="U2121" t="b">
        <f t="shared" si="173"/>
        <v>0</v>
      </c>
      <c r="V2121" t="s">
        <v>7977</v>
      </c>
      <c r="W2121" t="s">
        <v>4694</v>
      </c>
      <c r="X2121" t="str">
        <f t="shared" si="174"/>
        <v>INSERT INTO switch (   Nombre, Tipo, Coordenadas_Punto, Coordenada_Inicio, Coordenada_Final,    Estilo, Visibilidad, Isla1, Isla2, Velocidad,   Id_Celda, Porcentaje, Nemonico, IP, EQUIPO ) VALUES (   'VIENTOS DEL VALLE (GNCYGTVV)', 'Punto','14.56257222,-90.55029444','','','#stylemap_tipo_sitio_roadm0','1','NIMAJUYU','','','','','GNCYGTVV','10.31.225.55','ATN980C' );</v>
      </c>
    </row>
    <row r="2122" spans="1:24" x14ac:dyDescent="0.35">
      <c r="A2122" t="s">
        <v>568</v>
      </c>
      <c r="B2122" t="s">
        <v>16</v>
      </c>
      <c r="C2122">
        <v>14.6814</v>
      </c>
      <c r="D2122">
        <v>-90.488900000000001</v>
      </c>
      <c r="E2122" t="str">
        <f t="shared" si="172"/>
        <v>14.6814,-90.4889</v>
      </c>
      <c r="L2122" t="s">
        <v>17</v>
      </c>
      <c r="M2122">
        <v>1</v>
      </c>
      <c r="N2122" t="s">
        <v>495</v>
      </c>
      <c r="S2122" t="s">
        <v>3694</v>
      </c>
      <c r="T2122" t="str">
        <f>VLOOKUP(S2122,Hoja1!$A$1:$I$2284,5,FALSE)</f>
        <v>ATN980C</v>
      </c>
      <c r="U2122" t="b">
        <f t="shared" si="173"/>
        <v>0</v>
      </c>
      <c r="V2122" t="s">
        <v>7907</v>
      </c>
      <c r="W2122" t="s">
        <v>4664</v>
      </c>
      <c r="X2122" t="str">
        <f t="shared" si="174"/>
        <v>INSERT INTO switch (   Nombre, Tipo, Coordenadas_Punto, Coordenada_Inicio, Coordenada_Final,    Estilo, Visibilidad, Isla1, Isla2, Velocidad,   Id_Celda, Porcentaje, Nemonico, IP, EQUIPO ) VALUES (   'SANTA LUISA (GNCYGTSL)', 'Punto','14.6814,-90.4889','','','#stylemap_tipo_sitio_roadm0','1','PARROQUIA','','','','','GNCYGTSL','10.78.18.3','ATN910C-A' );</v>
      </c>
    </row>
    <row r="2123" spans="1:24" x14ac:dyDescent="0.35">
      <c r="A2123" t="s">
        <v>569</v>
      </c>
      <c r="B2123" t="s">
        <v>16</v>
      </c>
      <c r="C2123">
        <v>14.6483439</v>
      </c>
      <c r="D2123">
        <v>-90.500481600000001</v>
      </c>
      <c r="E2123" t="str">
        <f t="shared" si="172"/>
        <v>14.6483439,-90.5004816</v>
      </c>
      <c r="L2123" t="s">
        <v>17</v>
      </c>
      <c r="M2123">
        <v>1</v>
      </c>
      <c r="N2123" t="s">
        <v>495</v>
      </c>
      <c r="Q2123">
        <v>3132</v>
      </c>
      <c r="S2123" t="s">
        <v>3695</v>
      </c>
      <c r="T2123" t="str">
        <f>VLOOKUP(S2123,Hoja1!$A$1:$I$2284,5,FALSE)</f>
        <v>ATN910C-A</v>
      </c>
      <c r="U2123" t="b">
        <f t="shared" si="173"/>
        <v>0</v>
      </c>
      <c r="V2123" t="s">
        <v>7730</v>
      </c>
      <c r="W2123" t="s">
        <v>4664</v>
      </c>
      <c r="X2123" t="str">
        <f t="shared" si="174"/>
        <v>INSERT INTO switch (   Nombre, Tipo, Coordenadas_Punto, Coordenada_Inicio, Coordenada_Final,    Estilo, Visibilidad, Isla1, Isla2, Velocidad,   Id_Celda, Porcentaje, Nemonico, IP, EQUIPO ) VALUES (   'LA PARROQUIA_XT (GNCYGTQX)', 'Punto','14.6483439,-90.5004816','','','#stylemap_tipo_sitio_roadm0','1','PARROQUIA','','','3132','','GNCYGTQX','10.78.18.4','ATN910C-A' );</v>
      </c>
    </row>
    <row r="2124" spans="1:24" x14ac:dyDescent="0.35">
      <c r="A2124" t="s">
        <v>570</v>
      </c>
      <c r="B2124" t="s">
        <v>16</v>
      </c>
      <c r="C2124">
        <v>14.66219444</v>
      </c>
      <c r="D2124">
        <v>-90.489416669999997</v>
      </c>
      <c r="E2124" t="str">
        <f t="shared" si="172"/>
        <v>14.66219444,-90.48941667</v>
      </c>
      <c r="L2124" t="s">
        <v>17</v>
      </c>
      <c r="M2124">
        <v>1</v>
      </c>
      <c r="N2124" t="s">
        <v>495</v>
      </c>
      <c r="Q2124">
        <v>1103</v>
      </c>
      <c r="S2124" t="s">
        <v>3696</v>
      </c>
      <c r="T2124" t="str">
        <f>VLOOKUP(S2124,Hoja1!$A$1:$I$2284,5,FALSE)</f>
        <v>ATN910C-A</v>
      </c>
      <c r="U2124" t="b">
        <f t="shared" si="173"/>
        <v>0</v>
      </c>
      <c r="V2124" t="s">
        <v>8116</v>
      </c>
      <c r="W2124" t="s">
        <v>4670</v>
      </c>
      <c r="X2124" t="str">
        <f t="shared" si="174"/>
        <v>INSERT INTO switch (   Nombre, Tipo, Coordenadas_Punto, Coordenada_Inicio, Coordenada_Final,    Estilo, Visibilidad, Isla1, Isla2, Velocidad,   Id_Celda, Porcentaje, Nemonico, IP, EQUIPO ) VALUES (   'CELDA CIPRESALES ZONA 6 (GNCYGTIR)', 'Punto','14.66219444,-90.48941667','','','#stylemap_tipo_sitio_roadm0','1','PARROQUIA','','','1103','','GNCYGTIR','10.78.18.68','ATN910D-A' );</v>
      </c>
    </row>
    <row r="2125" spans="1:24" x14ac:dyDescent="0.35">
      <c r="A2125" t="s">
        <v>571</v>
      </c>
      <c r="B2125" t="s">
        <v>16</v>
      </c>
      <c r="C2125">
        <v>14.67296389</v>
      </c>
      <c r="D2125">
        <v>-90.501599999999996</v>
      </c>
      <c r="E2125" t="str">
        <f t="shared" ref="E2125:E2188" si="175">+CONCATENATE(C2125,",",D2125)</f>
        <v>14.67296389,-90.5016</v>
      </c>
      <c r="L2125" t="s">
        <v>17</v>
      </c>
      <c r="M2125">
        <v>1</v>
      </c>
      <c r="N2125" t="s">
        <v>495</v>
      </c>
      <c r="S2125" t="s">
        <v>3697</v>
      </c>
      <c r="T2125" t="str">
        <f>VLOOKUP(S2125,Hoja1!$A$1:$I$2284,5,FALSE)</f>
        <v>ATN910D-A</v>
      </c>
      <c r="U2125" t="b">
        <f t="shared" si="173"/>
        <v>0</v>
      </c>
      <c r="V2125" t="s">
        <v>7635</v>
      </c>
      <c r="W2125" t="s">
        <v>4664</v>
      </c>
      <c r="X2125" t="str">
        <f t="shared" si="174"/>
        <v>INSERT INTO switch (   Nombre, Tipo, Coordenadas_Punto, Coordenada_Inicio, Coordenada_Final,    Estilo, Visibilidad, Isla1, Isla2, Velocidad,   Id_Celda, Porcentaje, Nemonico, IP, EQUIPO ) VALUES (   'VILLAS DE ARCANGEL (GNCYGTVR)', 'Punto','14.67296389,-90.5016','','','#stylemap_tipo_sitio_roadm0','1','PARROQUIA','','','','','GNCYGTVR','10.78.18.28','ATN910C-A' );</v>
      </c>
    </row>
    <row r="2126" spans="1:24" x14ac:dyDescent="0.35">
      <c r="A2126" t="s">
        <v>572</v>
      </c>
      <c r="B2126" t="s">
        <v>16</v>
      </c>
      <c r="C2126">
        <v>14.653269440000001</v>
      </c>
      <c r="D2126">
        <v>-90.489769440000003</v>
      </c>
      <c r="E2126" t="str">
        <f t="shared" si="175"/>
        <v>14.65326944,-90.48976944</v>
      </c>
      <c r="L2126" t="s">
        <v>17</v>
      </c>
      <c r="M2126">
        <v>1</v>
      </c>
      <c r="N2126" t="s">
        <v>495</v>
      </c>
      <c r="Q2126">
        <v>1103</v>
      </c>
      <c r="S2126" t="s">
        <v>3698</v>
      </c>
      <c r="T2126" t="str">
        <f>VLOOKUP(S2126,Hoja1!$A$1:$I$2284,5,FALSE)</f>
        <v>ATN910C-A</v>
      </c>
      <c r="U2126" t="b">
        <f t="shared" si="173"/>
        <v>0</v>
      </c>
      <c r="V2126" t="s">
        <v>8452</v>
      </c>
      <c r="W2126" t="s">
        <v>4685</v>
      </c>
      <c r="X2126" t="str">
        <f t="shared" si="174"/>
        <v>INSERT INTO switch (   Nombre, Tipo, Coordenadas_Punto, Coordenada_Inicio, Coordenada_Final,    Estilo, Visibilidad, Isla1, Isla2, Velocidad,   Id_Celda, Porcentaje, Nemonico, IP, EQUIPO ) VALUES (   'EDIFICIO ZONA 6 (GNCYGTEZ)', 'Punto','14.65326944,-90.48976944','','','#stylemap_tipo_sitio_roadm0','1','PARROQUIA','','','1103','','GNCYGTEZ','10.31.223.254','ATN910C-G' );</v>
      </c>
    </row>
    <row r="2127" spans="1:24" x14ac:dyDescent="0.35">
      <c r="A2127" t="s">
        <v>573</v>
      </c>
      <c r="B2127" t="s">
        <v>16</v>
      </c>
      <c r="C2127">
        <v>14.532999999999999</v>
      </c>
      <c r="D2127">
        <v>-90.596138890000006</v>
      </c>
      <c r="E2127" t="str">
        <f t="shared" si="175"/>
        <v>14.533,-90.59613889</v>
      </c>
      <c r="L2127" t="s">
        <v>17</v>
      </c>
      <c r="M2127">
        <v>1</v>
      </c>
      <c r="N2127" t="s">
        <v>374</v>
      </c>
      <c r="Q2127">
        <v>2034</v>
      </c>
      <c r="S2127" t="s">
        <v>3699</v>
      </c>
      <c r="T2127" t="str">
        <f>VLOOKUP(S2127,Hoja1!$A$1:$I$2284,5,FALSE)</f>
        <v>ATN910C-G</v>
      </c>
      <c r="U2127" t="b">
        <f t="shared" si="173"/>
        <v>0</v>
      </c>
      <c r="V2127" t="s">
        <v>8461</v>
      </c>
      <c r="W2127" t="s">
        <v>4670</v>
      </c>
      <c r="X2127" t="str">
        <f t="shared" si="174"/>
        <v>INSERT INTO switch (   Nombre, Tipo, Coordenadas_Punto, Coordenada_Inicio, Coordenada_Final,    Estilo, Visibilidad, Isla1, Isla2, Velocidad,   Id_Celda, Porcentaje, Nemonico, IP, EQUIPO ) VALUES (   'CELDA BARCENAS (GVNUGTBR)', 'Punto','14.533,-90.59613889','','','#stylemap_tipo_sitio_roadm0','1','VILLA NUEVA','','','2034','','GVNUGTBR','10.31.223.244','ATN910D-A' );</v>
      </c>
    </row>
    <row r="2128" spans="1:24" x14ac:dyDescent="0.35">
      <c r="A2128" t="s">
        <v>574</v>
      </c>
      <c r="B2128" t="s">
        <v>16</v>
      </c>
      <c r="C2128">
        <v>14.53827778</v>
      </c>
      <c r="D2128">
        <v>-90.580638890000003</v>
      </c>
      <c r="E2128" t="str">
        <f t="shared" si="175"/>
        <v>14.53827778,-90.58063889</v>
      </c>
      <c r="L2128" t="s">
        <v>17</v>
      </c>
      <c r="M2128">
        <v>1</v>
      </c>
      <c r="N2128" t="s">
        <v>374</v>
      </c>
      <c r="Q2128">
        <v>2178</v>
      </c>
      <c r="S2128" t="s">
        <v>3700</v>
      </c>
      <c r="T2128" t="str">
        <f>VLOOKUP(S2128,Hoja1!$A$1:$I$2284,5,FALSE)</f>
        <v>ATN910D-A</v>
      </c>
      <c r="U2128" t="b">
        <f t="shared" si="173"/>
        <v>0</v>
      </c>
      <c r="V2128" t="s">
        <v>8441</v>
      </c>
      <c r="W2128" t="s">
        <v>4664</v>
      </c>
      <c r="X2128" t="str">
        <f t="shared" si="174"/>
        <v>INSERT INTO switch (   Nombre, Tipo, Coordenadas_Punto, Coordenada_Inicio, Coordenada_Final,    Estilo, Visibilidad, Isla1, Isla2, Velocidad,   Id_Celda, Porcentaje, Nemonico, IP, EQUIPO ) VALUES (   'CELDA RESIDENCIALES CATALINA II (GVNUGTC2)', 'Punto','14.53827778,-90.58063889','','','#stylemap_tipo_sitio_roadm0','1','VILLA NUEVA','','','2178','','GVNUGTC2','10.31.223.245','ATN910C-A' );</v>
      </c>
    </row>
    <row r="2129" spans="1:24" x14ac:dyDescent="0.35">
      <c r="A2129" t="s">
        <v>575</v>
      </c>
      <c r="B2129" t="s">
        <v>16</v>
      </c>
      <c r="C2129">
        <v>14.51921667</v>
      </c>
      <c r="D2129">
        <v>-90.620808330000003</v>
      </c>
      <c r="E2129" t="str">
        <f t="shared" si="175"/>
        <v>14.51921667,-90.62080833</v>
      </c>
      <c r="L2129" t="s">
        <v>17</v>
      </c>
      <c r="M2129">
        <v>1</v>
      </c>
      <c r="N2129" t="s">
        <v>374</v>
      </c>
      <c r="Q2129">
        <v>9033</v>
      </c>
      <c r="S2129" t="s">
        <v>3701</v>
      </c>
      <c r="T2129" t="str">
        <f>VLOOKUP(S2129,Hoja1!$A$1:$I$2284,5,FALSE)</f>
        <v>ATN910C-A</v>
      </c>
      <c r="U2129" t="b">
        <f t="shared" si="173"/>
        <v>0</v>
      </c>
      <c r="V2129" t="s">
        <v>6957</v>
      </c>
      <c r="W2129" t="s">
        <v>4694</v>
      </c>
      <c r="X2129" t="str">
        <f t="shared" si="174"/>
        <v>INSERT INTO switch (   Nombre, Tipo, Coordenadas_Punto, Coordenada_Inicio, Coordenada_Final,    Estilo, Visibilidad, Isla1, Isla2, Velocidad,   Id_Celda, Porcentaje, Nemonico, IP, EQUIPO ) VALUES (   'MAGA (GVNUGTAG)', 'Punto','14.51921667,-90.62080833','','','#stylemap_tipo_sitio_roadm0','1','VILLA NUEVA','','','9033','','GVNUGTAG','10.31.135.205','ATN980C' );</v>
      </c>
    </row>
    <row r="2130" spans="1:24" x14ac:dyDescent="0.35">
      <c r="A2130" t="s">
        <v>576</v>
      </c>
      <c r="B2130" t="s">
        <v>16</v>
      </c>
      <c r="C2130">
        <v>14.40397222</v>
      </c>
      <c r="D2130">
        <v>-90.698805559999997</v>
      </c>
      <c r="E2130" t="str">
        <f t="shared" si="175"/>
        <v>14.40397222,-90.69880556</v>
      </c>
      <c r="L2130" t="s">
        <v>17</v>
      </c>
      <c r="M2130">
        <v>1</v>
      </c>
      <c r="N2130" t="s">
        <v>483</v>
      </c>
      <c r="Q2130">
        <v>2503</v>
      </c>
      <c r="S2130" t="s">
        <v>3702</v>
      </c>
      <c r="T2130" t="str">
        <f>VLOOKUP(S2130,Hoja1!$A$1:$I$2284,5,FALSE)</f>
        <v>ATN980C</v>
      </c>
      <c r="U2130" t="b">
        <f t="shared" si="173"/>
        <v>0</v>
      </c>
      <c r="V2130" t="s">
        <v>6930</v>
      </c>
      <c r="W2130" t="s">
        <v>4664</v>
      </c>
      <c r="X2130" t="str">
        <f t="shared" si="174"/>
        <v>INSERT INTO switch (   Nombre, Tipo, Coordenadas_Punto, Coordenada_Inicio, Coordenada_Final,    Estilo, Visibilidad, Isla1, Isla2, Velocidad,   Id_Celda, Porcentaje, Nemonico, IP, EQUIPO ) VALUES (   'PALIN (EPALGTPA)', 'Punto','14.40397222,-90.69880556','','','#stylemap_tipo_sitio_roadm0','1','AMATITLAN','','','2503','','EPALGTPA','10.72.40.183','ATN910C-A' );</v>
      </c>
    </row>
    <row r="2131" spans="1:24" x14ac:dyDescent="0.35">
      <c r="A2131" t="s">
        <v>577</v>
      </c>
      <c r="B2131" t="s">
        <v>16</v>
      </c>
      <c r="C2131">
        <v>14.28485278</v>
      </c>
      <c r="D2131">
        <v>-90.793488890000006</v>
      </c>
      <c r="E2131" t="str">
        <f t="shared" si="175"/>
        <v>14.28485278,-90.79348889</v>
      </c>
      <c r="L2131" t="s">
        <v>17</v>
      </c>
      <c r="M2131">
        <v>1</v>
      </c>
      <c r="N2131" t="s">
        <v>31</v>
      </c>
      <c r="Q2131">
        <v>2296</v>
      </c>
      <c r="S2131" t="s">
        <v>3703</v>
      </c>
      <c r="T2131" t="str">
        <f>VLOOKUP(S2131,Hoja1!$A$1:$I$2284,5,FALSE)</f>
        <v>ATN910C-A</v>
      </c>
      <c r="U2131" t="b">
        <f t="shared" si="173"/>
        <v>0</v>
      </c>
      <c r="V2131" t="s">
        <v>6747</v>
      </c>
      <c r="W2131" t="s">
        <v>4694</v>
      </c>
      <c r="X2131" t="str">
        <f t="shared" si="174"/>
        <v>INSERT INTO switch (   Nombre, Tipo, Coordenadas_Punto, Coordenada_Inicio, Coordenada_Final,    Estilo, Visibilidad, Isla1, Isla2, Velocidad,   Id_Celda, Porcentaje, Nemonico, IP, EQUIPO ) VALUES (   'CELDA LA CEIBA (EESCGTCB)', 'Punto','14.28485278,-90.79348889','','','#stylemap_tipo_sitio_roadm0','1','ESCUINTLA','','','2296','','EESCGTCB','10.87.1.20','ATN980C' );</v>
      </c>
    </row>
    <row r="2132" spans="1:24" x14ac:dyDescent="0.35">
      <c r="A2132" t="s">
        <v>578</v>
      </c>
      <c r="B2132" t="s">
        <v>16</v>
      </c>
      <c r="C2132">
        <v>14.524929999999999</v>
      </c>
      <c r="D2132">
        <v>-90.765000000000001</v>
      </c>
      <c r="E2132" t="str">
        <f t="shared" si="175"/>
        <v>14.52493,-90.765</v>
      </c>
      <c r="L2132" t="s">
        <v>17</v>
      </c>
      <c r="M2132">
        <v>1</v>
      </c>
      <c r="N2132" t="s">
        <v>206</v>
      </c>
      <c r="Q2132">
        <v>9312</v>
      </c>
      <c r="S2132" t="s">
        <v>3704</v>
      </c>
      <c r="T2132" t="str">
        <f>VLOOKUP(S2132,Hoja1!$A$1:$I$2284,5,FALSE)</f>
        <v>ATN980C</v>
      </c>
      <c r="U2132" t="b">
        <f t="shared" si="173"/>
        <v>0</v>
      </c>
      <c r="V2132" t="s">
        <v>6750</v>
      </c>
      <c r="W2132" t="s">
        <v>4694</v>
      </c>
      <c r="X2132" t="str">
        <f t="shared" si="174"/>
        <v>INSERT INTO switch (   Nombre, Tipo, Coordenadas_Punto, Coordenada_Inicio, Coordenada_Final,    Estilo, Visibilidad, Isla1, Isla2, Velocidad,   Id_Celda, Porcentaje, Nemonico, IP, EQUIPO ) VALUES (   'CIUDAD VIEJA (ACVIGTCV)', 'Punto','14.52493,-90.765','','','#stylemap_tipo_sitio_roadm0','1','ANTIGUA GUATEMALA','','','9312','','ACVIGTCV','10.87.1.4','ATN980C' );</v>
      </c>
    </row>
    <row r="2133" spans="1:24" x14ac:dyDescent="0.35">
      <c r="A2133" t="s">
        <v>579</v>
      </c>
      <c r="B2133" t="s">
        <v>16</v>
      </c>
      <c r="C2133">
        <v>14.57852778</v>
      </c>
      <c r="D2133">
        <v>-90.738888889999998</v>
      </c>
      <c r="E2133" t="str">
        <f t="shared" si="175"/>
        <v>14.57852778,-90.73888889</v>
      </c>
      <c r="L2133" t="s">
        <v>17</v>
      </c>
      <c r="M2133">
        <v>1</v>
      </c>
      <c r="N2133" t="s">
        <v>206</v>
      </c>
      <c r="Q2133">
        <v>2304</v>
      </c>
      <c r="S2133" t="s">
        <v>3705</v>
      </c>
      <c r="T2133" t="str">
        <f>VLOOKUP(S2133,Hoja1!$A$1:$I$2284,5,FALSE)</f>
        <v>ATN980C</v>
      </c>
      <c r="U2133" t="b">
        <f t="shared" si="173"/>
        <v>0</v>
      </c>
      <c r="V2133" t="s">
        <v>6758</v>
      </c>
      <c r="W2133" t="s">
        <v>4670</v>
      </c>
      <c r="X2133" t="str">
        <f t="shared" si="174"/>
        <v>INSERT INTO switch (   Nombre, Tipo, Coordenadas_Punto, Coordenada_Inicio, Coordenada_Final,    Estilo, Visibilidad, Isla1, Isla2, Velocidad,   Id_Celda, Porcentaje, Nemonico, IP, EQUIPO ) VALUES (   'JOCOTENANGO (AJOCGTJO)', 'Punto','14.57852778,-90.73888889','','','#stylemap_tipo_sitio_roadm0','1','ANTIGUA GUATEMALA','','','2304','','AJOCGTJO','10.87.1.45','ATN910D-A' );</v>
      </c>
    </row>
    <row r="2134" spans="1:24" x14ac:dyDescent="0.35">
      <c r="A2134" t="s">
        <v>580</v>
      </c>
      <c r="B2134" t="s">
        <v>16</v>
      </c>
      <c r="C2134">
        <v>14.55461111</v>
      </c>
      <c r="D2134">
        <v>-90.722252780000005</v>
      </c>
      <c r="E2134" t="str">
        <f t="shared" si="175"/>
        <v>14.55461111,-90.72225278</v>
      </c>
      <c r="L2134" t="s">
        <v>17</v>
      </c>
      <c r="M2134">
        <v>1</v>
      </c>
      <c r="N2134" t="s">
        <v>206</v>
      </c>
      <c r="Q2134">
        <v>3062</v>
      </c>
      <c r="S2134" t="s">
        <v>3706</v>
      </c>
      <c r="T2134" t="str">
        <f>VLOOKUP(S2134,Hoja1!$A$1:$I$2284,5,FALSE)</f>
        <v>ATN910D-A</v>
      </c>
      <c r="U2134" t="b">
        <f t="shared" si="173"/>
        <v>0</v>
      </c>
      <c r="V2134" t="s">
        <v>6781</v>
      </c>
      <c r="W2134" t="s">
        <v>4670</v>
      </c>
      <c r="X2134" t="str">
        <f t="shared" si="174"/>
        <v>INSERT INTO switch (   Nombre, Tipo, Coordenadas_Punto, Coordenada_Inicio, Coordenada_Final,    Estilo, Visibilidad, Isla1, Isla2, Velocidad,   Id_Celda, Porcentaje, Nemonico, IP, EQUIPO ) VALUES (   'ANTIGUA II_XT_SBA (ANGTGTAI)', 'Punto','14.55461111,-90.72225278','','','#stylemap_tipo_sitio_roadm0','1','ANTIGUA GUATEMALA','','','3062','','ANGTGTAI','10.87.1.29','ATN910D-A' );</v>
      </c>
    </row>
    <row r="2135" spans="1:24" x14ac:dyDescent="0.35">
      <c r="A2135" t="s">
        <v>581</v>
      </c>
      <c r="B2135" t="s">
        <v>16</v>
      </c>
      <c r="C2135">
        <v>14.536583329999999</v>
      </c>
      <c r="D2135">
        <v>-90.720138890000001</v>
      </c>
      <c r="E2135" t="str">
        <f t="shared" si="175"/>
        <v>14.53658333,-90.72013889</v>
      </c>
      <c r="L2135" t="s">
        <v>17</v>
      </c>
      <c r="M2135">
        <v>1</v>
      </c>
      <c r="N2135" t="s">
        <v>206</v>
      </c>
      <c r="Q2135">
        <v>2979</v>
      </c>
      <c r="S2135" t="s">
        <v>3707</v>
      </c>
      <c r="T2135" t="str">
        <f>VLOOKUP(S2135,Hoja1!$A$1:$I$2284,5,FALSE)</f>
        <v>ATN910D-A</v>
      </c>
      <c r="U2135" t="b">
        <f t="shared" si="173"/>
        <v>0</v>
      </c>
      <c r="V2135" t="s">
        <v>6807</v>
      </c>
      <c r="W2135" t="s">
        <v>5801</v>
      </c>
      <c r="X2135" t="str">
        <f t="shared" si="174"/>
        <v>INSERT INTO switch (   Nombre, Tipo, Coordenadas_Punto, Coordenada_Inicio, Coordenada_Final,    Estilo, Visibilidad, Isla1, Isla2, Velocidad,   Id_Celda, Porcentaje, Nemonico, IP, EQUIPO ) VALUES (   'CELDA SAN CRISTOBAL EL ALTO (ANGTGTSC)', 'Punto','14.53658333,-90.72013889','','','#stylemap_tipo_sitio_roadm0','1','ANTIGUA GUATEMALA','','','2979','','ANGTGTSC','10.72.13.28','ME-3400-24TS-D' );</v>
      </c>
    </row>
    <row r="2136" spans="1:24" x14ac:dyDescent="0.35">
      <c r="A2136" t="s">
        <v>582</v>
      </c>
      <c r="B2136" t="s">
        <v>16</v>
      </c>
      <c r="C2136">
        <v>14.54339972</v>
      </c>
      <c r="D2136">
        <v>-90.743499720000003</v>
      </c>
      <c r="E2136" t="str">
        <f t="shared" si="175"/>
        <v>14.54339972,-90.74349972</v>
      </c>
      <c r="L2136" t="s">
        <v>17</v>
      </c>
      <c r="M2136">
        <v>1</v>
      </c>
      <c r="N2136" t="s">
        <v>206</v>
      </c>
      <c r="S2136" t="s">
        <v>3708</v>
      </c>
      <c r="T2136" t="str">
        <f>VLOOKUP(S2136,Hoja1!$A$1:$I$2284,5,FALSE)</f>
        <v>ME-3400-24TS-D</v>
      </c>
      <c r="U2136" t="b">
        <f t="shared" si="173"/>
        <v>0</v>
      </c>
      <c r="V2136" t="s">
        <v>6803</v>
      </c>
      <c r="W2136" t="s">
        <v>4664</v>
      </c>
      <c r="X2136" t="str">
        <f t="shared" si="174"/>
        <v>INSERT INTO switch (   Nombre, Tipo, Coordenadas_Punto, Coordenada_Inicio, Coordenada_Final,    Estilo, Visibilidad, Isla1, Isla2, Velocidad,   Id_Celda, Porcentaje, Nemonico, IP, EQUIPO ) VALUES (   'PANORAMA (ASSAGTPA)', 'Punto','14.54339972,-90.74349972','','','#stylemap_tipo_sitio_roadm0','1','ANTIGUA GUATEMALA','','','','','ASSAGTPA','10.87.1.51','ATN910C-A' );</v>
      </c>
    </row>
    <row r="2137" spans="1:24" x14ac:dyDescent="0.35">
      <c r="A2137" t="s">
        <v>583</v>
      </c>
      <c r="B2137" t="s">
        <v>16</v>
      </c>
      <c r="C2137">
        <v>14.498200280000001</v>
      </c>
      <c r="D2137">
        <v>-90.708198330000002</v>
      </c>
      <c r="E2137" t="str">
        <f t="shared" si="175"/>
        <v>14.49820028,-90.70819833</v>
      </c>
      <c r="L2137" t="s">
        <v>17</v>
      </c>
      <c r="M2137">
        <v>1</v>
      </c>
      <c r="N2137" t="s">
        <v>206</v>
      </c>
      <c r="Q2137">
        <v>2333</v>
      </c>
      <c r="S2137" t="s">
        <v>3709</v>
      </c>
      <c r="T2137" t="str">
        <f>VLOOKUP(S2137,Hoja1!$A$1:$I$2284,5,FALSE)</f>
        <v>ATN910C-A</v>
      </c>
      <c r="U2137" t="b">
        <f t="shared" si="173"/>
        <v>0</v>
      </c>
      <c r="V2137" t="s">
        <v>6815</v>
      </c>
      <c r="W2137" t="s">
        <v>4670</v>
      </c>
      <c r="X2137" t="str">
        <f t="shared" si="174"/>
        <v>INSERT INTO switch (   Nombre, Tipo, Coordenadas_Punto, Coordenada_Inicio, Coordenada_Final,    Estilo, Visibilidad, Isla1, Isla2, Velocidad,   Id_Celda, Porcentaje, Nemonico, IP, EQUIPO ) VALUES (   'CELDA SANTA MARIA DE JESUS (ASMJGTMJ)', 'Punto','14.49820028,-90.70819833','','','#stylemap_tipo_sitio_roadm0','1','ANTIGUA GUATEMALA','','','2333','','ASMJGTMJ','10.87.3.10','ATN910D-A' );</v>
      </c>
    </row>
    <row r="2138" spans="1:24" x14ac:dyDescent="0.35">
      <c r="A2138" t="s">
        <v>584</v>
      </c>
      <c r="B2138" t="s">
        <v>16</v>
      </c>
      <c r="C2138">
        <v>14.65000833</v>
      </c>
      <c r="D2138">
        <v>-90.703277779999993</v>
      </c>
      <c r="E2138" t="str">
        <f t="shared" si="175"/>
        <v>14.65000833,-90.70327778</v>
      </c>
      <c r="L2138" t="s">
        <v>17</v>
      </c>
      <c r="M2138">
        <v>1</v>
      </c>
      <c r="N2138" t="s">
        <v>485</v>
      </c>
      <c r="S2138" t="s">
        <v>3710</v>
      </c>
      <c r="T2138" t="str">
        <f>VLOOKUP(S2138,Hoja1!$A$1:$I$2284,5,FALSE)</f>
        <v>ATN910D-A</v>
      </c>
      <c r="U2138" t="b">
        <f t="shared" si="173"/>
        <v>0</v>
      </c>
      <c r="V2138" t="s">
        <v>6913</v>
      </c>
      <c r="W2138" t="s">
        <v>4694</v>
      </c>
      <c r="X2138" t="str">
        <f t="shared" si="174"/>
        <v>INSERT INTO switch (   Nombre, Tipo, Coordenadas_Punto, Coordenada_Inicio, Coordenada_Final,    Estilo, Visibilidad, Isla1, Isla2, Velocidad,   Id_Celda, Porcentaje, Nemonico, IP, EQUIPO ) VALUES (   'SUMPANGO (ASUMGTSU)', 'Punto','14.65000833,-90.70327778','','','#stylemap_tipo_sitio_roadm0','1','CHIMALTENANGO','','','','','ASUMGTSU','10.87.3.142','ATN980C' );</v>
      </c>
    </row>
    <row r="2139" spans="1:24" x14ac:dyDescent="0.35">
      <c r="A2139" t="s">
        <v>585</v>
      </c>
      <c r="B2139" t="s">
        <v>16</v>
      </c>
      <c r="C2139">
        <v>14.64642778</v>
      </c>
      <c r="D2139">
        <v>-90.791238890000002</v>
      </c>
      <c r="E2139" t="str">
        <f t="shared" si="175"/>
        <v>14.64642778,-90.79123889</v>
      </c>
      <c r="L2139" t="s">
        <v>17</v>
      </c>
      <c r="M2139">
        <v>1</v>
      </c>
      <c r="N2139" t="s">
        <v>485</v>
      </c>
      <c r="Q2139">
        <v>9316</v>
      </c>
      <c r="S2139" t="s">
        <v>3711</v>
      </c>
      <c r="T2139" t="str">
        <f>VLOOKUP(S2139,Hoja1!$A$1:$I$2284,5,FALSE)</f>
        <v>ATN980C</v>
      </c>
      <c r="U2139" t="b">
        <f t="shared" si="173"/>
        <v>0</v>
      </c>
      <c r="V2139" t="s">
        <v>6899</v>
      </c>
      <c r="W2139" t="s">
        <v>4664</v>
      </c>
      <c r="X2139" t="str">
        <f t="shared" si="174"/>
        <v>INSERT INTO switch (   Nombre, Tipo, Coordenadas_Punto, Coordenada_Inicio, Coordenada_Final,    Estilo, Visibilidad, Isla1, Isla2, Velocidad,   Id_Celda, Porcentaje, Nemonico, IP, EQUIPO ) VALUES (   'EL TEJAR (CTEJGTTE)', 'Punto','14.64642778,-90.79123889','','','#stylemap_tipo_sitio_roadm0','1','CHIMALTENANGO','','','9316','','CTEJGTTE','10.87.3.137','ATN910C-A' );</v>
      </c>
    </row>
    <row r="2140" spans="1:24" x14ac:dyDescent="0.35">
      <c r="A2140" t="s">
        <v>586</v>
      </c>
      <c r="B2140" t="s">
        <v>16</v>
      </c>
      <c r="C2140">
        <v>14.78</v>
      </c>
      <c r="D2140">
        <v>-90.793055559999999</v>
      </c>
      <c r="E2140" t="str">
        <f t="shared" si="175"/>
        <v>14.78,-90.79305556</v>
      </c>
      <c r="L2140" t="s">
        <v>17</v>
      </c>
      <c r="M2140">
        <v>1</v>
      </c>
      <c r="N2140" t="s">
        <v>485</v>
      </c>
      <c r="Q2140">
        <v>9351</v>
      </c>
      <c r="S2140" t="s">
        <v>3712</v>
      </c>
      <c r="T2140" t="str">
        <f>VLOOKUP(S2140,Hoja1!$A$1:$I$2284,5,FALSE)</f>
        <v>ATN910C-A</v>
      </c>
      <c r="U2140" t="b">
        <f t="shared" si="173"/>
        <v>0</v>
      </c>
      <c r="V2140" t="s">
        <v>10494</v>
      </c>
      <c r="W2140" t="s">
        <v>4843</v>
      </c>
      <c r="X2140" t="str">
        <f t="shared" si="174"/>
        <v>INSERT INTO switch (   Nombre, Tipo, Coordenadas_Punto, Coordenada_Inicio, Coordenada_Final,    Estilo, Visibilidad, Isla1, Isla2, Velocidad,   Id_Celda, Porcentaje, Nemonico, IP, EQUIPO ) VALUES (   'SAN MARTIN JILOTEPEQUE (CSMJGTSM)', 'Punto','14.78,-90.79305556','','','#stylemap_tipo_sitio_roadm0','1','CHIMALTENANGO','','','9351','','CSMJGTSM','10.87.3.6','ATN950D' );</v>
      </c>
    </row>
    <row r="2141" spans="1:24" x14ac:dyDescent="0.35">
      <c r="A2141" t="s">
        <v>587</v>
      </c>
      <c r="B2141" t="s">
        <v>16</v>
      </c>
      <c r="C2141">
        <v>14.688700000000001</v>
      </c>
      <c r="D2141">
        <v>-90.794399999999996</v>
      </c>
      <c r="E2141" t="str">
        <f t="shared" si="175"/>
        <v>14.6887,-90.7944</v>
      </c>
      <c r="L2141" t="s">
        <v>17</v>
      </c>
      <c r="M2141">
        <v>1</v>
      </c>
      <c r="N2141" t="s">
        <v>485</v>
      </c>
      <c r="Q2141">
        <v>3304</v>
      </c>
      <c r="S2141" t="s">
        <v>3713</v>
      </c>
      <c r="T2141" t="str">
        <f>VLOOKUP(S2141,Hoja1!$A$1:$I$2284,5,FALSE)</f>
        <v>ATN950D</v>
      </c>
      <c r="U2141" t="b">
        <f t="shared" si="173"/>
        <v>0</v>
      </c>
      <c r="V2141" t="s">
        <v>6867</v>
      </c>
      <c r="W2141" t="s">
        <v>4685</v>
      </c>
      <c r="X2141" t="str">
        <f t="shared" si="174"/>
        <v>INSERT INTO switch (   Nombre, Tipo, Coordenadas_Punto, Coordenada_Inicio, Coordenada_Final,    Estilo, Visibilidad, Isla1, Isla2, Velocidad,   Id_Celda, Porcentaje, Nemonico, IP, EQUIPO ) VALUES (   'CELDA CIENAGA GRANDE (CHMLGTCG)', 'Punto','14.6887,-90.7944','','','#stylemap_tipo_sitio_roadm0','1','CHIMALTENANGO','','','3304','','CHMLGTCG','10.87.3.133','ATN910C-G' );</v>
      </c>
    </row>
    <row r="2142" spans="1:24" x14ac:dyDescent="0.35">
      <c r="A2142" t="s">
        <v>588</v>
      </c>
      <c r="B2142" t="s">
        <v>16</v>
      </c>
      <c r="C2142">
        <v>14.6624917</v>
      </c>
      <c r="D2142">
        <v>-90.818277800000004</v>
      </c>
      <c r="E2142" t="str">
        <f t="shared" si="175"/>
        <v>14.6624917,-90.8182778</v>
      </c>
      <c r="L2142" t="s">
        <v>17</v>
      </c>
      <c r="M2142">
        <v>1</v>
      </c>
      <c r="N2142" t="s">
        <v>485</v>
      </c>
      <c r="Q2142">
        <v>3473</v>
      </c>
      <c r="S2142" t="s">
        <v>3714</v>
      </c>
      <c r="T2142" t="str">
        <f>VLOOKUP(S2142,Hoja1!$A$1:$I$2284,5,FALSE)</f>
        <v>ATN910C-G</v>
      </c>
      <c r="U2142" t="b">
        <f t="shared" si="173"/>
        <v>0</v>
      </c>
      <c r="V2142" t="s">
        <v>6851</v>
      </c>
      <c r="W2142" t="s">
        <v>4664</v>
      </c>
      <c r="X2142" t="str">
        <f t="shared" si="174"/>
        <v>INSERT INTO switch (   Nombre, Tipo, Coordenadas_Punto, Coordenada_Inicio, Coordenada_Final,    Estilo, Visibilidad, Isla1, Isla2, Velocidad,   Id_Celda, Porcentaje, Nemonico, IP, EQUIPO ) VALUES (   'CHIMALTENANGO 2_XT_DET (CHMLGTCX)', 'Punto','14.6624917,-90.8182778','','','#stylemap_tipo_sitio_roadm0','1','CHIMALTENANGO','','','3473','','CHMLGTCX','10.87.3.140','ATN910C-A' );</v>
      </c>
    </row>
    <row r="2143" spans="1:24" x14ac:dyDescent="0.35">
      <c r="A2143" t="s">
        <v>589</v>
      </c>
      <c r="B2143" t="s">
        <v>16</v>
      </c>
      <c r="C2143">
        <v>14.66025278</v>
      </c>
      <c r="D2143">
        <v>-90.825294439999993</v>
      </c>
      <c r="E2143" t="str">
        <f t="shared" si="175"/>
        <v>14.66025278,-90.82529444</v>
      </c>
      <c r="L2143" t="s">
        <v>17</v>
      </c>
      <c r="M2143">
        <v>1</v>
      </c>
      <c r="N2143" t="s">
        <v>485</v>
      </c>
      <c r="Q2143">
        <v>4380</v>
      </c>
      <c r="S2143" t="s">
        <v>3715</v>
      </c>
      <c r="T2143" t="str">
        <f>VLOOKUP(S2143,Hoja1!$A$1:$I$2284,5,FALSE)</f>
        <v>ATN910C-A</v>
      </c>
      <c r="U2143" t="b">
        <f t="shared" si="173"/>
        <v>0</v>
      </c>
      <c r="V2143" t="s">
        <v>6926</v>
      </c>
      <c r="W2143" t="s">
        <v>4694</v>
      </c>
      <c r="X2143" t="str">
        <f t="shared" si="174"/>
        <v>INSERT INTO switch (   Nombre, Tipo, Coordenadas_Punto, Coordenada_Inicio, Coordenada_Final,    Estilo, Visibilidad, Isla1, Isla2, Velocidad,   Id_Celda, Porcentaje, Nemonico, IP, EQUIPO ) VALUES (   'CELDA CHIMALTENANGO IV (CHMLGTC4)', 'Punto','14.66025278,-90.82529444','','','#stylemap_tipo_sitio_roadm0','1','CHIMALTENANGO','','','4380','','CHMLGTC4','10.87.3.146','ATN980C' );</v>
      </c>
    </row>
    <row r="2144" spans="1:24" x14ac:dyDescent="0.35">
      <c r="A2144" t="s">
        <v>590</v>
      </c>
      <c r="B2144" t="s">
        <v>16</v>
      </c>
      <c r="C2144">
        <v>14.64472222</v>
      </c>
      <c r="D2144">
        <v>-90.893055559999993</v>
      </c>
      <c r="E2144" t="str">
        <f t="shared" si="175"/>
        <v>14.64472222,-90.89305556</v>
      </c>
      <c r="L2144" t="s">
        <v>17</v>
      </c>
      <c r="M2144">
        <v>1</v>
      </c>
      <c r="N2144" t="s">
        <v>485</v>
      </c>
      <c r="Q2144">
        <v>2314</v>
      </c>
      <c r="S2144" t="s">
        <v>3716</v>
      </c>
      <c r="T2144" t="str">
        <f>VLOOKUP(S2144,Hoja1!$A$1:$I$2284,5,FALSE)</f>
        <v>ATN980C</v>
      </c>
      <c r="U2144" t="b">
        <f t="shared" si="173"/>
        <v>0</v>
      </c>
      <c r="V2144" t="s">
        <v>6923</v>
      </c>
      <c r="W2144" t="s">
        <v>4694</v>
      </c>
      <c r="X2144" t="str">
        <f t="shared" si="174"/>
        <v>INSERT INTO switch (   Nombre, Tipo, Coordenadas_Punto, Coordenada_Inicio, Coordenada_Final,    Estilo, Visibilidad, Isla1, Isla2, Velocidad,   Id_Celda, Porcentaje, Nemonico, IP, EQUIPO ) VALUES (   'CELDA ZARAGOZA (CZARGTZR)', 'Punto','14.64472222,-90.89305556','','','#stylemap_tipo_sitio_roadm0','1','CHIMALTENANGO','','','2314','','CZARGTZR','10.87.3.147','ATN980C' );</v>
      </c>
    </row>
    <row r="2145" spans="1:24" x14ac:dyDescent="0.35">
      <c r="A2145" t="s">
        <v>591</v>
      </c>
      <c r="B2145" t="s">
        <v>16</v>
      </c>
      <c r="C2145">
        <v>14.7605</v>
      </c>
      <c r="D2145">
        <v>-90.992000000000004</v>
      </c>
      <c r="E2145" t="str">
        <f t="shared" si="175"/>
        <v>14.7605,-90.992</v>
      </c>
      <c r="L2145" t="s">
        <v>17</v>
      </c>
      <c r="M2145">
        <v>1</v>
      </c>
      <c r="N2145" t="s">
        <v>485</v>
      </c>
      <c r="Q2145">
        <v>2319</v>
      </c>
      <c r="S2145" t="s">
        <v>3717</v>
      </c>
      <c r="T2145" t="str">
        <f>VLOOKUP(S2145,Hoja1!$A$1:$I$2284,5,FALSE)</f>
        <v>ATN980C</v>
      </c>
      <c r="U2145" t="b">
        <f t="shared" si="173"/>
        <v>0</v>
      </c>
      <c r="V2145" t="s">
        <v>10490</v>
      </c>
      <c r="W2145" t="s">
        <v>4670</v>
      </c>
      <c r="X2145" t="str">
        <f t="shared" si="174"/>
        <v>INSERT INTO switch (   Nombre, Tipo, Coordenadas_Punto, Coordenada_Inicio, Coordenada_Final,    Estilo, Visibilidad, Isla1, Isla2, Velocidad,   Id_Celda, Porcentaje, Nemonico, IP, EQUIPO ) VALUES (   'TECPAN GUATEMALA (CTGUGTTG)', 'Punto','14.7605,-90.992','','','#stylemap_tipo_sitio_roadm0','1','CHIMALTENANGO','','','2319','','CTGUGTTG','10.87.3.3','ATN910D-A' );</v>
      </c>
    </row>
    <row r="2146" spans="1:24" x14ac:dyDescent="0.35">
      <c r="A2146" t="s">
        <v>592</v>
      </c>
      <c r="B2146" t="s">
        <v>16</v>
      </c>
      <c r="C2146">
        <v>14.652699999999999</v>
      </c>
      <c r="D2146">
        <v>-90.822599999999994</v>
      </c>
      <c r="E2146" t="str">
        <f t="shared" si="175"/>
        <v>14.6527,-90.8226</v>
      </c>
      <c r="L2146" t="s">
        <v>17</v>
      </c>
      <c r="M2146">
        <v>1</v>
      </c>
      <c r="N2146" t="s">
        <v>485</v>
      </c>
      <c r="Q2146">
        <v>2355</v>
      </c>
      <c r="S2146" t="s">
        <v>3718</v>
      </c>
      <c r="T2146" t="str">
        <f>VLOOKUP(S2146,Hoja1!$A$1:$I$2284,5,FALSE)</f>
        <v>ATN910D-A</v>
      </c>
      <c r="U2146" t="b">
        <f t="shared" si="173"/>
        <v>0</v>
      </c>
      <c r="V2146" t="s">
        <v>8870</v>
      </c>
      <c r="W2146" t="s">
        <v>5212</v>
      </c>
      <c r="X2146" t="str">
        <f t="shared" si="174"/>
        <v>INSERT INTO switch (   Nombre, Tipo, Coordenadas_Punto, Coordenada_Inicio, Coordenada_Final,    Estilo, Visibilidad, Isla1, Isla2, Velocidad,   Id_Celda, Porcentaje, Nemonico, IP, EQUIPO ) VALUES (   'CELDA CHIMALTENANGO I (CHMLGTC1)', 'Punto','14.6527,-90.8226','','','#stylemap_tipo_sitio_roadm0','1','CHIMALTENANGO','','','2355','','CHMLGTC1','10.72.36.55','ASR-920-24SZ-M' );</v>
      </c>
    </row>
    <row r="2147" spans="1:24" x14ac:dyDescent="0.35">
      <c r="A2147" t="s">
        <v>593</v>
      </c>
      <c r="B2147" t="s">
        <v>16</v>
      </c>
      <c r="C2147">
        <v>14.54018056</v>
      </c>
      <c r="D2147">
        <v>-91.416702779999994</v>
      </c>
      <c r="E2147" t="str">
        <f t="shared" si="175"/>
        <v>14.54018056,-91.41670278</v>
      </c>
      <c r="L2147" t="s">
        <v>17</v>
      </c>
      <c r="M2147">
        <v>1</v>
      </c>
      <c r="N2147" t="s">
        <v>525</v>
      </c>
      <c r="Q2147">
        <v>2221</v>
      </c>
      <c r="S2147" t="s">
        <v>3719</v>
      </c>
      <c r="T2147" t="str">
        <f>VLOOKUP(S2147,Hoja1!$A$1:$I$2284,5,FALSE)</f>
        <v>ASR-920-24SZ-M</v>
      </c>
      <c r="U2147" t="b">
        <f t="shared" si="173"/>
        <v>0</v>
      </c>
      <c r="V2147" t="s">
        <v>9011</v>
      </c>
      <c r="W2147" t="s">
        <v>4694</v>
      </c>
      <c r="X2147" t="str">
        <f t="shared" si="174"/>
        <v>INSERT INTO switch (   Nombre, Tipo, Coordenadas_Punto, Coordenada_Inicio, Coordenada_Final,    Estilo, Visibilidad, Isla1, Isla2, Velocidad,   Id_Celda, Porcentaje, Nemonico, IP, EQUIPO ) VALUES (   'SAN ANTONIO SUCHITEPEQUEZ (MSANGTSA)', 'Punto','14.54018056,-91.41670278','','','#stylemap_tipo_sitio_roadm0','1','MAZATENANGO','','','2221','','MSANGTSA','10.87.11.52','ATN980C' );</v>
      </c>
    </row>
    <row r="2148" spans="1:24" x14ac:dyDescent="0.35">
      <c r="A2148" t="s">
        <v>594</v>
      </c>
      <c r="B2148" t="s">
        <v>16</v>
      </c>
      <c r="C2148">
        <v>14.55575</v>
      </c>
      <c r="D2148">
        <v>-91.509694440000004</v>
      </c>
      <c r="E2148" t="str">
        <f t="shared" si="175"/>
        <v>14.55575,-91.50969444</v>
      </c>
      <c r="L2148" t="s">
        <v>17</v>
      </c>
      <c r="M2148">
        <v>1</v>
      </c>
      <c r="N2148" t="s">
        <v>525</v>
      </c>
      <c r="S2148" t="s">
        <v>3720</v>
      </c>
      <c r="T2148" t="str">
        <f>VLOOKUP(S2148,Hoja1!$A$1:$I$2284,5,FALSE)</f>
        <v>ATN980C</v>
      </c>
      <c r="U2148" t="b">
        <f t="shared" si="173"/>
        <v>0</v>
      </c>
      <c r="V2148" t="s">
        <v>8822</v>
      </c>
      <c r="W2148" t="s">
        <v>4694</v>
      </c>
      <c r="X2148" t="str">
        <f t="shared" si="174"/>
        <v>INSERT INTO switch (   Nombre, Tipo, Coordenadas_Punto, Coordenada_Inicio, Coordenada_Final,    Estilo, Visibilidad, Isla1, Isla2, Velocidad,   Id_Celda, Porcentaje, Nemonico, IP, EQUIPO ) VALUES (   'CELDA VILLAS DE ZAPOTITLAN (MZTNGTVZ)', 'Punto','14.55575,-91.50969444','','','#stylemap_tipo_sitio_roadm0','1','MAZATENANGO','','','','','MZTNGTVZ','10.87.11.93','ATN980C' );</v>
      </c>
    </row>
    <row r="2149" spans="1:24" x14ac:dyDescent="0.35">
      <c r="A2149" t="s">
        <v>595</v>
      </c>
      <c r="B2149" t="s">
        <v>16</v>
      </c>
      <c r="C2149">
        <v>14.53833333</v>
      </c>
      <c r="D2149">
        <v>-91.571944439999996</v>
      </c>
      <c r="E2149" t="str">
        <f t="shared" si="175"/>
        <v>14.53833333,-91.57194444</v>
      </c>
      <c r="L2149" t="s">
        <v>17</v>
      </c>
      <c r="M2149">
        <v>1</v>
      </c>
      <c r="N2149" t="s">
        <v>525</v>
      </c>
      <c r="Q2149">
        <v>2228</v>
      </c>
      <c r="S2149" t="s">
        <v>3721</v>
      </c>
      <c r="T2149" t="str">
        <f>VLOOKUP(S2149,Hoja1!$A$1:$I$2284,5,FALSE)</f>
        <v>ATN980C</v>
      </c>
      <c r="U2149" t="b">
        <f t="shared" si="173"/>
        <v>0</v>
      </c>
      <c r="V2149" t="s">
        <v>8891</v>
      </c>
      <c r="W2149" t="s">
        <v>4670</v>
      </c>
      <c r="X2149" t="str">
        <f t="shared" si="174"/>
        <v>INSERT INTO switch (   Nombre, Tipo, Coordenadas_Punto, Coordenada_Inicio, Coordenada_Final,    Estilo, Visibilidad, Isla1, Isla2, Velocidad,   Id_Celda, Porcentaje, Nemonico, IP, EQUIPO ) VALUES (   'CUYOTENANGO (MCUYGTCU)', 'Punto','14.53833333,-91.57194444','','','#stylemap_tipo_sitio_roadm0','1','MAZATENANGO','','','2228','','MCUYGTCU','10.87.11.44','ATN910D-A' );</v>
      </c>
    </row>
    <row r="2150" spans="1:24" x14ac:dyDescent="0.35">
      <c r="A2150" t="s">
        <v>596</v>
      </c>
      <c r="B2150" t="s">
        <v>16</v>
      </c>
      <c r="C2150">
        <v>14.51576111</v>
      </c>
      <c r="D2150">
        <v>-91.477288889999997</v>
      </c>
      <c r="E2150" t="str">
        <f t="shared" si="175"/>
        <v>14.51576111,-91.47728889</v>
      </c>
      <c r="L2150" t="s">
        <v>17</v>
      </c>
      <c r="M2150">
        <v>1</v>
      </c>
      <c r="N2150" t="s">
        <v>525</v>
      </c>
      <c r="Q2150">
        <v>2895</v>
      </c>
      <c r="S2150" t="s">
        <v>3722</v>
      </c>
      <c r="T2150" t="str">
        <f>VLOOKUP(S2150,Hoja1!$A$1:$I$2284,5,FALSE)</f>
        <v>ATN910D-A</v>
      </c>
      <c r="U2150" t="b">
        <f t="shared" si="173"/>
        <v>0</v>
      </c>
      <c r="V2150" t="s">
        <v>8981</v>
      </c>
      <c r="W2150" t="s">
        <v>4670</v>
      </c>
      <c r="X2150" t="str">
        <f t="shared" si="174"/>
        <v>INSERT INTO switch (   Nombre, Tipo, Coordenadas_Punto, Coordenada_Inicio, Coordenada_Final,    Estilo, Visibilidad, Isla1, Isla2, Velocidad,   Id_Celda, Porcentaje, Nemonico, IP, EQUIPO ) VALUES (   'CELDA LAS VARITAS SUCHITEPEQUEZ (MSANGTVS)', 'Punto','14.51576111,-91.47728889','','','#stylemap_tipo_sitio_roadm0','1','MAZATENANGO','','','2895','','MSANGTVS','10.72.36.145','ATN910D-A' );</v>
      </c>
    </row>
    <row r="2151" spans="1:24" x14ac:dyDescent="0.35">
      <c r="A2151" t="s">
        <v>597</v>
      </c>
      <c r="B2151" t="s">
        <v>16</v>
      </c>
      <c r="C2151">
        <v>14.543055560000001</v>
      </c>
      <c r="D2151">
        <v>-91.505833330000002</v>
      </c>
      <c r="E2151" t="str">
        <f t="shared" si="175"/>
        <v>14.54305556,-91.50583333</v>
      </c>
      <c r="L2151" t="s">
        <v>17</v>
      </c>
      <c r="M2151">
        <v>1</v>
      </c>
      <c r="N2151" t="s">
        <v>525</v>
      </c>
      <c r="S2151" t="s">
        <v>3723</v>
      </c>
      <c r="T2151" t="str">
        <f>VLOOKUP(S2151,Hoja1!$A$1:$I$2284,5,FALSE)</f>
        <v>ATN910D-A</v>
      </c>
      <c r="U2151" t="b">
        <f t="shared" si="173"/>
        <v>0</v>
      </c>
      <c r="V2151" t="s">
        <v>8973</v>
      </c>
      <c r="W2151" t="s">
        <v>4670</v>
      </c>
      <c r="X2151" t="str">
        <f t="shared" si="174"/>
        <v>INSERT INTO switch (   Nombre, Tipo, Coordenadas_Punto, Coordenada_Inicio, Coordenada_Final,    Estilo, Visibilidad, Isla1, Isla2, Velocidad,   Id_Celda, Porcentaje, Nemonico, IP, EQUIPO ) VALUES (   'COLONIA VILLA LINDA MAZATENANGO (MZTNGTCV)', 'Punto','14.54305556,-91.50583333','','','#stylemap_tipo_sitio_roadm0','1','MAZATENANGO','','','','','MZTNGTCV','10.72.36.146','ATN910D-A' );</v>
      </c>
    </row>
    <row r="2152" spans="1:24" x14ac:dyDescent="0.35">
      <c r="A2152" t="s">
        <v>598</v>
      </c>
      <c r="B2152" t="s">
        <v>16</v>
      </c>
      <c r="C2152">
        <v>14.534722220000001</v>
      </c>
      <c r="D2152">
        <v>-91.484722219999995</v>
      </c>
      <c r="E2152" t="str">
        <f t="shared" si="175"/>
        <v>14.53472222,-91.48472222</v>
      </c>
      <c r="L2152" t="s">
        <v>17</v>
      </c>
      <c r="M2152">
        <v>1</v>
      </c>
      <c r="N2152" t="s">
        <v>525</v>
      </c>
      <c r="S2152" t="s">
        <v>3724</v>
      </c>
      <c r="T2152" t="str">
        <f>VLOOKUP(S2152,Hoja1!$A$1:$I$2284,5,FALSE)</f>
        <v>ATN910D-A</v>
      </c>
      <c r="U2152" t="b">
        <f t="shared" si="173"/>
        <v>0</v>
      </c>
      <c r="V2152" t="s">
        <v>8969</v>
      </c>
      <c r="W2152" t="s">
        <v>4670</v>
      </c>
      <c r="X2152" t="str">
        <f t="shared" si="174"/>
        <v>INSERT INTO switch (   Nombre, Tipo, Coordenadas_Punto, Coordenada_Inicio, Coordenada_Final,    Estilo, Visibilidad, Isla1, Isla2, Velocidad,   Id_Celda, Porcentaje, Nemonico, IP, EQUIPO ) VALUES (   'COLONIA JARDINES (MZTNGTCJ)', 'Punto','14.53472222,-91.48472222','','','#stylemap_tipo_sitio_roadm0','1','MAZATENANGO','','','','','MZTNGTCJ','10.72.36.144','ATN910D-A' );</v>
      </c>
    </row>
    <row r="2153" spans="1:24" x14ac:dyDescent="0.35">
      <c r="A2153" t="s">
        <v>599</v>
      </c>
      <c r="B2153" t="s">
        <v>16</v>
      </c>
      <c r="C2153">
        <v>14.53055556</v>
      </c>
      <c r="D2153">
        <v>-91.517499999999998</v>
      </c>
      <c r="E2153" t="str">
        <f t="shared" si="175"/>
        <v>14.53055556,-91.5175</v>
      </c>
      <c r="L2153" t="s">
        <v>17</v>
      </c>
      <c r="M2153">
        <v>1</v>
      </c>
      <c r="N2153" t="s">
        <v>525</v>
      </c>
      <c r="S2153" t="s">
        <v>3725</v>
      </c>
      <c r="T2153" t="str">
        <f>VLOOKUP(S2153,Hoja1!$A$1:$I$2284,5,FALSE)</f>
        <v>ATN910D-A</v>
      </c>
      <c r="U2153" t="b">
        <f t="shared" si="173"/>
        <v>0</v>
      </c>
      <c r="V2153" t="s">
        <v>8965</v>
      </c>
      <c r="W2153" t="s">
        <v>4670</v>
      </c>
      <c r="X2153" t="str">
        <f t="shared" si="174"/>
        <v>INSERT INTO switch (   Nombre, Tipo, Coordenadas_Punto, Coordenada_Inicio, Coordenada_Final,    Estilo, Visibilidad, Isla1, Isla2, Velocidad,   Id_Celda, Porcentaje, Nemonico, IP, EQUIPO ) VALUES (   'COLONIA FLOR DEL CAFE (MZTNGTCF)', 'Punto','14.53055556,-91.5175','','','#stylemap_tipo_sitio_roadm0','1','MAZATENANGO','','','','','MZTNGTCF','10.72.36.143','ATN910D-A' );</v>
      </c>
    </row>
    <row r="2154" spans="1:24" x14ac:dyDescent="0.35">
      <c r="A2154" t="s">
        <v>600</v>
      </c>
      <c r="B2154" t="s">
        <v>16</v>
      </c>
      <c r="C2154">
        <v>14.533611110000001</v>
      </c>
      <c r="D2154">
        <v>-91.516666670000006</v>
      </c>
      <c r="E2154" t="str">
        <f t="shared" si="175"/>
        <v>14.53361111,-91.51666667</v>
      </c>
      <c r="L2154" t="s">
        <v>17</v>
      </c>
      <c r="M2154">
        <v>1</v>
      </c>
      <c r="N2154" t="s">
        <v>525</v>
      </c>
      <c r="S2154" t="s">
        <v>3726</v>
      </c>
      <c r="T2154" t="str">
        <f>VLOOKUP(S2154,Hoja1!$A$1:$I$2284,5,FALSE)</f>
        <v>ATN910D-A</v>
      </c>
      <c r="U2154" t="b">
        <f t="shared" si="173"/>
        <v>0</v>
      </c>
      <c r="V2154" t="s">
        <v>8916</v>
      </c>
      <c r="W2154" t="s">
        <v>4685</v>
      </c>
      <c r="X2154" t="str">
        <f t="shared" si="174"/>
        <v>INSERT INTO switch (   Nombre, Tipo, Coordenadas_Punto, Coordenada_Inicio, Coordenada_Final,    Estilo, Visibilidad, Isla1, Isla2, Velocidad,   Id_Celda, Porcentaje, Nemonico, IP, EQUIPO ) VALUES (   'CALZADA CENTENARIO ACEITUNO (MZTNGTCC)', 'Punto','14.53361111,-91.51666667','','','#stylemap_tipo_sitio_roadm0','1','MAZATENANGO','','','','','MZTNGTCC','10.72.36.137','ATN910C-G' );</v>
      </c>
    </row>
    <row r="2155" spans="1:24" x14ac:dyDescent="0.35">
      <c r="A2155" t="s">
        <v>601</v>
      </c>
      <c r="B2155" t="s">
        <v>16</v>
      </c>
      <c r="C2155">
        <v>14.4796</v>
      </c>
      <c r="D2155">
        <v>-91.486602779999998</v>
      </c>
      <c r="E2155" t="str">
        <f t="shared" si="175"/>
        <v>14.4796,-91.48660278</v>
      </c>
      <c r="L2155" t="s">
        <v>17</v>
      </c>
      <c r="M2155">
        <v>1</v>
      </c>
      <c r="N2155" t="s">
        <v>525</v>
      </c>
      <c r="Q2155">
        <v>2271</v>
      </c>
      <c r="S2155" t="s">
        <v>3727</v>
      </c>
      <c r="T2155" t="str">
        <f>VLOOKUP(S2155,Hoja1!$A$1:$I$2284,5,FALSE)</f>
        <v>ATN910C-G</v>
      </c>
      <c r="U2155" t="b">
        <f t="shared" si="173"/>
        <v>0</v>
      </c>
      <c r="V2155" t="s">
        <v>8985</v>
      </c>
      <c r="W2155" t="s">
        <v>4670</v>
      </c>
      <c r="X2155" t="str">
        <f t="shared" si="174"/>
        <v>INSERT INTO switch (   Nombre, Tipo, Coordenadas_Punto, Coordenada_Inicio, Coordenada_Final,    Estilo, Visibilidad, Isla1, Isla2, Velocidad,   Id_Celda, Porcentaje, Nemonico, IP, EQUIPO ) VALUES (   'CELDA SANTO DOMINGO SUCHITEPEQUEZ (MSDSGTSD)', 'Punto','14.4796,-91.48660278','','','#stylemap_tipo_sitio_roadm0','1','MAZATENANGO','','','2271','','MSDSGTSD','10.87.11.46','ATN910D-A' );</v>
      </c>
    </row>
    <row r="2156" spans="1:24" x14ac:dyDescent="0.35">
      <c r="A2156" t="s">
        <v>602</v>
      </c>
      <c r="B2156" t="s">
        <v>16</v>
      </c>
      <c r="C2156">
        <v>14.535555560000001</v>
      </c>
      <c r="D2156">
        <v>-91.517027780000006</v>
      </c>
      <c r="E2156" t="str">
        <f t="shared" si="175"/>
        <v>14.53555556,-91.51702778</v>
      </c>
      <c r="L2156" t="s">
        <v>17</v>
      </c>
      <c r="M2156">
        <v>1</v>
      </c>
      <c r="N2156" t="s">
        <v>525</v>
      </c>
      <c r="Q2156">
        <v>2227</v>
      </c>
      <c r="S2156" t="s">
        <v>3728</v>
      </c>
      <c r="T2156" t="str">
        <f>VLOOKUP(S2156,Hoja1!$A$1:$I$2284,5,FALSE)</f>
        <v>ATN910D-A</v>
      </c>
      <c r="U2156" t="b">
        <f t="shared" si="173"/>
        <v>0</v>
      </c>
      <c r="V2156" t="s">
        <v>8989</v>
      </c>
      <c r="W2156" t="s">
        <v>4670</v>
      </c>
      <c r="X2156" t="str">
        <f t="shared" si="174"/>
        <v>INSERT INTO switch (   Nombre, Tipo, Coordenadas_Punto, Coordenada_Inicio, Coordenada_Final,    Estilo, Visibilidad, Isla1, Isla2, Velocidad,   Id_Celda, Porcentaje, Nemonico, IP, EQUIPO ) VALUES (   'CELDA MAZATENANGO III - IGSS (MZTNGTMA)', 'Punto','14.53555556,-91.51702778','','','#stylemap_tipo_sitio_roadm0','1','MAZATENANGO','','','2227','','MZTNGTMA','10.72.36.140','ATN910D-A' );</v>
      </c>
    </row>
    <row r="2157" spans="1:24" x14ac:dyDescent="0.35">
      <c r="A2157" t="s">
        <v>603</v>
      </c>
      <c r="B2157" t="s">
        <v>16</v>
      </c>
      <c r="C2157">
        <v>14.53256944</v>
      </c>
      <c r="D2157">
        <v>-91.506461110000004</v>
      </c>
      <c r="E2157" t="str">
        <f t="shared" si="175"/>
        <v>14.53256944,-91.50646111</v>
      </c>
      <c r="L2157" t="s">
        <v>17</v>
      </c>
      <c r="M2157">
        <v>1</v>
      </c>
      <c r="N2157" t="s">
        <v>525</v>
      </c>
      <c r="Q2157">
        <v>2116</v>
      </c>
      <c r="S2157" t="s">
        <v>3729</v>
      </c>
      <c r="T2157" t="str">
        <f>VLOOKUP(S2157,Hoja1!$A$1:$I$2284,5,FALSE)</f>
        <v>ATN910D-A</v>
      </c>
      <c r="U2157" t="b">
        <f t="shared" si="173"/>
        <v>0</v>
      </c>
      <c r="V2157" t="s">
        <v>8937</v>
      </c>
      <c r="W2157" t="s">
        <v>4664</v>
      </c>
      <c r="X2157" t="str">
        <f t="shared" si="174"/>
        <v>INSERT INTO switch (   Nombre, Tipo, Coordenadas_Punto, Coordenada_Inicio, Coordenada_Final,    Estilo, Visibilidad, Isla1, Isla2, Velocidad,   Id_Celda, Porcentaje, Nemonico, IP, EQUIPO ) VALUES (   'CELDA MERCADO MAZATENANGO (MZTNGTMM)', 'Punto','14.53256944,-91.50646111','','','#stylemap_tipo_sitio_roadm0','1','MAZATENANGO','','','2116','','MZTNGTMM','10.72.36.158','ATN910C-A' );</v>
      </c>
    </row>
    <row r="2158" spans="1:24" x14ac:dyDescent="0.35">
      <c r="A2158" t="s">
        <v>604</v>
      </c>
      <c r="B2158" t="s">
        <v>16</v>
      </c>
      <c r="C2158">
        <v>14.496499999999999</v>
      </c>
      <c r="D2158">
        <v>-91.507499999999993</v>
      </c>
      <c r="E2158" t="str">
        <f t="shared" si="175"/>
        <v>14.4965,-91.5075</v>
      </c>
      <c r="L2158" t="s">
        <v>17</v>
      </c>
      <c r="M2158">
        <v>1</v>
      </c>
      <c r="N2158" t="s">
        <v>525</v>
      </c>
      <c r="Q2158">
        <v>2262</v>
      </c>
      <c r="S2158" t="s">
        <v>3730</v>
      </c>
      <c r="T2158" t="str">
        <f>VLOOKUP(S2158,Hoja1!$A$1:$I$2284,5,FALSE)</f>
        <v>ATN910C-A</v>
      </c>
      <c r="U2158" t="b">
        <f t="shared" si="173"/>
        <v>0</v>
      </c>
      <c r="V2158" t="s">
        <v>8906</v>
      </c>
      <c r="W2158" t="s">
        <v>4664</v>
      </c>
      <c r="X2158" t="str">
        <f t="shared" si="174"/>
        <v>INSERT INTO switch (   Nombre, Tipo, Coordenadas_Punto, Coordenada_Inicio, Coordenada_Final,    Estilo, Visibilidad, Isla1, Isla2, Velocidad,   Id_Celda, Porcentaje, Nemonico, IP, EQUIPO ) VALUES (   'CELDA SAN GABRIEL - SAN LORENZO (MSLOGTSG)', 'Punto','14.4965,-91.5075','','','#stylemap_tipo_sitio_roadm0','1','MAZATENANGO','','','2262','','MSLOGTSG','10.87.11.55','ATN910C-A' );</v>
      </c>
    </row>
    <row r="2159" spans="1:24" x14ac:dyDescent="0.35">
      <c r="A2159" t="s">
        <v>605</v>
      </c>
      <c r="B2159" t="s">
        <v>16</v>
      </c>
      <c r="C2159">
        <v>14.5464</v>
      </c>
      <c r="D2159">
        <v>-91.463097219999995</v>
      </c>
      <c r="E2159" t="str">
        <f t="shared" si="175"/>
        <v>14.5464,-91.46309722</v>
      </c>
      <c r="L2159" t="s">
        <v>17</v>
      </c>
      <c r="M2159">
        <v>1</v>
      </c>
      <c r="N2159" t="s">
        <v>525</v>
      </c>
      <c r="Q2159">
        <v>2219</v>
      </c>
      <c r="S2159" t="s">
        <v>3731</v>
      </c>
      <c r="T2159" t="str">
        <f>VLOOKUP(S2159,Hoja1!$A$1:$I$2284,5,FALSE)</f>
        <v>ATN910C-A</v>
      </c>
      <c r="U2159" t="b">
        <f t="shared" si="173"/>
        <v>0</v>
      </c>
      <c r="V2159" t="s">
        <v>8993</v>
      </c>
      <c r="W2159" t="s">
        <v>4664</v>
      </c>
      <c r="X2159" t="str">
        <f t="shared" si="174"/>
        <v>INSERT INTO switch (   Nombre, Tipo, Coordenadas_Punto, Coordenada_Inicio, Coordenada_Final,    Estilo, Visibilidad, Isla1, Isla2, Velocidad,   Id_Celda, Porcentaje, Nemonico, IP, EQUIPO ) VALUES (   'SAN BERNARDINO (MSBEGTSE)', 'Punto','14.5464,-91.46309722','','','#stylemap_tipo_sitio_roadm0','1','MAZATENANGO','','','2219','','MSBEGTSE','10.87.11.56','ATN910C-A' );</v>
      </c>
    </row>
    <row r="2160" spans="1:24" x14ac:dyDescent="0.35">
      <c r="A2160" t="s">
        <v>606</v>
      </c>
      <c r="B2160" t="s">
        <v>16</v>
      </c>
      <c r="C2160">
        <v>14.54146944</v>
      </c>
      <c r="D2160">
        <v>-91.501669440000001</v>
      </c>
      <c r="E2160" t="str">
        <f t="shared" si="175"/>
        <v>14.54146944,-91.50166944</v>
      </c>
      <c r="L2160" t="s">
        <v>17</v>
      </c>
      <c r="M2160">
        <v>1</v>
      </c>
      <c r="N2160" t="s">
        <v>525</v>
      </c>
      <c r="Q2160">
        <v>4077</v>
      </c>
      <c r="S2160" t="s">
        <v>3732</v>
      </c>
      <c r="T2160" t="str">
        <f>VLOOKUP(S2160,Hoja1!$A$1:$I$2284,5,FALSE)</f>
        <v>ATN910C-A</v>
      </c>
      <c r="U2160" t="b">
        <f t="shared" si="173"/>
        <v>0</v>
      </c>
      <c r="V2160" t="s">
        <v>11558</v>
      </c>
      <c r="W2160" t="s">
        <v>4670</v>
      </c>
      <c r="X2160" t="str">
        <f t="shared" si="174"/>
        <v>INSERT INTO switch (   Nombre, Tipo, Coordenadas_Punto, Coordenada_Inicio, Coordenada_Final,    Estilo, Visibilidad, Isla1, Isla2, Velocidad,   Id_Celda, Porcentaje, Nemonico, IP, EQUIPO ) VALUES (   'MAZATENANGO NODO T1_217 (MZTNGTMN)', 'Punto','14.54146944,-91.50166944','','','#stylemap_tipo_sitio_roadm0','1','MAZATENANGO','','','4077','','MZTNGTMN','10.87.7.125','ATN910D-A' );</v>
      </c>
    </row>
    <row r="2161" spans="1:24" x14ac:dyDescent="0.35">
      <c r="A2161" t="s">
        <v>607</v>
      </c>
      <c r="B2161" t="s">
        <v>16</v>
      </c>
      <c r="C2161">
        <v>14.9359</v>
      </c>
      <c r="D2161">
        <v>-91.693702779999995</v>
      </c>
      <c r="E2161" t="str">
        <f t="shared" si="175"/>
        <v>14.9359,-91.69370278</v>
      </c>
      <c r="L2161" t="s">
        <v>17</v>
      </c>
      <c r="M2161">
        <v>1</v>
      </c>
      <c r="N2161" t="s">
        <v>523</v>
      </c>
      <c r="S2161" t="s">
        <v>3733</v>
      </c>
      <c r="T2161" t="str">
        <f>VLOOKUP(S2161,Hoja1!$A$1:$I$2284,5,FALSE)</f>
        <v>ATN910D-A</v>
      </c>
      <c r="U2161" t="b">
        <f t="shared" si="173"/>
        <v>0</v>
      </c>
      <c r="V2161" t="s">
        <v>11448</v>
      </c>
      <c r="W2161" t="s">
        <v>4670</v>
      </c>
      <c r="X2161" t="str">
        <f t="shared" si="174"/>
        <v>INSERT INTO switch (   Nombre, Tipo, Coordenadas_Punto, Coordenada_Inicio, Coordenada_Final,    Estilo, Visibilidad, Isla1, Isla2, Velocidad,   Id_Celda, Porcentaje, Nemonico, IP, EQUIPO ) VALUES (   'CELDA PALESTINA DE LOS ALTOS (QPAAGTPT)', 'Punto','14.9359,-91.69370278','','','#stylemap_tipo_sitio_roadm0','1','SAN MARCOS','','','','','QPAAGTPT','10.87.7.34','ATN910D-A' );</v>
      </c>
    </row>
    <row r="2162" spans="1:24" x14ac:dyDescent="0.35">
      <c r="A2162" t="s">
        <v>608</v>
      </c>
      <c r="B2162" t="s">
        <v>16</v>
      </c>
      <c r="C2162">
        <v>14.968972219999999</v>
      </c>
      <c r="D2162">
        <v>-91.763055559999998</v>
      </c>
      <c r="E2162" t="str">
        <f t="shared" si="175"/>
        <v>14.96897222,-91.76305556</v>
      </c>
      <c r="L2162" t="s">
        <v>17</v>
      </c>
      <c r="M2162">
        <v>1</v>
      </c>
      <c r="N2162" t="s">
        <v>523</v>
      </c>
      <c r="Q2162">
        <v>3644</v>
      </c>
      <c r="S2162" t="s">
        <v>3734</v>
      </c>
      <c r="T2162" t="str">
        <f>VLOOKUP(S2162,Hoja1!$A$1:$I$2284,5,FALSE)</f>
        <v>ATN910D-A</v>
      </c>
      <c r="U2162" t="b">
        <f t="shared" si="173"/>
        <v>0</v>
      </c>
      <c r="V2162" t="s">
        <v>11434</v>
      </c>
      <c r="W2162" t="s">
        <v>4670</v>
      </c>
      <c r="X2162" t="str">
        <f t="shared" si="174"/>
        <v>INSERT INTO switch (   Nombre, Tipo, Coordenadas_Punto, Coordenada_Inicio, Coordenada_Final,    Estilo, Visibilidad, Isla1, Isla2, Velocidad,   Id_Celda, Porcentaje, Nemonico, IP, EQUIPO ) VALUES (   'CELDA SAN ISIDRO CHAMAC (NSPSGTSS)', 'Punto','14.96897222,-91.76305556','','','#stylemap_tipo_sitio_roadm0','1','SAN MARCOS','','','3644','','NSPSGTSS','10.87.7.144','ATN910D-A' );</v>
      </c>
    </row>
    <row r="2163" spans="1:24" x14ac:dyDescent="0.35">
      <c r="A2163" t="s">
        <v>609</v>
      </c>
      <c r="B2163" t="s">
        <v>16</v>
      </c>
      <c r="C2163">
        <v>15.06552778</v>
      </c>
      <c r="D2163">
        <v>-91.833111110000004</v>
      </c>
      <c r="E2163" t="str">
        <f t="shared" si="175"/>
        <v>15.06552778,-91.83311111</v>
      </c>
      <c r="L2163" t="s">
        <v>17</v>
      </c>
      <c r="M2163">
        <v>1</v>
      </c>
      <c r="N2163" t="s">
        <v>523</v>
      </c>
      <c r="Q2163">
        <v>3225</v>
      </c>
      <c r="S2163" t="s">
        <v>3735</v>
      </c>
      <c r="T2163" t="str">
        <f>VLOOKUP(S2163,Hoja1!$A$1:$I$2284,5,FALSE)</f>
        <v>ATN910D-A</v>
      </c>
      <c r="U2163" t="b">
        <f t="shared" si="173"/>
        <v>0</v>
      </c>
      <c r="V2163" t="s">
        <v>11395</v>
      </c>
      <c r="W2163" t="s">
        <v>4664</v>
      </c>
      <c r="X2163" t="str">
        <f t="shared" si="174"/>
        <v>INSERT INTO switch (   Nombre, Tipo, Coordenadas_Punto, Coordenada_Inicio, Coordenada_Final,    Estilo, Visibilidad, Isla1, Isla2, Velocidad,   Id_Celda, Porcentaje, Nemonico, IP, EQUIPO ) VALUES (   'CELDA SERCHIL PUEBLO (NSMAGTSP)', 'Punto','15.06552778,-91.83311111','','','#stylemap_tipo_sitio_roadm0','1','SAN MARCOS','','','3225','','NSMAGTSP','10.87.7.106','ATN910C-A' );</v>
      </c>
    </row>
    <row r="2164" spans="1:24" x14ac:dyDescent="0.35">
      <c r="A2164" t="s">
        <v>610</v>
      </c>
      <c r="B2164" t="s">
        <v>16</v>
      </c>
      <c r="C2164">
        <v>15.186702779999999</v>
      </c>
      <c r="D2164">
        <v>-91.94868889</v>
      </c>
      <c r="E2164" t="str">
        <f t="shared" si="175"/>
        <v>15.18670278,-91.94868889</v>
      </c>
      <c r="L2164" t="s">
        <v>17</v>
      </c>
      <c r="M2164">
        <v>1</v>
      </c>
      <c r="N2164" t="s">
        <v>523</v>
      </c>
      <c r="Q2164">
        <v>2457</v>
      </c>
      <c r="S2164" t="s">
        <v>3736</v>
      </c>
      <c r="T2164" t="str">
        <f>VLOOKUP(S2164,Hoja1!$A$1:$I$2284,5,FALSE)</f>
        <v>ATN910C-A</v>
      </c>
      <c r="U2164" t="b">
        <f t="shared" si="173"/>
        <v>0</v>
      </c>
      <c r="V2164" t="s">
        <v>11407</v>
      </c>
      <c r="W2164" t="s">
        <v>4670</v>
      </c>
      <c r="X2164" t="str">
        <f t="shared" si="174"/>
        <v>INSERT INTO switch (   Nombre, Tipo, Coordenadas_Punto, Coordenada_Inicio, Coordenada_Final,    Estilo, Visibilidad, Isla1, Isla2, Velocidad,   Id_Celda, Porcentaje, Nemonico, IP, EQUIPO ) VALUES (   'CERRO COTZIJ (NSJOGTCO)', 'Punto','15.18670278,-91.94868889','','','#stylemap_tipo_sitio_roadm0','1','SAN MARCOS','','','2457','','NSJOGTCO','10.87.7.37','ATN910D-A' );</v>
      </c>
    </row>
    <row r="2165" spans="1:24" x14ac:dyDescent="0.35">
      <c r="A2165" t="s">
        <v>611</v>
      </c>
      <c r="B2165" t="s">
        <v>16</v>
      </c>
      <c r="C2165">
        <v>14.96194444</v>
      </c>
      <c r="D2165">
        <v>-91.795555559999997</v>
      </c>
      <c r="E2165" t="str">
        <f t="shared" si="175"/>
        <v>14.96194444,-91.79555556</v>
      </c>
      <c r="L2165" t="s">
        <v>17</v>
      </c>
      <c r="M2165">
        <v>1</v>
      </c>
      <c r="N2165" t="s">
        <v>523</v>
      </c>
      <c r="S2165" t="s">
        <v>3737</v>
      </c>
      <c r="T2165" t="str">
        <f>VLOOKUP(S2165,Hoja1!$A$1:$I$2284,5,FALSE)</f>
        <v>ATN910D-A</v>
      </c>
      <c r="U2165" t="b">
        <f t="shared" si="173"/>
        <v>0</v>
      </c>
      <c r="V2165" t="s">
        <v>11457</v>
      </c>
      <c r="W2165" t="s">
        <v>4664</v>
      </c>
      <c r="X2165" t="str">
        <f t="shared" si="174"/>
        <v>INSERT INTO switch (   Nombre, Tipo, Coordenadas_Punto, Coordenada_Inicio, Coordenada_Final,    Estilo, Visibilidad, Isla1, Isla2, Velocidad,   Id_Celda, Porcentaje, Nemonico, IP, EQUIPO ) VALUES (   'CATEDRAL SAN MARCOS (NSMAGTCN)', 'Punto','14.96194444,-91.79555556','','','#stylemap_tipo_sitio_roadm0','1','SAN MARCOS','','','','','NSMAGTCN','10.87.7.44','ATN910C-A' );</v>
      </c>
    </row>
    <row r="2166" spans="1:24" x14ac:dyDescent="0.35">
      <c r="A2166" t="s">
        <v>612</v>
      </c>
      <c r="B2166" t="s">
        <v>16</v>
      </c>
      <c r="C2166">
        <v>14.93055556</v>
      </c>
      <c r="D2166">
        <v>-91.914444439999997</v>
      </c>
      <c r="E2166" t="str">
        <f t="shared" si="175"/>
        <v>14.93055556,-91.91444444</v>
      </c>
      <c r="L2166" t="s">
        <v>17</v>
      </c>
      <c r="M2166">
        <v>1</v>
      </c>
      <c r="N2166" t="s">
        <v>523</v>
      </c>
      <c r="Q2166">
        <v>2380</v>
      </c>
      <c r="S2166" t="s">
        <v>3738</v>
      </c>
      <c r="T2166" t="str">
        <f>VLOOKUP(S2166,Hoja1!$A$1:$I$2284,5,FALSE)</f>
        <v>ATN910C-A</v>
      </c>
      <c r="U2166" t="b">
        <f t="shared" si="173"/>
        <v>0</v>
      </c>
      <c r="V2166" t="s">
        <v>11411</v>
      </c>
      <c r="W2166" t="s">
        <v>4685</v>
      </c>
      <c r="X2166" t="str">
        <f t="shared" si="174"/>
        <v>INSERT INTO switch (   Nombre, Tipo, Coordenadas_Punto, Coordenada_Inicio, Coordenada_Final,    Estilo, Visibilidad, Isla1, Isla2, Velocidad,   Id_Celda, Porcentaje, Nemonico, IP, EQUIPO ) VALUES (   'SAN RAFAEL PIE DE LA CUESTA (NSRPGTSR)', 'Punto','14.93055556,-91.91444444','','','#stylemap_tipo_sitio_roadm0','1','SAN MARCOS','','','2380','','NSRPGTSR','10.87.7.36','ATN910C-G' );</v>
      </c>
    </row>
    <row r="2167" spans="1:24" x14ac:dyDescent="0.35">
      <c r="A2167" t="s">
        <v>613</v>
      </c>
      <c r="B2167" t="s">
        <v>16</v>
      </c>
      <c r="C2167">
        <v>14.938333330000001</v>
      </c>
      <c r="D2167">
        <v>-91.79</v>
      </c>
      <c r="E2167" t="str">
        <f t="shared" si="175"/>
        <v>14.93833333,-91.79</v>
      </c>
      <c r="L2167" t="s">
        <v>17</v>
      </c>
      <c r="M2167">
        <v>1</v>
      </c>
      <c r="N2167" t="s">
        <v>523</v>
      </c>
      <c r="S2167" t="s">
        <v>3739</v>
      </c>
      <c r="T2167" t="str">
        <f>VLOOKUP(S2167,Hoja1!$A$1:$I$2284,5,FALSE)</f>
        <v>ATN910C-G</v>
      </c>
      <c r="U2167" t="b">
        <f t="shared" si="173"/>
        <v>0</v>
      </c>
      <c r="V2167" t="s">
        <v>11441</v>
      </c>
      <c r="W2167" t="s">
        <v>4664</v>
      </c>
      <c r="X2167" t="str">
        <f t="shared" si="174"/>
        <v>INSERT INTO switch (   Nombre, Tipo, Coordenadas_Punto, Coordenada_Inicio, Coordenada_Final,    Estilo, Visibilidad, Isla1, Isla2, Velocidad,   Id_Celda, Porcentaje, Nemonico, IP, EQUIPO ) VALUES (   'INSTITUTO ADOLFO V. HALL (NSMAGTIA)', 'Punto','14.93833333,-91.79','','','#stylemap_tipo_sitio_roadm0','1','SAN MARCOS','','','','','NSMAGTIA','10.87.7.103','ATN910C-A' );</v>
      </c>
    </row>
    <row r="2168" spans="1:24" x14ac:dyDescent="0.35">
      <c r="A2168" t="s">
        <v>614</v>
      </c>
      <c r="B2168" t="s">
        <v>16</v>
      </c>
      <c r="C2168">
        <v>14.966200000000001</v>
      </c>
      <c r="D2168">
        <v>-91.784000000000006</v>
      </c>
      <c r="E2168" t="str">
        <f t="shared" si="175"/>
        <v>14.9662,-91.784</v>
      </c>
      <c r="L2168" t="s">
        <v>17</v>
      </c>
      <c r="M2168">
        <v>1</v>
      </c>
      <c r="N2168" t="s">
        <v>523</v>
      </c>
      <c r="S2168" t="s">
        <v>3740</v>
      </c>
      <c r="T2168" t="str">
        <f>VLOOKUP(S2168,Hoja1!$A$1:$I$2284,5,FALSE)</f>
        <v>ATN910C-A</v>
      </c>
      <c r="U2168" t="b">
        <f t="shared" si="173"/>
        <v>0</v>
      </c>
      <c r="V2168" t="s">
        <v>11444</v>
      </c>
      <c r="W2168" t="s">
        <v>4664</v>
      </c>
      <c r="X2168" t="str">
        <f t="shared" si="174"/>
        <v>INSERT INTO switch (   Nombre, Tipo, Coordenadas_Punto, Coordenada_Inicio, Coordenada_Final,    Estilo, Visibilidad, Isla1, Isla2, Velocidad,   Id_Celda, Porcentaje, Nemonico, IP, EQUIPO ) VALUES (   'CELDA SAN PEDRO SAN MARCOS (NSPSGTSE)', 'Punto','14.9662,-91.784','','','#stylemap_tipo_sitio_roadm0','1','SAN MARCOS','','','','','NSPSGTSE','10.87.7.48','ATN910C-A' );</v>
      </c>
    </row>
    <row r="2169" spans="1:24" x14ac:dyDescent="0.35">
      <c r="A2169" t="s">
        <v>615</v>
      </c>
      <c r="B2169" t="s">
        <v>16</v>
      </c>
      <c r="C2169">
        <v>14.970750000000001</v>
      </c>
      <c r="D2169">
        <v>-91.776666669999997</v>
      </c>
      <c r="E2169" t="str">
        <f t="shared" si="175"/>
        <v>14.97075,-91.77666667</v>
      </c>
      <c r="L2169" t="s">
        <v>17</v>
      </c>
      <c r="M2169">
        <v>1</v>
      </c>
      <c r="N2169" t="s">
        <v>523</v>
      </c>
      <c r="Q2169">
        <v>2359</v>
      </c>
      <c r="S2169" t="s">
        <v>3741</v>
      </c>
      <c r="T2169" t="str">
        <f>VLOOKUP(S2169,Hoja1!$A$1:$I$2284,5,FALSE)</f>
        <v>ATN910C-A</v>
      </c>
      <c r="U2169" t="b">
        <f t="shared" si="173"/>
        <v>0</v>
      </c>
      <c r="V2169" t="s">
        <v>11359</v>
      </c>
      <c r="W2169" t="s">
        <v>4664</v>
      </c>
      <c r="X2169" t="str">
        <f t="shared" si="174"/>
        <v>INSERT INTO switch (   Nombre, Tipo, Coordenadas_Punto, Coordenada_Inicio, Coordenada_Final,    Estilo, Visibilidad, Isla1, Isla2, Velocidad,   Id_Celda, Porcentaje, Nemonico, IP, EQUIPO ) VALUES (   'CELDA SAN PEDRO SACATEPEQUEZ SAN MARCOS (NSPSGTSP)', 'Punto','14.97075,-91.77666667','','','#stylemap_tipo_sitio_roadm0','1','SAN MARCOS','','','2359','','NSPSGTSP','10.87.7.45','ATN910C-A' );</v>
      </c>
    </row>
    <row r="2170" spans="1:24" x14ac:dyDescent="0.35">
      <c r="A2170" t="s">
        <v>616</v>
      </c>
      <c r="B2170" t="s">
        <v>16</v>
      </c>
      <c r="C2170">
        <v>14.938000000000001</v>
      </c>
      <c r="D2170">
        <v>-91.834702780000001</v>
      </c>
      <c r="E2170" t="str">
        <f t="shared" si="175"/>
        <v>14.938,-91.83470278</v>
      </c>
      <c r="L2170" t="s">
        <v>17</v>
      </c>
      <c r="M2170">
        <v>1</v>
      </c>
      <c r="N2170" t="s">
        <v>523</v>
      </c>
      <c r="S2170" t="s">
        <v>3742</v>
      </c>
      <c r="T2170" t="str">
        <f>VLOOKUP(S2170,Hoja1!$A$1:$I$2284,5,FALSE)</f>
        <v>ATN910C-A</v>
      </c>
      <c r="U2170" t="b">
        <f t="shared" si="173"/>
        <v>0</v>
      </c>
      <c r="V2170" t="s">
        <v>10662</v>
      </c>
      <c r="W2170" t="s">
        <v>4670</v>
      </c>
      <c r="X2170" t="str">
        <f t="shared" si="174"/>
        <v>INSERT INTO switch (   Nombre, Tipo, Coordenadas_Punto, Coordenada_Inicio, Coordenada_Final,    Estilo, Visibilidad, Isla1, Isla2, Velocidad,   Id_Celda, Porcentaje, Nemonico, IP, EQUIPO ) VALUES (   'CELDA ESQUIPULAS PALO GORDO (NEPGGTEP)', 'Punto','14.938,-91.83470278','','','#stylemap_tipo_sitio_roadm0','1','SAN MARCOS','','','','','NEPGGTEP','10.87.5.222','ATN910D-A' );</v>
      </c>
    </row>
    <row r="2171" spans="1:24" x14ac:dyDescent="0.35">
      <c r="A2171" t="s">
        <v>617</v>
      </c>
      <c r="B2171" t="s">
        <v>16</v>
      </c>
      <c r="C2171">
        <v>15.3559</v>
      </c>
      <c r="D2171">
        <v>-91.457800000000006</v>
      </c>
      <c r="E2171" t="str">
        <f t="shared" si="175"/>
        <v>15.3559,-91.4578</v>
      </c>
      <c r="L2171" t="s">
        <v>17</v>
      </c>
      <c r="M2171">
        <v>1</v>
      </c>
      <c r="N2171" t="s">
        <v>209</v>
      </c>
      <c r="Q2171">
        <v>2425</v>
      </c>
      <c r="S2171" t="s">
        <v>3743</v>
      </c>
      <c r="T2171" t="str">
        <f>VLOOKUP(S2171,Hoja1!$A$1:$I$2284,5,FALSE)</f>
        <v>ATN910D-A</v>
      </c>
      <c r="U2171" t="b">
        <f t="shared" si="173"/>
        <v>0</v>
      </c>
      <c r="V2171" t="s">
        <v>10618</v>
      </c>
      <c r="W2171" t="s">
        <v>4843</v>
      </c>
      <c r="X2171" t="str">
        <f t="shared" si="174"/>
        <v>INSERT INTO switch (   Nombre, Tipo, Coordenadas_Punto, Coordenada_Inicio, Coordenada_Final,    Estilo, Visibilidad, Isla1, Isla2, Velocidad,   Id_Celda, Porcentaje, Nemonico, IP, EQUIPO ) VALUES (   'CELDA CHIANTLA (HCHIGTCI)', 'Punto','15.3559,-91.4578','','','#stylemap_tipo_sitio_roadm0','1','HUEHUETENANGO','','','2425','','HCHIGTCI','10.87.5.179','ATN950D' );</v>
      </c>
    </row>
    <row r="2172" spans="1:24" x14ac:dyDescent="0.35">
      <c r="A2172" t="s">
        <v>618</v>
      </c>
      <c r="B2172" t="s">
        <v>16</v>
      </c>
      <c r="C2172">
        <v>15.34125</v>
      </c>
      <c r="D2172">
        <v>-91.316361110000003</v>
      </c>
      <c r="E2172" t="str">
        <f t="shared" si="175"/>
        <v>15.34125,-91.31636111</v>
      </c>
      <c r="L2172" t="s">
        <v>17</v>
      </c>
      <c r="M2172">
        <v>1</v>
      </c>
      <c r="N2172" t="s">
        <v>209</v>
      </c>
      <c r="Q2172">
        <v>2426</v>
      </c>
      <c r="S2172" t="s">
        <v>3744</v>
      </c>
      <c r="T2172" t="str">
        <f>VLOOKUP(S2172,Hoja1!$A$1:$I$2284,5,FALSE)</f>
        <v>ATN950D</v>
      </c>
      <c r="U2172" t="b">
        <f t="shared" si="173"/>
        <v>0</v>
      </c>
      <c r="V2172" t="s">
        <v>10749</v>
      </c>
      <c r="W2172" t="s">
        <v>4670</v>
      </c>
      <c r="X2172" t="str">
        <f t="shared" si="174"/>
        <v>INSERT INTO switch (   Nombre, Tipo, Coordenadas_Punto, Coordenada_Inicio, Coordenada_Final,    Estilo, Visibilidad, Isla1, Isla2, Velocidad,   Id_Celda, Porcentaje, Nemonico, IP, EQUIPO ) VALUES (   'AGUACATAN (HAGUGTAG)', 'Punto','15.34125,-91.31636111','','','#stylemap_tipo_sitio_roadm0','1','HUEHUETENANGO','','','2426','','HAGUGTAG','10.87.5.217','ATN910D-A' );</v>
      </c>
    </row>
    <row r="2173" spans="1:24" x14ac:dyDescent="0.35">
      <c r="A2173" t="s">
        <v>619</v>
      </c>
      <c r="B2173" t="s">
        <v>16</v>
      </c>
      <c r="C2173">
        <v>15.244583329999999</v>
      </c>
      <c r="D2173">
        <v>-91.494444439999995</v>
      </c>
      <c r="E2173" t="str">
        <f t="shared" si="175"/>
        <v>15.24458333,-91.49444444</v>
      </c>
      <c r="L2173" t="s">
        <v>17</v>
      </c>
      <c r="M2173">
        <v>1</v>
      </c>
      <c r="N2173" t="s">
        <v>209</v>
      </c>
      <c r="Q2173">
        <v>2414</v>
      </c>
      <c r="S2173" t="s">
        <v>3745</v>
      </c>
      <c r="T2173" t="str">
        <f>VLOOKUP(S2173,Hoja1!$A$1:$I$2284,5,FALSE)</f>
        <v>ATN910D-A</v>
      </c>
      <c r="U2173" t="b">
        <f t="shared" si="173"/>
        <v>0</v>
      </c>
      <c r="V2173" t="s">
        <v>10659</v>
      </c>
      <c r="W2173" t="s">
        <v>4843</v>
      </c>
      <c r="X2173" t="str">
        <f t="shared" si="174"/>
        <v>INSERT INTO switch (   Nombre, Tipo, Coordenadas_Punto, Coordenada_Inicio, Coordenada_Final,    Estilo, Visibilidad, Isla1, Isla2, Velocidad,   Id_Celda, Porcentaje, Nemonico, IP, EQUIPO ) VALUES (   'MALACATANCITO (HMALGTMA)', 'Punto','15.24458333,-91.49444444','','','#stylemap_tipo_sitio_roadm0','1','HUEHUETENANGO','','','2414','','HMALGTMA','10.87.5.171','ATN950D' );</v>
      </c>
    </row>
    <row r="2174" spans="1:24" x14ac:dyDescent="0.35">
      <c r="A2174" t="s">
        <v>620</v>
      </c>
      <c r="B2174" t="s">
        <v>16</v>
      </c>
      <c r="C2174">
        <v>15.35502778</v>
      </c>
      <c r="D2174">
        <v>-91.459383329999994</v>
      </c>
      <c r="E2174" t="str">
        <f t="shared" si="175"/>
        <v>15.35502778,-91.45938333</v>
      </c>
      <c r="L2174" t="s">
        <v>17</v>
      </c>
      <c r="M2174">
        <v>1</v>
      </c>
      <c r="N2174" t="s">
        <v>209</v>
      </c>
      <c r="Q2174">
        <v>9406</v>
      </c>
      <c r="S2174" t="s">
        <v>3746</v>
      </c>
      <c r="T2174" t="str">
        <f>VLOOKUP(S2174,Hoja1!$A$1:$I$2284,5,FALSE)</f>
        <v>ATN950D</v>
      </c>
      <c r="U2174" t="b">
        <f t="shared" si="173"/>
        <v>0</v>
      </c>
      <c r="V2174" t="s">
        <v>10940</v>
      </c>
      <c r="W2174" t="s">
        <v>4670</v>
      </c>
      <c r="X2174" t="str">
        <f t="shared" si="174"/>
        <v>INSERT INTO switch (   Nombre, Tipo, Coordenadas_Punto, Coordenada_Inicio, Coordenada_Final,    Estilo, Visibilidad, Isla1, Isla2, Velocidad,   Id_Celda, Porcentaje, Nemonico, IP, EQUIPO ) VALUES (   'CHIANTLA (HCHIGTCH)', 'Punto','15.35502778,-91.45938333','','','#stylemap_tipo_sitio_roadm0','1','HUEHUETENANGO','','','9406','','HCHIGTCH','10.87.5.8','ATN910D-A' );</v>
      </c>
    </row>
    <row r="2175" spans="1:24" x14ac:dyDescent="0.35">
      <c r="A2175" t="s">
        <v>621</v>
      </c>
      <c r="B2175" t="s">
        <v>16</v>
      </c>
      <c r="C2175">
        <v>15.321666670000001</v>
      </c>
      <c r="D2175">
        <v>-91.474444439999999</v>
      </c>
      <c r="E2175" t="str">
        <f t="shared" si="175"/>
        <v>15.32166667,-91.47444444</v>
      </c>
      <c r="L2175" t="s">
        <v>17</v>
      </c>
      <c r="M2175">
        <v>1</v>
      </c>
      <c r="N2175" t="s">
        <v>209</v>
      </c>
      <c r="S2175" t="s">
        <v>3747</v>
      </c>
      <c r="T2175" t="str">
        <f>VLOOKUP(S2175,Hoja1!$A$1:$I$2284,5,FALSE)</f>
        <v>ATN910D-A</v>
      </c>
      <c r="U2175" t="b">
        <f t="shared" si="173"/>
        <v>0</v>
      </c>
      <c r="V2175" t="s">
        <v>10986</v>
      </c>
      <c r="W2175" t="s">
        <v>4670</v>
      </c>
      <c r="X2175" t="str">
        <f t="shared" si="174"/>
        <v>INSERT INTO switch (   Nombre, Tipo, Coordenadas_Punto, Coordenada_Inicio, Coordenada_Final,    Estilo, Visibilidad, Isla1, Isla2, Velocidad,   Id_Celda, Porcentaje, Nemonico, IP, EQUIPO ) VALUES (   'COLONIA SAN SEBASTIAN (HUEHGTCS)', 'Punto','15.32166667,-91.47444444','','','#stylemap_tipo_sitio_roadm0','1','HUEHUETENANGO','','','','','HUEHGTCS','10.87.5.212','ATN910D-A' );</v>
      </c>
    </row>
    <row r="2176" spans="1:24" x14ac:dyDescent="0.35">
      <c r="A2176" t="s">
        <v>622</v>
      </c>
      <c r="B2176" t="s">
        <v>16</v>
      </c>
      <c r="C2176">
        <v>15.32681944</v>
      </c>
      <c r="D2176">
        <v>-91.514530559999997</v>
      </c>
      <c r="E2176" t="str">
        <f t="shared" si="175"/>
        <v>15.32681944,-91.51453056</v>
      </c>
      <c r="L2176" t="s">
        <v>17</v>
      </c>
      <c r="M2176">
        <v>1</v>
      </c>
      <c r="N2176" t="s">
        <v>209</v>
      </c>
      <c r="Q2176">
        <v>9461</v>
      </c>
      <c r="S2176" t="s">
        <v>3748</v>
      </c>
      <c r="T2176" t="str">
        <f>VLOOKUP(S2176,Hoja1!$A$1:$I$2284,5,FALSE)</f>
        <v>ATN910D-A</v>
      </c>
      <c r="U2176" t="b">
        <f t="shared" si="173"/>
        <v>0</v>
      </c>
      <c r="V2176" t="s">
        <v>10642</v>
      </c>
      <c r="W2176" t="s">
        <v>4664</v>
      </c>
      <c r="X2176" t="str">
        <f t="shared" si="174"/>
        <v>INSERT INTO switch (   Nombre, Tipo, Coordenadas_Punto, Coordenada_Inicio, Coordenada_Final,    Estilo, Visibilidad, Isla1, Isla2, Velocidad,   Id_Celda, Porcentaje, Nemonico, IP, EQUIPO ) VALUES (   'ZACULEU (HUEHGTZA)', 'Punto','15.32681944,-91.51453056','','','#stylemap_tipo_sitio_roadm0','1','HUEHUETENANGO','','','9461','','HUEHGTZA','10.87.5.157','ATN910C-A' );</v>
      </c>
    </row>
    <row r="2177" spans="1:24" x14ac:dyDescent="0.35">
      <c r="A2177" t="s">
        <v>623</v>
      </c>
      <c r="B2177" t="s">
        <v>16</v>
      </c>
      <c r="C2177">
        <v>15.682311110000001</v>
      </c>
      <c r="D2177">
        <v>-91.820430560000005</v>
      </c>
      <c r="E2177" t="str">
        <f t="shared" si="175"/>
        <v>15.68231111,-91.82043056</v>
      </c>
      <c r="L2177" t="s">
        <v>17</v>
      </c>
      <c r="M2177">
        <v>1</v>
      </c>
      <c r="N2177" t="s">
        <v>209</v>
      </c>
      <c r="S2177" t="s">
        <v>3749</v>
      </c>
      <c r="T2177" t="str">
        <f>VLOOKUP(S2177,Hoja1!$A$1:$I$2284,5,FALSE)</f>
        <v>ATN910C-A</v>
      </c>
      <c r="U2177" t="b">
        <f t="shared" si="173"/>
        <v>0</v>
      </c>
      <c r="V2177" t="s">
        <v>10680</v>
      </c>
      <c r="W2177" t="s">
        <v>4670</v>
      </c>
      <c r="X2177" t="str">
        <f t="shared" si="174"/>
        <v>INSERT INTO switch (   Nombre, Tipo, Coordenadas_Punto, Coordenada_Inicio, Coordenada_Final,    Estilo, Visibilidad, Isla1, Isla2, Velocidad,   Id_Celda, Porcentaje, Nemonico, IP, EQUIPO ) VALUES (   'CELDA SANTA ANA HUISTA (HAHUGTSN)', 'Punto','15.68231111,-91.82043056','','','#stylemap_tipo_sitio_roadm0','1','HUEHUETENANGO','','','','','HAHUGTSN','10.87.5.101','ATN910D-A' );</v>
      </c>
    </row>
    <row r="2178" spans="1:24" x14ac:dyDescent="0.35">
      <c r="A2178" t="s">
        <v>624</v>
      </c>
      <c r="B2178" t="s">
        <v>16</v>
      </c>
      <c r="C2178">
        <v>15.3993</v>
      </c>
      <c r="D2178">
        <v>-91.715000000000003</v>
      </c>
      <c r="E2178" t="str">
        <f t="shared" si="175"/>
        <v>15.3993,-91.715</v>
      </c>
      <c r="L2178" t="s">
        <v>17</v>
      </c>
      <c r="M2178">
        <v>1</v>
      </c>
      <c r="N2178" t="s">
        <v>209</v>
      </c>
      <c r="Q2178">
        <v>2421</v>
      </c>
      <c r="S2178" t="s">
        <v>3750</v>
      </c>
      <c r="T2178" t="str">
        <f>VLOOKUP(S2178,Hoja1!$A$1:$I$2284,5,FALSE)</f>
        <v>ATN910D-A</v>
      </c>
      <c r="U2178" t="b">
        <f t="shared" ref="U2178:U2241" si="176">+S2178=T2178</f>
        <v>0</v>
      </c>
      <c r="V2178" t="s">
        <v>10740</v>
      </c>
      <c r="W2178" t="s">
        <v>4664</v>
      </c>
      <c r="X2178" t="str">
        <f t="shared" ref="X2178:X2241" si="177">CONCATENATE("INSERT INTO switch (   Nombre, Tipo, Coordenadas_Punto, Coordenada_Inicio, Coordenada_Final,    Estilo, Visibilidad, Isla1, Isla2, Velocidad,   Id_Celda, Porcentaje, Nemonico, IP, EQUIPO ) VALUES (   '",A2178,"', '",B2178,"','",E2178,"','",H2178,"','",K2178,"','",L2178,"','",M2178,,,"','",N2178,"','",O2178,"','",P2178,"','",Q2178,"','",R2178,"','",S2178,"','",V2178,"','",W2178,"' );")</f>
        <v>INSERT INTO switch (   Nombre, Tipo, Coordenadas_Punto, Coordenada_Inicio, Coordenada_Final,    Estilo, Visibilidad, Isla1, Isla2, Velocidad,   Id_Celda, Porcentaje, Nemonico, IP, EQUIPO ) VALUES (   'COLOTENANGO (HCOLGTCO)', 'Punto','15.3993,-91.715','','','#stylemap_tipo_sitio_roadm0','1','HUEHUETENANGO','','','2421','','HCOLGTCO','10.87.5.136','ATN910C-A' );</v>
      </c>
    </row>
    <row r="2179" spans="1:24" x14ac:dyDescent="0.35">
      <c r="A2179" t="s">
        <v>625</v>
      </c>
      <c r="B2179" t="s">
        <v>16</v>
      </c>
      <c r="C2179">
        <v>15.29175</v>
      </c>
      <c r="D2179">
        <v>-91.438083329999998</v>
      </c>
      <c r="E2179" t="str">
        <f t="shared" si="175"/>
        <v>15.29175,-91.43808333</v>
      </c>
      <c r="L2179" t="s">
        <v>17</v>
      </c>
      <c r="M2179">
        <v>1</v>
      </c>
      <c r="N2179" t="s">
        <v>209</v>
      </c>
      <c r="S2179" t="s">
        <v>3751</v>
      </c>
      <c r="T2179" t="str">
        <f>VLOOKUP(S2179,Hoja1!$A$1:$I$2284,5,FALSE)</f>
        <v>ATN910C-A</v>
      </c>
      <c r="U2179" t="b">
        <f t="shared" si="176"/>
        <v>0</v>
      </c>
      <c r="V2179" t="s">
        <v>10784</v>
      </c>
      <c r="W2179" t="s">
        <v>4694</v>
      </c>
      <c r="X2179" t="str">
        <f t="shared" si="177"/>
        <v>INSERT INTO switch (   Nombre, Tipo, Coordenadas_Punto, Coordenada_Inicio, Coordenada_Final,    Estilo, Visibilidad, Isla1, Isla2, Velocidad,   Id_Celda, Porcentaje, Nemonico, IP, EQUIPO ) VALUES (   'CELDA CERRO LLANO GRANDE (HMALGTLG)', 'Punto','15.29175,-91.43808333','','','#stylemap_tipo_sitio_roadm0','1','HUEHUETENANGO','','','','','HMALGTLG','10.87.5.182','ATN980C' );</v>
      </c>
    </row>
    <row r="2180" spans="1:24" x14ac:dyDescent="0.35">
      <c r="A2180" t="s">
        <v>626</v>
      </c>
      <c r="B2180" t="s">
        <v>16</v>
      </c>
      <c r="C2180">
        <v>15.65111111</v>
      </c>
      <c r="D2180">
        <v>-91.770833330000002</v>
      </c>
      <c r="E2180" t="str">
        <f t="shared" si="175"/>
        <v>15.65111111,-91.77083333</v>
      </c>
      <c r="L2180" t="s">
        <v>17</v>
      </c>
      <c r="M2180">
        <v>1</v>
      </c>
      <c r="N2180" t="s">
        <v>209</v>
      </c>
      <c r="Q2180">
        <v>2449</v>
      </c>
      <c r="S2180" t="s">
        <v>3752</v>
      </c>
      <c r="T2180" t="str">
        <f>VLOOKUP(S2180,Hoja1!$A$1:$I$2284,5,FALSE)</f>
        <v>ATN980C</v>
      </c>
      <c r="U2180" t="b">
        <f t="shared" si="176"/>
        <v>0</v>
      </c>
      <c r="V2180" t="s">
        <v>10914</v>
      </c>
      <c r="W2180" t="s">
        <v>4670</v>
      </c>
      <c r="X2180" t="str">
        <f t="shared" si="177"/>
        <v>INSERT INTO switch (   Nombre, Tipo, Coordenadas_Punto, Coordenada_Inicio, Coordenada_Final,    Estilo, Visibilidad, Isla1, Isla2, Velocidad,   Id_Celda, Porcentaje, Nemonico, IP, EQUIPO ) VALUES (   'SAN ANTONIO HUISTA (HSAHGTSA)', 'Punto','15.65111111,-91.77083333','','','#stylemap_tipo_sitio_roadm0','1','HUEHUETENANGO','','','2449','','HSAHGTSA','10.87.5.216','ATN910D-A' );</v>
      </c>
    </row>
    <row r="2181" spans="1:24" x14ac:dyDescent="0.35">
      <c r="A2181" t="s">
        <v>627</v>
      </c>
      <c r="B2181" t="s">
        <v>16</v>
      </c>
      <c r="C2181">
        <v>15.577222219999999</v>
      </c>
      <c r="D2181">
        <v>-91.670138890000004</v>
      </c>
      <c r="E2181" t="str">
        <f t="shared" si="175"/>
        <v>15.57722222,-91.67013889</v>
      </c>
      <c r="L2181" t="s">
        <v>17</v>
      </c>
      <c r="M2181">
        <v>1</v>
      </c>
      <c r="N2181" t="s">
        <v>209</v>
      </c>
      <c r="Q2181">
        <v>2485</v>
      </c>
      <c r="S2181" t="s">
        <v>3753</v>
      </c>
      <c r="T2181" t="str">
        <f>VLOOKUP(S2181,Hoja1!$A$1:$I$2284,5,FALSE)</f>
        <v>ATN910D-A</v>
      </c>
      <c r="U2181" t="b">
        <f t="shared" si="176"/>
        <v>0</v>
      </c>
      <c r="V2181" t="s">
        <v>10885</v>
      </c>
      <c r="W2181" t="s">
        <v>4843</v>
      </c>
      <c r="X2181" t="str">
        <f t="shared" si="177"/>
        <v>INSERT INTO switch (   Nombre, Tipo, Coordenadas_Punto, Coordenada_Inicio, Coordenada_Final,    Estilo, Visibilidad, Isla1, Isla2, Velocidad,   Id_Celda, Porcentaje, Nemonico, IP, EQUIPO ) VALUES (   'CELDA SAN MARTIN CUCHUMATAN (HTSCGTSM)', 'Punto','15.57722222,-91.67013889','','','#stylemap_tipo_sitio_roadm0','1','HUEHUETENANGO','','','2485','','HTSCGTSM','10.87.5.12','ATN950D' );</v>
      </c>
    </row>
    <row r="2182" spans="1:24" x14ac:dyDescent="0.35">
      <c r="A2182" t="s">
        <v>628</v>
      </c>
      <c r="B2182" t="s">
        <v>16</v>
      </c>
      <c r="C2182">
        <v>15.4056</v>
      </c>
      <c r="D2182">
        <v>-91.665700000000001</v>
      </c>
      <c r="E2182" t="str">
        <f t="shared" si="175"/>
        <v>15.4056,-91.6657</v>
      </c>
      <c r="L2182" t="s">
        <v>17</v>
      </c>
      <c r="M2182">
        <v>1</v>
      </c>
      <c r="N2182" t="s">
        <v>209</v>
      </c>
      <c r="S2182" t="s">
        <v>3754</v>
      </c>
      <c r="T2182" t="str">
        <f>VLOOKUP(S2182,Hoja1!$A$1:$I$2284,5,FALSE)</f>
        <v>ATN950D</v>
      </c>
      <c r="U2182" t="b">
        <f t="shared" si="176"/>
        <v>0</v>
      </c>
      <c r="V2182" t="s">
        <v>10923</v>
      </c>
      <c r="W2182" t="s">
        <v>4664</v>
      </c>
      <c r="X2182" t="str">
        <f t="shared" si="177"/>
        <v>INSERT INTO switch (   Nombre, Tipo, Coordenadas_Punto, Coordenada_Inicio, Coordenada_Final,    Estilo, Visibilidad, Isla1, Isla2, Velocidad,   Id_Celda, Porcentaje, Nemonico, IP, EQUIPO ) VALUES (   'CELDA SAN RAFAEL PETZAL (HSRPGTRP)', 'Punto','15.4056,-91.6657','','','#stylemap_tipo_sitio_roadm0','1','HUEHUETENANGO','','','','','HSRPGTRP','10.87.5.134','ATN910C-A' );</v>
      </c>
    </row>
    <row r="2183" spans="1:24" x14ac:dyDescent="0.35">
      <c r="A2183" t="s">
        <v>629</v>
      </c>
      <c r="B2183" t="s">
        <v>16</v>
      </c>
      <c r="C2183">
        <v>15.3078</v>
      </c>
      <c r="D2183">
        <v>-91.494399999999999</v>
      </c>
      <c r="E2183" t="str">
        <f t="shared" si="175"/>
        <v>15.3078,-91.4944</v>
      </c>
      <c r="L2183" t="s">
        <v>17</v>
      </c>
      <c r="M2183">
        <v>1</v>
      </c>
      <c r="N2183" t="s">
        <v>209</v>
      </c>
      <c r="Q2183">
        <v>2423</v>
      </c>
      <c r="S2183" t="s">
        <v>3755</v>
      </c>
      <c r="T2183" t="str">
        <f>VLOOKUP(S2183,Hoja1!$A$1:$I$2284,5,FALSE)</f>
        <v>ATN910C-A</v>
      </c>
      <c r="U2183" t="b">
        <f t="shared" si="176"/>
        <v>0</v>
      </c>
      <c r="V2183" t="s">
        <v>10736</v>
      </c>
      <c r="W2183" t="s">
        <v>4670</v>
      </c>
      <c r="X2183" t="str">
        <f t="shared" si="177"/>
        <v>INSERT INTO switch (   Nombre, Tipo, Coordenadas_Punto, Coordenada_Inicio, Coordenada_Final,    Estilo, Visibilidad, Isla1, Isla2, Velocidad,   Id_Celda, Porcentaje, Nemonico, IP, EQUIPO ) VALUES (   'CAMBOTE (HUEHGTCA)', 'Punto','15.3078,-91.4944','','','#stylemap_tipo_sitio_roadm0','1','HUEHUETENANGO','','','2423','','HUEHGTCA','10.87.5.6','ATN910D-A' );</v>
      </c>
    </row>
    <row r="2184" spans="1:24" x14ac:dyDescent="0.35">
      <c r="A2184" t="s">
        <v>630</v>
      </c>
      <c r="B2184" t="s">
        <v>16</v>
      </c>
      <c r="C2184">
        <v>15.31306944</v>
      </c>
      <c r="D2184">
        <v>-91.498761110000004</v>
      </c>
      <c r="E2184" t="str">
        <f t="shared" si="175"/>
        <v>15.31306944,-91.49876111</v>
      </c>
      <c r="L2184" t="s">
        <v>17</v>
      </c>
      <c r="M2184">
        <v>1</v>
      </c>
      <c r="N2184" t="s">
        <v>209</v>
      </c>
      <c r="Q2184">
        <v>2864</v>
      </c>
      <c r="S2184" t="s">
        <v>3756</v>
      </c>
      <c r="T2184" t="str">
        <f>VLOOKUP(S2184,Hoja1!$A$1:$I$2284,5,FALSE)</f>
        <v>ATN910D-A</v>
      </c>
      <c r="U2184" t="b">
        <f t="shared" si="176"/>
        <v>0</v>
      </c>
      <c r="V2184" t="s">
        <v>10197</v>
      </c>
      <c r="W2184" t="s">
        <v>4694</v>
      </c>
      <c r="X2184" t="str">
        <f t="shared" si="177"/>
        <v>INSERT INTO switch (   Nombre, Tipo, Coordenadas_Punto, Coordenada_Inicio, Coordenada_Final,    Estilo, Visibilidad, Isla1, Isla2, Velocidad,   Id_Celda, Porcentaje, Nemonico, IP, EQUIPO ) VALUES (   'CELDA CAMBOTE COUBICADO (HMALGTCC)', 'Punto','15.31306944,-91.49876111','','','#stylemap_tipo_sitio_roadm0','1','HUEHUETENANGO','','','2864','','HMALGTCC','10.72.49.112','ATN980C' );</v>
      </c>
    </row>
    <row r="2185" spans="1:24" x14ac:dyDescent="0.35">
      <c r="A2185" t="s">
        <v>631</v>
      </c>
      <c r="B2185" t="s">
        <v>16</v>
      </c>
      <c r="C2185">
        <v>15.478899999999999</v>
      </c>
      <c r="D2185">
        <v>-90.315597220000001</v>
      </c>
      <c r="E2185" t="str">
        <f t="shared" si="175"/>
        <v>15.4789,-90.31559722</v>
      </c>
      <c r="L2185" t="s">
        <v>17</v>
      </c>
      <c r="M2185">
        <v>1</v>
      </c>
      <c r="N2185" t="s">
        <v>273</v>
      </c>
      <c r="S2185" t="s">
        <v>3757</v>
      </c>
      <c r="T2185" t="str">
        <f>VLOOKUP(S2185,Hoja1!$A$1:$I$2284,5,FALSE)</f>
        <v>ATN980C</v>
      </c>
      <c r="U2185" t="b">
        <f t="shared" si="176"/>
        <v>0</v>
      </c>
      <c r="V2185" t="s">
        <v>10090</v>
      </c>
      <c r="W2185" t="s">
        <v>4670</v>
      </c>
      <c r="X2185" t="str">
        <f t="shared" si="177"/>
        <v>INSERT INTO switch (   Nombre, Tipo, Coordenadas_Punto, Coordenada_Inicio, Coordenada_Final,    Estilo, Visibilidad, Isla1, Isla2, Velocidad,   Id_Celda, Porcentaje, Nemonico, IP, EQUIPO ) VALUES (   'SAN PEDRO CARCHA (VSPCGTSP)', 'Punto','15.4789,-90.31559722','','','#stylemap_tipo_sitio_roadm0','1','COBAN','','','','','VSPCGTSP','10.72.49.170','ATN910D-A' );</v>
      </c>
    </row>
    <row r="2186" spans="1:24" x14ac:dyDescent="0.35">
      <c r="A2186" t="s">
        <v>632</v>
      </c>
      <c r="B2186" t="s">
        <v>16</v>
      </c>
      <c r="C2186">
        <v>15.42694444</v>
      </c>
      <c r="D2186">
        <v>-90.409750000000003</v>
      </c>
      <c r="E2186" t="str">
        <f t="shared" si="175"/>
        <v>15.42694444,-90.40975</v>
      </c>
      <c r="L2186" t="s">
        <v>17</v>
      </c>
      <c r="M2186">
        <v>1</v>
      </c>
      <c r="N2186" t="s">
        <v>273</v>
      </c>
      <c r="Q2186">
        <v>1541</v>
      </c>
      <c r="S2186" t="s">
        <v>3758</v>
      </c>
      <c r="T2186" t="str">
        <f>VLOOKUP(S2186,Hoja1!$A$1:$I$2284,5,FALSE)</f>
        <v>ATN910D-A</v>
      </c>
      <c r="U2186" t="b">
        <f t="shared" si="176"/>
        <v>0</v>
      </c>
      <c r="V2186" t="s">
        <v>10086</v>
      </c>
      <c r="W2186" t="s">
        <v>4685</v>
      </c>
      <c r="X2186" t="str">
        <f t="shared" si="177"/>
        <v>INSERT INTO switch (   Nombre, Tipo, Coordenadas_Punto, Coordenada_Inicio, Coordenada_Final,    Estilo, Visibilidad, Isla1, Isla2, Velocidad,   Id_Celda, Porcentaje, Nemonico, IP, EQUIPO ) VALUES (   'CELDA CHICUXAB (VCOBGTCH)', 'Punto','15.42694444,-90.40975','','','#stylemap_tipo_sitio_roadm0','1','COBAN','','','1541','','VCOBGTCH','10.72.49.186','ATN910C-G' );</v>
      </c>
    </row>
    <row r="2187" spans="1:24" x14ac:dyDescent="0.35">
      <c r="A2187" t="s">
        <v>633</v>
      </c>
      <c r="B2187" t="s">
        <v>16</v>
      </c>
      <c r="C2187">
        <v>15.47122222</v>
      </c>
      <c r="D2187">
        <v>-90.363</v>
      </c>
      <c r="E2187" t="str">
        <f t="shared" si="175"/>
        <v>15.47122222,-90.363</v>
      </c>
      <c r="L2187" t="s">
        <v>17</v>
      </c>
      <c r="M2187">
        <v>1</v>
      </c>
      <c r="N2187" t="s">
        <v>273</v>
      </c>
      <c r="Q2187">
        <v>5330</v>
      </c>
      <c r="S2187" t="s">
        <v>11955</v>
      </c>
      <c r="T2187" t="str">
        <f>VLOOKUP(S2187,Hoja1!$A$1:$I$2284,5,FALSE)</f>
        <v>ATN910C-G</v>
      </c>
      <c r="U2187" t="b">
        <f t="shared" si="176"/>
        <v>0</v>
      </c>
      <c r="V2187" t="s">
        <v>10118</v>
      </c>
      <c r="W2187" t="s">
        <v>4670</v>
      </c>
      <c r="X2187" t="str">
        <f t="shared" si="177"/>
        <v>INSERT INTO switch (   Nombre, Tipo, Coordenadas_Punto, Coordenada_Inicio, Coordenada_Final,    Estilo, Visibilidad, Isla1, Isla2, Velocidad,   Id_Celda, Porcentaje, Nemonico, IP, EQUIPO ) VALUES (   'CELDA COBAN IV (SALIDA A SAN PEDRO CARCHA) (VCOBGTC4)', 'Punto','15.47122222,-90.363','','','#stylemap_tipo_sitio_roadm0','1','COBAN','','','5330','','VCOBGTC4','10.72.49.166','ATN910D-A' );</v>
      </c>
    </row>
    <row r="2188" spans="1:24" x14ac:dyDescent="0.35">
      <c r="A2188" t="s">
        <v>634</v>
      </c>
      <c r="B2188" t="s">
        <v>16</v>
      </c>
      <c r="C2188">
        <v>15.470713890000001</v>
      </c>
      <c r="D2188">
        <v>-90.381397219999997</v>
      </c>
      <c r="E2188" t="str">
        <f t="shared" si="175"/>
        <v>15.47071389,-90.38139722</v>
      </c>
      <c r="L2188" t="s">
        <v>17</v>
      </c>
      <c r="M2188">
        <v>1</v>
      </c>
      <c r="N2188" t="s">
        <v>273</v>
      </c>
      <c r="Q2188" t="s">
        <v>635</v>
      </c>
      <c r="S2188" t="s">
        <v>3760</v>
      </c>
      <c r="T2188" t="str">
        <f>VLOOKUP(S2188,Hoja1!$A$1:$I$2284,5,FALSE)</f>
        <v>ATN910D-A</v>
      </c>
      <c r="U2188" t="b">
        <f t="shared" si="176"/>
        <v>0</v>
      </c>
      <c r="V2188" t="s">
        <v>10122</v>
      </c>
      <c r="W2188" t="s">
        <v>4670</v>
      </c>
      <c r="X2188" t="str">
        <f t="shared" si="177"/>
        <v>INSERT INTO switch (   Nombre, Tipo, Coordenadas_Punto, Coordenada_Inicio, Coordenada_Final,    Estilo, Visibilidad, Isla1, Isla2, Velocidad,   Id_Celda, Porcentaje, Nemonico, IP, EQUIPO ) VALUES (   'ESCUELA JOSEFINA JACINTO (VCOBGTEO)', 'Punto','15.47071389,-90.38139722','','','#stylemap_tipo_sitio_roadm0','1','COBAN','','','9567CX','','VCOBGTEO','10.72.49.167','ATN910D-A' );</v>
      </c>
    </row>
    <row r="2189" spans="1:24" x14ac:dyDescent="0.35">
      <c r="A2189" t="s">
        <v>636</v>
      </c>
      <c r="B2189" t="s">
        <v>16</v>
      </c>
      <c r="C2189">
        <v>15.471458330000001</v>
      </c>
      <c r="D2189">
        <v>-90.397269440000002</v>
      </c>
      <c r="E2189" t="str">
        <f t="shared" ref="E2189:E2252" si="178">+CONCATENATE(C2189,",",D2189)</f>
        <v>15.47145833,-90.39726944</v>
      </c>
      <c r="L2189" t="s">
        <v>17</v>
      </c>
      <c r="M2189">
        <v>1</v>
      </c>
      <c r="N2189" t="s">
        <v>273</v>
      </c>
      <c r="S2189" t="s">
        <v>3761</v>
      </c>
      <c r="T2189" t="str">
        <f>VLOOKUP(S2189,Hoja1!$A$1:$I$2284,5,FALSE)</f>
        <v>ATN910D-A</v>
      </c>
      <c r="U2189" t="b">
        <f t="shared" si="176"/>
        <v>0</v>
      </c>
      <c r="V2189" t="s">
        <v>10049</v>
      </c>
      <c r="W2189" t="s">
        <v>4670</v>
      </c>
      <c r="X2189" t="str">
        <f t="shared" si="177"/>
        <v>INSERT INTO switch (   Nombre, Tipo, Coordenadas_Punto, Coordenada_Inicio, Coordenada_Final,    Estilo, Visibilidad, Isla1, Isla2, Velocidad,   Id_Celda, Porcentaje, Nemonico, IP, EQUIPO ) VALUES (   'MSAN JAZMINES II (VCOBGTMJ)', 'Punto','15.47145833,-90.39726944','','','#stylemap_tipo_sitio_roadm0','1','COBAN','','','','','VCOBGTMJ','10.72.49.121','ATN910D-A' );</v>
      </c>
    </row>
    <row r="2190" spans="1:24" x14ac:dyDescent="0.35">
      <c r="A2190" t="s">
        <v>637</v>
      </c>
      <c r="B2190" t="s">
        <v>16</v>
      </c>
      <c r="C2190">
        <v>15.809722219999999</v>
      </c>
      <c r="D2190">
        <v>-90.291944439999995</v>
      </c>
      <c r="E2190" t="str">
        <f t="shared" si="178"/>
        <v>15.80972222,-90.29194444</v>
      </c>
      <c r="L2190" t="s">
        <v>17</v>
      </c>
      <c r="M2190">
        <v>1</v>
      </c>
      <c r="N2190" t="s">
        <v>273</v>
      </c>
      <c r="Q2190">
        <v>1452</v>
      </c>
      <c r="S2190" t="s">
        <v>3762</v>
      </c>
      <c r="T2190" t="str">
        <f>VLOOKUP(S2190,Hoja1!$A$1:$I$2284,5,FALSE)</f>
        <v>ATN910D-A</v>
      </c>
      <c r="U2190" t="b">
        <f t="shared" si="176"/>
        <v>0</v>
      </c>
      <c r="V2190" t="s">
        <v>10130</v>
      </c>
      <c r="W2190" t="s">
        <v>4670</v>
      </c>
      <c r="X2190" t="str">
        <f t="shared" si="177"/>
        <v>INSERT INTO switch (   Nombre, Tipo, Coordenadas_Punto, Coordenada_Inicio, Coordenada_Final,    Estilo, Visibilidad, Isla1, Isla2, Velocidad,   Id_Celda, Porcentaje, Nemonico, IP, EQUIPO ) VALUES (   'CHISEC (VCHIGTCH)', 'Punto','15.80972222,-90.29194444','','','#stylemap_tipo_sitio_roadm0','1','COBAN','','','1452','','VCHIGTCH','10.72.49.188','ATN910D-A' );</v>
      </c>
    </row>
    <row r="2191" spans="1:24" x14ac:dyDescent="0.35">
      <c r="A2191" t="s">
        <v>638</v>
      </c>
      <c r="B2191" t="s">
        <v>16</v>
      </c>
      <c r="C2191">
        <v>15.46909722</v>
      </c>
      <c r="D2191">
        <v>-90.368897219999994</v>
      </c>
      <c r="E2191" t="str">
        <f t="shared" si="178"/>
        <v>15.46909722,-90.36889722</v>
      </c>
      <c r="L2191" t="s">
        <v>17</v>
      </c>
      <c r="M2191">
        <v>1</v>
      </c>
      <c r="N2191" t="s">
        <v>273</v>
      </c>
      <c r="Q2191">
        <v>5380</v>
      </c>
      <c r="S2191" t="s">
        <v>3763</v>
      </c>
      <c r="T2191" t="str">
        <f>VLOOKUP(S2191,Hoja1!$A$1:$I$2284,5,FALSE)</f>
        <v>ATN910D-A</v>
      </c>
      <c r="U2191" t="b">
        <f t="shared" si="176"/>
        <v>0</v>
      </c>
      <c r="V2191" t="s">
        <v>10171</v>
      </c>
      <c r="W2191" t="s">
        <v>4664</v>
      </c>
      <c r="X2191" t="str">
        <f t="shared" si="177"/>
        <v>INSERT INTO switch (   Nombre, Tipo, Coordenadas_Punto, Coordenada_Inicio, Coordenada_Final,    Estilo, Visibilidad, Isla1, Isla2, Velocidad,   Id_Celda, Porcentaje, Nemonico, IP, EQUIPO ) VALUES (   'CELDA COBAN POSTE E (VCOBGTPE)', 'Punto','15.46909722,-90.36889722','','','#stylemap_tipo_sitio_roadm0','1','COBAN','','','5380','','VCOBGTPE','10.72.49.107','ATN910C-A' );</v>
      </c>
    </row>
    <row r="2192" spans="1:24" x14ac:dyDescent="0.35">
      <c r="A2192" t="s">
        <v>639</v>
      </c>
      <c r="B2192" t="s">
        <v>16</v>
      </c>
      <c r="C2192">
        <v>15.428361110000001</v>
      </c>
      <c r="D2192">
        <v>-90.331055559999996</v>
      </c>
      <c r="E2192" t="str">
        <f t="shared" si="178"/>
        <v>15.42836111,-90.33105556</v>
      </c>
      <c r="L2192" t="s">
        <v>17</v>
      </c>
      <c r="M2192">
        <v>1</v>
      </c>
      <c r="N2192" t="s">
        <v>273</v>
      </c>
      <c r="S2192" t="s">
        <v>3764</v>
      </c>
      <c r="T2192" t="str">
        <f>VLOOKUP(S2192,Hoja1!$A$1:$I$2284,5,FALSE)</f>
        <v>ATN910C-A</v>
      </c>
      <c r="U2192" t="b">
        <f t="shared" si="176"/>
        <v>0</v>
      </c>
      <c r="V2192" t="s">
        <v>6429</v>
      </c>
      <c r="W2192" t="s">
        <v>5589</v>
      </c>
      <c r="X2192" t="str">
        <f t="shared" si="177"/>
        <v>INSERT INTO switch (   Nombre, Tipo, Coordenadas_Punto, Coordenada_Inicio, Coordenada_Final,    Estilo, Visibilidad, Isla1, Isla2, Velocidad,   Id_Celda, Porcentaje, Nemonico, IP, EQUIPO ) VALUES (   'SAN JUAN CHAMELCO (VSJCGTSJ)', 'Punto','15.42836111,-90.33105556','','','#stylemap_tipo_sitio_roadm0','1','COBAN','','','','','VSJCGTSJ','10.179.28.72','NE40E-X8A' );</v>
      </c>
    </row>
    <row r="2193" spans="1:24" x14ac:dyDescent="0.35">
      <c r="A2193" t="s">
        <v>640</v>
      </c>
      <c r="B2193" t="s">
        <v>16</v>
      </c>
      <c r="C2193">
        <v>16.523700000000002</v>
      </c>
      <c r="D2193">
        <v>-90.185699999999997</v>
      </c>
      <c r="E2193" t="str">
        <f t="shared" si="178"/>
        <v>16.5237,-90.1857</v>
      </c>
      <c r="L2193" t="s">
        <v>20</v>
      </c>
      <c r="M2193">
        <v>1</v>
      </c>
      <c r="N2193" t="s">
        <v>641</v>
      </c>
      <c r="Q2193">
        <v>1436</v>
      </c>
      <c r="S2193" t="s">
        <v>3765</v>
      </c>
      <c r="T2193" t="str">
        <f>VLOOKUP(S2193,Hoja1!$A$1:$I$2284,5,FALSE)</f>
        <v>NE40E-X8A</v>
      </c>
      <c r="U2193" t="b">
        <f t="shared" si="176"/>
        <v>0</v>
      </c>
      <c r="V2193" t="s">
        <v>10134</v>
      </c>
      <c r="W2193" t="s">
        <v>4670</v>
      </c>
      <c r="X2193" t="str">
        <f t="shared" si="177"/>
        <v>INSERT INTO switch (   Nombre, Tipo, Coordenadas_Punto, Coordenada_Inicio, Coordenada_Final,    Estilo, Visibilidad, Isla1, Isla2, Velocidad,   Id_Celda, Porcentaje, Nemonico, IP, EQUIPO ) VALUES (   'SAYAXCHE (PSAYGTSA)', 'Punto','16.5237,-90.1857','','','#stylemap_tipo_sitio_ila','1','SAYAXCHE','','','1436','','PSAYGTSA','10.72.49.41','ATN910D-A' );</v>
      </c>
    </row>
    <row r="2194" spans="1:24" x14ac:dyDescent="0.35">
      <c r="A2194" t="s">
        <v>642</v>
      </c>
      <c r="B2194" t="s">
        <v>16</v>
      </c>
      <c r="C2194">
        <v>15.45979722</v>
      </c>
      <c r="D2194">
        <v>-90.367597219999993</v>
      </c>
      <c r="E2194" t="str">
        <f t="shared" si="178"/>
        <v>15.45979722,-90.36759722</v>
      </c>
      <c r="L2194" t="s">
        <v>17</v>
      </c>
      <c r="M2194">
        <v>1</v>
      </c>
      <c r="N2194" t="s">
        <v>273</v>
      </c>
      <c r="Q2194">
        <v>5390</v>
      </c>
      <c r="S2194" t="s">
        <v>3766</v>
      </c>
      <c r="T2194" t="str">
        <f>VLOOKUP(S2194,Hoja1!$A$1:$I$2284,5,FALSE)</f>
        <v>ATN910D-A</v>
      </c>
      <c r="U2194" t="b">
        <f t="shared" si="176"/>
        <v>0</v>
      </c>
      <c r="V2194" t="s">
        <v>10114</v>
      </c>
      <c r="W2194" t="s">
        <v>4685</v>
      </c>
      <c r="X2194" t="str">
        <f t="shared" si="177"/>
        <v>INSERT INTO switch (   Nombre, Tipo, Coordenadas_Punto, Coordenada_Inicio, Coordenada_Final,    Estilo, Visibilidad, Isla1, Isla2, Velocidad,   Id_Celda, Porcentaje, Nemonico, IP, EQUIPO ) VALUES (   'CELDA COBAN POSTE F (VCOBGTPF)', 'Punto','15.45979722,-90.36759722','','','#stylemap_tipo_sitio_roadm0','1','COBAN','','','5390','','VCOBGTPF','10.72.49.49','ATN910C-G' );</v>
      </c>
    </row>
    <row r="2195" spans="1:24" x14ac:dyDescent="0.35">
      <c r="A2195" t="s">
        <v>643</v>
      </c>
      <c r="B2195" t="s">
        <v>16</v>
      </c>
      <c r="C2195">
        <v>15.466509</v>
      </c>
      <c r="D2195">
        <v>-90.368765999999994</v>
      </c>
      <c r="E2195" t="str">
        <f t="shared" si="178"/>
        <v>15.466509,-90.368766</v>
      </c>
      <c r="L2195" t="s">
        <v>17</v>
      </c>
      <c r="M2195">
        <v>1</v>
      </c>
      <c r="N2195" t="s">
        <v>273</v>
      </c>
      <c r="Q2195">
        <v>4200</v>
      </c>
      <c r="S2195" t="s">
        <v>3767</v>
      </c>
      <c r="T2195" t="str">
        <f>VLOOKUP(S2195,Hoja1!$A$1:$I$2284,5,FALSE)</f>
        <v>ATN910C-G</v>
      </c>
      <c r="U2195" t="b">
        <f t="shared" si="176"/>
        <v>0</v>
      </c>
      <c r="V2195" t="s">
        <v>9890</v>
      </c>
      <c r="W2195" t="s">
        <v>4843</v>
      </c>
      <c r="X2195" t="str">
        <f t="shared" si="177"/>
        <v>INSERT INTO switch (   Nombre, Tipo, Coordenadas_Punto, Coordenada_Inicio, Coordenada_Final,    Estilo, Visibilidad, Isla1, Isla2, Velocidad,   Id_Celda, Porcentaje, Nemonico, IP, EQUIPO ) VALUES (   'COBAN ORIENTE_XT (VCOBGTCR)', 'Punto','15.466509,-90.368766','','','#stylemap_tipo_sitio_roadm0','1','COBAN','','','4200','','VCOBGTCR','10.72.42.229','ATN950D' );</v>
      </c>
    </row>
    <row r="2196" spans="1:24" x14ac:dyDescent="0.35">
      <c r="A2196" t="s">
        <v>644</v>
      </c>
      <c r="B2196" t="s">
        <v>16</v>
      </c>
      <c r="C2196">
        <v>14.778866669999999</v>
      </c>
      <c r="D2196">
        <v>-91.269016669999999</v>
      </c>
      <c r="E2196" t="str">
        <f t="shared" si="178"/>
        <v>14.77886667,-91.26901667</v>
      </c>
      <c r="L2196" t="s">
        <v>17</v>
      </c>
      <c r="M2196">
        <v>1</v>
      </c>
      <c r="N2196" t="s">
        <v>521</v>
      </c>
      <c r="Q2196">
        <v>2394</v>
      </c>
      <c r="S2196" t="s">
        <v>3768</v>
      </c>
      <c r="T2196" t="str">
        <f>VLOOKUP(S2196,Hoja1!$A$1:$I$2284,5,FALSE)</f>
        <v>ATN950D</v>
      </c>
      <c r="U2196" t="b">
        <f t="shared" si="176"/>
        <v>0</v>
      </c>
      <c r="V2196" t="s">
        <v>9887</v>
      </c>
      <c r="W2196" t="s">
        <v>4670</v>
      </c>
      <c r="X2196" t="str">
        <f t="shared" si="177"/>
        <v>INSERT INTO switch (   Nombre, Tipo, Coordenadas_Punto, Coordenada_Inicio, Coordenada_Final,    Estilo, Visibilidad, Isla1, Isla2, Velocidad,   Id_Celda, Porcentaje, Nemonico, IP, EQUIPO ) VALUES (   'SANTA LUCIA UTATLAN (SSLUGTLU)', 'Punto','14.77886667,-91.26901667','','','#stylemap_tipo_sitio_roadm0','1','SOLOLA','','','2394','','SSLUGTLU','10.72.42.176','ATN910D-A' );</v>
      </c>
    </row>
    <row r="2197" spans="1:24" x14ac:dyDescent="0.35">
      <c r="A2197" t="s">
        <v>645</v>
      </c>
      <c r="B2197" t="s">
        <v>16</v>
      </c>
      <c r="C2197">
        <v>14.75777778</v>
      </c>
      <c r="D2197">
        <v>-91.21083333</v>
      </c>
      <c r="E2197" t="str">
        <f t="shared" si="178"/>
        <v>14.75777778,-91.21083333</v>
      </c>
      <c r="L2197" t="s">
        <v>17</v>
      </c>
      <c r="M2197">
        <v>1</v>
      </c>
      <c r="N2197" t="s">
        <v>521</v>
      </c>
      <c r="Q2197">
        <v>2320</v>
      </c>
      <c r="S2197" t="s">
        <v>3769</v>
      </c>
      <c r="T2197" t="str">
        <f>VLOOKUP(S2197,Hoja1!$A$1:$I$2284,5,FALSE)</f>
        <v>ATN910D-A</v>
      </c>
      <c r="U2197" t="b">
        <f t="shared" si="176"/>
        <v>0</v>
      </c>
      <c r="V2197" t="s">
        <v>9836</v>
      </c>
      <c r="W2197" t="s">
        <v>4694</v>
      </c>
      <c r="X2197" t="str">
        <f t="shared" si="177"/>
        <v>INSERT INTO switch (   Nombre, Tipo, Coordenadas_Punto, Coordenada_Inicio, Coordenada_Final,    Estilo, Visibilidad, Isla1, Isla2, Velocidad,   Id_Celda, Porcentaje, Nemonico, IP, EQUIPO ) VALUES (   'CERRO LINDA VISTA (SSJCGTCO)', 'Punto','14.75777778,-91.21083333','','','#stylemap_tipo_sitio_roadm0','1','SOLOLA','','','2320','','SSJCGTCO','10.72.42.168','ATN980C' );</v>
      </c>
    </row>
    <row r="2198" spans="1:24" x14ac:dyDescent="0.35">
      <c r="A2198" t="s">
        <v>646</v>
      </c>
      <c r="B2198" t="s">
        <v>16</v>
      </c>
      <c r="C2198">
        <v>14.7417</v>
      </c>
      <c r="D2198">
        <v>-91.157799999999995</v>
      </c>
      <c r="E2198" t="str">
        <f t="shared" si="178"/>
        <v>14.7417,-91.1578</v>
      </c>
      <c r="L2198" t="s">
        <v>17</v>
      </c>
      <c r="M2198">
        <v>1</v>
      </c>
      <c r="N2198" t="s">
        <v>521</v>
      </c>
      <c r="Q2198">
        <v>2318</v>
      </c>
      <c r="S2198" t="s">
        <v>3770</v>
      </c>
      <c r="T2198" t="str">
        <f>VLOOKUP(S2198,Hoja1!$A$1:$I$2284,5,FALSE)</f>
        <v>ATN980C</v>
      </c>
      <c r="U2198" t="b">
        <f t="shared" si="176"/>
        <v>0</v>
      </c>
      <c r="V2198" t="s">
        <v>9808</v>
      </c>
      <c r="W2198" t="s">
        <v>4670</v>
      </c>
      <c r="X2198" t="str">
        <f t="shared" si="177"/>
        <v>INSERT INTO switch (   Nombre, Tipo, Coordenadas_Punto, Coordenada_Inicio, Coordenada_Final,    Estilo, Visibilidad, Isla1, Isla2, Velocidad,   Id_Celda, Porcentaje, Nemonico, IP, EQUIPO ) VALUES (   'PANAJACHEL (SPANGTPA)', 'Punto','14.7417,-91.1578','','','#stylemap_tipo_sitio_roadm0','1','SOLOLA','','','2318','','SPANGTPA','10.72.42.234','ATN910D-A' );</v>
      </c>
    </row>
    <row r="2199" spans="1:24" x14ac:dyDescent="0.35">
      <c r="A2199" t="s">
        <v>647</v>
      </c>
      <c r="B2199" t="s">
        <v>16</v>
      </c>
      <c r="C2199">
        <v>14.85786111</v>
      </c>
      <c r="D2199">
        <v>-91.151750000000007</v>
      </c>
      <c r="E2199" t="str">
        <f t="shared" si="178"/>
        <v>14.85786111,-91.15175</v>
      </c>
      <c r="L2199" t="s">
        <v>17</v>
      </c>
      <c r="M2199">
        <v>1</v>
      </c>
      <c r="N2199" t="s">
        <v>521</v>
      </c>
      <c r="Q2199">
        <v>2325</v>
      </c>
      <c r="S2199" t="s">
        <v>3771</v>
      </c>
      <c r="T2199" t="str">
        <f>VLOOKUP(S2199,Hoja1!$A$1:$I$2284,5,FALSE)</f>
        <v>ATN910D-A</v>
      </c>
      <c r="U2199" t="b">
        <f t="shared" si="176"/>
        <v>0</v>
      </c>
      <c r="V2199" t="s">
        <v>9799</v>
      </c>
      <c r="W2199" t="s">
        <v>4664</v>
      </c>
      <c r="X2199" t="str">
        <f t="shared" si="177"/>
        <v>INSERT INTO switch (   Nombre, Tipo, Coordenadas_Punto, Coordenada_Inicio, Coordenada_Final,    Estilo, Visibilidad, Isla1, Isla2, Velocidad,   Id_Celda, Porcentaje, Nemonico, IP, EQUIPO ) VALUES (   'CELDA LOS ENCUENTROS (SLLAGTEN)', 'Punto','14.85786111,-91.15175','','','#stylemap_tipo_sitio_roadm0','1','SOLOLA','','','2325','','SLLAGTEN','10.72.42.107','ATN910C-A' );</v>
      </c>
    </row>
    <row r="2200" spans="1:24" x14ac:dyDescent="0.35">
      <c r="A2200" t="s">
        <v>648</v>
      </c>
      <c r="B2200" t="s">
        <v>16</v>
      </c>
      <c r="C2200">
        <v>14.776199999999999</v>
      </c>
      <c r="D2200">
        <v>-91.143699999999995</v>
      </c>
      <c r="E2200" t="str">
        <f t="shared" si="178"/>
        <v>14.7762,-91.1437</v>
      </c>
      <c r="L2200" t="s">
        <v>17</v>
      </c>
      <c r="M2200">
        <v>1</v>
      </c>
      <c r="N2200" t="s">
        <v>521</v>
      </c>
      <c r="Q2200">
        <v>4516</v>
      </c>
      <c r="S2200" t="s">
        <v>3772</v>
      </c>
      <c r="T2200" t="str">
        <f>VLOOKUP(S2200,Hoja1!$A$1:$I$2284,5,FALSE)</f>
        <v>ATN910C-A</v>
      </c>
      <c r="U2200" t="b">
        <f t="shared" si="176"/>
        <v>0</v>
      </c>
      <c r="V2200" t="s">
        <v>9361</v>
      </c>
      <c r="W2200" t="s">
        <v>4670</v>
      </c>
      <c r="X2200" t="str">
        <f t="shared" si="177"/>
        <v>INSERT INTO switch (   Nombre, Tipo, Coordenadas_Punto, Coordenada_Inicio, Coordenada_Final,    Estilo, Visibilidad, Isla1, Isla2, Velocidad,   Id_Celda, Porcentaje, Nemonico, IP, EQUIPO ) VALUES (   'CELDA CONCEPCION SOLOLA (SCONGTCO)', 'Punto','14.7762,-91.1437','','','#stylemap_tipo_sitio_roadm0','1','SOLOLA','','','4516','','SCONGTCO','10.87.23.73','ATN910D-A' );</v>
      </c>
    </row>
    <row r="2201" spans="1:24" x14ac:dyDescent="0.35">
      <c r="A2201" t="s">
        <v>649</v>
      </c>
      <c r="B2201" t="s">
        <v>16</v>
      </c>
      <c r="C2201">
        <v>16.950749999999999</v>
      </c>
      <c r="D2201">
        <v>-89.485916669999995</v>
      </c>
      <c r="E2201" t="str">
        <f t="shared" si="178"/>
        <v>16.95075,-89.48591667</v>
      </c>
      <c r="L2201" t="s">
        <v>17</v>
      </c>
      <c r="M2201">
        <v>1</v>
      </c>
      <c r="N2201" t="s">
        <v>531</v>
      </c>
      <c r="S2201" t="s">
        <v>3773</v>
      </c>
      <c r="T2201" t="str">
        <f>VLOOKUP(S2201,Hoja1!$A$1:$I$2284,5,FALSE)</f>
        <v>ATN910D-A</v>
      </c>
      <c r="U2201" t="b">
        <f t="shared" si="176"/>
        <v>0</v>
      </c>
      <c r="V2201" t="s">
        <v>9356</v>
      </c>
      <c r="W2201" t="s">
        <v>4664</v>
      </c>
      <c r="X2201" t="str">
        <f t="shared" si="177"/>
        <v>INSERT INTO switch (   Nombre, Tipo, Coordenadas_Punto, Coordenada_Inicio, Coordenada_Final,    Estilo, Visibilidad, Isla1, Isla2, Velocidad,   Id_Celda, Porcentaje, Nemonico, IP, EQUIPO ) VALUES (   'CELDA LOS ENCUENTROS PETEN (PFLOGTEP)', 'Punto','16.95075,-89.48591667','','','#stylemap_tipo_sitio_roadm0','1','SANTA ELENA PETEN','','','','','PFLOGTEP','10.87.23.72','ATN910C-A' );</v>
      </c>
    </row>
    <row r="2202" spans="1:24" x14ac:dyDescent="0.35">
      <c r="A2202" t="s">
        <v>650</v>
      </c>
      <c r="B2202" t="s">
        <v>16</v>
      </c>
      <c r="C2202">
        <v>16.898583330000001</v>
      </c>
      <c r="D2202">
        <v>-89.813638889999993</v>
      </c>
      <c r="E2202" t="str">
        <f t="shared" si="178"/>
        <v>16.89858333,-89.81363889</v>
      </c>
      <c r="L2202" t="s">
        <v>17</v>
      </c>
      <c r="M2202">
        <v>1</v>
      </c>
      <c r="N2202" t="s">
        <v>531</v>
      </c>
      <c r="Q2202">
        <v>1478</v>
      </c>
      <c r="S2202" t="s">
        <v>3774</v>
      </c>
      <c r="T2202" t="str">
        <f>VLOOKUP(S2202,Hoja1!$A$1:$I$2284,5,FALSE)</f>
        <v>ATN910C-A</v>
      </c>
      <c r="U2202" t="b">
        <f t="shared" si="176"/>
        <v>0</v>
      </c>
      <c r="V2202" t="s">
        <v>9315</v>
      </c>
      <c r="W2202" t="s">
        <v>4664</v>
      </c>
      <c r="X2202" t="str">
        <f t="shared" si="177"/>
        <v>INSERT INTO switch (   Nombre, Tipo, Coordenadas_Punto, Coordenada_Inicio, Coordenada_Final,    Estilo, Visibilidad, Isla1, Isla2, Velocidad,   Id_Celda, Porcentaje, Nemonico, IP, EQUIPO ) VALUES (   'CELDA CRUCE A TIKAL (PFLOGTCT)', 'Punto','16.89858333,-89.81363889','','','#stylemap_tipo_sitio_roadm0','1','SANTA ELENA PETEN','','','1478','','PFLOGTCT','10.72.233.157','ATN910C-A' );</v>
      </c>
    </row>
    <row r="2203" spans="1:24" x14ac:dyDescent="0.35">
      <c r="A2203" t="s">
        <v>651</v>
      </c>
      <c r="B2203" t="s">
        <v>16</v>
      </c>
      <c r="C2203">
        <v>16.862500000000001</v>
      </c>
      <c r="D2203">
        <v>-89.854722219999999</v>
      </c>
      <c r="E2203" t="str">
        <f t="shared" si="178"/>
        <v>16.8625,-89.85472222</v>
      </c>
      <c r="L2203" t="s">
        <v>17</v>
      </c>
      <c r="M2203">
        <v>1</v>
      </c>
      <c r="N2203" t="s">
        <v>531</v>
      </c>
      <c r="Q2203">
        <v>3152</v>
      </c>
      <c r="S2203" t="s">
        <v>3775</v>
      </c>
      <c r="T2203" t="str">
        <f>VLOOKUP(S2203,Hoja1!$A$1:$I$2284,5,FALSE)</f>
        <v>ATN910C-A</v>
      </c>
      <c r="U2203" t="b">
        <f t="shared" si="176"/>
        <v>0</v>
      </c>
      <c r="V2203" t="s">
        <v>9401</v>
      </c>
      <c r="W2203" t="s">
        <v>4664</v>
      </c>
      <c r="X2203" t="str">
        <f t="shared" si="177"/>
        <v>INSERT INTO switch (   Nombre, Tipo, Coordenadas_Punto, Coordenada_Inicio, Coordenada_Final,    Estilo, Visibilidad, Isla1, Isla2, Velocidad,   Id_Celda, Porcentaje, Nemonico, IP, EQUIPO ) VALUES (   'CERRO PURUCILA (PANAGTPU)', 'Punto','16.8625,-89.85472222','','','#stylemap_tipo_sitio_roadm0','1','SANTA ELENA PETEN','','','3152','','PANAGTPU','10.87.23.75','ATN910C-A' );</v>
      </c>
    </row>
    <row r="2204" spans="1:24" x14ac:dyDescent="0.35">
      <c r="A2204" t="s">
        <v>652</v>
      </c>
      <c r="B2204" t="s">
        <v>16</v>
      </c>
      <c r="C2204">
        <v>16.783783329999999</v>
      </c>
      <c r="D2204">
        <v>-90.114861110000007</v>
      </c>
      <c r="E2204" t="str">
        <f t="shared" si="178"/>
        <v>16.78378333,-90.11486111</v>
      </c>
      <c r="L2204" t="s">
        <v>17</v>
      </c>
      <c r="M2204">
        <v>1</v>
      </c>
      <c r="N2204" t="s">
        <v>531</v>
      </c>
      <c r="S2204" t="s">
        <v>3776</v>
      </c>
      <c r="T2204" t="str">
        <f>VLOOKUP(S2204,Hoja1!$A$1:$I$2284,5,FALSE)</f>
        <v>ATN910C-A</v>
      </c>
      <c r="U2204" t="b">
        <f t="shared" si="176"/>
        <v>0</v>
      </c>
      <c r="V2204" t="s">
        <v>9319</v>
      </c>
      <c r="W2204" t="s">
        <v>4670</v>
      </c>
      <c r="X2204" t="str">
        <f t="shared" si="177"/>
        <v>INSERT INTO switch (   Nombre, Tipo, Coordenadas_Punto, Coordenada_Inicio, Coordenada_Final,    Estilo, Visibilidad, Isla1, Isla2, Velocidad,   Id_Celda, Porcentaje, Nemonico, IP, EQUIPO ) VALUES (   'LA LIBERTAD PETEN (PLIBGTLI)', 'Punto','16.78378333,-90.11486111','','','#stylemap_tipo_sitio_roadm0','1','SANTA ELENA PETEN','','','','','PLIBGTLI','10.87.23.85','ATN910D-A' );</v>
      </c>
    </row>
    <row r="2205" spans="1:24" x14ac:dyDescent="0.35">
      <c r="A2205" t="s">
        <v>653</v>
      </c>
      <c r="B2205" t="s">
        <v>16</v>
      </c>
      <c r="C2205">
        <v>16.80580556</v>
      </c>
      <c r="D2205">
        <v>-89.825055559999996</v>
      </c>
      <c r="E2205" t="str">
        <f t="shared" si="178"/>
        <v>16.80580556,-89.82505556</v>
      </c>
      <c r="L2205" t="s">
        <v>17</v>
      </c>
      <c r="M2205">
        <v>1</v>
      </c>
      <c r="N2205" t="s">
        <v>531</v>
      </c>
      <c r="Q2205">
        <v>1321</v>
      </c>
      <c r="S2205" t="s">
        <v>3777</v>
      </c>
      <c r="T2205" t="str">
        <f>VLOOKUP(S2205,Hoja1!$A$1:$I$2284,5,FALSE)</f>
        <v>ATN910D-A</v>
      </c>
      <c r="U2205" t="b">
        <f t="shared" si="176"/>
        <v>0</v>
      </c>
      <c r="V2205" t="s">
        <v>11490</v>
      </c>
      <c r="W2205" t="s">
        <v>4670</v>
      </c>
      <c r="X2205" t="str">
        <f t="shared" si="177"/>
        <v>INSERT INTO switch (   Nombre, Tipo, Coordenadas_Punto, Coordenada_Inicio, Coordenada_Final,    Estilo, Visibilidad, Isla1, Isla2, Velocidad,   Id_Celda, Porcentaje, Nemonico, IP, EQUIPO ) VALUES (   'SANTA ANA (PANAGTSA)', 'Punto','16.80580556,-89.82505556','','','#stylemap_tipo_sitio_roadm0','1','SANTA ELENA PETEN','','','1321','','PANAGTSA','10.87.8.123','ATN910D-A' );</v>
      </c>
    </row>
    <row r="2206" spans="1:24" x14ac:dyDescent="0.35">
      <c r="A2206" t="s">
        <v>654</v>
      </c>
      <c r="B2206" t="s">
        <v>16</v>
      </c>
      <c r="C2206">
        <v>14.815388889999999</v>
      </c>
      <c r="D2206">
        <v>-91.497083329999995</v>
      </c>
      <c r="E2206" t="str">
        <f t="shared" si="178"/>
        <v>14.81538889,-91.49708333</v>
      </c>
      <c r="L2206" t="s">
        <v>17</v>
      </c>
      <c r="M2206">
        <v>1</v>
      </c>
      <c r="N2206" t="s">
        <v>510</v>
      </c>
      <c r="S2206" t="s">
        <v>3778</v>
      </c>
      <c r="T2206" t="str">
        <f>VLOOKUP(S2206,Hoja1!$A$1:$I$2284,5,FALSE)</f>
        <v>ATN910D-A</v>
      </c>
      <c r="U2206" t="b">
        <f t="shared" si="176"/>
        <v>0</v>
      </c>
      <c r="V2206" t="s">
        <v>11561</v>
      </c>
      <c r="W2206" t="s">
        <v>4694</v>
      </c>
      <c r="X2206" t="str">
        <f t="shared" si="177"/>
        <v>INSERT INTO switch (   Nombre, Tipo, Coordenadas_Punto, Coordenada_Inicio, Coordenada_Final,    Estilo, Visibilidad, Isla1, Isla2, Velocidad,   Id_Celda, Porcentaje, Nemonico, IP, EQUIPO ) VALUES (   'ALMOLONGA (QALMGTAL)', 'Punto','14.81538889,-91.49708333','','','#stylemap_tipo_sitio_roadm0','1','LA FLORESTA','','','','','QALMGTAL','10.87.8.167','ATN980C' );</v>
      </c>
    </row>
    <row r="2207" spans="1:24" x14ac:dyDescent="0.35">
      <c r="A2207" t="s">
        <v>655</v>
      </c>
      <c r="B2207" t="s">
        <v>16</v>
      </c>
      <c r="C2207">
        <v>14.878166670000001</v>
      </c>
      <c r="D2207">
        <v>-91.456666670000004</v>
      </c>
      <c r="E2207" t="str">
        <f t="shared" si="178"/>
        <v>14.87816667,-91.45666667</v>
      </c>
      <c r="L2207" t="s">
        <v>17</v>
      </c>
      <c r="M2207">
        <v>1</v>
      </c>
      <c r="N2207" t="s">
        <v>510</v>
      </c>
      <c r="Q2207" t="s">
        <v>656</v>
      </c>
      <c r="S2207" t="s">
        <v>3779</v>
      </c>
      <c r="T2207" t="str">
        <f>VLOOKUP(S2207,Hoja1!$A$1:$I$2284,5,FALSE)</f>
        <v>ATN980C</v>
      </c>
      <c r="U2207" t="b">
        <f t="shared" si="176"/>
        <v>0</v>
      </c>
      <c r="V2207" t="s">
        <v>11541</v>
      </c>
      <c r="W2207" t="s">
        <v>4694</v>
      </c>
      <c r="X2207" t="str">
        <f t="shared" si="177"/>
        <v>INSERT INTO switch (   Nombre, Tipo, Coordenadas_Punto, Coordenada_Inicio, Coordenada_Final,    Estilo, Visibilidad, Isla1, Isla2, Velocidad,   Id_Celda, Porcentaje, Nemonico, IP, EQUIPO ) VALUES (   'SALCAJA (QSALGTSA)', 'Punto','14.87816667,-91.45666667','','','#stylemap_tipo_sitio_roadm0','1','LA FLORESTA','','','GTMSAN007','','QSALGTSA','10.87.8.166','ATN980C' );</v>
      </c>
    </row>
    <row r="2208" spans="1:24" x14ac:dyDescent="0.35">
      <c r="A2208" t="s">
        <v>657</v>
      </c>
      <c r="B2208" t="s">
        <v>16</v>
      </c>
      <c r="C2208">
        <v>14.87771667</v>
      </c>
      <c r="D2208">
        <v>-91.513649999999998</v>
      </c>
      <c r="E2208" t="str">
        <f t="shared" si="178"/>
        <v>14.87771667,-91.51365</v>
      </c>
      <c r="L2208" t="s">
        <v>17</v>
      </c>
      <c r="M2208">
        <v>1</v>
      </c>
      <c r="N2208" t="s">
        <v>510</v>
      </c>
      <c r="Q2208">
        <v>2379</v>
      </c>
      <c r="S2208" t="s">
        <v>3780</v>
      </c>
      <c r="T2208" t="str">
        <f>VLOOKUP(S2208,Hoja1!$A$1:$I$2284,5,FALSE)</f>
        <v>ATN980C</v>
      </c>
      <c r="U2208" t="b">
        <f t="shared" si="176"/>
        <v>0</v>
      </c>
      <c r="V2208" t="s">
        <v>11503</v>
      </c>
      <c r="W2208" t="s">
        <v>4694</v>
      </c>
      <c r="X2208" t="str">
        <f t="shared" si="177"/>
        <v>INSERT INTO switch (   Nombre, Tipo, Coordenadas_Punto, Coordenada_Inicio, Coordenada_Final,    Estilo, Visibilidad, Isla1, Isla2, Velocidad,   Id_Celda, Porcentaje, Nemonico, IP, EQUIPO ) VALUES (   'OLINTEPEQUE (QOLIGTOL)', 'Punto','14.87771667,-91.51365','','','#stylemap_tipo_sitio_roadm0','1','LA FLORESTA','','','2379','','QOLIGTOL','10.87.8.134','ATN980C' );</v>
      </c>
    </row>
    <row r="2209" spans="1:24" x14ac:dyDescent="0.35">
      <c r="A2209" t="s">
        <v>658</v>
      </c>
      <c r="B2209" t="s">
        <v>16</v>
      </c>
      <c r="C2209">
        <v>14.8132</v>
      </c>
      <c r="D2209">
        <v>-91.455200000000005</v>
      </c>
      <c r="E2209" t="str">
        <f t="shared" si="178"/>
        <v>14.8132,-91.4552</v>
      </c>
      <c r="L2209" t="s">
        <v>17</v>
      </c>
      <c r="M2209">
        <v>1</v>
      </c>
      <c r="N2209" t="s">
        <v>510</v>
      </c>
      <c r="S2209" t="s">
        <v>3781</v>
      </c>
      <c r="T2209" t="str">
        <f>VLOOKUP(S2209,Hoja1!$A$1:$I$2284,5,FALSE)</f>
        <v>ATN980C</v>
      </c>
      <c r="U2209" t="b">
        <f t="shared" si="176"/>
        <v>0</v>
      </c>
      <c r="V2209" t="s">
        <v>11514</v>
      </c>
      <c r="W2209" t="s">
        <v>4664</v>
      </c>
      <c r="X2209" t="str">
        <f t="shared" si="177"/>
        <v>INSERT INTO switch (   Nombre, Tipo, Coordenadas_Punto, Coordenada_Inicio, Coordenada_Final,    Estilo, Visibilidad, Isla1, Isla2, Velocidad,   Id_Celda, Porcentaje, Nemonico, IP, EQUIPO ) VALUES (   'CANTEL (QCANGTCA)', 'Punto','14.8132,-91.4552','','','#stylemap_tipo_sitio_roadm0','1','LA FLORESTA','','','','','QCANGTCA','10.87.8.189','ATN910C-A' );</v>
      </c>
    </row>
    <row r="2210" spans="1:24" x14ac:dyDescent="0.35">
      <c r="A2210" t="s">
        <v>659</v>
      </c>
      <c r="B2210" t="s">
        <v>16</v>
      </c>
      <c r="C2210">
        <v>14.821944439999999</v>
      </c>
      <c r="D2210">
        <v>-91.406111109999998</v>
      </c>
      <c r="E2210" t="str">
        <f t="shared" si="178"/>
        <v>14.82194444,-91.40611111</v>
      </c>
      <c r="L2210" t="s">
        <v>17</v>
      </c>
      <c r="M2210">
        <v>1</v>
      </c>
      <c r="N2210" t="s">
        <v>510</v>
      </c>
      <c r="Q2210">
        <v>2311</v>
      </c>
      <c r="S2210" t="s">
        <v>3782</v>
      </c>
      <c r="T2210" t="str">
        <f>VLOOKUP(S2210,Hoja1!$A$1:$I$2284,5,FALSE)</f>
        <v>ATN910C-A</v>
      </c>
      <c r="U2210" t="b">
        <f t="shared" si="176"/>
        <v>0</v>
      </c>
      <c r="V2210" t="s">
        <v>9578</v>
      </c>
      <c r="W2210" t="s">
        <v>4664</v>
      </c>
      <c r="X2210" t="str">
        <f t="shared" si="177"/>
        <v>INSERT INTO switch (   Nombre, Tipo, Coordenadas_Punto, Coordenada_Inicio, Coordenada_Final,    Estilo, Visibilidad, Isla1, Isla2, Velocidad,   Id_Celda, Porcentaje, Nemonico, IP, EQUIPO ) VALUES (   'CELDA CERRO RAXQUIN (QCANGTRX)', 'Punto','14.82194444,-91.40611111','','','#stylemap_tipo_sitio_roadm0','1','LA FLORESTA','','','2311','','QCANGTRX','10.72.186.24','ATN910C-A' );</v>
      </c>
    </row>
    <row r="2211" spans="1:24" x14ac:dyDescent="0.35">
      <c r="A2211" t="s">
        <v>660</v>
      </c>
      <c r="B2211" t="s">
        <v>16</v>
      </c>
      <c r="C2211">
        <v>14.855613890000001</v>
      </c>
      <c r="D2211">
        <v>-91.53665556</v>
      </c>
      <c r="E2211" t="str">
        <f t="shared" si="178"/>
        <v>14.85561389,-91.53665556</v>
      </c>
      <c r="L2211" t="s">
        <v>17</v>
      </c>
      <c r="M2211">
        <v>1</v>
      </c>
      <c r="N2211" t="s">
        <v>510</v>
      </c>
      <c r="Q2211">
        <v>9483</v>
      </c>
      <c r="S2211" t="s">
        <v>3783</v>
      </c>
      <c r="T2211" t="str">
        <f>VLOOKUP(S2211,Hoja1!$A$1:$I$2284,5,FALSE)</f>
        <v>ATN910C-A</v>
      </c>
      <c r="U2211" t="b">
        <f t="shared" si="176"/>
        <v>0</v>
      </c>
      <c r="V2211" t="s">
        <v>9606</v>
      </c>
      <c r="W2211" t="s">
        <v>4664</v>
      </c>
      <c r="X2211" t="str">
        <f t="shared" si="177"/>
        <v>INSERT INTO switch (   Nombre, Tipo, Coordenadas_Punto, Coordenada_Inicio, Coordenada_Final,    Estilo, Visibilidad, Isla1, Isla2, Velocidad,   Id_Celda, Porcentaje, Nemonico, IP, EQUIPO ) VALUES (   'HOSPITAL DE QUETZALTENANGO (QTZLGTHQ)', 'Punto','14.85561389,-91.53665556','','','#stylemap_tipo_sitio_roadm0','1','LA FLORESTA','','','9483','','QTZLGTHQ','10.72.186.23','ATN910C-A' );</v>
      </c>
    </row>
    <row r="2212" spans="1:24" x14ac:dyDescent="0.35">
      <c r="A2212" t="s">
        <v>661</v>
      </c>
      <c r="B2212" t="s">
        <v>16</v>
      </c>
      <c r="C2212">
        <v>14.85885</v>
      </c>
      <c r="D2212">
        <v>-91.546488890000006</v>
      </c>
      <c r="E2212" t="str">
        <f t="shared" si="178"/>
        <v>14.85885,-91.54648889</v>
      </c>
      <c r="L2212" t="s">
        <v>17</v>
      </c>
      <c r="M2212">
        <v>1</v>
      </c>
      <c r="N2212" t="s">
        <v>510</v>
      </c>
      <c r="Q2212">
        <v>9439</v>
      </c>
      <c r="S2212" t="s">
        <v>3784</v>
      </c>
      <c r="T2212" t="str">
        <f>VLOOKUP(S2212,Hoja1!$A$1:$I$2284,5,FALSE)</f>
        <v>ATN910C-A</v>
      </c>
      <c r="U2212" t="b">
        <f t="shared" si="176"/>
        <v>0</v>
      </c>
      <c r="V2212" t="s">
        <v>11614</v>
      </c>
      <c r="W2212" t="s">
        <v>4664</v>
      </c>
      <c r="X2212" t="str">
        <f t="shared" si="177"/>
        <v>INSERT INTO switch (   Nombre, Tipo, Coordenadas_Punto, Coordenada_Inicio, Coordenada_Final,    Estilo, Visibilidad, Isla1, Isla2, Velocidad,   Id_Celda, Porcentaje, Nemonico, IP, EQUIPO ) VALUES (   'COLONIA EL MAESTRO QUETZALTENANGO (QTZLGTOM)', 'Punto','14.85885,-91.54648889','','','#stylemap_tipo_sitio_roadm0','1','LA FLORESTA','','','9439','','QTZLGTOM','10.87.8.157','ATN910C-A' );</v>
      </c>
    </row>
    <row r="2213" spans="1:24" x14ac:dyDescent="0.35">
      <c r="A2213" t="s">
        <v>662</v>
      </c>
      <c r="B2213" t="s">
        <v>16</v>
      </c>
      <c r="C2213">
        <v>14.85652778</v>
      </c>
      <c r="D2213">
        <v>-91.50744444</v>
      </c>
      <c r="E2213" t="str">
        <f t="shared" si="178"/>
        <v>14.85652778,-91.50744444</v>
      </c>
      <c r="L2213" t="s">
        <v>17</v>
      </c>
      <c r="M2213">
        <v>1</v>
      </c>
      <c r="N2213" t="s">
        <v>510</v>
      </c>
      <c r="Q2213">
        <v>2352</v>
      </c>
      <c r="S2213" t="s">
        <v>11971</v>
      </c>
      <c r="T2213" t="str">
        <f>VLOOKUP(S2213,Hoja1!$A$1:$I$2284,5,FALSE)</f>
        <v>ATN910C-A</v>
      </c>
      <c r="U2213" t="b">
        <f t="shared" si="176"/>
        <v>0</v>
      </c>
      <c r="V2213" t="s">
        <v>9612</v>
      </c>
      <c r="W2213" t="s">
        <v>4664</v>
      </c>
      <c r="X2213" t="str">
        <f t="shared" si="177"/>
        <v>INSERT INTO switch (   Nombre, Tipo, Coordenadas_Punto, Coordenada_Inicio, Coordenada_Final,    Estilo, Visibilidad, Isla1, Isla2, Velocidad,   Id_Celda, Porcentaje, Nemonico, IP, EQUIPO ) VALUES (   'CELDA QUETZALTENANGO III (CARRETERA LOS ALTOS) (QTZLGTQ3)', 'Punto','14.85652778,-91.50744444','','','#stylemap_tipo_sitio_roadm0','1','LA FLORESTA','','','2352','','QTZLGTQ3','10.72.186.27','ATN910C-A' );</v>
      </c>
    </row>
    <row r="2214" spans="1:24" x14ac:dyDescent="0.35">
      <c r="A2214" t="s">
        <v>663</v>
      </c>
      <c r="B2214" t="s">
        <v>16</v>
      </c>
      <c r="C2214">
        <v>14.85151389</v>
      </c>
      <c r="D2214">
        <v>-91.523227779999999</v>
      </c>
      <c r="E2214" t="str">
        <f t="shared" si="178"/>
        <v>14.85151389,-91.52322778</v>
      </c>
      <c r="L2214" t="s">
        <v>17</v>
      </c>
      <c r="M2214">
        <v>1</v>
      </c>
      <c r="N2214" t="s">
        <v>510</v>
      </c>
      <c r="Q2214">
        <v>9476</v>
      </c>
      <c r="S2214" t="s">
        <v>3786</v>
      </c>
      <c r="T2214" t="str">
        <f>VLOOKUP(S2214,Hoja1!$A$1:$I$2284,5,FALSE)</f>
        <v>ATN910C-A</v>
      </c>
      <c r="U2214" t="b">
        <f t="shared" si="176"/>
        <v>0</v>
      </c>
      <c r="V2214" t="s">
        <v>9561</v>
      </c>
      <c r="W2214" t="s">
        <v>4664</v>
      </c>
      <c r="X2214" t="str">
        <f t="shared" si="177"/>
        <v>INSERT INTO switch (   Nombre, Tipo, Coordenadas_Punto, Coordenada_Inicio, Coordenada_Final,    Estilo, Visibilidad, Isla1, Isla2, Velocidad,   Id_Celda, Porcentaje, Nemonico, IP, EQUIPO ) VALUES (   'CONDOMINIO EL TRIANGULO (QTZLGTOT)', 'Punto','14.85151389,-91.52322778','','','#stylemap_tipo_sitio_roadm0','1','LA FLORESTA','','','9476','','QTZLGTOT','10.72.186.20','ATN910C-A' );</v>
      </c>
    </row>
    <row r="2215" spans="1:24" x14ac:dyDescent="0.35">
      <c r="A2215" t="s">
        <v>664</v>
      </c>
      <c r="B2215" t="s">
        <v>16</v>
      </c>
      <c r="C2215">
        <v>14.847325</v>
      </c>
      <c r="D2215">
        <v>-91.541325000000001</v>
      </c>
      <c r="E2215" t="str">
        <f t="shared" si="178"/>
        <v>14.847325,-91.541325</v>
      </c>
      <c r="L2215" t="s">
        <v>17</v>
      </c>
      <c r="M2215">
        <v>1</v>
      </c>
      <c r="N2215" t="s">
        <v>510</v>
      </c>
      <c r="Q2215">
        <v>9473</v>
      </c>
      <c r="S2215" t="s">
        <v>3787</v>
      </c>
      <c r="T2215" t="str">
        <f>VLOOKUP(S2215,Hoja1!$A$1:$I$2284,5,FALSE)</f>
        <v>ATN910C-A</v>
      </c>
      <c r="U2215" t="b">
        <f t="shared" si="176"/>
        <v>0</v>
      </c>
      <c r="V2215" t="s">
        <v>7826</v>
      </c>
      <c r="W2215" t="s">
        <v>4694</v>
      </c>
      <c r="X2215" t="str">
        <f t="shared" si="177"/>
        <v>INSERT INTO switch (   Nombre, Tipo, Coordenadas_Punto, Coordenada_Inicio, Coordenada_Final,    Estilo, Visibilidad, Isla1, Isla2, Velocidad,   Id_Celda, Porcentaje, Nemonico, IP, EQUIPO ) VALUES (   'COLONIA LOS CEREZOS (QTZLGTCS)', 'Punto','14.847325,-91.541325','','','#stylemap_tipo_sitio_roadm0','1','LA FLORESTA','','','9473','','QTZLGTCS','10.31.10.76','ATN980C' );</v>
      </c>
    </row>
    <row r="2216" spans="1:24" x14ac:dyDescent="0.35">
      <c r="A2216" t="s">
        <v>665</v>
      </c>
      <c r="B2216" t="s">
        <v>16</v>
      </c>
      <c r="C2216">
        <v>14.5717</v>
      </c>
      <c r="D2216">
        <v>-90.475997219999996</v>
      </c>
      <c r="E2216" t="str">
        <f t="shared" si="178"/>
        <v>14.5717,-90.47599722</v>
      </c>
      <c r="L2216" t="s">
        <v>17</v>
      </c>
      <c r="M2216">
        <v>1</v>
      </c>
      <c r="N2216" t="s">
        <v>493</v>
      </c>
      <c r="Q2216">
        <v>9034</v>
      </c>
      <c r="S2216" t="s">
        <v>3788</v>
      </c>
      <c r="T2216" t="str">
        <f>VLOOKUP(S2216,Hoja1!$A$1:$I$2284,5,FALSE)</f>
        <v>ATN980C</v>
      </c>
      <c r="U2216" t="b">
        <f t="shared" si="176"/>
        <v>0</v>
      </c>
      <c r="V2216" t="s">
        <v>6731</v>
      </c>
      <c r="W2216" t="s">
        <v>6723</v>
      </c>
      <c r="X2216" t="str">
        <f t="shared" si="177"/>
        <v>INSERT INTO switch (   Nombre, Tipo, Coordenadas_Punto, Coordenada_Inicio, Coordenada_Final,    Estilo, Visibilidad, Isla1, Isla2, Velocidad,   Id_Celda, Porcentaje, Nemonico, IP, EQUIPO ) VALUES (   'MONTE BELLO (GNCYGTMB)', 'Punto','14.5717,-90.47599722','','','#stylemap_tipo_sitio_roadm0','1','VISTA HERMOSA','','','9034','','GNCYGTMB','10.192.33.72','ME-3800X-24FS-M' );</v>
      </c>
    </row>
    <row r="2217" spans="1:24" x14ac:dyDescent="0.35">
      <c r="A2217" t="s">
        <v>666</v>
      </c>
      <c r="B2217" t="s">
        <v>16</v>
      </c>
      <c r="C2217">
        <v>14.582469440000001</v>
      </c>
      <c r="D2217">
        <v>-90.494636110000002</v>
      </c>
      <c r="E2217" t="str">
        <f t="shared" si="178"/>
        <v>14.58246944,-90.49463611</v>
      </c>
      <c r="L2217" t="s">
        <v>17</v>
      </c>
      <c r="M2217">
        <v>1</v>
      </c>
      <c r="S2217" t="s">
        <v>3789</v>
      </c>
      <c r="T2217" t="str">
        <f>VLOOKUP(S2217,Hoja1!$A$1:$I$2284,5,FALSE)</f>
        <v>ME-3800X-24FS-M</v>
      </c>
      <c r="U2217" t="b">
        <f t="shared" si="176"/>
        <v>0</v>
      </c>
      <c r="V2217" t="s">
        <v>7029</v>
      </c>
      <c r="W2217" t="s">
        <v>4670</v>
      </c>
      <c r="X2217" t="str">
        <f t="shared" si="177"/>
        <v>INSERT INTO switch (   Nombre, Tipo, Coordenadas_Punto, Coordenada_Inicio, Coordenada_Final,    Estilo, Visibilidad, Isla1, Isla2, Velocidad,   Id_Celda, Porcentaje, Nemonico, IP, EQUIPO ) VALUES (   'GBM (MPE_2_GB)', 'Punto','14.58246944,-90.49463611','','','#stylemap_tipo_sitio_roadm0','1','','','','','','MPE_2_GB','10.31.135.201','ATN910D-A' );</v>
      </c>
    </row>
    <row r="2218" spans="1:24" x14ac:dyDescent="0.35">
      <c r="A2218" t="s">
        <v>667</v>
      </c>
      <c r="B2218" t="s">
        <v>16</v>
      </c>
      <c r="C2218">
        <v>14.472666670000001</v>
      </c>
      <c r="D2218">
        <v>-90.633361109999996</v>
      </c>
      <c r="E2218" t="str">
        <f t="shared" si="178"/>
        <v>14.47266667,-90.63336111</v>
      </c>
      <c r="L2218" t="s">
        <v>17</v>
      </c>
      <c r="M2218">
        <v>1</v>
      </c>
      <c r="N2218" t="s">
        <v>483</v>
      </c>
      <c r="S2218" t="s">
        <v>3790</v>
      </c>
      <c r="T2218" t="str">
        <f>VLOOKUP(S2218,Hoja1!$A$1:$I$2284,5,FALSE)</f>
        <v>ATN910D-A</v>
      </c>
      <c r="U2218" t="b">
        <f t="shared" si="176"/>
        <v>0</v>
      </c>
      <c r="V2218" t="s">
        <v>6999</v>
      </c>
      <c r="W2218" t="s">
        <v>5212</v>
      </c>
      <c r="X2218" t="str">
        <f t="shared" si="177"/>
        <v>INSERT INTO switch (   Nombre, Tipo, Coordenadas_Punto, Coordenada_Inicio, Coordenada_Final,    Estilo, Visibilidad, Isla1, Isla2, Velocidad,   Id_Celda, Porcentaje, Nemonico, IP, EQUIPO ) VALUES (   'CELDA COLONIA LA PRIMAVERA AMATITLAN (GAMAGTCP)', 'Punto','14.47266667,-90.63336111','','','#stylemap_tipo_sitio_roadm0','1','AMATITLAN','','','','','GAMAGTCP','10.31.12.29','ASR-920-24SZ-M' );</v>
      </c>
    </row>
    <row r="2219" spans="1:24" x14ac:dyDescent="0.35">
      <c r="A2219" t="s">
        <v>668</v>
      </c>
      <c r="B2219" t="s">
        <v>16</v>
      </c>
      <c r="C2219">
        <v>14.47233333</v>
      </c>
      <c r="D2219">
        <v>-90.644099999999995</v>
      </c>
      <c r="E2219" t="str">
        <f t="shared" si="178"/>
        <v>14.47233333,-90.6441</v>
      </c>
      <c r="L2219" t="s">
        <v>17</v>
      </c>
      <c r="M2219">
        <v>1</v>
      </c>
      <c r="N2219" t="s">
        <v>483</v>
      </c>
      <c r="Q2219">
        <v>2289</v>
      </c>
      <c r="S2219" t="s">
        <v>3791</v>
      </c>
      <c r="T2219" t="str">
        <f>VLOOKUP(S2219,Hoja1!$A$1:$I$2284,5,FALSE)</f>
        <v>ASR-920-24SZ-M</v>
      </c>
      <c r="U2219" t="b">
        <f t="shared" si="176"/>
        <v>0</v>
      </c>
      <c r="V2219" t="s">
        <v>7024</v>
      </c>
      <c r="W2219" t="s">
        <v>4670</v>
      </c>
      <c r="X2219" t="str">
        <f t="shared" si="177"/>
        <v>INSERT INTO switch (   Nombre, Tipo, Coordenadas_Punto, Coordenada_Inicio, Coordenada_Final,    Estilo, Visibilidad, Isla1, Isla2, Velocidad,   Id_Celda, Porcentaje, Nemonico, IP, EQUIPO ) VALUES (   'CELDA AMATITLAN II (GAMAGTA2)', 'Punto','14.47233333,-90.6441','','','#stylemap_tipo_sitio_roadm0','1','AMATITLAN','','','2289','','GAMAGTA2','10.31.135.207','ATN910D-A' );</v>
      </c>
    </row>
    <row r="2220" spans="1:24" x14ac:dyDescent="0.35">
      <c r="A2220" t="s">
        <v>669</v>
      </c>
      <c r="B2220" t="s">
        <v>16</v>
      </c>
      <c r="C2220">
        <v>14.479573</v>
      </c>
      <c r="D2220">
        <v>-90.629057000000003</v>
      </c>
      <c r="E2220" t="str">
        <f t="shared" si="178"/>
        <v>14.479573,-90.629057</v>
      </c>
      <c r="L2220" t="s">
        <v>17</v>
      </c>
      <c r="M2220">
        <v>1</v>
      </c>
      <c r="N2220" t="s">
        <v>483</v>
      </c>
      <c r="Q2220">
        <v>5164</v>
      </c>
      <c r="S2220" t="s">
        <v>3792</v>
      </c>
      <c r="T2220" t="str">
        <f>VLOOKUP(S2220,Hoja1!$A$1:$I$2284,5,FALSE)</f>
        <v>ATN910D-A</v>
      </c>
      <c r="U2220" t="b">
        <f t="shared" si="176"/>
        <v>0</v>
      </c>
      <c r="V2220" t="s">
        <v>7044</v>
      </c>
      <c r="W2220" t="s">
        <v>4664</v>
      </c>
      <c r="X2220" t="str">
        <f t="shared" si="177"/>
        <v>INSERT INTO switch (   Nombre, Tipo, Coordenadas_Punto, Coordenada_Inicio, Coordenada_Final,    Estilo, Visibilidad, Isla1, Isla2, Velocidad,   Id_Celda, Porcentaje, Nemonico, IP, EQUIPO ) VALUES (   'AMATITLAN CENTRO_XT_SBA (GAMAGTAX)', 'Punto','14.479573,-90.629057','','','#stylemap_tipo_sitio_roadm0','1','AMATITLAN','','','5164','','GAMAGTAX','10.31.135.206','ATN910C-A' );</v>
      </c>
    </row>
    <row r="2221" spans="1:24" x14ac:dyDescent="0.35">
      <c r="A2221" t="s">
        <v>670</v>
      </c>
      <c r="B2221" t="s">
        <v>16</v>
      </c>
      <c r="C2221">
        <v>14.481580559999999</v>
      </c>
      <c r="D2221">
        <v>-90.611805559999993</v>
      </c>
      <c r="E2221" t="str">
        <f t="shared" si="178"/>
        <v>14.48158056,-90.61180556</v>
      </c>
      <c r="L2221" t="s">
        <v>17</v>
      </c>
      <c r="M2221">
        <v>1</v>
      </c>
      <c r="N2221" t="s">
        <v>483</v>
      </c>
      <c r="Q2221">
        <v>3251</v>
      </c>
      <c r="S2221" t="s">
        <v>3793</v>
      </c>
      <c r="T2221" t="str">
        <f>VLOOKUP(S2221,Hoja1!$A$1:$I$2284,5,FALSE)</f>
        <v>ATN910C-A</v>
      </c>
      <c r="U2221" t="b">
        <f t="shared" si="176"/>
        <v>0</v>
      </c>
      <c r="V2221" t="s">
        <v>5968</v>
      </c>
      <c r="W2221" t="s">
        <v>5589</v>
      </c>
      <c r="X2221" t="str">
        <f t="shared" si="177"/>
        <v>INSERT INTO switch (   Nombre, Tipo, Coordenadas_Punto, Coordenada_Inicio, Coordenada_Final,    Estilo, Visibilidad, Isla1, Isla2, Velocidad,   Id_Celda, Porcentaje, Nemonico, IP, EQUIPO ) VALUES (   'CELDA PUENTE LA GLORIA AMATITLAN COUBICADO (GAMAGTPG)', 'Punto','14.48158056,-90.61180556','','','#stylemap_tipo_sitio_roadm0','1','AMATITLAN','','','3251','','GAMAGTPG','10.179.28.45','NE40E-X8A' );</v>
      </c>
    </row>
    <row r="2222" spans="1:24" x14ac:dyDescent="0.35">
      <c r="A2222" t="s">
        <v>671</v>
      </c>
      <c r="B2222" t="s">
        <v>16</v>
      </c>
      <c r="C2222">
        <v>14.59246944</v>
      </c>
      <c r="D2222">
        <v>-90.477400000000003</v>
      </c>
      <c r="E2222" t="str">
        <f t="shared" si="178"/>
        <v>14.59246944,-90.4774</v>
      </c>
      <c r="L2222" t="s">
        <v>20</v>
      </c>
      <c r="M2222">
        <v>1</v>
      </c>
      <c r="O2222" t="s">
        <v>672</v>
      </c>
      <c r="Q2222">
        <v>1017</v>
      </c>
      <c r="S2222" t="s">
        <v>3794</v>
      </c>
      <c r="T2222" t="str">
        <f>VLOOKUP(S2222,Hoja1!$A$1:$I$2284,5,FALSE)</f>
        <v>NE40E-X8A</v>
      </c>
      <c r="U2222" t="b">
        <f t="shared" si="176"/>
        <v>0</v>
      </c>
      <c r="V2222" t="s">
        <v>8034</v>
      </c>
      <c r="W2222" t="s">
        <v>4670</v>
      </c>
      <c r="X2222" t="str">
        <f t="shared" si="177"/>
        <v>INSERT INTO switch (   Nombre, Tipo, Coordenadas_Punto, Coordenada_Inicio, Coordenada_Final,    Estilo, Visibilidad, Isla1, Isla2, Velocidad,   Id_Celda, Porcentaje, Nemonico, IP, EQUIPO ) VALUES (   'LA MONTAÃ‘A (GNCYGTMO)', 'Punto','14.59246944,-90.4774','','','#stylemap_tipo_sitio_ila','1','','LA MONTAÃ‘A','','1017','','GNCYGTMO','10.31.7.198','ATN910D-A' );</v>
      </c>
    </row>
    <row r="2223" spans="1:24" x14ac:dyDescent="0.35">
      <c r="A2223" t="s">
        <v>673</v>
      </c>
      <c r="B2223" t="s">
        <v>16</v>
      </c>
      <c r="C2223">
        <v>14.602499999999999</v>
      </c>
      <c r="D2223">
        <v>-90.462800000000001</v>
      </c>
      <c r="E2223" t="str">
        <f t="shared" si="178"/>
        <v>14.6025,-90.4628</v>
      </c>
      <c r="L2223" t="s">
        <v>17</v>
      </c>
      <c r="M2223">
        <v>1</v>
      </c>
      <c r="N2223" t="s">
        <v>507</v>
      </c>
      <c r="S2223" t="s">
        <v>3795</v>
      </c>
      <c r="T2223" t="str">
        <f>VLOOKUP(S2223,Hoja1!$A$1:$I$2284,5,FALSE)</f>
        <v>ATN910D-A</v>
      </c>
      <c r="U2223" t="b">
        <f t="shared" si="176"/>
        <v>0</v>
      </c>
      <c r="V2223" t="s">
        <v>7847</v>
      </c>
      <c r="W2223" t="s">
        <v>4664</v>
      </c>
      <c r="X2223" t="str">
        <f t="shared" si="177"/>
        <v>INSERT INTO switch (   Nombre, Tipo, Coordenadas_Punto, Coordenada_Inicio, Coordenada_Final,    Estilo, Visibilidad, Isla1, Isla2, Velocidad,   Id_Celda, Porcentaje, Nemonico, IP, EQUIPO ) VALUES (   'CELDA VISTA HERMOSA IV (GNCYGTV4)', 'Punto','14.6025,-90.4628','','','#stylemap_tipo_sitio_roadm0','1','SAN ISIDRO','','','','','GNCYGTV4','10.78.12.104','ATN910C-A' );</v>
      </c>
    </row>
    <row r="2224" spans="1:24" x14ac:dyDescent="0.35">
      <c r="A2224" t="s">
        <v>674</v>
      </c>
      <c r="B2224" t="s">
        <v>16</v>
      </c>
      <c r="C2224">
        <v>14.620777779999999</v>
      </c>
      <c r="D2224">
        <v>-90.548749999999998</v>
      </c>
      <c r="E2224" t="str">
        <f t="shared" si="178"/>
        <v>14.62077778,-90.54875</v>
      </c>
      <c r="L2224" t="s">
        <v>17</v>
      </c>
      <c r="M2224">
        <v>1</v>
      </c>
      <c r="N2224" t="s">
        <v>431</v>
      </c>
      <c r="S2224" t="s">
        <v>3796</v>
      </c>
      <c r="T2224" t="str">
        <f>VLOOKUP(S2224,Hoja1!$A$1:$I$2284,5,FALSE)</f>
        <v>ATN910C-A</v>
      </c>
      <c r="U2224" t="b">
        <f t="shared" si="176"/>
        <v>0</v>
      </c>
      <c r="V2224" t="s">
        <v>11622</v>
      </c>
      <c r="W2224" t="s">
        <v>4843</v>
      </c>
      <c r="X2224" t="str">
        <f t="shared" si="177"/>
        <v>INSERT INTO switch (   Nombre, Tipo, Coordenadas_Punto, Coordenada_Inicio, Coordenada_Final,    Estilo, Visibilidad, Isla1, Isla2, Velocidad,   Id_Celda, Porcentaje, Nemonico, IP, EQUIPO ) VALUES (   'MIRAFLORES (GNCYGTMR)', 'Punto','14.62077778,-90.54875','','','#stylemap_tipo_sitio_roadm0','1','GUARDA VIEJO','','','','','GNCYGTMR','10.87.8.170','ATN950D' );</v>
      </c>
    </row>
    <row r="2225" spans="1:24" x14ac:dyDescent="0.35">
      <c r="A2225" t="s">
        <v>675</v>
      </c>
      <c r="B2225" t="s">
        <v>16</v>
      </c>
      <c r="C2225">
        <v>14.861961109999999</v>
      </c>
      <c r="D2225">
        <v>-91.53903889</v>
      </c>
      <c r="E2225" t="str">
        <f t="shared" si="178"/>
        <v>14.86196111,-91.53903889</v>
      </c>
      <c r="L2225" t="s">
        <v>17</v>
      </c>
      <c r="M2225">
        <v>1</v>
      </c>
      <c r="N2225" t="s">
        <v>510</v>
      </c>
      <c r="S2225" t="s">
        <v>11972</v>
      </c>
      <c r="T2225" t="str">
        <f>VLOOKUP(S2225,Hoja1!$A$1:$I$2284,5,FALSE)</f>
        <v>ATN950D</v>
      </c>
      <c r="U2225" t="b">
        <f t="shared" si="176"/>
        <v>0</v>
      </c>
      <c r="V2225" t="s">
        <v>11544</v>
      </c>
      <c r="W2225" t="s">
        <v>4694</v>
      </c>
      <c r="X2225" t="str">
        <f t="shared" si="177"/>
        <v>INSERT INTO switch (   Nombre, Tipo, Coordenadas_Punto, Coordenada_Inicio, Coordenada_Final,    Estilo, Visibilidad, Isla1, Isla2, Velocidad,   Id_Celda, Porcentaje, Nemonico, IP, EQUIPO ) VALUES (   'CELDA QUETZALTENANGO VI (SHELTER HOSPITAL) (QTZLGTX6)', 'Punto','14.86196111,-91.53903889','','','#stylemap_tipo_sitio_roadm0','1','LA FLORESTA','','','','','QTZLGTX6','10.87.8.139','ATN980C' );</v>
      </c>
    </row>
    <row r="2226" spans="1:24" x14ac:dyDescent="0.35">
      <c r="A2226" t="s">
        <v>676</v>
      </c>
      <c r="B2226" t="s">
        <v>16</v>
      </c>
      <c r="C2226">
        <v>14.86895</v>
      </c>
      <c r="D2226">
        <v>-91.619838889999997</v>
      </c>
      <c r="E2226" t="str">
        <f t="shared" si="178"/>
        <v>14.86895,-91.61983889</v>
      </c>
      <c r="L2226" t="s">
        <v>17</v>
      </c>
      <c r="M2226">
        <v>1</v>
      </c>
      <c r="N2226" t="s">
        <v>510</v>
      </c>
      <c r="Q2226">
        <v>2358</v>
      </c>
      <c r="S2226" t="s">
        <v>3798</v>
      </c>
      <c r="T2226" t="str">
        <f>VLOOKUP(S2226,Hoja1!$A$1:$I$2284,5,FALSE)</f>
        <v>ATN980C</v>
      </c>
      <c r="U2226" t="b">
        <f t="shared" si="176"/>
        <v>0</v>
      </c>
      <c r="V2226" t="s">
        <v>9564</v>
      </c>
      <c r="W2226" t="s">
        <v>4664</v>
      </c>
      <c r="X2226" t="str">
        <f t="shared" si="177"/>
        <v>INSERT INTO switch (   Nombre, Tipo, Coordenadas_Punto, Coordenada_Inicio, Coordenada_Final,    Estilo, Visibilidad, Isla1, Isla2, Velocidad,   Id_Celda, Porcentaje, Nemonico, IP, EQUIPO ) VALUES (   'SAN JUAN OSTUNCALCO (QOSTGTSJ)', 'Punto','14.86895,-91.61983889','','','#stylemap_tipo_sitio_roadm0','1','LA FLORESTA','','','2358','','QOSTGTSJ','10.72.186.37','ATN910C-A' );</v>
      </c>
    </row>
    <row r="2227" spans="1:24" x14ac:dyDescent="0.35">
      <c r="A2227" t="s">
        <v>677</v>
      </c>
      <c r="B2227" t="s">
        <v>16</v>
      </c>
      <c r="C2227">
        <v>14.86604444</v>
      </c>
      <c r="D2227">
        <v>-91.518625</v>
      </c>
      <c r="E2227" t="str">
        <f t="shared" si="178"/>
        <v>14.86604444,-91.518625</v>
      </c>
      <c r="L2227" t="s">
        <v>17</v>
      </c>
      <c r="M2227">
        <v>1</v>
      </c>
      <c r="N2227" t="s">
        <v>510</v>
      </c>
      <c r="Q2227">
        <v>9480</v>
      </c>
      <c r="S2227" t="s">
        <v>3799</v>
      </c>
      <c r="T2227" t="str">
        <f>VLOOKUP(S2227,Hoja1!$A$1:$I$2284,5,FALSE)</f>
        <v>ATN910C-A</v>
      </c>
      <c r="U2227" t="b">
        <f t="shared" si="176"/>
        <v>0</v>
      </c>
      <c r="V2227" t="s">
        <v>9618</v>
      </c>
      <c r="W2227" t="s">
        <v>4664</v>
      </c>
      <c r="X2227" t="str">
        <f t="shared" si="177"/>
        <v>INSERT INTO switch (   Nombre, Tipo, Coordenadas_Punto, Coordenada_Inicio, Coordenada_Final,    Estilo, Visibilidad, Isla1, Isla2, Velocidad,   Id_Celda, Porcentaje, Nemonico, IP, EQUIPO ) VALUES (   'ESCUELA PARA EL HOGAR (QTZLGTEA)', 'Punto','14.86604444,-91.518625','','','#stylemap_tipo_sitio_roadm0','1','LA FLORESTA','','','9480','','QTZLGTEA','10.72.186.28','ATN910C-A' );</v>
      </c>
    </row>
    <row r="2228" spans="1:24" x14ac:dyDescent="0.35">
      <c r="A2228" t="s">
        <v>678</v>
      </c>
      <c r="B2228" t="s">
        <v>16</v>
      </c>
      <c r="C2228">
        <v>14.859986109999999</v>
      </c>
      <c r="D2228">
        <v>-91.522575000000003</v>
      </c>
      <c r="E2228" t="str">
        <f t="shared" si="178"/>
        <v>14.85998611,-91.522575</v>
      </c>
      <c r="L2228" t="s">
        <v>17</v>
      </c>
      <c r="M2228">
        <v>1</v>
      </c>
      <c r="N2228" t="s">
        <v>510</v>
      </c>
      <c r="Q2228">
        <v>9492</v>
      </c>
      <c r="S2228" t="s">
        <v>3800</v>
      </c>
      <c r="T2228" t="str">
        <f>VLOOKUP(S2228,Hoja1!$A$1:$I$2284,5,FALSE)</f>
        <v>ATN910C-A</v>
      </c>
      <c r="U2228" t="b">
        <f t="shared" si="176"/>
        <v>0</v>
      </c>
      <c r="V2228" t="s">
        <v>9567</v>
      </c>
      <c r="W2228" t="s">
        <v>4664</v>
      </c>
      <c r="X2228" t="str">
        <f t="shared" si="177"/>
        <v>INSERT INTO switch (   Nombre, Tipo, Coordenadas_Punto, Coordenada_Inicio, Coordenada_Final,    Estilo, Visibilidad, Isla1, Isla2, Velocidad,   Id_Celda, Porcentaje, Nemonico, IP, EQUIPO ) VALUES (   'ROTONDA TECUN UMAN (QTZLGTRT)', 'Punto','14.85998611,-91.522575','','','#stylemap_tipo_sitio_roadm0','1','LA FLORESTA','','','9492','','QTZLGTRT','10.72.186.15','ATN910C-A' );</v>
      </c>
    </row>
    <row r="2229" spans="1:24" x14ac:dyDescent="0.35">
      <c r="A2229" t="s">
        <v>679</v>
      </c>
      <c r="B2229" t="s">
        <v>16</v>
      </c>
      <c r="C2229">
        <v>14.839655560000001</v>
      </c>
      <c r="D2229">
        <v>-91.503730559999994</v>
      </c>
      <c r="E2229" t="str">
        <f t="shared" si="178"/>
        <v>14.83965556,-91.50373056</v>
      </c>
      <c r="L2229" t="s">
        <v>17</v>
      </c>
      <c r="M2229">
        <v>1</v>
      </c>
      <c r="N2229" t="s">
        <v>510</v>
      </c>
      <c r="Q2229">
        <v>9478</v>
      </c>
      <c r="S2229" t="s">
        <v>3801</v>
      </c>
      <c r="T2229" t="str">
        <f>VLOOKUP(S2229,Hoja1!$A$1:$I$2284,5,FALSE)</f>
        <v>ATN910C-A</v>
      </c>
      <c r="U2229" t="b">
        <f t="shared" si="176"/>
        <v>0</v>
      </c>
      <c r="V2229" t="s">
        <v>9597</v>
      </c>
      <c r="W2229" t="s">
        <v>4664</v>
      </c>
      <c r="X2229" t="str">
        <f t="shared" si="177"/>
        <v>INSERT INTO switch (   Nombre, Tipo, Coordenadas_Punto, Coordenada_Inicio, Coordenada_Final,    Estilo, Visibilidad, Isla1, Isla2, Velocidad,   Id_Celda, Porcentaje, Nemonico, IP, EQUIPO ) VALUES (   'ESCUELA BENITO JUAREZ (QTZLGTEB)', 'Punto','14.83965556,-91.50373056','','','#stylemap_tipo_sitio_roadm0','1','LA FLORESTA','','','9478','','QTZLGTEB','10.72.186.36','ATN910C-A' );</v>
      </c>
    </row>
    <row r="2230" spans="1:24" x14ac:dyDescent="0.35">
      <c r="A2230" t="s">
        <v>680</v>
      </c>
      <c r="B2230" t="s">
        <v>16</v>
      </c>
      <c r="C2230">
        <v>14.86681389</v>
      </c>
      <c r="D2230">
        <v>-91.523605559999993</v>
      </c>
      <c r="E2230" t="str">
        <f t="shared" si="178"/>
        <v>14.86681389,-91.52360556</v>
      </c>
      <c r="L2230" t="s">
        <v>17</v>
      </c>
      <c r="M2230">
        <v>1</v>
      </c>
      <c r="N2230" t="s">
        <v>510</v>
      </c>
      <c r="S2230" t="s">
        <v>3802</v>
      </c>
      <c r="T2230" t="str">
        <f>VLOOKUP(S2230,Hoja1!$A$1:$I$2284,5,FALSE)</f>
        <v>ATN910C-A</v>
      </c>
      <c r="U2230" t="b">
        <f t="shared" si="176"/>
        <v>0</v>
      </c>
      <c r="V2230" t="s">
        <v>9575</v>
      </c>
      <c r="W2230" t="s">
        <v>4664</v>
      </c>
      <c r="X2230" t="str">
        <f t="shared" si="177"/>
        <v>INSERT INTO switch (   Nombre, Tipo, Coordenadas_Punto, Coordenada_Inicio, Coordenada_Final,    Estilo, Visibilidad, Isla1, Isla2, Velocidad,   Id_Celda, Porcentaje, Nemonico, IP, EQUIPO ) VALUES (   'CONDOMINIO MARTA ELIZA (QTZLGTOA)', 'Punto','14.86681389,-91.52360556','','','#stylemap_tipo_sitio_roadm0','1','LA FLORESTA','','','','','QTZLGTOA','10.72.186.12','ATN910C-A' );</v>
      </c>
    </row>
    <row r="2231" spans="1:24" x14ac:dyDescent="0.35">
      <c r="A2231" t="s">
        <v>681</v>
      </c>
      <c r="B2231" t="s">
        <v>16</v>
      </c>
      <c r="C2231">
        <v>14.836166670000001</v>
      </c>
      <c r="D2231">
        <v>-91.511336110000002</v>
      </c>
      <c r="E2231" t="str">
        <f t="shared" si="178"/>
        <v>14.83616667,-91.51133611</v>
      </c>
      <c r="L2231" t="s">
        <v>17</v>
      </c>
      <c r="M2231">
        <v>1</v>
      </c>
      <c r="N2231" t="s">
        <v>510</v>
      </c>
      <c r="Q2231">
        <v>9482</v>
      </c>
      <c r="S2231" t="s">
        <v>3803</v>
      </c>
      <c r="T2231" t="str">
        <f>VLOOKUP(S2231,Hoja1!$A$1:$I$2284,5,FALSE)</f>
        <v>ATN910C-A</v>
      </c>
      <c r="U2231" t="b">
        <f t="shared" si="176"/>
        <v>0</v>
      </c>
      <c r="V2231" t="s">
        <v>9615</v>
      </c>
      <c r="W2231" t="s">
        <v>4664</v>
      </c>
      <c r="X2231" t="str">
        <f t="shared" si="177"/>
        <v>INSERT INTO switch (   Nombre, Tipo, Coordenadas_Punto, Coordenada_Inicio, Coordenada_Final,    Estilo, Visibilidad, Isla1, Isla2, Velocidad,   Id_Celda, Porcentaje, Nemonico, IP, EQUIPO ) VALUES (   'GASOLINERA SAN CARLOS (QTZLGTGS)', 'Punto','14.83616667,-91.51133611','','','#stylemap_tipo_sitio_roadm0','1','LA FLORESTA','','','9482','','QTZLGTGS','10.72.186.39','ATN910C-A' );</v>
      </c>
    </row>
    <row r="2232" spans="1:24" x14ac:dyDescent="0.35">
      <c r="A2232" t="s">
        <v>682</v>
      </c>
      <c r="B2232" t="s">
        <v>16</v>
      </c>
      <c r="C2232">
        <v>14.849030559999999</v>
      </c>
      <c r="D2232">
        <v>-91.511963890000004</v>
      </c>
      <c r="E2232" t="str">
        <f t="shared" si="178"/>
        <v>14.84903056,-91.51196389</v>
      </c>
      <c r="L2232" t="s">
        <v>17</v>
      </c>
      <c r="M2232">
        <v>1</v>
      </c>
      <c r="N2232" t="s">
        <v>510</v>
      </c>
      <c r="Q2232">
        <v>9491</v>
      </c>
      <c r="S2232" t="s">
        <v>3804</v>
      </c>
      <c r="T2232" t="str">
        <f>VLOOKUP(S2232,Hoja1!$A$1:$I$2284,5,FALSE)</f>
        <v>ATN910C-A</v>
      </c>
      <c r="U2232" t="b">
        <f t="shared" si="176"/>
        <v>0</v>
      </c>
      <c r="V2232" t="s">
        <v>8012</v>
      </c>
      <c r="W2232" t="s">
        <v>4694</v>
      </c>
      <c r="X2232" t="str">
        <f t="shared" si="177"/>
        <v>INSERT INTO switch (   Nombre, Tipo, Coordenadas_Punto, Coordenada_Inicio, Coordenada_Final,    Estilo, Visibilidad, Isla1, Isla2, Velocidad,   Id_Celda, Porcentaje, Nemonico, IP, EQUIPO ) VALUES (   'PUENTE RIO SECO (QTZLGTPR)', 'Punto','14.84903056,-91.51196389','','','#stylemap_tipo_sitio_roadm0','1','LA FLORESTA','','','9491','','QTZLGTPR','10.78.12.30','ATN980C' );</v>
      </c>
    </row>
    <row r="2233" spans="1:24" x14ac:dyDescent="0.35">
      <c r="A2233" t="s">
        <v>683</v>
      </c>
      <c r="B2233" t="s">
        <v>16</v>
      </c>
      <c r="C2233">
        <v>14.6289</v>
      </c>
      <c r="D2233">
        <v>-90.552697219999999</v>
      </c>
      <c r="E2233" t="str">
        <f t="shared" si="178"/>
        <v>14.6289,-90.55269722</v>
      </c>
      <c r="L2233" t="s">
        <v>17</v>
      </c>
      <c r="M2233">
        <v>1</v>
      </c>
      <c r="N2233" t="s">
        <v>431</v>
      </c>
      <c r="S2233" t="s">
        <v>3805</v>
      </c>
      <c r="T2233" t="str">
        <f>VLOOKUP(S2233,Hoja1!$A$1:$I$2284,5,FALSE)</f>
        <v>ATN980C</v>
      </c>
      <c r="U2233" t="b">
        <f t="shared" si="176"/>
        <v>0</v>
      </c>
      <c r="V2233" t="s">
        <v>11831</v>
      </c>
      <c r="W2233" t="s">
        <v>6610</v>
      </c>
      <c r="X2233" t="str">
        <f t="shared" si="177"/>
        <v>INSERT INTO switch (   Nombre, Tipo, Coordenadas_Punto, Coordenada_Inicio, Coordenada_Final,    Estilo, Visibilidad, Isla1, Isla2, Velocidad,   Id_Celda, Porcentaje, Nemonico, IP, EQUIPO ) VALUES (   'TIKAL (GNCYGTTK)', 'Punto','14.6289,-90.55269722','','','#stylemap_tipo_sitio_roadm0','1','GUARDA VIEJO','','','','','GNCYGTTK','172.19.101.99','WS-C4507R+E' );</v>
      </c>
    </row>
    <row r="2234" spans="1:24" x14ac:dyDescent="0.35">
      <c r="A2234" t="s">
        <v>684</v>
      </c>
      <c r="B2234" t="s">
        <v>16</v>
      </c>
      <c r="C2234">
        <v>14.609444440000001</v>
      </c>
      <c r="D2234">
        <v>-90.526111110000002</v>
      </c>
      <c r="E2234" t="str">
        <f t="shared" si="178"/>
        <v>14.60944444,-90.52611111</v>
      </c>
      <c r="L2234" t="s">
        <v>17</v>
      </c>
      <c r="M2234">
        <v>1</v>
      </c>
      <c r="N2234" t="s">
        <v>226</v>
      </c>
      <c r="S2234" t="s">
        <v>3806</v>
      </c>
      <c r="T2234" t="str">
        <f>VLOOKUP(S2234,Hoja1!$A$1:$I$2284,5,FALSE)</f>
        <v>WS-C4507R+E</v>
      </c>
      <c r="U2234" t="b">
        <f t="shared" si="176"/>
        <v>0</v>
      </c>
      <c r="V2234" t="s">
        <v>7766</v>
      </c>
      <c r="W2234" t="s">
        <v>4670</v>
      </c>
      <c r="X2234" t="str">
        <f t="shared" si="177"/>
        <v>INSERT INTO switch (   Nombre, Tipo, Coordenadas_Punto, Coordenada_Inicio, Coordenada_Final,    Estilo, Visibilidad, Isla1, Isla2, Velocidad,   Id_Celda, Porcentaje, Nemonico, IP, EQUIPO ) VALUES (   'TORRE (TOR-CSC0)', 'Punto','14.60944444,-90.52611111','','','#stylemap_tipo_sitio_roadm0','1','RCT','','','','','TOR-CSC0','10.78.12.102','ATN910D-A' );</v>
      </c>
    </row>
    <row r="2235" spans="1:24" x14ac:dyDescent="0.35">
      <c r="A2235" t="s">
        <v>685</v>
      </c>
      <c r="B2235" t="s">
        <v>16</v>
      </c>
      <c r="C2235">
        <v>14.625833330000001</v>
      </c>
      <c r="D2235">
        <v>-90.546944440000004</v>
      </c>
      <c r="E2235" t="str">
        <f t="shared" si="178"/>
        <v>14.62583333,-90.54694444</v>
      </c>
      <c r="L2235" t="s">
        <v>17</v>
      </c>
      <c r="M2235">
        <v>1</v>
      </c>
      <c r="N2235" t="s">
        <v>431</v>
      </c>
      <c r="Q2235">
        <v>2133</v>
      </c>
      <c r="S2235" t="s">
        <v>3807</v>
      </c>
      <c r="T2235" t="str">
        <f>VLOOKUP(S2235,Hoja1!$A$1:$I$2284,5,FALSE)</f>
        <v>ATN910D-A</v>
      </c>
      <c r="U2235" t="b">
        <f t="shared" si="176"/>
        <v>0</v>
      </c>
      <c r="V2235" t="s">
        <v>7973</v>
      </c>
      <c r="W2235" t="s">
        <v>4670</v>
      </c>
      <c r="X2235" t="str">
        <f t="shared" si="177"/>
        <v>INSERT INTO switch (   Nombre, Tipo, Coordenadas_Punto, Coordenada_Inicio, Coordenada_Final,    Estilo, Visibilidad, Isla1, Isla2, Velocidad,   Id_Celda, Porcentaje, Nemonico, IP, EQUIPO ) VALUES (   'CELDA KAMINAL JUYU (GNCYGTKJ)', 'Punto','14.62583333,-90.54694444','','','#stylemap_tipo_sitio_roadm0','1','GUARDA VIEJO','','','2133','','GNCYGTKJ','10.78.12.103','ATN910D-A' );</v>
      </c>
    </row>
    <row r="2236" spans="1:24" x14ac:dyDescent="0.35">
      <c r="A2236" t="s">
        <v>686</v>
      </c>
      <c r="B2236" t="s">
        <v>16</v>
      </c>
      <c r="C2236">
        <v>14.62084722</v>
      </c>
      <c r="D2236">
        <v>-90.554972219999996</v>
      </c>
      <c r="E2236" t="str">
        <f t="shared" si="178"/>
        <v>14.62084722,-90.55497222</v>
      </c>
      <c r="L2236" t="s">
        <v>17</v>
      </c>
      <c r="M2236">
        <v>1</v>
      </c>
      <c r="N2236" t="s">
        <v>431</v>
      </c>
      <c r="Q2236">
        <v>2032</v>
      </c>
      <c r="S2236" t="s">
        <v>3808</v>
      </c>
      <c r="T2236" t="str">
        <f>VLOOKUP(S2236,Hoja1!$A$1:$I$2284,5,FALSE)</f>
        <v>ATN910D-A</v>
      </c>
      <c r="U2236" t="b">
        <f t="shared" si="176"/>
        <v>0</v>
      </c>
      <c r="V2236" t="s">
        <v>7294</v>
      </c>
      <c r="W2236" t="s">
        <v>4670</v>
      </c>
      <c r="X2236" t="str">
        <f t="shared" si="177"/>
        <v>INSERT INTO switch (   Nombre, Tipo, Coordenadas_Punto, Coordenada_Inicio, Coordenada_Final,    Estilo, Visibilidad, Isla1, Isla2, Velocidad,   Id_Celda, Porcentaje, Nemonico, IP, EQUIPO ) VALUES (   'SAN JORGE (GNCYGTSJ)', 'Punto','14.62084722,-90.55497222','','','#stylemap_tipo_sitio_roadm0','1','GUARDA VIEJO','','','2032','','GNCYGTSJ','10.78.12.21','ATN910D-A' );</v>
      </c>
    </row>
    <row r="2237" spans="1:24" x14ac:dyDescent="0.35">
      <c r="A2237" t="s">
        <v>687</v>
      </c>
      <c r="B2237" t="s">
        <v>16</v>
      </c>
      <c r="C2237">
        <v>14.59745556</v>
      </c>
      <c r="D2237">
        <v>-90.539530560000003</v>
      </c>
      <c r="E2237" t="str">
        <f t="shared" si="178"/>
        <v>14.59745556,-90.53953056</v>
      </c>
      <c r="L2237" t="s">
        <v>17</v>
      </c>
      <c r="M2237">
        <v>1</v>
      </c>
      <c r="N2237" t="s">
        <v>431</v>
      </c>
      <c r="S2237" t="s">
        <v>3809</v>
      </c>
      <c r="T2237" t="str">
        <f>VLOOKUP(S2237,Hoja1!$A$1:$I$2284,5,FALSE)</f>
        <v>ATN910D-A</v>
      </c>
      <c r="U2237" t="b">
        <f t="shared" si="176"/>
        <v>0</v>
      </c>
      <c r="V2237" t="s">
        <v>8600</v>
      </c>
      <c r="W2237" t="s">
        <v>4664</v>
      </c>
      <c r="X2237" t="str">
        <f t="shared" si="177"/>
        <v>INSERT INTO switch (   Nombre, Tipo, Coordenadas_Punto, Coordenada_Inicio, Coordenada_Final,    Estilo, Visibilidad, Isla1, Isla2, Velocidad,   Id_Celda, Porcentaje, Nemonico, IP, EQUIPO ) VALUES (   'MSAN MADERO (GNCYGT09)', 'Punto','14.59745556,-90.53953056','','','#stylemap_tipo_sitio_roadm0','1','GUARDA VIEJO','','','','','GNCYGT09','10.72.11.232','ATN910C-A' );</v>
      </c>
    </row>
    <row r="2238" spans="1:24" x14ac:dyDescent="0.35">
      <c r="A2238" t="s">
        <v>688</v>
      </c>
      <c r="B2238" t="s">
        <v>16</v>
      </c>
      <c r="C2238">
        <v>15.1965</v>
      </c>
      <c r="D2238">
        <v>-89.137802780000001</v>
      </c>
      <c r="E2238" t="str">
        <f t="shared" si="178"/>
        <v>15.1965,-89.13780278</v>
      </c>
      <c r="L2238" t="s">
        <v>17</v>
      </c>
      <c r="M2238">
        <v>1</v>
      </c>
      <c r="N2238" t="s">
        <v>537</v>
      </c>
      <c r="Q2238">
        <v>1411</v>
      </c>
      <c r="S2238" t="s">
        <v>3810</v>
      </c>
      <c r="T2238" t="str">
        <f>VLOOKUP(S2238,Hoja1!$A$1:$I$2284,5,FALSE)</f>
        <v>ATN910C-A</v>
      </c>
      <c r="U2238" t="b">
        <f t="shared" si="176"/>
        <v>0</v>
      </c>
      <c r="V2238" t="s">
        <v>8596</v>
      </c>
      <c r="W2238" t="s">
        <v>4685</v>
      </c>
      <c r="X2238" t="str">
        <f t="shared" si="177"/>
        <v>INSERT INTO switch (   Nombre, Tipo, Coordenadas_Punto, Coordenada_Inicio, Coordenada_Final,    Estilo, Visibilidad, Isla1, Isla2, Velocidad,   Id_Celda, Porcentaje, Nemonico, IP, EQUIPO ) VALUES (   'CELDA LOS AMATES (IAMAGTLA)', 'Punto','15.1965,-89.13780278','','','#stylemap_tipo_sitio_roadm0','1','LOS AMATES','','','1411','','IAMAGTLA','10.72.11.230','ATN910C-G' );</v>
      </c>
    </row>
    <row r="2239" spans="1:24" x14ac:dyDescent="0.35">
      <c r="A2239" t="s">
        <v>689</v>
      </c>
      <c r="B2239" t="s">
        <v>16</v>
      </c>
      <c r="C2239">
        <v>15.29969444</v>
      </c>
      <c r="D2239">
        <v>-89.032166669999995</v>
      </c>
      <c r="E2239" t="str">
        <f t="shared" si="178"/>
        <v>15.29969444,-89.03216667</v>
      </c>
      <c r="L2239" t="s">
        <v>17</v>
      </c>
      <c r="M2239">
        <v>1</v>
      </c>
      <c r="N2239" t="s">
        <v>537</v>
      </c>
      <c r="Q2239">
        <v>3615</v>
      </c>
      <c r="S2239" t="s">
        <v>3811</v>
      </c>
      <c r="T2239" t="str">
        <f>VLOOKUP(S2239,Hoja1!$A$1:$I$2284,5,FALSE)</f>
        <v>ATN910C-G</v>
      </c>
      <c r="U2239" t="b">
        <f t="shared" si="176"/>
        <v>0</v>
      </c>
      <c r="V2239" t="s">
        <v>8615</v>
      </c>
      <c r="W2239" t="s">
        <v>4664</v>
      </c>
      <c r="X2239" t="str">
        <f t="shared" si="177"/>
        <v>INSERT INTO switch (   Nombre, Tipo, Coordenadas_Punto, Coordenada_Inicio, Coordenada_Final,    Estilo, Visibilidad, Isla1, Isla2, Velocidad,   Id_Celda, Porcentaje, Nemonico, IP, EQUIPO ) VALUES (   'CELDA DAKOTA (IAMAGTDA)', 'Punto','15.29969444,-89.03216667','','','#stylemap_tipo_sitio_roadm0','1','LOS AMATES','','','3615','','IAMAGTDA','10.72.11.234','ATN910C-A' );</v>
      </c>
    </row>
    <row r="2240" spans="1:24" x14ac:dyDescent="0.35">
      <c r="A2240" t="s">
        <v>690</v>
      </c>
      <c r="B2240" t="s">
        <v>16</v>
      </c>
      <c r="C2240">
        <v>15.27455</v>
      </c>
      <c r="D2240">
        <v>-89.074758329999995</v>
      </c>
      <c r="E2240" t="str">
        <f t="shared" si="178"/>
        <v>15.27455,-89.07475833</v>
      </c>
      <c r="L2240" t="s">
        <v>17</v>
      </c>
      <c r="M2240">
        <v>1</v>
      </c>
      <c r="N2240" t="s">
        <v>537</v>
      </c>
      <c r="Q2240">
        <v>9534</v>
      </c>
      <c r="S2240" t="s">
        <v>3812</v>
      </c>
      <c r="T2240" t="str">
        <f>VLOOKUP(S2240,Hoja1!$A$1:$I$2284,5,FALSE)</f>
        <v>ATN910C-A</v>
      </c>
      <c r="U2240" t="b">
        <f t="shared" si="176"/>
        <v>0</v>
      </c>
      <c r="V2240" t="s">
        <v>10033</v>
      </c>
      <c r="W2240" t="s">
        <v>4670</v>
      </c>
      <c r="X2240" t="str">
        <f t="shared" si="177"/>
        <v>INSERT INTO switch (   Nombre, Tipo, Coordenadas_Punto, Coordenada_Inicio, Coordenada_Final,    Estilo, Visibilidad, Isla1, Isla2, Velocidad,   Id_Celda, Porcentaje, Nemonico, IP, EQUIPO ) VALUES (   'QUIRIGUA (IAMAGTQU)', 'Punto','15.27455,-89.07475833','','','#stylemap_tipo_sitio_roadm0','1','LOS AMATES','','','9534','','IAMAGTQU','10.87.0.175','ATN910D-A' );</v>
      </c>
    </row>
    <row r="2241" spans="1:24" x14ac:dyDescent="0.35">
      <c r="A2241" t="s">
        <v>691</v>
      </c>
      <c r="B2241" t="s">
        <v>16</v>
      </c>
      <c r="C2241">
        <v>14.7453</v>
      </c>
      <c r="D2241">
        <v>-89.460599999999999</v>
      </c>
      <c r="E2241" t="str">
        <f t="shared" si="178"/>
        <v>14.7453,-89.4606</v>
      </c>
      <c r="L2241" t="s">
        <v>17</v>
      </c>
      <c r="M2241">
        <v>1</v>
      </c>
      <c r="N2241" t="s">
        <v>533</v>
      </c>
      <c r="Q2241">
        <v>1371</v>
      </c>
      <c r="S2241" t="s">
        <v>3813</v>
      </c>
      <c r="T2241" t="str">
        <f>VLOOKUP(S2241,Hoja1!$A$1:$I$2284,5,FALSE)</f>
        <v>ATN910D-A</v>
      </c>
      <c r="U2241" t="b">
        <f t="shared" si="176"/>
        <v>0</v>
      </c>
      <c r="V2241" t="s">
        <v>9985</v>
      </c>
      <c r="W2241" t="s">
        <v>5212</v>
      </c>
      <c r="X2241" t="str">
        <f t="shared" si="177"/>
        <v>INSERT INTO switch (   Nombre, Tipo, Coordenadas_Punto, Coordenada_Inicio, Coordenada_Final,    Estilo, Visibilidad, Isla1, Isla2, Velocidad,   Id_Celda, Porcentaje, Nemonico, IP, EQUIPO ) VALUES (   'CELDA LAS VEGUITAS (USJEGTVE)', 'Punto','14.7453,-89.4606','','','#stylemap_tipo_sitio_roadm0','1','CHIQUIMULA','','','1371','','USJEGTVE','10.72.59.22','ASR-920-24SZ-M' );</v>
      </c>
    </row>
    <row r="2242" spans="1:24" x14ac:dyDescent="0.35">
      <c r="A2242" t="s">
        <v>692</v>
      </c>
      <c r="B2242" t="s">
        <v>16</v>
      </c>
      <c r="C2242">
        <v>14.56361111</v>
      </c>
      <c r="D2242">
        <v>-89.350555560000004</v>
      </c>
      <c r="E2242" t="str">
        <f t="shared" si="178"/>
        <v>14.56361111,-89.35055556</v>
      </c>
      <c r="L2242" t="s">
        <v>17</v>
      </c>
      <c r="M2242">
        <v>1</v>
      </c>
      <c r="N2242" t="s">
        <v>533</v>
      </c>
      <c r="Q2242">
        <v>1425</v>
      </c>
      <c r="S2242" t="s">
        <v>3814</v>
      </c>
      <c r="T2242" t="str">
        <f>VLOOKUP(S2242,Hoja1!$A$1:$I$2284,5,FALSE)</f>
        <v>ASR-920-24SZ-M</v>
      </c>
      <c r="U2242" t="b">
        <f t="shared" ref="U2242:U2305" si="179">+S2242=T2242</f>
        <v>0</v>
      </c>
      <c r="V2242" t="s">
        <v>9959</v>
      </c>
      <c r="W2242" t="s">
        <v>4670</v>
      </c>
      <c r="X2242" t="str">
        <f t="shared" ref="X2242:X2305" si="180">CONCATENATE("INSERT INTO switch (   Nombre, Tipo, Coordenadas_Punto, Coordenada_Inicio, Coordenada_Final,    Estilo, Visibilidad, Isla1, Isla2, Velocidad,   Id_Celda, Porcentaje, Nemonico, IP, EQUIPO ) VALUES (   '",A2242,"', '",B2242,"','",E2242,"','",H2242,"','",K2242,"','",L2242,"','",M2242,,,"','",N2242,"','",O2242,"','",P2242,"','",Q2242,"','",R2242,"','",S2242,"','",V2242,"','",W2242,"' );")</f>
        <v>INSERT INTO switch (   Nombre, Tipo, Coordenadas_Punto, Coordenada_Inicio, Coordenada_Final,    Estilo, Visibilidad, Isla1, Isla2, Velocidad,   Id_Celda, Porcentaje, Nemonico, IP, EQUIPO ) VALUES (   'ESQUIPULAS (UESQGTES)', 'Punto','14.56361111,-89.35055556','','','#stylemap_tipo_sitio_roadm0','1','CHIQUIMULA','','','1425','','UESQGTES','10.87.0.157','ATN910D-A' );</v>
      </c>
    </row>
    <row r="2243" spans="1:24" x14ac:dyDescent="0.35">
      <c r="A2243" t="s">
        <v>693</v>
      </c>
      <c r="B2243" t="s">
        <v>16</v>
      </c>
      <c r="C2243">
        <v>14.52083333</v>
      </c>
      <c r="D2243">
        <v>-89.457222220000006</v>
      </c>
      <c r="E2243" t="str">
        <f t="shared" si="178"/>
        <v>14.52083333,-89.45722222</v>
      </c>
      <c r="L2243" t="s">
        <v>17</v>
      </c>
      <c r="M2243">
        <v>1</v>
      </c>
      <c r="N2243" t="s">
        <v>533</v>
      </c>
      <c r="S2243" t="s">
        <v>3815</v>
      </c>
      <c r="T2243" t="str">
        <f>VLOOKUP(S2243,Hoja1!$A$1:$I$2284,5,FALSE)</f>
        <v>ATN910D-A</v>
      </c>
      <c r="U2243" t="b">
        <f t="shared" si="179"/>
        <v>0</v>
      </c>
      <c r="V2243" t="s">
        <v>9920</v>
      </c>
      <c r="W2243" t="s">
        <v>4670</v>
      </c>
      <c r="X2243" t="str">
        <f t="shared" si="180"/>
        <v>INSERT INTO switch (   Nombre, Tipo, Coordenadas_Punto, Coordenada_Inicio, Coordenada_Final,    Estilo, Visibilidad, Isla1, Isla2, Velocidad,   Id_Celda, Porcentaje, Nemonico, IP, EQUIPO ) VALUES (   'CONCEPCION LAS MINAS (UCMIGTCM)', 'Punto','14.52083333,-89.45722222','','','#stylemap_tipo_sitio_roadm0','1','CHIQUIMULA','','','','','UCMIGTCM','10.87.0.170','ATN910D-A' );</v>
      </c>
    </row>
    <row r="2244" spans="1:24" x14ac:dyDescent="0.35">
      <c r="A2244" t="s">
        <v>694</v>
      </c>
      <c r="B2244" t="s">
        <v>16</v>
      </c>
      <c r="C2244">
        <v>14.792899999999999</v>
      </c>
      <c r="D2244">
        <v>-89.550399999999996</v>
      </c>
      <c r="E2244" t="str">
        <f t="shared" si="178"/>
        <v>14.7929,-89.5504</v>
      </c>
      <c r="L2244" t="s">
        <v>17</v>
      </c>
      <c r="M2244">
        <v>1</v>
      </c>
      <c r="N2244" t="s">
        <v>533</v>
      </c>
      <c r="Q2244">
        <v>1317</v>
      </c>
      <c r="S2244" t="s">
        <v>3816</v>
      </c>
      <c r="T2244" t="str">
        <f>VLOOKUP(S2244,Hoja1!$A$1:$I$2284,5,FALSE)</f>
        <v>ATN910D-A</v>
      </c>
      <c r="U2244" t="b">
        <f t="shared" si="179"/>
        <v>0</v>
      </c>
      <c r="V2244" t="s">
        <v>9948</v>
      </c>
      <c r="W2244" t="s">
        <v>4670</v>
      </c>
      <c r="X2244" t="str">
        <f t="shared" si="180"/>
        <v>INSERT INTO switch (   Nombre, Tipo, Coordenadas_Punto, Coordenada_Inicio, Coordenada_Final,    Estilo, Visibilidad, Isla1, Isla2, Velocidad,   Id_Celda, Porcentaje, Nemonico, IP, EQUIPO ) VALUES (   'CELDA CHIQUIMULA II (UCHIGTC2)', 'Punto','14.7929,-89.5504','','','#stylemap_tipo_sitio_roadm0','1','CHIQUIMULA','','','1317','','UCHIGTC2','10.87.0.72','ATN910D-A' );</v>
      </c>
    </row>
    <row r="2245" spans="1:24" x14ac:dyDescent="0.35">
      <c r="A2245" t="s">
        <v>695</v>
      </c>
      <c r="B2245" t="s">
        <v>16</v>
      </c>
      <c r="C2245">
        <v>14.79138333</v>
      </c>
      <c r="D2245">
        <v>-89.553441669999998</v>
      </c>
      <c r="E2245" t="str">
        <f t="shared" si="178"/>
        <v>14.79138333,-89.55344167</v>
      </c>
      <c r="L2245" t="s">
        <v>17</v>
      </c>
      <c r="M2245">
        <v>1</v>
      </c>
      <c r="N2245" t="s">
        <v>533</v>
      </c>
      <c r="S2245" t="s">
        <v>3817</v>
      </c>
      <c r="T2245" t="str">
        <f>VLOOKUP(S2245,Hoja1!$A$1:$I$2284,5,FALSE)</f>
        <v>ATN910D-A</v>
      </c>
      <c r="U2245" t="b">
        <f t="shared" si="179"/>
        <v>0</v>
      </c>
      <c r="V2245" t="s">
        <v>9916</v>
      </c>
      <c r="W2245" t="s">
        <v>4670</v>
      </c>
      <c r="X2245" t="str">
        <f t="shared" si="180"/>
        <v>INSERT INTO switch (   Nombre, Tipo, Coordenadas_Punto, Coordenada_Inicio, Coordenada_Final,    Estilo, Visibilidad, Isla1, Isla2, Velocidad,   Id_Celda, Porcentaje, Nemonico, IP, EQUIPO ) VALUES (   'LAS FLORES (UCHIGTFL)', 'Punto','14.79138333,-89.55344167','','','#stylemap_tipo_sitio_roadm0','1','CHIQUIMULA','','','','','UCHIGTFL','10.87.0.73','ATN910D-A' );</v>
      </c>
    </row>
    <row r="2246" spans="1:24" x14ac:dyDescent="0.35">
      <c r="A2246" t="s">
        <v>696</v>
      </c>
      <c r="B2246" t="s">
        <v>16</v>
      </c>
      <c r="C2246">
        <v>14.799022219999999</v>
      </c>
      <c r="D2246">
        <v>-89.551183330000001</v>
      </c>
      <c r="E2246" t="str">
        <f t="shared" si="178"/>
        <v>14.79902222,-89.55118333</v>
      </c>
      <c r="L2246" t="s">
        <v>17</v>
      </c>
      <c r="M2246">
        <v>1</v>
      </c>
      <c r="N2246" t="s">
        <v>533</v>
      </c>
      <c r="S2246" t="s">
        <v>3818</v>
      </c>
      <c r="T2246" t="str">
        <f>VLOOKUP(S2246,Hoja1!$A$1:$I$2284,5,FALSE)</f>
        <v>ATN910D-A</v>
      </c>
      <c r="U2246" t="b">
        <f t="shared" si="179"/>
        <v>0</v>
      </c>
      <c r="V2246" t="s">
        <v>9923</v>
      </c>
      <c r="W2246" t="s">
        <v>4664</v>
      </c>
      <c r="X2246" t="str">
        <f t="shared" si="180"/>
        <v>INSERT INTO switch (   Nombre, Tipo, Coordenadas_Punto, Coordenada_Inicio, Coordenada_Final,    Estilo, Visibilidad, Isla1, Isla2, Velocidad,   Id_Celda, Porcentaje, Nemonico, IP, EQUIPO ) VALUES (   'BARRIO LA DEMOCRACIA (UCHIGTBD)', 'Punto','14.79902222,-89.55118333','','','#stylemap_tipo_sitio_roadm0','1','CHIQUIMULA','','','','','UCHIGTBD','10.87.0.75','ATN910C-A' );</v>
      </c>
    </row>
    <row r="2247" spans="1:24" x14ac:dyDescent="0.35">
      <c r="A2247" t="s">
        <v>697</v>
      </c>
      <c r="B2247" t="s">
        <v>16</v>
      </c>
      <c r="C2247">
        <v>14.806944440000001</v>
      </c>
      <c r="D2247">
        <v>-89.533833329999993</v>
      </c>
      <c r="E2247" t="str">
        <f t="shared" si="178"/>
        <v>14.80694444,-89.53383333</v>
      </c>
      <c r="L2247" t="s">
        <v>17</v>
      </c>
      <c r="M2247">
        <v>1</v>
      </c>
      <c r="N2247" t="s">
        <v>533</v>
      </c>
      <c r="Q2247">
        <v>1364</v>
      </c>
      <c r="S2247" t="s">
        <v>3819</v>
      </c>
      <c r="T2247" t="str">
        <f>VLOOKUP(S2247,Hoja1!$A$1:$I$2284,5,FALSE)</f>
        <v>ATN910C-A</v>
      </c>
      <c r="U2247" t="b">
        <f t="shared" si="179"/>
        <v>0</v>
      </c>
      <c r="V2247" t="s">
        <v>9705</v>
      </c>
      <c r="W2247" t="s">
        <v>4843</v>
      </c>
      <c r="X2247" t="str">
        <f t="shared" si="180"/>
        <v>INSERT INTO switch (   Nombre, Tipo, Coordenadas_Punto, Coordenada_Inicio, Coordenada_Final,    Estilo, Visibilidad, Isla1, Isla2, Velocidad,   Id_Celda, Porcentaje, Nemonico, IP, EQUIPO ) VALUES (   'CELDA CHIQUIMULA III (UCHIGTC3)', 'Punto','14.80694444,-89.53383333','','','#stylemap_tipo_sitio_roadm0','1','CHIQUIMULA','','','1364','','UCHIGTC3','10.72.63.105','ATN950D' );</v>
      </c>
    </row>
    <row r="2248" spans="1:24" x14ac:dyDescent="0.35">
      <c r="A2248" t="s">
        <v>698</v>
      </c>
      <c r="B2248" t="s">
        <v>16</v>
      </c>
      <c r="C2248">
        <v>14.62427778</v>
      </c>
      <c r="D2248">
        <v>-91.596691669999998</v>
      </c>
      <c r="E2248" t="str">
        <f t="shared" si="178"/>
        <v>14.62427778,-91.59669167</v>
      </c>
      <c r="L2248" t="s">
        <v>17</v>
      </c>
      <c r="M2248">
        <v>1</v>
      </c>
      <c r="N2248" t="s">
        <v>489</v>
      </c>
      <c r="Q2248">
        <v>2327</v>
      </c>
      <c r="S2248" t="s">
        <v>3820</v>
      </c>
      <c r="T2248" t="str">
        <f>VLOOKUP(S2248,Hoja1!$A$1:$I$2284,5,FALSE)</f>
        <v>ATN950D</v>
      </c>
      <c r="U2248" t="b">
        <f t="shared" si="179"/>
        <v>0</v>
      </c>
      <c r="V2248" t="s">
        <v>9672</v>
      </c>
      <c r="W2248" t="s">
        <v>4670</v>
      </c>
      <c r="X2248" t="str">
        <f t="shared" si="180"/>
        <v>INSERT INTO switch (   Nombre, Tipo, Coordenadas_Punto, Coordenada_Inicio, Coordenada_Final,    Estilo, Visibilidad, Isla1, Isla2, Velocidad,   Id_Celda, Porcentaje, Nemonico, IP, EQUIPO ) VALUES (   'SAN FELIPE (RSFEGTSF)', 'Punto','14.62427778,-91.59669167','','','#stylemap_tipo_sitio_roadm0','1','RETALHULEU','','','2327','','RSFEGTSF','10.72.63.74','ATN910D-A' );</v>
      </c>
    </row>
    <row r="2249" spans="1:24" x14ac:dyDescent="0.35">
      <c r="A2249" t="s">
        <v>699</v>
      </c>
      <c r="B2249" t="s">
        <v>16</v>
      </c>
      <c r="C2249">
        <v>14.566388890000001</v>
      </c>
      <c r="D2249">
        <v>-91.706027779999999</v>
      </c>
      <c r="E2249" t="str">
        <f t="shared" si="178"/>
        <v>14.56638889,-91.70602778</v>
      </c>
      <c r="L2249" t="s">
        <v>17</v>
      </c>
      <c r="M2249">
        <v>1</v>
      </c>
      <c r="N2249" t="s">
        <v>489</v>
      </c>
      <c r="Q2249">
        <v>4006</v>
      </c>
      <c r="S2249" t="s">
        <v>3821</v>
      </c>
      <c r="T2249" t="str">
        <f>VLOOKUP(S2249,Hoja1!$A$1:$I$2284,5,FALSE)</f>
        <v>ATN910D-A</v>
      </c>
      <c r="U2249" t="b">
        <f t="shared" si="179"/>
        <v>0</v>
      </c>
      <c r="V2249" t="s">
        <v>9637</v>
      </c>
      <c r="W2249" t="s">
        <v>4664</v>
      </c>
      <c r="X2249" t="str">
        <f t="shared" si="180"/>
        <v>INSERT INTO switch (   Nombre, Tipo, Coordenadas_Punto, Coordenada_Inicio, Coordenada_Final,    Estilo, Visibilidad, Isla1, Isla2, Velocidad,   Id_Celda, Porcentaje, Nemonico, IP, EQUIPO ) VALUES (   'CELDA CONCEPCION PITAL (RNSCGTCP)', 'Punto','14.56638889,-91.70602778','','','#stylemap_tipo_sitio_roadm0','1','RETALHULEU','','','4006','','RNSCGTCP','10.72.52.167','ATN910C-A' );</v>
      </c>
    </row>
    <row r="2250" spans="1:24" x14ac:dyDescent="0.35">
      <c r="A2250" t="s">
        <v>700</v>
      </c>
      <c r="B2250" t="s">
        <v>16</v>
      </c>
      <c r="C2250">
        <v>14.5747</v>
      </c>
      <c r="D2250">
        <v>-91.775702780000003</v>
      </c>
      <c r="E2250" t="str">
        <f t="shared" si="178"/>
        <v>14.5747,-91.77570278</v>
      </c>
      <c r="L2250" t="s">
        <v>17</v>
      </c>
      <c r="M2250">
        <v>1</v>
      </c>
      <c r="N2250" t="s">
        <v>489</v>
      </c>
      <c r="S2250" t="s">
        <v>3822</v>
      </c>
      <c r="T2250" t="str">
        <f>VLOOKUP(S2250,Hoja1!$A$1:$I$2284,5,FALSE)</f>
        <v>ATN910C-A</v>
      </c>
      <c r="U2250" t="b">
        <f t="shared" si="179"/>
        <v>0</v>
      </c>
      <c r="V2250" t="s">
        <v>9734</v>
      </c>
      <c r="W2250" t="s">
        <v>4664</v>
      </c>
      <c r="X2250" t="str">
        <f t="shared" si="180"/>
        <v>INSERT INTO switch (   Nombre, Tipo, Coordenadas_Punto, Coordenada_Inicio, Coordenada_Final,    Estilo, Visibilidad, Isla1, Isla2, Velocidad,   Id_Celda, Porcentaje, Nemonico, IP, EQUIPO ) VALUES (   'SIBANA / EL XAB (RASIGTSX)', 'Punto','14.5747,-91.77570278','','','#stylemap_tipo_sitio_roadm0','1','RETALHULEU','','','','','RASIGTSX','10.72.63.101','ATN910C-A' );</v>
      </c>
    </row>
    <row r="2251" spans="1:24" x14ac:dyDescent="0.35">
      <c r="A2251" t="s">
        <v>701</v>
      </c>
      <c r="B2251" t="s">
        <v>16</v>
      </c>
      <c r="C2251">
        <v>14.559900000000001</v>
      </c>
      <c r="D2251">
        <v>-91.648002779999999</v>
      </c>
      <c r="E2251" t="str">
        <f t="shared" si="178"/>
        <v>14.5599,-91.64800278</v>
      </c>
      <c r="L2251" t="s">
        <v>17</v>
      </c>
      <c r="M2251">
        <v>1</v>
      </c>
      <c r="N2251" t="s">
        <v>489</v>
      </c>
      <c r="Q2251">
        <v>2229</v>
      </c>
      <c r="S2251" t="s">
        <v>3823</v>
      </c>
      <c r="T2251" t="str">
        <f>VLOOKUP(S2251,Hoja1!$A$1:$I$2284,5,FALSE)</f>
        <v>ATN910C-A</v>
      </c>
      <c r="U2251" t="b">
        <f t="shared" si="179"/>
        <v>0</v>
      </c>
      <c r="V2251" t="s">
        <v>9628</v>
      </c>
      <c r="W2251" t="s">
        <v>4664</v>
      </c>
      <c r="X2251" t="str">
        <f t="shared" si="180"/>
        <v>INSERT INTO switch (   Nombre, Tipo, Coordenadas_Punto, Coordenada_Inicio, Coordenada_Final,    Estilo, Visibilidad, Isla1, Isla2, Velocidad,   Id_Celda, Porcentaje, Nemonico, IP, EQUIPO ) VALUES (   'SAN SEBASTIAN RETALHULEU (RSSEGTSE)', 'Punto','14.5599,-91.64800278','','','#stylemap_tipo_sitio_roadm0','1','RETALHULEU','','','2229','','RSSEGTSE','10.72.63.39','ATN910C-A' );</v>
      </c>
    </row>
    <row r="2252" spans="1:24" x14ac:dyDescent="0.35">
      <c r="A2252" t="s">
        <v>702</v>
      </c>
      <c r="B2252" t="s">
        <v>16</v>
      </c>
      <c r="C2252">
        <v>14.59305556</v>
      </c>
      <c r="D2252">
        <v>-91.726111110000005</v>
      </c>
      <c r="E2252" t="str">
        <f t="shared" si="178"/>
        <v>14.59305556,-91.72611111</v>
      </c>
      <c r="L2252" t="s">
        <v>17</v>
      </c>
      <c r="M2252">
        <v>1</v>
      </c>
      <c r="N2252" t="s">
        <v>489</v>
      </c>
      <c r="Q2252">
        <v>2239</v>
      </c>
      <c r="S2252" t="s">
        <v>3824</v>
      </c>
      <c r="T2252" t="str">
        <f>VLOOKUP(S2252,Hoja1!$A$1:$I$2284,5,FALSE)</f>
        <v>ATN910C-A</v>
      </c>
      <c r="U2252" t="b">
        <f t="shared" si="179"/>
        <v>0</v>
      </c>
      <c r="V2252" t="s">
        <v>9691</v>
      </c>
      <c r="W2252" t="s">
        <v>4670</v>
      </c>
      <c r="X2252" t="str">
        <f t="shared" si="180"/>
        <v>INSERT INTO switch (   Nombre, Tipo, Coordenadas_Punto, Coordenada_Inicio, Coordenada_Final,    Estilo, Visibilidad, Isla1, Isla2, Velocidad,   Id_Celda, Porcentaje, Nemonico, IP, EQUIPO ) VALUES (   'EL ASINTAL (RASIGTAS)', 'Punto','14.59305556,-91.72611111','','','#stylemap_tipo_sitio_roadm0','1','RETALHULEU','','','2239','','RASIGTAS','10.72.52.174','ATN910D-A' );</v>
      </c>
    </row>
    <row r="2253" spans="1:24" x14ac:dyDescent="0.35">
      <c r="A2253" t="s">
        <v>703</v>
      </c>
      <c r="B2253" t="s">
        <v>16</v>
      </c>
      <c r="C2253">
        <v>14.597638890000001</v>
      </c>
      <c r="D2253">
        <v>-91.636388890000006</v>
      </c>
      <c r="E2253" t="str">
        <f t="shared" ref="E2253:E2316" si="181">+CONCATENATE(C2253,",",D2253)</f>
        <v>14.59763889,-91.63638889</v>
      </c>
      <c r="L2253" t="s">
        <v>17</v>
      </c>
      <c r="M2253">
        <v>1</v>
      </c>
      <c r="N2253" t="s">
        <v>489</v>
      </c>
      <c r="Q2253">
        <v>3641</v>
      </c>
      <c r="S2253" t="s">
        <v>3825</v>
      </c>
      <c r="T2253" t="str">
        <f>VLOOKUP(S2253,Hoja1!$A$1:$I$2284,5,FALSE)</f>
        <v>ATN910D-A</v>
      </c>
      <c r="U2253" t="b">
        <f t="shared" si="179"/>
        <v>0</v>
      </c>
      <c r="V2253" t="s">
        <v>9641</v>
      </c>
      <c r="W2253" t="s">
        <v>4685</v>
      </c>
      <c r="X2253" t="str">
        <f t="shared" si="180"/>
        <v>INSERT INTO switch (   Nombre, Tipo, Coordenadas_Punto, Coordenada_Inicio, Coordenada_Final,    Estilo, Visibilidad, Isla1, Isla2, Velocidad,   Id_Celda, Porcentaje, Nemonico, IP, EQUIPO ) VALUES (   'CELDA ALDEA SAN LUIS (RSFEGTAS)', 'Punto','14.59763889,-91.63638889','','','#stylemap_tipo_sitio_roadm0','1','RETALHULEU','','','3641','','RSFEGTAS','10.72.63.78','ATN910C-G' );</v>
      </c>
    </row>
    <row r="2254" spans="1:24" x14ac:dyDescent="0.35">
      <c r="A2254" t="s">
        <v>704</v>
      </c>
      <c r="B2254" t="s">
        <v>16</v>
      </c>
      <c r="C2254">
        <v>14.564083330000001</v>
      </c>
      <c r="D2254">
        <v>-91.729916669999994</v>
      </c>
      <c r="E2254" t="str">
        <f t="shared" si="181"/>
        <v>14.56408333,-91.72991667</v>
      </c>
      <c r="L2254" t="s">
        <v>17</v>
      </c>
      <c r="M2254">
        <v>1</v>
      </c>
      <c r="N2254" t="s">
        <v>489</v>
      </c>
      <c r="Q2254">
        <v>2294</v>
      </c>
      <c r="S2254" t="s">
        <v>3826</v>
      </c>
      <c r="T2254" t="str">
        <f>VLOOKUP(S2254,Hoja1!$A$1:$I$2284,5,FALSE)</f>
        <v>ATN910C-G</v>
      </c>
      <c r="U2254" t="b">
        <f t="shared" si="179"/>
        <v>0</v>
      </c>
      <c r="V2254" t="s">
        <v>7288</v>
      </c>
      <c r="W2254" t="s">
        <v>4670</v>
      </c>
      <c r="X2254" t="str">
        <f t="shared" si="180"/>
        <v>INSERT INTO switch (   Nombre, Tipo, Coordenadas_Punto, Coordenada_Inicio, Coordenada_Final,    Estilo, Visibilidad, Isla1, Isla2, Velocidad,   Id_Celda, Porcentaje, Nemonico, IP, EQUIPO ) VALUES (   'CELDA XAB Y EL RECREO (RASIGTXL)', 'Punto','14.56408333,-91.72991667','','','#stylemap_tipo_sitio_roadm0','1','RETALHULEU','','','2294','','RASIGTXL','10.31.238.4','ATN910D-A' );</v>
      </c>
    </row>
    <row r="2255" spans="1:24" x14ac:dyDescent="0.35">
      <c r="A2255" t="s">
        <v>705</v>
      </c>
      <c r="B2255" t="s">
        <v>16</v>
      </c>
      <c r="C2255">
        <v>14.701874999999999</v>
      </c>
      <c r="D2255">
        <v>-90.529258330000005</v>
      </c>
      <c r="E2255" t="str">
        <f t="shared" si="181"/>
        <v>14.701875,-90.52925833</v>
      </c>
      <c r="L2255" t="s">
        <v>17</v>
      </c>
      <c r="M2255">
        <v>1</v>
      </c>
      <c r="N2255" t="s">
        <v>481</v>
      </c>
      <c r="S2255" t="s">
        <v>3827</v>
      </c>
      <c r="T2255" t="str">
        <f>VLOOKUP(S2255,Hoja1!$A$1:$I$2284,5,FALSE)</f>
        <v>ATN910D-A</v>
      </c>
      <c r="U2255" t="b">
        <f t="shared" si="179"/>
        <v>0</v>
      </c>
      <c r="V2255" t="s">
        <v>7985</v>
      </c>
      <c r="W2255" t="s">
        <v>4670</v>
      </c>
      <c r="X2255" t="str">
        <f t="shared" si="180"/>
        <v>INSERT INTO switch (   Nombre, Tipo, Coordenadas_Punto, Coordenada_Inicio, Coordenada_Final,    Estilo, Visibilidad, Isla1, Isla2, Velocidad,   Id_Celda, Porcentaje, Nemonico, IP, EQUIPO ) VALUES (   'VILLAS DEL MILAGRO (GMIXGTVI)', 'Punto','14.701875,-90.52925833','','','#stylemap_tipo_sitio_roadm0','1','EL MILAGRO','','','','','GMIXGTVI','10.31.6.198','ATN910D-A' );</v>
      </c>
    </row>
    <row r="2256" spans="1:24" x14ac:dyDescent="0.35">
      <c r="A2256" t="s">
        <v>706</v>
      </c>
      <c r="B2256" t="s">
        <v>16</v>
      </c>
      <c r="C2256">
        <v>14.6234</v>
      </c>
      <c r="D2256">
        <v>-90.480902779999994</v>
      </c>
      <c r="E2256" t="str">
        <f t="shared" si="181"/>
        <v>14.6234,-90.48090278</v>
      </c>
      <c r="L2256" t="s">
        <v>17</v>
      </c>
      <c r="M2256">
        <v>1</v>
      </c>
      <c r="N2256" t="s">
        <v>505</v>
      </c>
      <c r="Q2256">
        <v>1033</v>
      </c>
      <c r="S2256" t="s">
        <v>3828</v>
      </c>
      <c r="T2256" t="str">
        <f>VLOOKUP(S2256,Hoja1!$A$1:$I$2284,5,FALSE)</f>
        <v>ATN910D-A</v>
      </c>
      <c r="U2256" t="b">
        <f t="shared" si="179"/>
        <v>0</v>
      </c>
      <c r="V2256" t="s">
        <v>8370</v>
      </c>
      <c r="W2256" t="s">
        <v>4685</v>
      </c>
      <c r="X2256" t="str">
        <f t="shared" si="180"/>
        <v>INSERT INTO switch (   Nombre, Tipo, Coordenadas_Punto, Coordenada_Inicio, Coordenada_Final,    Estilo, Visibilidad, Isla1, Isla2, Velocidad,   Id_Celda, Porcentaje, Nemonico, IP, EQUIPO ) VALUES (   'CELDA SANTA ROSITA (GNCYGTSO)', 'Punto','14.6234,-90.48090278','','','#stylemap_tipo_sitio_roadm0','1','ACATAN','','','1033','','GNCYGTSO','10.31.232.175','ATN910C-G' );</v>
      </c>
    </row>
    <row r="2257" spans="1:24" x14ac:dyDescent="0.35">
      <c r="A2257" t="s">
        <v>707</v>
      </c>
      <c r="B2257" t="s">
        <v>16</v>
      </c>
      <c r="C2257">
        <v>14.68227778</v>
      </c>
      <c r="D2257">
        <v>-90.616611109999994</v>
      </c>
      <c r="E2257" t="str">
        <f t="shared" si="181"/>
        <v>14.68227778,-90.61661111</v>
      </c>
      <c r="L2257" t="s">
        <v>17</v>
      </c>
      <c r="M2257">
        <v>1</v>
      </c>
      <c r="N2257" t="s">
        <v>503</v>
      </c>
      <c r="Q2257">
        <v>2161</v>
      </c>
      <c r="S2257" t="s">
        <v>3829</v>
      </c>
      <c r="T2257" t="str">
        <f>VLOOKUP(S2257,Hoja1!$A$1:$I$2284,5,FALSE)</f>
        <v>ATN910C-G</v>
      </c>
      <c r="U2257" t="b">
        <f t="shared" si="179"/>
        <v>0</v>
      </c>
      <c r="V2257" t="s">
        <v>7128</v>
      </c>
      <c r="W2257" t="s">
        <v>4664</v>
      </c>
      <c r="X2257" t="str">
        <f t="shared" si="180"/>
        <v>INSERT INTO switch (   Nombre, Tipo, Coordenadas_Punto, Coordenada_Inicio, Coordenada_Final,    Estilo, Visibilidad, Isla1, Isla2, Velocidad,   Id_Celda, Porcentaje, Nemonico, IP, EQUIPO ) VALUES (   'CELDA VISTA HERMOSA SACATEPEQUEZ (GSPSGTVE)', 'Punto','14.68227778,-90.61661111','','','#stylemap_tipo_sitio_roadm0','1','EL CAMINERO','','','2161','','GSPSGTVE','10.31.232.170','ATN910C-A' );</v>
      </c>
    </row>
    <row r="2258" spans="1:24" x14ac:dyDescent="0.35">
      <c r="A2258" t="s">
        <v>708</v>
      </c>
      <c r="B2258" t="s">
        <v>16</v>
      </c>
      <c r="C2258">
        <v>14.67133333</v>
      </c>
      <c r="D2258">
        <v>-90.583972220000007</v>
      </c>
      <c r="E2258" t="str">
        <f t="shared" si="181"/>
        <v>14.67133333,-90.58397222</v>
      </c>
      <c r="L2258" t="s">
        <v>17</v>
      </c>
      <c r="M2258">
        <v>1</v>
      </c>
      <c r="N2258" t="s">
        <v>503</v>
      </c>
      <c r="Q2258">
        <v>3502</v>
      </c>
      <c r="S2258" t="s">
        <v>3830</v>
      </c>
      <c r="T2258" t="str">
        <f>VLOOKUP(S2258,Hoja1!$A$1:$I$2284,5,FALSE)</f>
        <v>ATN910C-A</v>
      </c>
      <c r="U2258" t="b">
        <f t="shared" si="179"/>
        <v>0</v>
      </c>
      <c r="V2258" t="s">
        <v>7208</v>
      </c>
      <c r="W2258" t="s">
        <v>4670</v>
      </c>
      <c r="X2258" t="str">
        <f t="shared" si="180"/>
        <v>INSERT INTO switch (   Nombre, Tipo, Coordenadas_Punto, Coordenada_Inicio, Coordenada_Final,    Estilo, Visibilidad, Isla1, Isla2, Velocidad,   Id_Celda, Porcentaje, Nemonico, IP, EQUIPO ) VALUES (   'CELDA CAROLINGIA II (GMIXGTC2)', 'Punto','14.67133333,-90.58397222','','','#stylemap_tipo_sitio_roadm0','1','EL CAMINERO','','','3502','','GMIXGTC2','10.31.232.165','ATN910D-A' );</v>
      </c>
    </row>
    <row r="2259" spans="1:24" x14ac:dyDescent="0.35">
      <c r="A2259" t="s">
        <v>709</v>
      </c>
      <c r="B2259" t="s">
        <v>16</v>
      </c>
      <c r="C2259">
        <v>14.654583329999999</v>
      </c>
      <c r="D2259">
        <v>-90.601694440000003</v>
      </c>
      <c r="E2259" t="str">
        <f t="shared" si="181"/>
        <v>14.65458333,-90.60169444</v>
      </c>
      <c r="L2259" t="s">
        <v>17</v>
      </c>
      <c r="M2259">
        <v>1</v>
      </c>
      <c r="N2259" t="s">
        <v>503</v>
      </c>
      <c r="Q2259">
        <v>2042</v>
      </c>
      <c r="S2259" t="s">
        <v>3831</v>
      </c>
      <c r="T2259" t="str">
        <f>VLOOKUP(S2259,Hoja1!$A$1:$I$2284,5,FALSE)</f>
        <v>ATN910D-A</v>
      </c>
      <c r="U2259" t="b">
        <f t="shared" si="179"/>
        <v>0</v>
      </c>
      <c r="V2259" t="s">
        <v>8430</v>
      </c>
      <c r="W2259" t="s">
        <v>4664</v>
      </c>
      <c r="X2259" t="str">
        <f t="shared" si="180"/>
        <v>INSERT INTO switch (   Nombre, Tipo, Coordenadas_Punto, Coordenada_Inicio, Coordenada_Final,    Estilo, Visibilidad, Isla1, Isla2, Velocidad,   Id_Celda, Porcentaje, Nemonico, IP, EQUIPO ) VALUES (   'CELDA MIXCO NORTE (GMIXGTMN)', 'Punto','14.65458333,-90.60169444','','','#stylemap_tipo_sitio_roadm0','1','EL CAMINERO','','','2042','','GMIXGTMN','10.31.204.92','ATN910C-A' );</v>
      </c>
    </row>
    <row r="2260" spans="1:24" x14ac:dyDescent="0.35">
      <c r="A2260" t="s">
        <v>710</v>
      </c>
      <c r="B2260" t="s">
        <v>16</v>
      </c>
      <c r="C2260">
        <v>14.479200000000001</v>
      </c>
      <c r="D2260">
        <v>-90.53330278</v>
      </c>
      <c r="E2260" t="str">
        <f t="shared" si="181"/>
        <v>14.4792,-90.53330278</v>
      </c>
      <c r="L2260" t="s">
        <v>17</v>
      </c>
      <c r="M2260">
        <v>1</v>
      </c>
      <c r="N2260" t="s">
        <v>501</v>
      </c>
      <c r="Q2260">
        <v>2138</v>
      </c>
      <c r="S2260" t="s">
        <v>3832</v>
      </c>
      <c r="T2260" t="str">
        <f>VLOOKUP(S2260,Hoja1!$A$1:$I$2284,5,FALSE)</f>
        <v>ATN910C-A</v>
      </c>
      <c r="U2260" t="b">
        <f t="shared" si="179"/>
        <v>0</v>
      </c>
      <c r="V2260" t="s">
        <v>8321</v>
      </c>
      <c r="W2260" t="s">
        <v>4670</v>
      </c>
      <c r="X2260" t="str">
        <f t="shared" si="180"/>
        <v>INSERT INTO switch (   Nombre, Tipo, Coordenadas_Punto, Coordenada_Inicio, Coordenada_Final,    Estilo, Visibilidad, Isla1, Isla2, Velocidad,   Id_Celda, Porcentaje, Nemonico, IP, EQUIPO ) VALUES (   'VILLA CANALES (GVCAGTVC)', 'Punto','14.4792,-90.53330278','','','#stylemap_tipo_sitio_roadm0','1','EL FRUTAL','','','2138','','GVCAGTVC','10.31.204.80','ATN910D-A' );</v>
      </c>
    </row>
    <row r="2261" spans="1:24" x14ac:dyDescent="0.35">
      <c r="A2261" t="s">
        <v>711</v>
      </c>
      <c r="B2261" t="s">
        <v>16</v>
      </c>
      <c r="C2261">
        <v>14.505608329999999</v>
      </c>
      <c r="D2261">
        <v>-90.572491670000005</v>
      </c>
      <c r="E2261" t="str">
        <f t="shared" si="181"/>
        <v>14.50560833,-90.57249167</v>
      </c>
      <c r="L2261" t="s">
        <v>17</v>
      </c>
      <c r="M2261">
        <v>1</v>
      </c>
      <c r="N2261" t="s">
        <v>501</v>
      </c>
      <c r="Q2261">
        <v>9079</v>
      </c>
      <c r="S2261" t="s">
        <v>11943</v>
      </c>
      <c r="T2261" t="str">
        <f>VLOOKUP(S2261,Hoja1!$A$1:$I$2284,5,FALSE)</f>
        <v>ATN910D-A</v>
      </c>
      <c r="U2261" t="b">
        <f t="shared" si="179"/>
        <v>0</v>
      </c>
      <c r="V2261" t="s">
        <v>8526</v>
      </c>
      <c r="W2261" t="s">
        <v>4670</v>
      </c>
      <c r="X2261" t="str">
        <f t="shared" si="180"/>
        <v>INSERT INTO switch (   Nombre, Tipo, Coordenadas_Punto, Coordenada_Inicio, Coordenada_Final,    Estilo, Visibilidad, Isla1, Isla2, Velocidad,   Id_Celda, Porcentaje, Nemonico, IP, EQUIPO ) VALUES (   'FUENTES DEL VALLE IV (CONDADO EL CARMEN) (GSMPGTFV)', 'Punto','14.50560833,-90.57249167','','','#stylemap_tipo_sitio_roadm0','1','EL FRUTAL','','','9079','','GSMPGTFV','10.31.204.73','ATN910D-A' );</v>
      </c>
    </row>
    <row r="2262" spans="1:24" x14ac:dyDescent="0.35">
      <c r="A2262" t="s">
        <v>712</v>
      </c>
      <c r="B2262" t="s">
        <v>16</v>
      </c>
      <c r="C2262">
        <v>14.509833329999999</v>
      </c>
      <c r="D2262">
        <v>-90.570166670000006</v>
      </c>
      <c r="E2262" t="str">
        <f t="shared" si="181"/>
        <v>14.50983333,-90.57016667</v>
      </c>
      <c r="L2262" t="s">
        <v>17</v>
      </c>
      <c r="M2262">
        <v>1</v>
      </c>
      <c r="N2262" t="s">
        <v>501</v>
      </c>
      <c r="Q2262">
        <v>3545</v>
      </c>
      <c r="S2262" t="s">
        <v>3834</v>
      </c>
      <c r="T2262" t="str">
        <f>VLOOKUP(S2262,Hoja1!$A$1:$I$2284,5,FALSE)</f>
        <v>ATN910D-A</v>
      </c>
      <c r="U2262" t="b">
        <f t="shared" si="179"/>
        <v>0</v>
      </c>
      <c r="V2262" t="s">
        <v>8536</v>
      </c>
      <c r="W2262" t="s">
        <v>4664</v>
      </c>
      <c r="X2262" t="str">
        <f t="shared" si="180"/>
        <v>INSERT INTO switch (   Nombre, Tipo, Coordenadas_Punto, Coordenada_Inicio, Coordenada_Final,    Estilo, Visibilidad, Isla1, Isla2, Velocidad,   Id_Celda, Porcentaje, Nemonico, IP, EQUIPO ) VALUES (   'CELDA PLANES DE VILLA NUEVA II (GVNUGTPI)', 'Punto','14.50983333,-90.57016667','','','#stylemap_tipo_sitio_roadm0','1','EL FRUTAL','','','3545','','GVNUGTPI','10.31.204.93','ATN910C-A' );</v>
      </c>
    </row>
    <row r="2263" spans="1:24" x14ac:dyDescent="0.35">
      <c r="A2263" t="s">
        <v>713</v>
      </c>
      <c r="B2263" t="s">
        <v>16</v>
      </c>
      <c r="C2263">
        <v>14.504583330000001</v>
      </c>
      <c r="D2263">
        <v>-90.58019444</v>
      </c>
      <c r="E2263" t="str">
        <f t="shared" si="181"/>
        <v>14.50458333,-90.58019444</v>
      </c>
      <c r="L2263" t="s">
        <v>17</v>
      </c>
      <c r="M2263">
        <v>1</v>
      </c>
      <c r="N2263" t="s">
        <v>501</v>
      </c>
      <c r="S2263" t="s">
        <v>3835</v>
      </c>
      <c r="T2263" t="str">
        <f>VLOOKUP(S2263,Hoja1!$A$1:$I$2284,5,FALSE)</f>
        <v>ATN910C-A</v>
      </c>
      <c r="U2263" t="b">
        <f t="shared" si="179"/>
        <v>0</v>
      </c>
      <c r="V2263" t="s">
        <v>8530</v>
      </c>
      <c r="W2263" t="s">
        <v>4664</v>
      </c>
      <c r="X2263" t="str">
        <f t="shared" si="180"/>
        <v>INSERT INTO switch (   Nombre, Tipo, Coordenadas_Punto, Coordenada_Inicio, Coordenada_Final,    Estilo, Visibilidad, Isla1, Isla2, Velocidad,   Id_Celda, Porcentaje, Nemonico, IP, EQUIPO ) VALUES (   'CELDA TICAMEX (GVNUGTTI)', 'Punto','14.50458333,-90.58019444','','','#stylemap_tipo_sitio_roadm0','1','EL FRUTAL','','','','','GVNUGTTI','10.31.204.89','ATN910C-A' );</v>
      </c>
    </row>
    <row r="2264" spans="1:24" x14ac:dyDescent="0.35">
      <c r="A2264" t="s">
        <v>714</v>
      </c>
      <c r="B2264" t="s">
        <v>16</v>
      </c>
      <c r="C2264">
        <v>14.5167</v>
      </c>
      <c r="D2264">
        <v>-90.571700000000007</v>
      </c>
      <c r="E2264" t="str">
        <f t="shared" si="181"/>
        <v>14.5167,-90.5717</v>
      </c>
      <c r="L2264" t="s">
        <v>17</v>
      </c>
      <c r="M2264">
        <v>1</v>
      </c>
      <c r="N2264" t="s">
        <v>501</v>
      </c>
      <c r="S2264" t="s">
        <v>3836</v>
      </c>
      <c r="T2264" t="str">
        <f>VLOOKUP(S2264,Hoja1!$A$1:$I$2284,5,FALSE)</f>
        <v>ATN910C-A</v>
      </c>
      <c r="U2264" t="b">
        <f t="shared" si="179"/>
        <v>0</v>
      </c>
      <c r="V2264" t="s">
        <v>8345</v>
      </c>
      <c r="W2264" t="s">
        <v>4664</v>
      </c>
      <c r="X2264" t="str">
        <f t="shared" si="180"/>
        <v>INSERT INTO switch (   Nombre, Tipo, Coordenadas_Punto, Coordenada_Inicio, Coordenada_Final,    Estilo, Visibilidad, Isla1, Isla2, Velocidad,   Id_Celda, Porcentaje, Nemonico, IP, EQUIPO ) VALUES (   'CELDA PLANES DE VILLA NUEVA (GVNUGTPV)', 'Punto','14.5167,-90.5717','','','#stylemap_tipo_sitio_roadm0','1','EL FRUTAL','','','','','GVNUGTPV','10.31.204.71','ATN910C-A' );</v>
      </c>
    </row>
    <row r="2265" spans="1:24" x14ac:dyDescent="0.35">
      <c r="A2265" t="s">
        <v>715</v>
      </c>
      <c r="B2265" t="s">
        <v>16</v>
      </c>
      <c r="C2265">
        <v>14.501899999999999</v>
      </c>
      <c r="D2265">
        <v>-90.564099999999996</v>
      </c>
      <c r="E2265" t="str">
        <f t="shared" si="181"/>
        <v>14.5019,-90.5641</v>
      </c>
      <c r="L2265" t="s">
        <v>17</v>
      </c>
      <c r="M2265">
        <v>1</v>
      </c>
      <c r="N2265" t="s">
        <v>501</v>
      </c>
      <c r="Q2265">
        <v>2104</v>
      </c>
      <c r="S2265" t="s">
        <v>3837</v>
      </c>
      <c r="T2265" t="str">
        <f>VLOOKUP(S2265,Hoja1!$A$1:$I$2284,5,FALSE)</f>
        <v>ATN910C-A</v>
      </c>
      <c r="U2265" t="b">
        <f t="shared" si="179"/>
        <v>0</v>
      </c>
      <c r="V2265" t="s">
        <v>8325</v>
      </c>
      <c r="W2265" t="s">
        <v>4670</v>
      </c>
      <c r="X2265" t="str">
        <f t="shared" si="180"/>
        <v>INSERT INTO switch (   Nombre, Tipo, Coordenadas_Punto, Coordenada_Inicio, Coordenada_Final,    Estilo, Visibilidad, Isla1, Isla2, Velocidad,   Id_Celda, Porcentaje, Nemonico, IP, EQUIPO ) VALUES (   'CELDA SAN MIGUEL PETAPA (GSMPGTSM)', 'Punto','14.5019,-90.5641','','','#stylemap_tipo_sitio_roadm0','1','EL FRUTAL','','','2104','','GSMPGTSM','10.31.204.74','ATN910D-A' );</v>
      </c>
    </row>
    <row r="2266" spans="1:24" x14ac:dyDescent="0.35">
      <c r="A2266" t="s">
        <v>716</v>
      </c>
      <c r="B2266" t="s">
        <v>16</v>
      </c>
      <c r="C2266">
        <v>14.508100000000001</v>
      </c>
      <c r="D2266">
        <v>-90.552300000000002</v>
      </c>
      <c r="E2266" t="str">
        <f t="shared" si="181"/>
        <v>14.5081,-90.5523</v>
      </c>
      <c r="L2266" t="s">
        <v>17</v>
      </c>
      <c r="M2266">
        <v>1</v>
      </c>
      <c r="N2266" t="s">
        <v>501</v>
      </c>
      <c r="Q2266">
        <v>4112</v>
      </c>
      <c r="S2266" t="s">
        <v>3838</v>
      </c>
      <c r="T2266" t="str">
        <f>VLOOKUP(S2266,Hoja1!$A$1:$I$2284,5,FALSE)</f>
        <v>ATN910D-A</v>
      </c>
      <c r="U2266" t="b">
        <f t="shared" si="179"/>
        <v>0</v>
      </c>
      <c r="V2266" t="s">
        <v>7216</v>
      </c>
      <c r="W2266" t="s">
        <v>4694</v>
      </c>
      <c r="X2266" t="str">
        <f t="shared" si="180"/>
        <v>INSERT INTO switch (   Nombre, Tipo, Coordenadas_Punto, Coordenada_Inicio, Coordenada_Final,    Estilo, Visibilidad, Isla1, Isla2, Velocidad,   Id_Celda, Porcentaje, Nemonico, IP, EQUIPO ) VALUES (   'CELDA GRANJAS GERONA COUBICADO (GSMPGTGR)', 'Punto','14.5081,-90.5523','','','#stylemap_tipo_sitio_roadm0','1','EL FRUTAL','','','4112','','GSMPGTGR','10.31.239.23','ATN980C' );</v>
      </c>
    </row>
    <row r="2267" spans="1:24" x14ac:dyDescent="0.35">
      <c r="A2267" t="s">
        <v>717</v>
      </c>
      <c r="B2267" t="s">
        <v>16</v>
      </c>
      <c r="C2267">
        <v>14.674416669999999</v>
      </c>
      <c r="D2267">
        <v>-90.548694440000006</v>
      </c>
      <c r="E2267" t="str">
        <f t="shared" si="181"/>
        <v>14.67441667,-90.54869444</v>
      </c>
      <c r="L2267" t="s">
        <v>17</v>
      </c>
      <c r="M2267">
        <v>1</v>
      </c>
      <c r="N2267" t="s">
        <v>479</v>
      </c>
      <c r="S2267" t="s">
        <v>3839</v>
      </c>
      <c r="T2267" t="str">
        <f>VLOOKUP(S2267,Hoja1!$A$1:$I$2284,5,FALSE)</f>
        <v>ATN980C</v>
      </c>
      <c r="U2267" t="b">
        <f t="shared" si="179"/>
        <v>0</v>
      </c>
      <c r="V2267" t="s">
        <v>7291</v>
      </c>
      <c r="W2267" t="s">
        <v>4670</v>
      </c>
      <c r="X2267" t="str">
        <f t="shared" si="180"/>
        <v>INSERT INTO switch (   Nombre, Tipo, Coordenadas_Punto, Coordenada_Inicio, Coordenada_Final,    Estilo, Visibilidad, Isla1, Isla2, Velocidad,   Id_Celda, Porcentaje, Nemonico, IP, EQUIPO ) VALUES (   'EL NARANJO (GMIXGTNA)', 'Punto','14.67441667,-90.54869444','','','#stylemap_tipo_sitio_roadm0','1','BOSQUES DE SAN NICOLAS','','','','','GMIXGTNA','10.31.239.16','ATN910D-A' );</v>
      </c>
    </row>
    <row r="2268" spans="1:24" x14ac:dyDescent="0.35">
      <c r="A2268" t="s">
        <v>718</v>
      </c>
      <c r="B2268" t="s">
        <v>16</v>
      </c>
      <c r="C2268">
        <v>14.66102778</v>
      </c>
      <c r="D2268">
        <v>-90.558499999999995</v>
      </c>
      <c r="E2268" t="str">
        <f t="shared" si="181"/>
        <v>14.66102778,-90.5585</v>
      </c>
      <c r="L2268" t="s">
        <v>17</v>
      </c>
      <c r="M2268">
        <v>1</v>
      </c>
      <c r="N2268" t="s">
        <v>479</v>
      </c>
      <c r="Q2268">
        <v>3373</v>
      </c>
      <c r="S2268" t="s">
        <v>3840</v>
      </c>
      <c r="T2268" t="str">
        <f>VLOOKUP(S2268,Hoja1!$A$1:$I$2284,5,FALSE)</f>
        <v>ATN910D-A</v>
      </c>
      <c r="U2268" t="b">
        <f t="shared" si="179"/>
        <v>0</v>
      </c>
      <c r="V2268" t="s">
        <v>10308</v>
      </c>
      <c r="W2268" t="s">
        <v>4664</v>
      </c>
      <c r="X2268" t="str">
        <f t="shared" si="180"/>
        <v>INSERT INTO switch (   Nombre, Tipo, Coordenadas_Punto, Coordenada_Inicio, Coordenada_Final,    Estilo, Visibilidad, Isla1, Isla2, Velocidad,   Id_Celda, Porcentaje, Nemonico, IP, EQUIPO ) VALUES (   'CELDA MIXCO ZONA 4 (GMIXGTZ4)', 'Punto','14.66102778,-90.5585','','','#stylemap_tipo_sitio_roadm0','1','BOSQUES DE SAN NICOLAS','','','3373','','GMIXGTZ4','10.87.12.72','ATN910C-A' );</v>
      </c>
    </row>
    <row r="2269" spans="1:24" x14ac:dyDescent="0.35">
      <c r="A2269" t="s">
        <v>719</v>
      </c>
      <c r="B2269" t="s">
        <v>16</v>
      </c>
      <c r="C2269">
        <v>14.994</v>
      </c>
      <c r="D2269">
        <v>-89.578900000000004</v>
      </c>
      <c r="E2269" t="str">
        <f t="shared" si="181"/>
        <v>14.994,-89.5789</v>
      </c>
      <c r="L2269" t="s">
        <v>17</v>
      </c>
      <c r="M2269">
        <v>1</v>
      </c>
      <c r="N2269" t="s">
        <v>720</v>
      </c>
      <c r="S2269" t="s">
        <v>3841</v>
      </c>
      <c r="T2269" t="str">
        <f>VLOOKUP(S2269,Hoja1!$A$1:$I$2284,5,FALSE)</f>
        <v>ATN910C-A</v>
      </c>
      <c r="U2269" t="b">
        <f t="shared" si="179"/>
        <v>0</v>
      </c>
      <c r="V2269" t="s">
        <v>10287</v>
      </c>
      <c r="W2269" t="s">
        <v>4670</v>
      </c>
      <c r="X2269" t="str">
        <f t="shared" si="180"/>
        <v>INSERT INTO switch (   Nombre, Tipo, Coordenadas_Punto, Coordenada_Inicio, Coordenada_Final,    Estilo, Visibilidad, Isla1, Isla2, Velocidad,   Id_Celda, Porcentaje, Nemonico, IP, EQUIPO ) VALUES (   'ESTANZUELA (ZESTGTES)', 'Punto','14.994,-89.5789','','','#stylemap_tipo_sitio_roadm0','1','ZACAPA','','','','','ZESTGTES','10.72.21.45','ATN910D-A' );</v>
      </c>
    </row>
    <row r="2270" spans="1:24" x14ac:dyDescent="0.35">
      <c r="A2270" t="s">
        <v>721</v>
      </c>
      <c r="B2270" t="s">
        <v>16</v>
      </c>
      <c r="C2270">
        <v>14.96778056</v>
      </c>
      <c r="D2270">
        <v>-89.537300000000002</v>
      </c>
      <c r="E2270" t="str">
        <f t="shared" si="181"/>
        <v>14.96778056,-89.5373</v>
      </c>
      <c r="L2270" t="s">
        <v>17</v>
      </c>
      <c r="M2270">
        <v>1</v>
      </c>
      <c r="N2270" t="s">
        <v>720</v>
      </c>
      <c r="Q2270">
        <v>1320</v>
      </c>
      <c r="S2270" t="s">
        <v>3842</v>
      </c>
      <c r="T2270" t="str">
        <f>VLOOKUP(S2270,Hoja1!$A$1:$I$2284,5,FALSE)</f>
        <v>ATN910D-A</v>
      </c>
      <c r="U2270" t="b">
        <f t="shared" si="179"/>
        <v>0</v>
      </c>
      <c r="V2270" t="s">
        <v>10265</v>
      </c>
      <c r="W2270" t="s">
        <v>4670</v>
      </c>
      <c r="X2270" t="str">
        <f t="shared" si="180"/>
        <v>INSERT INTO switch (   Nombre, Tipo, Coordenadas_Punto, Coordenada_Inicio, Coordenada_Final,    Estilo, Visibilidad, Isla1, Isla2, Velocidad,   Id_Celda, Porcentaje, Nemonico, IP, EQUIPO ) VALUES (   'CELDA ZACAPA II (ZCPAGTZ2)', 'Punto','14.96778056,-89.5373','','','#stylemap_tipo_sitio_roadm0','1','ZACAPA','','','1320','','ZCPAGTZ2','10.72.21.37','ATN910D-A' );</v>
      </c>
    </row>
    <row r="2271" spans="1:24" x14ac:dyDescent="0.35">
      <c r="A2271" t="s">
        <v>722</v>
      </c>
      <c r="B2271" t="s">
        <v>16</v>
      </c>
      <c r="C2271">
        <v>14.96402778</v>
      </c>
      <c r="D2271">
        <v>-89.531805559999995</v>
      </c>
      <c r="E2271" t="str">
        <f t="shared" si="181"/>
        <v>14.96402778,-89.53180556</v>
      </c>
      <c r="L2271" t="s">
        <v>17</v>
      </c>
      <c r="M2271">
        <v>1</v>
      </c>
      <c r="N2271" t="s">
        <v>720</v>
      </c>
      <c r="Q2271">
        <v>3770</v>
      </c>
      <c r="S2271" t="s">
        <v>3843</v>
      </c>
      <c r="T2271" t="str">
        <f>VLOOKUP(S2271,Hoja1!$A$1:$I$2284,5,FALSE)</f>
        <v>ATN910D-A</v>
      </c>
      <c r="U2271" t="b">
        <f t="shared" si="179"/>
        <v>0</v>
      </c>
      <c r="V2271" t="s">
        <v>10273</v>
      </c>
      <c r="W2271" t="s">
        <v>4664</v>
      </c>
      <c r="X2271" t="str">
        <f t="shared" si="180"/>
        <v>INSERT INTO switch (   Nombre, Tipo, Coordenadas_Punto, Coordenada_Inicio, Coordenada_Final,    Estilo, Visibilidad, Isla1, Isla2, Velocidad,   Id_Celda, Porcentaje, Nemonico, IP, EQUIPO ) VALUES (   'CELDA COLONIA SANTA MARIA ZACAPA (ZCPAGTCS)', 'Punto','14.96402778,-89.53180556','','','#stylemap_tipo_sitio_roadm0','1','ZACAPA','','','3770','','ZCPAGTCS','10.87.12.93','ATN910C-A' );</v>
      </c>
    </row>
    <row r="2272" spans="1:24" x14ac:dyDescent="0.35">
      <c r="A2272" t="s">
        <v>723</v>
      </c>
      <c r="B2272" t="s">
        <v>16</v>
      </c>
      <c r="C2272">
        <v>14.953749999999999</v>
      </c>
      <c r="D2272">
        <v>-89.555499999999995</v>
      </c>
      <c r="E2272" t="str">
        <f t="shared" si="181"/>
        <v>14.95375,-89.5555</v>
      </c>
      <c r="L2272" t="s">
        <v>17</v>
      </c>
      <c r="M2272">
        <v>1</v>
      </c>
      <c r="N2272" t="s">
        <v>720</v>
      </c>
      <c r="Q2272">
        <v>3434</v>
      </c>
      <c r="S2272" t="s">
        <v>3844</v>
      </c>
      <c r="T2272" t="str">
        <f>VLOOKUP(S2272,Hoja1!$A$1:$I$2284,5,FALSE)</f>
        <v>ATN910C-A</v>
      </c>
      <c r="U2272" t="b">
        <f t="shared" si="179"/>
        <v>0</v>
      </c>
      <c r="V2272" t="s">
        <v>10269</v>
      </c>
      <c r="W2272" t="s">
        <v>4664</v>
      </c>
      <c r="X2272" t="str">
        <f t="shared" si="180"/>
        <v>INSERT INTO switch (   Nombre, Tipo, Coordenadas_Punto, Coordenada_Inicio, Coordenada_Final,    Estilo, Visibilidad, Isla1, Isla2, Velocidad,   Id_Celda, Porcentaje, Nemonico, IP, EQUIPO ) VALUES (   'CELDA LLANO DE PIEDRA (ZCPAGTLP)', 'Punto','14.95375,-89.5555','','','#stylemap_tipo_sitio_roadm0','1','ZACAPA','','','3434','','ZCPAGTLP','10.72.21.46','ATN910C-A' );</v>
      </c>
    </row>
    <row r="2273" spans="1:24" x14ac:dyDescent="0.35">
      <c r="A2273" t="s">
        <v>724</v>
      </c>
      <c r="B2273" t="s">
        <v>16</v>
      </c>
      <c r="C2273">
        <v>14.98438889</v>
      </c>
      <c r="D2273">
        <v>-89.53388889</v>
      </c>
      <c r="E2273" t="str">
        <f t="shared" si="181"/>
        <v>14.98438889,-89.53388889</v>
      </c>
      <c r="L2273" t="s">
        <v>17</v>
      </c>
      <c r="M2273">
        <v>1</v>
      </c>
      <c r="N2273" t="s">
        <v>720</v>
      </c>
      <c r="Q2273">
        <v>3440</v>
      </c>
      <c r="S2273" t="s">
        <v>3845</v>
      </c>
      <c r="T2273" t="str">
        <f>VLOOKUP(S2273,Hoja1!$A$1:$I$2284,5,FALSE)</f>
        <v>ATN910C-A</v>
      </c>
      <c r="U2273" t="b">
        <f t="shared" si="179"/>
        <v>0</v>
      </c>
      <c r="V2273" t="s">
        <v>10276</v>
      </c>
      <c r="W2273" t="s">
        <v>4670</v>
      </c>
      <c r="X2273" t="str">
        <f t="shared" si="180"/>
        <v>INSERT INTO switch (   Nombre, Tipo, Coordenadas_Punto, Coordenada_Inicio, Coordenada_Final,    Estilo, Visibilidad, Isla1, Isla2, Velocidad,   Id_Celda, Porcentaje, Nemonico, IP, EQUIPO ) VALUES (   'CELDA LA MAJADA ZACAPA (ZCPAGTLM)', 'Punto','14.98438889,-89.53388889','','','#stylemap_tipo_sitio_roadm0','1','ZACAPA','','','3440','','ZCPAGTLM','10.72.21.42','ATN910D-A' );</v>
      </c>
    </row>
    <row r="2274" spans="1:24" x14ac:dyDescent="0.35">
      <c r="A2274" t="s">
        <v>725</v>
      </c>
      <c r="B2274" t="s">
        <v>16</v>
      </c>
      <c r="C2274">
        <v>14.93271111</v>
      </c>
      <c r="D2274">
        <v>-89.524269439999998</v>
      </c>
      <c r="E2274" t="str">
        <f t="shared" si="181"/>
        <v>14.93271111,-89.52426944</v>
      </c>
      <c r="L2274" t="s">
        <v>17</v>
      </c>
      <c r="M2274">
        <v>1</v>
      </c>
      <c r="N2274" t="s">
        <v>720</v>
      </c>
      <c r="S2274" t="s">
        <v>3846</v>
      </c>
      <c r="T2274" t="str">
        <f>VLOOKUP(S2274,Hoja1!$A$1:$I$2284,5,FALSE)</f>
        <v>ATN910D-A</v>
      </c>
      <c r="U2274" t="b">
        <f t="shared" si="179"/>
        <v>0</v>
      </c>
      <c r="V2274" t="s">
        <v>10256</v>
      </c>
      <c r="W2274" t="s">
        <v>4670</v>
      </c>
      <c r="X2274" t="str">
        <f t="shared" si="180"/>
        <v>INSERT INTO switch (   Nombre, Tipo, Coordenadas_Punto, Coordenada_Inicio, Coordenada_Final,    Estilo, Visibilidad, Isla1, Isla2, Velocidad,   Id_Celda, Porcentaje, Nemonico, IP, EQUIPO ) VALUES (   'MSAN SANTA ROSALIA (ZCPAGTMS)', 'Punto','14.93271111,-89.52426944','','','#stylemap_tipo_sitio_roadm0','1','ZACAPA','','','','','ZCPAGTMS','10.72.21.39','ATN910D-A' );</v>
      </c>
    </row>
    <row r="2275" spans="1:24" x14ac:dyDescent="0.35">
      <c r="A2275" t="s">
        <v>726</v>
      </c>
      <c r="B2275" t="s">
        <v>16</v>
      </c>
      <c r="C2275">
        <v>14.97186389</v>
      </c>
      <c r="D2275">
        <v>-89.537577780000007</v>
      </c>
      <c r="E2275" t="str">
        <f t="shared" si="181"/>
        <v>14.97186389,-89.53757778</v>
      </c>
      <c r="L2275" t="s">
        <v>17</v>
      </c>
      <c r="M2275">
        <v>1</v>
      </c>
      <c r="N2275" t="s">
        <v>720</v>
      </c>
      <c r="S2275" t="s">
        <v>3847</v>
      </c>
      <c r="T2275" t="str">
        <f>VLOOKUP(S2275,Hoja1!$A$1:$I$2284,5,FALSE)</f>
        <v>ATN910D-A</v>
      </c>
      <c r="U2275" t="b">
        <f t="shared" si="179"/>
        <v>0</v>
      </c>
      <c r="V2275" t="s">
        <v>10252</v>
      </c>
      <c r="W2275" t="s">
        <v>4670</v>
      </c>
      <c r="X2275" t="str">
        <f t="shared" si="180"/>
        <v>INSERT INTO switch (   Nombre, Tipo, Coordenadas_Punto, Coordenada_Inicio, Coordenada_Final,    Estilo, Visibilidad, Isla1, Isla2, Velocidad,   Id_Celda, Porcentaje, Nemonico, IP, EQUIPO ) VALUES (   'LA CALZADA (ZCPAGTCA)', 'Punto','14.97186389,-89.53757778','','','#stylemap_tipo_sitio_roadm0','1','ZACAPA','','','','','ZCPAGTCA','10.72.21.41','ATN910D-A' );</v>
      </c>
    </row>
    <row r="2276" spans="1:24" x14ac:dyDescent="0.35">
      <c r="A2276" t="s">
        <v>727</v>
      </c>
      <c r="B2276" t="s">
        <v>16</v>
      </c>
      <c r="C2276">
        <v>14.970549999999999</v>
      </c>
      <c r="D2276">
        <v>-89.543141669999997</v>
      </c>
      <c r="E2276" t="str">
        <f t="shared" si="181"/>
        <v>14.97055,-89.54314167</v>
      </c>
      <c r="L2276" t="s">
        <v>17</v>
      </c>
      <c r="M2276">
        <v>1</v>
      </c>
      <c r="N2276" t="s">
        <v>720</v>
      </c>
      <c r="S2276" t="s">
        <v>3848</v>
      </c>
      <c r="T2276" t="str">
        <f>VLOOKUP(S2276,Hoja1!$A$1:$I$2284,5,FALSE)</f>
        <v>ATN910D-A</v>
      </c>
      <c r="U2276" t="b">
        <f t="shared" si="179"/>
        <v>0</v>
      </c>
      <c r="V2276" t="s">
        <v>10233</v>
      </c>
      <c r="W2276" t="s">
        <v>4670</v>
      </c>
      <c r="X2276" t="str">
        <f t="shared" si="180"/>
        <v>INSERT INTO switch (   Nombre, Tipo, Coordenadas_Punto, Coordenada_Inicio, Coordenada_Final,    Estilo, Visibilidad, Isla1, Isla2, Velocidad,   Id_Celda, Porcentaje, Nemonico, IP, EQUIPO ) VALUES (   'BARRIO LA ESTACION (ZCPAGTBE)', 'Punto','14.97055,-89.54314167','','','#stylemap_tipo_sitio_roadm0','1','ZACAPA','','','','','ZCPAGTBE','10.87.12.69','ATN910D-A' );</v>
      </c>
    </row>
    <row r="2277" spans="1:24" x14ac:dyDescent="0.35">
      <c r="A2277" t="s">
        <v>728</v>
      </c>
      <c r="B2277" t="s">
        <v>16</v>
      </c>
      <c r="C2277">
        <v>14.93333333</v>
      </c>
      <c r="D2277">
        <v>-89.797499999999999</v>
      </c>
      <c r="E2277" t="str">
        <f t="shared" si="181"/>
        <v>14.93333333,-89.7975</v>
      </c>
      <c r="L2277" t="s">
        <v>17</v>
      </c>
      <c r="M2277">
        <v>1</v>
      </c>
      <c r="N2277" t="s">
        <v>720</v>
      </c>
      <c r="S2277" t="s">
        <v>3849</v>
      </c>
      <c r="T2277" t="str">
        <f>VLOOKUP(S2277,Hoja1!$A$1:$I$2284,5,FALSE)</f>
        <v>ATN910D-A</v>
      </c>
      <c r="U2277" t="b">
        <f t="shared" si="179"/>
        <v>0</v>
      </c>
      <c r="V2277" t="s">
        <v>10351</v>
      </c>
      <c r="W2277" t="s">
        <v>4670</v>
      </c>
      <c r="X2277" t="str">
        <f t="shared" si="180"/>
        <v>INSERT INTO switch (   Nombre, Tipo, Coordenadas_Punto, Coordenada_Inicio, Coordenada_Final,    Estilo, Visibilidad, Isla1, Isla2, Velocidad,   Id_Celda, Porcentaje, Nemonico, IP, EQUIPO ) VALUES (   'CABAÃ‘AS (ZCABGTCA)', 'Punto','14.93333333,-89.7975','','','#stylemap_tipo_sitio_roadm0','1','ZACAPA','','','','','ZCABGTCA','10.72.21.43','ATN910D-A' );</v>
      </c>
    </row>
    <row r="2278" spans="1:24" x14ac:dyDescent="0.35">
      <c r="A2278" t="s">
        <v>729</v>
      </c>
      <c r="B2278" t="s">
        <v>16</v>
      </c>
      <c r="C2278">
        <v>14.78944444</v>
      </c>
      <c r="D2278">
        <v>-89.776388890000007</v>
      </c>
      <c r="E2278" t="str">
        <f t="shared" si="181"/>
        <v>14.78944444,-89.77638889</v>
      </c>
      <c r="L2278" t="s">
        <v>17</v>
      </c>
      <c r="M2278">
        <v>1</v>
      </c>
      <c r="N2278" t="s">
        <v>720</v>
      </c>
      <c r="Q2278">
        <v>1483</v>
      </c>
      <c r="S2278" t="s">
        <v>3850</v>
      </c>
      <c r="T2278" t="str">
        <f>VLOOKUP(S2278,Hoja1!$A$1:$I$2284,5,FALSE)</f>
        <v>ATN910D-A</v>
      </c>
      <c r="U2278" t="b">
        <f t="shared" si="179"/>
        <v>0</v>
      </c>
      <c r="V2278" t="s">
        <v>10244</v>
      </c>
      <c r="W2278" t="s">
        <v>4670</v>
      </c>
      <c r="X2278" t="str">
        <f t="shared" si="180"/>
        <v>INSERT INTO switch (   Nombre, Tipo, Coordenadas_Punto, Coordenada_Inicio, Coordenada_Final,    Estilo, Visibilidad, Isla1, Isla2, Velocidad,   Id_Celda, Porcentaje, Nemonico, IP, EQUIPO ) VALUES (   'SAN DIEGO (ZSDIGTSD)', 'Punto','14.78944444,-89.77638889','','','#stylemap_tipo_sitio_roadm0','1','ZACAPA','','','1483','','ZSDIGTSD','10.72.21.40','ATN910D-A' );</v>
      </c>
    </row>
    <row r="2279" spans="1:24" x14ac:dyDescent="0.35">
      <c r="A2279" t="s">
        <v>730</v>
      </c>
      <c r="B2279" t="s">
        <v>16</v>
      </c>
      <c r="C2279">
        <v>14.969583330000001</v>
      </c>
      <c r="D2279">
        <v>-89.527061110000005</v>
      </c>
      <c r="E2279" t="str">
        <f t="shared" si="181"/>
        <v>14.96958333,-89.52706111</v>
      </c>
      <c r="L2279" t="s">
        <v>17</v>
      </c>
      <c r="M2279">
        <v>1</v>
      </c>
      <c r="N2279" t="s">
        <v>720</v>
      </c>
      <c r="S2279" t="s">
        <v>3851</v>
      </c>
      <c r="T2279" t="str">
        <f>VLOOKUP(S2279,Hoja1!$A$1:$I$2284,5,FALSE)</f>
        <v>ATN910D-A</v>
      </c>
      <c r="U2279" t="b">
        <f t="shared" si="179"/>
        <v>0</v>
      </c>
      <c r="V2279" t="s">
        <v>9452</v>
      </c>
      <c r="W2279" t="s">
        <v>4670</v>
      </c>
      <c r="X2279" t="str">
        <f t="shared" si="180"/>
        <v>INSERT INTO switch (   Nombre, Tipo, Coordenadas_Punto, Coordenada_Inicio, Coordenada_Final,    Estilo, Visibilidad, Isla1, Isla2, Velocidad,   Id_Celda, Porcentaje, Nemonico, IP, EQUIPO ) VALUES (   'BANVI (ZCPAGTBA)', 'Punto','14.96958333,-89.52706111','','','#stylemap_tipo_sitio_roadm0','1','ZACAPA','','','','','ZCPAGTBA','10.87.228.26','ATN910D-A' );</v>
      </c>
    </row>
    <row r="2280" spans="1:24" x14ac:dyDescent="0.35">
      <c r="A2280" t="s">
        <v>731</v>
      </c>
      <c r="B2280" t="s">
        <v>16</v>
      </c>
      <c r="C2280">
        <v>16.24027778</v>
      </c>
      <c r="D2280">
        <v>-89.430277779999997</v>
      </c>
      <c r="E2280" t="str">
        <f t="shared" si="181"/>
        <v>16.24027778,-89.43027778</v>
      </c>
      <c r="L2280" t="s">
        <v>17</v>
      </c>
      <c r="M2280">
        <v>1</v>
      </c>
      <c r="N2280" t="s">
        <v>182</v>
      </c>
      <c r="Q2280">
        <v>1480</v>
      </c>
      <c r="S2280" t="s">
        <v>3852</v>
      </c>
      <c r="T2280" t="str">
        <f>VLOOKUP(S2280,Hoja1!$A$1:$I$2284,5,FALSE)</f>
        <v>ATN910D-A</v>
      </c>
      <c r="U2280" t="b">
        <f t="shared" si="179"/>
        <v>0</v>
      </c>
      <c r="V2280" t="s">
        <v>9447</v>
      </c>
      <c r="W2280" t="s">
        <v>4670</v>
      </c>
      <c r="X2280" t="str">
        <f t="shared" si="180"/>
        <v>INSERT INTO switch (   Nombre, Tipo, Coordenadas_Punto, Coordenada_Inicio, Coordenada_Final,    Estilo, Visibilidad, Isla1, Isla2, Velocidad,   Id_Celda, Porcentaje, Nemonico, IP, EQUIPO ) VALUES (   'CERRO CANCHACAN (PPOPGTCA)', 'Punto','16.24027778,-89.43027778','','','#stylemap_tipo_sitio_roadm0','1','POPTUN','','','1480','','PPOPGTCA','10.87.228.2','ATN910D-A' );</v>
      </c>
    </row>
    <row r="2281" spans="1:24" x14ac:dyDescent="0.35">
      <c r="A2281" t="s">
        <v>732</v>
      </c>
      <c r="B2281" t="s">
        <v>16</v>
      </c>
      <c r="C2281">
        <v>16.330694439999998</v>
      </c>
      <c r="D2281">
        <v>-89.405583329999999</v>
      </c>
      <c r="E2281" t="str">
        <f t="shared" si="181"/>
        <v>16.33069444,-89.40558333</v>
      </c>
      <c r="L2281" t="s">
        <v>17</v>
      </c>
      <c r="M2281">
        <v>1</v>
      </c>
      <c r="N2281" t="s">
        <v>182</v>
      </c>
      <c r="Q2281">
        <v>1853</v>
      </c>
      <c r="S2281" t="s">
        <v>3853</v>
      </c>
      <c r="T2281" t="str">
        <f>VLOOKUP(S2281,Hoja1!$A$1:$I$2284,5,FALSE)</f>
        <v>ATN910D-A</v>
      </c>
      <c r="U2281" t="b">
        <f t="shared" si="179"/>
        <v>0</v>
      </c>
      <c r="V2281" t="s">
        <v>9455</v>
      </c>
      <c r="W2281" t="s">
        <v>4670</v>
      </c>
      <c r="X2281" t="str">
        <f t="shared" si="180"/>
        <v>INSERT INTO switch (   Nombre, Tipo, Coordenadas_Punto, Coordenada_Inicio, Coordenada_Final,    Estilo, Visibilidad, Isla1, Isla2, Velocidad,   Id_Celda, Porcentaje, Nemonico, IP, EQUIPO ) VALUES (   'CELDA AEROPUERTO POPTUN (PPOPGTAP)', 'Punto','16.33069444,-89.40558333','','','#stylemap_tipo_sitio_roadm0','1','POPTUN','','','1853','','PPOPGTAP','10.87.228.30','ATN910D-A' );</v>
      </c>
    </row>
    <row r="2282" spans="1:24" x14ac:dyDescent="0.35">
      <c r="A2282" t="s">
        <v>733</v>
      </c>
      <c r="B2282" t="s">
        <v>16</v>
      </c>
      <c r="C2282">
        <v>16.393305560000002</v>
      </c>
      <c r="D2282">
        <v>-89.445277779999998</v>
      </c>
      <c r="E2282" t="str">
        <f t="shared" si="181"/>
        <v>16.39330556,-89.44527778</v>
      </c>
      <c r="L2282" t="s">
        <v>17</v>
      </c>
      <c r="M2282">
        <v>1</v>
      </c>
      <c r="N2282" t="s">
        <v>182</v>
      </c>
      <c r="Q2282">
        <v>1471</v>
      </c>
      <c r="S2282" t="s">
        <v>3854</v>
      </c>
      <c r="T2282" t="str">
        <f>VLOOKUP(S2282,Hoja1!$A$1:$I$2284,5,FALSE)</f>
        <v>ATN910D-A</v>
      </c>
      <c r="U2282" t="b">
        <f t="shared" si="179"/>
        <v>0</v>
      </c>
      <c r="V2282" t="s">
        <v>9428</v>
      </c>
      <c r="W2282" t="s">
        <v>4664</v>
      </c>
      <c r="X2282" t="str">
        <f t="shared" si="180"/>
        <v>INSERT INTO switch (   Nombre, Tipo, Coordenadas_Punto, Coordenada_Inicio, Coordenada_Final,    Estilo, Visibilidad, Isla1, Isla2, Velocidad,   Id_Celda, Porcentaje, Nemonico, IP, EQUIPO ) VALUES (   'CELDA MACHAQUILA (PPOPGTMA)', 'Punto','16.39330556,-89.44527778','','','#stylemap_tipo_sitio_roadm0','1','POPTUN','','','1471','','PPOPGTMA','10.87.224.4','ATN910C-A' );</v>
      </c>
    </row>
    <row r="2283" spans="1:24" x14ac:dyDescent="0.35">
      <c r="A2283" t="s">
        <v>734</v>
      </c>
      <c r="B2283" t="s">
        <v>16</v>
      </c>
      <c r="C2283">
        <v>16.592958329999998</v>
      </c>
      <c r="D2283">
        <v>-90.499861109999998</v>
      </c>
      <c r="E2283" t="str">
        <f t="shared" si="181"/>
        <v>16.59295833,-90.49986111</v>
      </c>
      <c r="L2283" t="s">
        <v>17</v>
      </c>
      <c r="M2283">
        <v>1</v>
      </c>
      <c r="N2283" t="s">
        <v>641</v>
      </c>
      <c r="Q2283">
        <v>1726</v>
      </c>
      <c r="S2283" t="s">
        <v>3855</v>
      </c>
      <c r="T2283" t="str">
        <f>VLOOKUP(S2283,Hoja1!$A$1:$I$2284,5,FALSE)</f>
        <v>ATN910C-A</v>
      </c>
      <c r="U2283" t="b">
        <f t="shared" si="179"/>
        <v>0</v>
      </c>
      <c r="V2283" t="s">
        <v>9166</v>
      </c>
      <c r="W2283" t="s">
        <v>4694</v>
      </c>
      <c r="X2283" t="str">
        <f t="shared" si="180"/>
        <v>INSERT INTO switch (   Nombre, Tipo, Coordenadas_Punto, Coordenada_Inicio, Coordenada_Final,    Estilo, Visibilidad, Isla1, Isla2, Velocidad,   Id_Celda, Porcentaje, Nemonico, IP, EQUIPO ) VALUES (   'CELDA SAN JOSE BUENA FE (PLIBGTSS)', 'Punto','16.59295833,-90.49986111','','','#stylemap_tipo_sitio_roadm0','1','SAYAXCHE','','','1726','','PLIBGTSS','10.87.2.171','ATN980C' );</v>
      </c>
    </row>
    <row r="2284" spans="1:24" x14ac:dyDescent="0.35">
      <c r="A2284" t="s">
        <v>735</v>
      </c>
      <c r="B2284" t="s">
        <v>16</v>
      </c>
      <c r="C2284">
        <v>14.08666667</v>
      </c>
      <c r="D2284">
        <v>-90.37944444</v>
      </c>
      <c r="E2284" t="str">
        <f t="shared" si="181"/>
        <v>14.08666667,-90.37944444</v>
      </c>
      <c r="L2284" t="s">
        <v>17</v>
      </c>
      <c r="M2284">
        <v>1</v>
      </c>
      <c r="N2284" t="s">
        <v>529</v>
      </c>
      <c r="Q2284">
        <v>1219</v>
      </c>
      <c r="S2284" t="s">
        <v>3856</v>
      </c>
      <c r="T2284" t="str">
        <f>VLOOKUP(S2284,Hoja1!$A$1:$I$2284,5,FALSE)</f>
        <v>ATN980C</v>
      </c>
      <c r="U2284" t="b">
        <f t="shared" si="179"/>
        <v>0</v>
      </c>
      <c r="V2284" t="s">
        <v>9190</v>
      </c>
      <c r="W2284" t="s">
        <v>5311</v>
      </c>
      <c r="X2284" t="str">
        <f t="shared" si="180"/>
        <v>INSERT INTO switch (   Nombre, Tipo, Coordenadas_Punto, Coordenada_Inicio, Coordenada_Final,    Estilo, Visibilidad, Isla1, Isla2, Velocidad,   Id_Celda, Porcentaje, Nemonico, IP, EQUIPO ) VALUES (   'CHIQUIMULILLA (OCHIGTCH)', 'Punto','14.08666667,-90.37944444','','','#stylemap_tipo_sitio_roadm0','1','BARBERENA','','','1219','','OCHIGTCH','10.87.2.134','ATN905-FDC' );</v>
      </c>
    </row>
    <row r="2285" spans="1:24" x14ac:dyDescent="0.35">
      <c r="A2285" t="s">
        <v>736</v>
      </c>
      <c r="B2285" t="s">
        <v>16</v>
      </c>
      <c r="C2285">
        <v>14.27388889</v>
      </c>
      <c r="D2285">
        <v>-90.305000000000007</v>
      </c>
      <c r="E2285" t="str">
        <f t="shared" si="181"/>
        <v>14.27388889,-90.305</v>
      </c>
      <c r="L2285" t="s">
        <v>17</v>
      </c>
      <c r="M2285">
        <v>1</v>
      </c>
      <c r="N2285" t="s">
        <v>529</v>
      </c>
      <c r="Q2285">
        <v>4518</v>
      </c>
      <c r="S2285" t="s">
        <v>3857</v>
      </c>
      <c r="T2285" t="str">
        <f>VLOOKUP(S2285,Hoja1!$A$1:$I$2284,5,FALSE)</f>
        <v>ATN905-FDC</v>
      </c>
      <c r="U2285" t="b">
        <f t="shared" si="179"/>
        <v>0</v>
      </c>
      <c r="V2285" t="s">
        <v>9140</v>
      </c>
      <c r="W2285" t="s">
        <v>4694</v>
      </c>
      <c r="X2285" t="str">
        <f t="shared" si="180"/>
        <v>INSERT INTO switch (   Nombre, Tipo, Coordenadas_Punto, Coordenada_Inicio, Coordenada_Final,    Estilo, Visibilidad, Isla1, Isla2, Velocidad,   Id_Celda, Porcentaje, Nemonico, IP, EQUIPO ) VALUES (   'CUILAPA (OCUIGTCU)', 'Punto','14.27388889,-90.305','','','#stylemap_tipo_sitio_roadm0','1','BARBERENA','','','4518','','OCUIGTCU','10.87.2.115','ATN980C' );</v>
      </c>
    </row>
    <row r="2286" spans="1:24" x14ac:dyDescent="0.35">
      <c r="A2286" t="s">
        <v>737</v>
      </c>
      <c r="B2286" t="s">
        <v>16</v>
      </c>
      <c r="C2286">
        <v>14.3323</v>
      </c>
      <c r="D2286">
        <v>-90.398600000000002</v>
      </c>
      <c r="E2286" t="str">
        <f t="shared" si="181"/>
        <v>14.3323,-90.3986</v>
      </c>
      <c r="L2286" t="s">
        <v>17</v>
      </c>
      <c r="M2286">
        <v>1</v>
      </c>
      <c r="N2286" t="s">
        <v>529</v>
      </c>
      <c r="Q2286">
        <v>1220</v>
      </c>
      <c r="S2286" t="s">
        <v>3858</v>
      </c>
      <c r="T2286" t="str">
        <f>VLOOKUP(S2286,Hoja1!$A$1:$I$2284,5,FALSE)</f>
        <v>ATN980C</v>
      </c>
      <c r="U2286" t="b">
        <f t="shared" si="179"/>
        <v>0</v>
      </c>
      <c r="V2286" t="s">
        <v>9207</v>
      </c>
      <c r="W2286" t="s">
        <v>4670</v>
      </c>
      <c r="X2286" t="str">
        <f t="shared" si="180"/>
        <v>INSERT INTO switch (   Nombre, Tipo, Coordenadas_Punto, Coordenada_Inicio, Coordenada_Final,    Estilo, Visibilidad, Isla1, Isla2, Velocidad,   Id_Celda, Porcentaje, Nemonico, IP, EQUIPO ) VALUES (   'EL CERINAL (OBARGTCE)', 'Punto','14.3323,-90.3986','','','#stylemap_tipo_sitio_roadm0','1','BARBERENA','','','1220','','OBARGTCE','10.87.2.21','ATN910D-A' );</v>
      </c>
    </row>
    <row r="2287" spans="1:24" x14ac:dyDescent="0.35">
      <c r="A2287" t="s">
        <v>738</v>
      </c>
      <c r="B2287" t="s">
        <v>16</v>
      </c>
      <c r="C2287">
        <v>14.296388889999999</v>
      </c>
      <c r="D2287">
        <v>-90.331666670000004</v>
      </c>
      <c r="E2287" t="str">
        <f t="shared" si="181"/>
        <v>14.29638889,-90.33166667</v>
      </c>
      <c r="L2287" t="s">
        <v>17</v>
      </c>
      <c r="M2287">
        <v>1</v>
      </c>
      <c r="N2287" t="s">
        <v>529</v>
      </c>
      <c r="Q2287">
        <v>1231</v>
      </c>
      <c r="S2287" t="s">
        <v>3859</v>
      </c>
      <c r="T2287" t="str">
        <f>VLOOKUP(S2287,Hoja1!$A$1:$I$2284,5,FALSE)</f>
        <v>ATN910D-A</v>
      </c>
      <c r="U2287" t="b">
        <f t="shared" si="179"/>
        <v>0</v>
      </c>
      <c r="V2287" t="s">
        <v>9270</v>
      </c>
      <c r="W2287" t="s">
        <v>4670</v>
      </c>
      <c r="X2287" t="str">
        <f t="shared" si="180"/>
        <v>INSERT INTO switch (   Nombre, Tipo, Coordenadas_Punto, Coordenada_Inicio, Coordenada_Final,    Estilo, Visibilidad, Isla1, Isla2, Velocidad,   Id_Celda, Porcentaje, Nemonico, IP, EQUIPO ) VALUES (   'CELDA MONTECILLOS (OCUIGTMN)', 'Punto','14.29638889,-90.33166667','','','#stylemap_tipo_sitio_roadm0','1','BARBERENA','','','1231','','OCUIGTMN','10.87.2.182','ATN910D-A' );</v>
      </c>
    </row>
    <row r="2288" spans="1:24" x14ac:dyDescent="0.35">
      <c r="A2288" t="s">
        <v>739</v>
      </c>
      <c r="B2288" t="s">
        <v>16</v>
      </c>
      <c r="C2288">
        <v>14.38888889</v>
      </c>
      <c r="D2288">
        <v>-90.370277779999995</v>
      </c>
      <c r="E2288" t="str">
        <f t="shared" si="181"/>
        <v>14.38888889,-90.37027778</v>
      </c>
      <c r="L2288" t="s">
        <v>17</v>
      </c>
      <c r="M2288">
        <v>1</v>
      </c>
      <c r="N2288" t="s">
        <v>529</v>
      </c>
      <c r="S2288" t="s">
        <v>3860</v>
      </c>
      <c r="T2288" t="str">
        <f>VLOOKUP(S2288,Hoja1!$A$1:$I$2284,5,FALSE)</f>
        <v>ATN910D-A</v>
      </c>
      <c r="U2288" t="b">
        <f t="shared" si="179"/>
        <v>0</v>
      </c>
      <c r="V2288" t="s">
        <v>9126</v>
      </c>
      <c r="W2288" t="s">
        <v>4664</v>
      </c>
      <c r="X2288" t="str">
        <f t="shared" si="180"/>
        <v>INSERT INTO switch (   Nombre, Tipo, Coordenadas_Punto, Coordenada_Inicio, Coordenada_Final,    Estilo, Visibilidad, Isla1, Isla2, Velocidad,   Id_Celda, Porcentaje, Nemonico, IP, EQUIPO ) VALUES (   'CELDA SANTA CRUZ NARANJO (OSCNGTSC)', 'Punto','14.38888889,-90.37027778','','','#stylemap_tipo_sitio_roadm0','1','BARBERENA','','','','','OSCNGTSC','10.87.2.185','ATN910C-A' );</v>
      </c>
    </row>
    <row r="2289" spans="1:24" x14ac:dyDescent="0.35">
      <c r="A2289" t="s">
        <v>740</v>
      </c>
      <c r="B2289" t="s">
        <v>16</v>
      </c>
      <c r="C2289">
        <v>14.3024</v>
      </c>
      <c r="D2289">
        <v>-90.349699999999999</v>
      </c>
      <c r="E2289" t="str">
        <f t="shared" si="181"/>
        <v>14.3024,-90.3497</v>
      </c>
      <c r="L2289" t="s">
        <v>17</v>
      </c>
      <c r="M2289">
        <v>1</v>
      </c>
      <c r="N2289" t="s">
        <v>529</v>
      </c>
      <c r="Q2289">
        <v>3553</v>
      </c>
      <c r="S2289" t="s">
        <v>3861</v>
      </c>
      <c r="T2289" t="str">
        <f>VLOOKUP(S2289,Hoja1!$A$1:$I$2284,5,FALSE)</f>
        <v>ATN910C-A</v>
      </c>
      <c r="U2289" t="b">
        <f t="shared" si="179"/>
        <v>0</v>
      </c>
      <c r="V2289" t="s">
        <v>9219</v>
      </c>
      <c r="W2289" t="s">
        <v>4670</v>
      </c>
      <c r="X2289" t="str">
        <f t="shared" si="180"/>
        <v>INSERT INTO switch (   Nombre, Tipo, Coordenadas_Punto, Coordenada_Inicio, Coordenada_Final,    Estilo, Visibilidad, Isla1, Isla2, Velocidad,   Id_Celda, Porcentaje, Nemonico, IP, EQUIPO ) VALUES (   'CELDA BARBERENA II (OBARGTB2)', 'Punto','14.3024,-90.3497','','','#stylemap_tipo_sitio_roadm0','1','BARBERENA','','','3553','','OBARGTB2','10.87.2.10','ATN910D-A' );</v>
      </c>
    </row>
    <row r="2290" spans="1:24" x14ac:dyDescent="0.35">
      <c r="A2290" t="s">
        <v>741</v>
      </c>
      <c r="B2290" t="s">
        <v>16</v>
      </c>
      <c r="C2290">
        <v>14.39888889</v>
      </c>
      <c r="D2290">
        <v>-90.245280559999998</v>
      </c>
      <c r="E2290" t="str">
        <f t="shared" si="181"/>
        <v>14.39888889,-90.24528056</v>
      </c>
      <c r="L2290" t="s">
        <v>17</v>
      </c>
      <c r="M2290">
        <v>1</v>
      </c>
      <c r="N2290" t="s">
        <v>529</v>
      </c>
      <c r="Q2290">
        <v>1249</v>
      </c>
      <c r="S2290" t="s">
        <v>3862</v>
      </c>
      <c r="T2290" t="str">
        <f>VLOOKUP(S2290,Hoja1!$A$1:$I$2284,5,FALSE)</f>
        <v>ATN910D-A</v>
      </c>
      <c r="U2290" t="b">
        <f t="shared" si="179"/>
        <v>0</v>
      </c>
      <c r="V2290" t="s">
        <v>9034</v>
      </c>
      <c r="W2290" t="s">
        <v>4670</v>
      </c>
      <c r="X2290" t="str">
        <f t="shared" si="180"/>
        <v>INSERT INTO switch (   Nombre, Tipo, Coordenadas_Punto, Coordenada_Inicio, Coordenada_Final,    Estilo, Visibilidad, Isla1, Isla2, Velocidad,   Id_Celda, Porcentaje, Nemonico, IP, EQUIPO ) VALUES (   'CELDA CASILLAS (ONSRGTCA)', 'Punto','14.39888889,-90.24528056','','','#stylemap_tipo_sitio_roadm0','1','BARBERENA','','','1249','','ONSRGTCA','10.72.199.114','ATN910D-A' );</v>
      </c>
    </row>
    <row r="2291" spans="1:24" x14ac:dyDescent="0.35">
      <c r="A2291" t="s">
        <v>742</v>
      </c>
      <c r="B2291" t="s">
        <v>16</v>
      </c>
      <c r="C2291">
        <v>14.9634</v>
      </c>
      <c r="D2291">
        <v>-92.143588890000004</v>
      </c>
      <c r="E2291" t="str">
        <f t="shared" si="181"/>
        <v>14.9634,-92.14358889</v>
      </c>
      <c r="L2291" t="s">
        <v>17</v>
      </c>
      <c r="M2291">
        <v>1</v>
      </c>
      <c r="N2291" t="s">
        <v>245</v>
      </c>
      <c r="S2291" t="s">
        <v>3863</v>
      </c>
      <c r="T2291" t="str">
        <f>VLOOKUP(S2291,Hoja1!$A$1:$I$2284,5,FALSE)</f>
        <v>ATN910D-A</v>
      </c>
      <c r="U2291" t="b">
        <f t="shared" si="179"/>
        <v>0</v>
      </c>
      <c r="V2291" t="s">
        <v>9022</v>
      </c>
      <c r="W2291" t="s">
        <v>4664</v>
      </c>
      <c r="X2291" t="str">
        <f t="shared" si="180"/>
        <v>INSERT INTO switch (   Nombre, Tipo, Coordenadas_Punto, Coordenada_Inicio, Coordenada_Final,    Estilo, Visibilidad, Isla1, Isla2, Velocidad,   Id_Celda, Porcentaje, Nemonico, IP, EQUIPO ) VALUES (   'EL CARMEN FRONTERA (NMALGTCF)', 'Punto','14.9634,-92.14358889','','','#stylemap_tipo_sitio_roadm0','1','MALACATAN','','','','','NMALGTCF','10.72.199.100','ATN910C-A' );</v>
      </c>
    </row>
    <row r="2292" spans="1:24" x14ac:dyDescent="0.35">
      <c r="A2292" t="s">
        <v>743</v>
      </c>
      <c r="B2292" t="s">
        <v>16</v>
      </c>
      <c r="C2292">
        <v>14.84191667</v>
      </c>
      <c r="D2292">
        <v>-92.082638889999998</v>
      </c>
      <c r="E2292" t="str">
        <f t="shared" si="181"/>
        <v>14.84191667,-92.08263889</v>
      </c>
      <c r="L2292" t="s">
        <v>17</v>
      </c>
      <c r="M2292">
        <v>1</v>
      </c>
      <c r="N2292" t="s">
        <v>245</v>
      </c>
      <c r="Q2292">
        <v>2369</v>
      </c>
      <c r="S2292" t="s">
        <v>3864</v>
      </c>
      <c r="T2292" t="str">
        <f>VLOOKUP(S2292,Hoja1!$A$1:$I$2284,5,FALSE)</f>
        <v>ATN910C-A</v>
      </c>
      <c r="U2292" t="b">
        <f t="shared" si="179"/>
        <v>0</v>
      </c>
      <c r="V2292" t="s">
        <v>9031</v>
      </c>
      <c r="W2292" t="s">
        <v>4664</v>
      </c>
      <c r="X2292" t="str">
        <f t="shared" si="180"/>
        <v>INSERT INTO switch (   Nombre, Tipo, Coordenadas_Punto, Coordenada_Inicio, Coordenada_Final,    Estilo, Visibilidad, Isla1, Isla2, Velocidad,   Id_Celda, Porcentaje, Nemonico, IP, EQUIPO ) VALUES (   'CELDA CATARINA (NCATGTCT)', 'Punto','14.84191667,-92.08263889','','','#stylemap_tipo_sitio_roadm0','1','MALACATAN','','','2369','','NCATGTCT','10.72.199.69','ATN910C-A' );</v>
      </c>
    </row>
    <row r="2293" spans="1:24" x14ac:dyDescent="0.35">
      <c r="A2293" t="s">
        <v>744</v>
      </c>
      <c r="B2293" t="s">
        <v>16</v>
      </c>
      <c r="C2293">
        <v>14.912777780000001</v>
      </c>
      <c r="D2293">
        <v>-92.097555560000004</v>
      </c>
      <c r="E2293" t="str">
        <f t="shared" si="181"/>
        <v>14.91277778,-92.09755556</v>
      </c>
      <c r="L2293" t="s">
        <v>17</v>
      </c>
      <c r="M2293">
        <v>1</v>
      </c>
      <c r="N2293" t="s">
        <v>245</v>
      </c>
      <c r="Q2293">
        <v>2384</v>
      </c>
      <c r="S2293" t="s">
        <v>3865</v>
      </c>
      <c r="T2293" t="str">
        <f>VLOOKUP(S2293,Hoja1!$A$1:$I$2284,5,FALSE)</f>
        <v>ATN910C-A</v>
      </c>
      <c r="U2293" t="b">
        <f t="shared" si="179"/>
        <v>0</v>
      </c>
      <c r="V2293" t="s">
        <v>9117</v>
      </c>
      <c r="W2293" t="s">
        <v>4664</v>
      </c>
      <c r="X2293" t="str">
        <f t="shared" si="180"/>
        <v>INSERT INTO switch (   Nombre, Tipo, Coordenadas_Punto, Coordenada_Inicio, Coordenada_Final,    Estilo, Visibilidad, Isla1, Isla2, Velocidad,   Id_Celda, Porcentaje, Nemonico, IP, EQUIPO ) VALUES (   'CELDA CRUCE A MALACATAN Y EL CARMEN (NMALGTCA)', 'Punto','14.91277778,-92.09755556','','','#stylemap_tipo_sitio_roadm0','1','MALACATAN','','','2384','','NMALGTCA','10.72.199.106','ATN910C-A' );</v>
      </c>
    </row>
    <row r="2294" spans="1:24" x14ac:dyDescent="0.35">
      <c r="A2294" t="s">
        <v>745</v>
      </c>
      <c r="B2294" t="s">
        <v>16</v>
      </c>
      <c r="C2294">
        <v>14.9346</v>
      </c>
      <c r="D2294">
        <v>-92.003502780000005</v>
      </c>
      <c r="E2294" t="str">
        <f t="shared" si="181"/>
        <v>14.9346,-92.00350278</v>
      </c>
      <c r="L2294" t="s">
        <v>17</v>
      </c>
      <c r="M2294">
        <v>1</v>
      </c>
      <c r="N2294" t="s">
        <v>245</v>
      </c>
      <c r="Q2294">
        <v>4302</v>
      </c>
      <c r="S2294" t="s">
        <v>3866</v>
      </c>
      <c r="T2294" t="str">
        <f>VLOOKUP(S2294,Hoja1!$A$1:$I$2284,5,FALSE)</f>
        <v>ATN910C-A</v>
      </c>
      <c r="U2294" t="b">
        <f t="shared" si="179"/>
        <v>0</v>
      </c>
      <c r="V2294" t="s">
        <v>9073</v>
      </c>
      <c r="W2294" t="s">
        <v>5212</v>
      </c>
      <c r="X2294" t="str">
        <f t="shared" si="180"/>
        <v>INSERT INTO switch (   Nombre, Tipo, Coordenadas_Punto, Coordenada_Inicio, Coordenada_Final,    Estilo, Visibilidad, Isla1, Isla2, Velocidad,   Id_Celda, Porcentaje, Nemonico, IP, EQUIPO ) VALUES (   'SAN PABLO (NSPAGTSP)', 'Punto','14.9346,-92.00350278','','','#stylemap_tipo_sitio_roadm0','1','MALACATAN','','','4302','','NSPAGTSP','10.72.196.178','ASR-920-24SZ-M' );</v>
      </c>
    </row>
    <row r="2295" spans="1:24" x14ac:dyDescent="0.35">
      <c r="A2295" t="s">
        <v>746</v>
      </c>
      <c r="B2295" t="s">
        <v>16</v>
      </c>
      <c r="C2295">
        <v>14.879300000000001</v>
      </c>
      <c r="D2295">
        <v>-92.097099999999998</v>
      </c>
      <c r="E2295" t="str">
        <f t="shared" si="181"/>
        <v>14.8793,-92.0971</v>
      </c>
      <c r="L2295" t="s">
        <v>17</v>
      </c>
      <c r="M2295">
        <v>1</v>
      </c>
      <c r="N2295" t="s">
        <v>245</v>
      </c>
      <c r="Q2295">
        <v>4322</v>
      </c>
      <c r="S2295" t="s">
        <v>3867</v>
      </c>
      <c r="T2295" t="str">
        <f>VLOOKUP(S2295,Hoja1!$A$1:$I$2284,5,FALSE)</f>
        <v>ASR-920-24SZ-M</v>
      </c>
      <c r="U2295" t="b">
        <f t="shared" si="179"/>
        <v>0</v>
      </c>
      <c r="V2295" t="s">
        <v>9095</v>
      </c>
      <c r="W2295" t="s">
        <v>4685</v>
      </c>
      <c r="X2295" t="str">
        <f t="shared" si="180"/>
        <v>INSERT INTO switch (   Nombre, Tipo, Coordenadas_Punto, Coordenada_Inicio, Coordenada_Final,    Estilo, Visibilidad, Isla1, Isla2, Velocidad,   Id_Celda, Porcentaje, Nemonico, IP, EQUIPO ) VALUES (   'CELDA SAN ANTONIO SOCORRO (NMALGTSA)', 'Punto','14.8793,-92.0971','','','#stylemap_tipo_sitio_roadm0','1','MALACATAN','','','4322','','NMALGTSA','10.72.199.72','ATN910C-G' );</v>
      </c>
    </row>
    <row r="2296" spans="1:24" x14ac:dyDescent="0.35">
      <c r="A2296" t="s">
        <v>747</v>
      </c>
      <c r="B2296" t="s">
        <v>16</v>
      </c>
      <c r="C2296">
        <v>14.9026</v>
      </c>
      <c r="D2296">
        <v>-92.005700000000004</v>
      </c>
      <c r="E2296" t="str">
        <f t="shared" si="181"/>
        <v>14.9026,-92.0057</v>
      </c>
      <c r="L2296" t="s">
        <v>17</v>
      </c>
      <c r="M2296">
        <v>1</v>
      </c>
      <c r="N2296" t="s">
        <v>245</v>
      </c>
      <c r="Q2296">
        <v>4319</v>
      </c>
      <c r="S2296" t="s">
        <v>3868</v>
      </c>
      <c r="T2296" t="str">
        <f>VLOOKUP(S2296,Hoja1!$A$1:$I$2284,5,FALSE)</f>
        <v>ATN910C-G</v>
      </c>
      <c r="U2296" t="b">
        <f t="shared" si="179"/>
        <v>0</v>
      </c>
      <c r="V2296" t="s">
        <v>11736</v>
      </c>
      <c r="W2296" t="s">
        <v>4694</v>
      </c>
      <c r="X2296" t="str">
        <f t="shared" si="180"/>
        <v>INSERT INTO switch (   Nombre, Tipo, Coordenadas_Punto, Coordenada_Inicio, Coordenada_Final,    Estilo, Visibilidad, Isla1, Isla2, Velocidad,   Id_Celda, Porcentaje, Nemonico, IP, EQUIPO ) VALUES (   'CELDA LA UNION EL RODEO (NRODGTLU)', 'Punto','14.9026,-92.0057','','','#stylemap_tipo_sitio_roadm0','1','MALACATAN','','','4319','','NRODGTLU','10.87.4.112','ATN980C' );</v>
      </c>
    </row>
    <row r="2297" spans="1:24" x14ac:dyDescent="0.35">
      <c r="A2297" t="s">
        <v>748</v>
      </c>
      <c r="B2297" t="s">
        <v>16</v>
      </c>
      <c r="C2297">
        <v>14.926500000000001</v>
      </c>
      <c r="D2297">
        <v>-90.014602780000004</v>
      </c>
      <c r="E2297" t="str">
        <f t="shared" si="181"/>
        <v>14.9265,-90.01460278</v>
      </c>
      <c r="L2297" t="s">
        <v>17</v>
      </c>
      <c r="M2297">
        <v>1</v>
      </c>
      <c r="N2297" t="s">
        <v>527</v>
      </c>
      <c r="Q2297">
        <v>1407</v>
      </c>
      <c r="S2297" t="s">
        <v>3869</v>
      </c>
      <c r="T2297" t="str">
        <f>VLOOKUP(S2297,Hoja1!$A$1:$I$2284,5,FALSE)</f>
        <v>ATN980C</v>
      </c>
      <c r="U2297" t="b">
        <f t="shared" si="179"/>
        <v>0</v>
      </c>
      <c r="V2297" t="s">
        <v>11793</v>
      </c>
      <c r="W2297" t="s">
        <v>4694</v>
      </c>
      <c r="X2297" t="str">
        <f t="shared" si="180"/>
        <v>INSERT INTO switch (   Nombre, Tipo, Coordenadas_Punto, Coordenada_Inicio, Coordenada_Final,    Estilo, Visibilidad, Isla1, Isla2, Velocidad,   Id_Celda, Porcentaje, Nemonico, IP, EQUIPO ) VALUES (   'EL RANCHO (YGUAGTRA)', 'Punto','14.9265,-90.01460278','','','#stylemap_tipo_sitio_roadm0','1','GUASTATOYA','','','1407','','YGUAGTRA','10.87.4.113','ATN980C' );</v>
      </c>
    </row>
    <row r="2298" spans="1:24" x14ac:dyDescent="0.35">
      <c r="A2298" t="s">
        <v>749</v>
      </c>
      <c r="B2298" t="s">
        <v>16</v>
      </c>
      <c r="C2298">
        <v>14.79833333</v>
      </c>
      <c r="D2298">
        <v>-90.204166670000006</v>
      </c>
      <c r="E2298" t="str">
        <f t="shared" si="181"/>
        <v>14.79833333,-90.20416667</v>
      </c>
      <c r="L2298" t="s">
        <v>17</v>
      </c>
      <c r="M2298">
        <v>1</v>
      </c>
      <c r="N2298" t="s">
        <v>527</v>
      </c>
      <c r="Q2298">
        <v>1404</v>
      </c>
      <c r="S2298" t="s">
        <v>3870</v>
      </c>
      <c r="T2298" t="str">
        <f>VLOOKUP(S2298,Hoja1!$A$1:$I$2284,5,FALSE)</f>
        <v>ATN980C</v>
      </c>
      <c r="U2298" t="b">
        <f t="shared" si="179"/>
        <v>0</v>
      </c>
      <c r="V2298" t="s">
        <v>11732</v>
      </c>
      <c r="W2298" t="s">
        <v>4670</v>
      </c>
      <c r="X2298" t="str">
        <f t="shared" si="180"/>
        <v>INSERT INTO switch (   Nombre, Tipo, Coordenadas_Punto, Coordenada_Inicio, Coordenada_Final,    Estilo, Visibilidad, Isla1, Isla2, Velocidad,   Id_Celda, Porcentaje, Nemonico, IP, EQUIPO ) VALUES (   'SANARATE (YSANGTSN)', 'Punto','14.79833333,-90.20416667','','','#stylemap_tipo_sitio_roadm0','1','GUASTATOYA','','','1404','','YSANGTSN','10.87.4.70','ATN910D-A' );</v>
      </c>
    </row>
    <row r="2299" spans="1:24" x14ac:dyDescent="0.35">
      <c r="A2299" t="s">
        <v>750</v>
      </c>
      <c r="B2299" t="s">
        <v>16</v>
      </c>
      <c r="C2299">
        <v>14.88727778</v>
      </c>
      <c r="D2299">
        <v>-90.060194440000004</v>
      </c>
      <c r="E2299" t="str">
        <f t="shared" si="181"/>
        <v>14.88727778,-90.06019444</v>
      </c>
      <c r="L2299" t="s">
        <v>17</v>
      </c>
      <c r="M2299">
        <v>1</v>
      </c>
      <c r="N2299" t="s">
        <v>527</v>
      </c>
      <c r="Q2299">
        <v>3811</v>
      </c>
      <c r="S2299" t="s">
        <v>3871</v>
      </c>
      <c r="T2299" t="str">
        <f>VLOOKUP(S2299,Hoja1!$A$1:$I$2284,5,FALSE)</f>
        <v>ATN910D-A</v>
      </c>
      <c r="U2299" t="b">
        <f t="shared" si="179"/>
        <v>0</v>
      </c>
      <c r="V2299" t="s">
        <v>11746</v>
      </c>
      <c r="W2299" t="s">
        <v>4670</v>
      </c>
      <c r="X2299" t="str">
        <f t="shared" si="180"/>
        <v>INSERT INTO switch (   Nombre, Tipo, Coordenadas_Punto, Coordenada_Inicio, Coordenada_Final,    Estilo, Visibilidad, Isla1, Isla2, Velocidad,   Id_Celda, Porcentaje, Nemonico, IP, EQUIPO ) VALUES (   'CELDA PALO AMONTONADO (YGUAGTPA)', 'Punto','14.88727778,-90.06019444','','','#stylemap_tipo_sitio_roadm0','1','GUASTATOYA','','','3811','','YGUAGTPA','10.87.4.19','ATN910D-A' );</v>
      </c>
    </row>
    <row r="2300" spans="1:24" x14ac:dyDescent="0.35">
      <c r="A2300" t="s">
        <v>751</v>
      </c>
      <c r="B2300" t="s">
        <v>16</v>
      </c>
      <c r="C2300">
        <v>14.911899999999999</v>
      </c>
      <c r="D2300">
        <v>-89.895600000000002</v>
      </c>
      <c r="E2300" t="str">
        <f t="shared" si="181"/>
        <v>14.9119,-89.8956</v>
      </c>
      <c r="L2300" t="s">
        <v>17</v>
      </c>
      <c r="M2300">
        <v>1</v>
      </c>
      <c r="N2300" t="s">
        <v>527</v>
      </c>
      <c r="Q2300">
        <v>1491</v>
      </c>
      <c r="S2300" t="s">
        <v>3872</v>
      </c>
      <c r="T2300" t="str">
        <f>VLOOKUP(S2300,Hoja1!$A$1:$I$2284,5,FALSE)</f>
        <v>ATN910D-A</v>
      </c>
      <c r="U2300" t="b">
        <f t="shared" si="179"/>
        <v>0</v>
      </c>
      <c r="V2300" t="s">
        <v>7341</v>
      </c>
      <c r="W2300" t="s">
        <v>4670</v>
      </c>
      <c r="X2300" t="str">
        <f t="shared" si="180"/>
        <v>INSERT INTO switch (   Nombre, Tipo, Coordenadas_Punto, Coordenada_Inicio, Coordenada_Final,    Estilo, Visibilidad, Isla1, Isla2, Velocidad,   Id_Celda, Porcentaje, Nemonico, IP, EQUIPO ) VALUES (   'EL JICARO (YJICGTJI)', 'Punto','14.9119,-89.8956','','','#stylemap_tipo_sitio_roadm0','1','GUASTATOYA','','','1491','','YJICGTJI','10.78.25.24','ATN910D-A' );</v>
      </c>
    </row>
    <row r="2301" spans="1:24" x14ac:dyDescent="0.35">
      <c r="A2301" t="s">
        <v>752</v>
      </c>
      <c r="B2301" t="s">
        <v>16</v>
      </c>
      <c r="C2301">
        <v>14.610619440000001</v>
      </c>
      <c r="D2301">
        <v>-90.509500000000003</v>
      </c>
      <c r="E2301" t="str">
        <f t="shared" si="181"/>
        <v>14.61061944,-90.5095</v>
      </c>
      <c r="L2301" t="s">
        <v>17</v>
      </c>
      <c r="M2301">
        <v>1</v>
      </c>
      <c r="N2301" t="s">
        <v>21</v>
      </c>
      <c r="Q2301">
        <v>6317</v>
      </c>
      <c r="S2301" t="s">
        <v>3873</v>
      </c>
      <c r="T2301" t="str">
        <f>VLOOKUP(S2301,Hoja1!$A$1:$I$2284,5,FALSE)</f>
        <v>ATN910D-A</v>
      </c>
      <c r="U2301" t="b">
        <f t="shared" si="179"/>
        <v>0</v>
      </c>
      <c r="V2301" t="s">
        <v>11075</v>
      </c>
      <c r="W2301" t="s">
        <v>4670</v>
      </c>
      <c r="X2301" t="str">
        <f t="shared" si="180"/>
        <v>INSERT INTO switch (   Nombre, Tipo, Coordenadas_Punto, Coordenada_Inicio, Coordenada_Final,    Estilo, Visibilidad, Isla1, Isla2, Velocidad,   Id_Celda, Porcentaje, Nemonico, IP, EQUIPO ) VALUES (   'CENTRO MEDICO_XT_SBA (GNCYGT84)', 'Punto','14.61061944,-90.5095','','','#stylemap_tipo_sitio_roadm0','1','TIVOLI','','','6317','','GNCYGT84','10.87.6.106','ATN910D-A' );</v>
      </c>
    </row>
    <row r="2302" spans="1:24" x14ac:dyDescent="0.35">
      <c r="A2302" t="s">
        <v>753</v>
      </c>
      <c r="B2302" t="s">
        <v>16</v>
      </c>
      <c r="C2302">
        <v>14.27</v>
      </c>
      <c r="D2302">
        <v>-90.029899999999998</v>
      </c>
      <c r="E2302" t="str">
        <f t="shared" si="181"/>
        <v>14.27,-90.0299</v>
      </c>
      <c r="L2302" t="s">
        <v>17</v>
      </c>
      <c r="M2302">
        <v>1</v>
      </c>
      <c r="N2302" t="s">
        <v>754</v>
      </c>
      <c r="Q2302">
        <v>1217</v>
      </c>
      <c r="S2302" t="s">
        <v>3874</v>
      </c>
      <c r="T2302" t="str">
        <f>VLOOKUP(S2302,Hoja1!$A$1:$I$2284,5,FALSE)</f>
        <v>ATN910D-A</v>
      </c>
      <c r="U2302" t="b">
        <f t="shared" si="179"/>
        <v>0</v>
      </c>
      <c r="V2302" t="s">
        <v>11097</v>
      </c>
      <c r="W2302" t="s">
        <v>4670</v>
      </c>
      <c r="X2302" t="str">
        <f t="shared" si="180"/>
        <v>INSERT INTO switch (   Nombre, Tipo, Coordenadas_Punto, Coordenada_Inicio, Coordenada_Final,    Estilo, Visibilidad, Isla1, Isla2, Velocidad,   Id_Celda, Porcentaje, Nemonico, IP, EQUIPO ) VALUES (   'CELDA QUEZADA (JQUEGTQE)', 'Punto','14.27,-90.0299','','','#stylemap_tipo_sitio_roadm0','1','JUTIAPA','','','1217','','JQUEGTQE','10.87.6.140','ATN910D-A' );</v>
      </c>
    </row>
    <row r="2303" spans="1:24" x14ac:dyDescent="0.35">
      <c r="A2303" t="s">
        <v>755</v>
      </c>
      <c r="B2303" t="s">
        <v>16</v>
      </c>
      <c r="C2303">
        <v>14.4506</v>
      </c>
      <c r="D2303">
        <v>-89.746099999999998</v>
      </c>
      <c r="E2303" t="str">
        <f t="shared" si="181"/>
        <v>14.4506,-89.7461</v>
      </c>
      <c r="L2303" t="s">
        <v>17</v>
      </c>
      <c r="M2303">
        <v>1</v>
      </c>
      <c r="N2303" t="s">
        <v>754</v>
      </c>
      <c r="Q2303">
        <v>1310</v>
      </c>
      <c r="S2303" t="s">
        <v>3875</v>
      </c>
      <c r="T2303" t="str">
        <f>VLOOKUP(S2303,Hoja1!$A$1:$I$2284,5,FALSE)</f>
        <v>ATN910D-A</v>
      </c>
      <c r="U2303" t="b">
        <f t="shared" si="179"/>
        <v>0</v>
      </c>
      <c r="V2303" t="s">
        <v>11054</v>
      </c>
      <c r="W2303" t="s">
        <v>4694</v>
      </c>
      <c r="X2303" t="str">
        <f t="shared" si="180"/>
        <v>INSERT INTO switch (   Nombre, Tipo, Coordenadas_Punto, Coordenada_Inicio, Coordenada_Final,    Estilo, Visibilidad, Isla1, Isla2, Velocidad,   Id_Celda, Porcentaje, Nemonico, IP, EQUIPO ) VALUES (   'SANTA CATARINA MITA (JSCMGTSC)', 'Punto','14.4506,-89.7461','','','#stylemap_tipo_sitio_roadm0','1','JUTIAPA','','','1310','','JSCMGTSC','10.87.6.119','ATN980C' );</v>
      </c>
    </row>
    <row r="2304" spans="1:24" x14ac:dyDescent="0.35">
      <c r="A2304" t="s">
        <v>756</v>
      </c>
      <c r="B2304" t="s">
        <v>16</v>
      </c>
      <c r="C2304">
        <v>14.356322219999999</v>
      </c>
      <c r="D2304">
        <v>-89.844144439999994</v>
      </c>
      <c r="E2304" t="str">
        <f t="shared" si="181"/>
        <v>14.35632222,-89.84414444</v>
      </c>
      <c r="L2304" t="s">
        <v>17</v>
      </c>
      <c r="M2304">
        <v>1</v>
      </c>
      <c r="N2304" t="s">
        <v>754</v>
      </c>
      <c r="S2304" t="s">
        <v>3876</v>
      </c>
      <c r="T2304" t="str">
        <f>VLOOKUP(S2304,Hoja1!$A$1:$I$2284,5,FALSE)</f>
        <v>ATN980C</v>
      </c>
      <c r="U2304" t="b">
        <f t="shared" si="179"/>
        <v>0</v>
      </c>
      <c r="V2304" t="s">
        <v>11298</v>
      </c>
      <c r="W2304" t="s">
        <v>4694</v>
      </c>
      <c r="X2304" t="str">
        <f t="shared" si="180"/>
        <v>INSERT INTO switch (   Nombre, Tipo, Coordenadas_Punto, Coordenada_Inicio, Coordenada_Final,    Estilo, Visibilidad, Isla1, Isla2, Velocidad,   Id_Celda, Porcentaje, Nemonico, IP, EQUIPO ) VALUES (   'EL PROGRESO JUTIAPA (JPROGTPJ)', 'Punto','14.35632222,-89.84414444','','','#stylemap_tipo_sitio_roadm0','1','JUTIAPA','','','','','JPROGTPJ','10.87.6.115','ATN980C' );</v>
      </c>
    </row>
    <row r="2305" spans="1:24" x14ac:dyDescent="0.35">
      <c r="A2305" t="s">
        <v>757</v>
      </c>
      <c r="B2305" t="s">
        <v>16</v>
      </c>
      <c r="C2305">
        <v>14.505750000000001</v>
      </c>
      <c r="D2305">
        <v>-89.866194440000001</v>
      </c>
      <c r="E2305" t="str">
        <f t="shared" si="181"/>
        <v>14.50575,-89.86619444</v>
      </c>
      <c r="L2305" t="s">
        <v>17</v>
      </c>
      <c r="M2305">
        <v>1</v>
      </c>
      <c r="N2305" t="s">
        <v>754</v>
      </c>
      <c r="Q2305">
        <v>1437</v>
      </c>
      <c r="S2305" t="s">
        <v>3877</v>
      </c>
      <c r="T2305" t="str">
        <f>VLOOKUP(S2305,Hoja1!$A$1:$I$2284,5,FALSE)</f>
        <v>ATN980C</v>
      </c>
      <c r="U2305" t="b">
        <f t="shared" si="179"/>
        <v>0</v>
      </c>
      <c r="V2305" t="s">
        <v>11181</v>
      </c>
      <c r="W2305" t="s">
        <v>4670</v>
      </c>
      <c r="X2305" t="str">
        <f t="shared" si="180"/>
        <v>INSERT INTO switch (   Nombre, Tipo, Coordenadas_Punto, Coordenada_Inicio, Coordenada_Final,    Estilo, Visibilidad, Isla1, Isla2, Velocidad,   Id_Celda, Porcentaje, Nemonico, IP, EQUIPO ) VALUES (   'MONJAS (LMONGTMO)', 'Punto','14.50575,-89.86619444','','','#stylemap_tipo_sitio_roadm0','1','JUTIAPA','','','1437','','LMONGTMO','10.87.6.138','ATN910D-A' );</v>
      </c>
    </row>
    <row r="2306" spans="1:24" x14ac:dyDescent="0.35">
      <c r="A2306" t="s">
        <v>758</v>
      </c>
      <c r="B2306" t="s">
        <v>16</v>
      </c>
      <c r="C2306">
        <v>14.2094</v>
      </c>
      <c r="D2306">
        <v>-89.799499999999995</v>
      </c>
      <c r="E2306" t="str">
        <f t="shared" si="181"/>
        <v>14.2094,-89.7995</v>
      </c>
      <c r="L2306" t="s">
        <v>17</v>
      </c>
      <c r="M2306">
        <v>1</v>
      </c>
      <c r="N2306" t="s">
        <v>754</v>
      </c>
      <c r="Q2306">
        <v>1224</v>
      </c>
      <c r="S2306" t="s">
        <v>3878</v>
      </c>
      <c r="T2306" t="str">
        <f>VLOOKUP(S2306,Hoja1!$A$1:$I$2284,5,FALSE)</f>
        <v>ATN910D-A</v>
      </c>
      <c r="U2306" t="b">
        <f t="shared" ref="U2306:U2369" si="182">+S2306=T2306</f>
        <v>0</v>
      </c>
      <c r="V2306" t="s">
        <v>11116</v>
      </c>
      <c r="W2306" t="s">
        <v>4670</v>
      </c>
      <c r="X2306" t="str">
        <f t="shared" ref="X2306:X2369" si="183">CONCATENATE("INSERT INTO switch (   Nombre, Tipo, Coordenadas_Punto, Coordenada_Inicio, Coordenada_Final,    Estilo, Visibilidad, Isla1, Isla2, Velocidad,   Id_Celda, Porcentaje, Nemonico, IP, EQUIPO ) VALUES (   '",A2306,"', '",B2306,"','",E2306,"','",H2306,"','",K2306,"','",L2306,"','",M2306,,,"','",N2306,"','",O2306,"','",P2306,"','",Q2306,"','",R2306,"','",S2306,"','",V2306,"','",W2306,"' );")</f>
        <v>INSERT INTO switch (   Nombre, Tipo, Coordenadas_Punto, Coordenada_Inicio, Coordenada_Final,    Estilo, Visibilidad, Isla1, Isla2, Velocidad,   Id_Celda, Porcentaje, Nemonico, IP, EQUIPO ) VALUES (   'CERRO YUPILTEPEQUE (JYUPGTCY)', 'Punto','14.2094,-89.7995','','','#stylemap_tipo_sitio_roadm0','1','JUTIAPA','','','1224','','JYUPGTCY','10.87.6.121','ATN910D-A' );</v>
      </c>
    </row>
    <row r="2307" spans="1:24" x14ac:dyDescent="0.35">
      <c r="A2307" t="s">
        <v>759</v>
      </c>
      <c r="B2307" t="s">
        <v>16</v>
      </c>
      <c r="C2307">
        <v>14.27491667</v>
      </c>
      <c r="D2307">
        <v>-89.971472219999995</v>
      </c>
      <c r="E2307" t="str">
        <f t="shared" si="181"/>
        <v>14.27491667,-89.97147222</v>
      </c>
      <c r="L2307" t="s">
        <v>17</v>
      </c>
      <c r="M2307">
        <v>1</v>
      </c>
      <c r="N2307" t="s">
        <v>754</v>
      </c>
      <c r="S2307" t="s">
        <v>3879</v>
      </c>
      <c r="T2307" t="str">
        <f>VLOOKUP(S2307,Hoja1!$A$1:$I$2284,5,FALSE)</f>
        <v>ATN910D-A</v>
      </c>
      <c r="U2307" t="b">
        <f t="shared" si="182"/>
        <v>0</v>
      </c>
      <c r="V2307" t="s">
        <v>11170</v>
      </c>
      <c r="W2307" t="s">
        <v>4670</v>
      </c>
      <c r="X2307" t="str">
        <f t="shared" si="183"/>
        <v>INSERT INTO switch (   Nombre, Tipo, Coordenadas_Punto, Coordenada_Inicio, Coordenada_Final,    Estilo, Visibilidad, Isla1, Isla2, Velocidad,   Id_Celda, Porcentaje, Nemonico, IP, EQUIPO ) VALUES (   'CELDA EL CAULOTE (JTPAGTCA)', 'Punto','14.27491667,-89.97147222','','','#stylemap_tipo_sitio_roadm0','1','JUTIAPA','','','','','JTPAGTCA','10.87.6.7','ATN910D-A' );</v>
      </c>
    </row>
    <row r="2308" spans="1:24" x14ac:dyDescent="0.35">
      <c r="A2308" t="s">
        <v>760</v>
      </c>
      <c r="B2308" t="s">
        <v>16</v>
      </c>
      <c r="C2308">
        <v>14.284430560000001</v>
      </c>
      <c r="D2308">
        <v>-89.890952780000006</v>
      </c>
      <c r="E2308" t="str">
        <f t="shared" si="181"/>
        <v>14.28443056,-89.89095278</v>
      </c>
      <c r="L2308" t="s">
        <v>17</v>
      </c>
      <c r="M2308">
        <v>1</v>
      </c>
      <c r="N2308" t="s">
        <v>754</v>
      </c>
      <c r="Q2308">
        <v>5625</v>
      </c>
      <c r="S2308" t="s">
        <v>3880</v>
      </c>
      <c r="T2308" t="str">
        <f>VLOOKUP(S2308,Hoja1!$A$1:$I$2284,5,FALSE)</f>
        <v>ATN910D-A</v>
      </c>
      <c r="U2308" t="b">
        <f t="shared" si="182"/>
        <v>0</v>
      </c>
      <c r="V2308" t="s">
        <v>11121</v>
      </c>
      <c r="W2308" t="s">
        <v>4685</v>
      </c>
      <c r="X2308" t="str">
        <f t="shared" si="183"/>
        <v>INSERT INTO switch (   Nombre, Tipo, Coordenadas_Punto, Coordenada_Inicio, Coordenada_Final,    Estilo, Visibilidad, Isla1, Isla2, Velocidad,   Id_Celda, Porcentaje, Nemonico, IP, EQUIPO ) VALUES (   'CELDA PUENTE VIEJO JUTIAPA (JTPAGTPV)', 'Punto','14.28443056,-89.89095278','','','#stylemap_tipo_sitio_roadm0','1','JUTIAPA','','','5625','','JTPAGTPV','10.87.6.103','ATN910C-G' );</v>
      </c>
    </row>
    <row r="2309" spans="1:24" x14ac:dyDescent="0.35">
      <c r="A2309" t="s">
        <v>761</v>
      </c>
      <c r="B2309" t="s">
        <v>16</v>
      </c>
      <c r="C2309">
        <v>14.27163889</v>
      </c>
      <c r="D2309">
        <v>-89.888166670000004</v>
      </c>
      <c r="E2309" t="str">
        <f t="shared" si="181"/>
        <v>14.27163889,-89.88816667</v>
      </c>
      <c r="L2309" t="s">
        <v>17</v>
      </c>
      <c r="M2309">
        <v>1</v>
      </c>
      <c r="N2309" t="s">
        <v>754</v>
      </c>
      <c r="Q2309">
        <v>1842</v>
      </c>
      <c r="S2309" t="s">
        <v>3881</v>
      </c>
      <c r="T2309" t="str">
        <f>VLOOKUP(S2309,Hoja1!$A$1:$I$2284,5,FALSE)</f>
        <v>ATN910C-G</v>
      </c>
      <c r="U2309" t="b">
        <f t="shared" si="182"/>
        <v>0</v>
      </c>
      <c r="V2309" t="s">
        <v>11137</v>
      </c>
      <c r="W2309" t="s">
        <v>4670</v>
      </c>
      <c r="X2309" t="str">
        <f t="shared" si="183"/>
        <v>INSERT INTO switch (   Nombre, Tipo, Coordenadas_Punto, Coordenada_Inicio, Coordenada_Final,    Estilo, Visibilidad, Isla1, Isla2, Velocidad,   Id_Celda, Porcentaje, Nemonico, IP, EQUIPO ) VALUES (   'CELDA EL CHILTEPE (JTPAGTCH)', 'Punto','14.27163889,-89.88816667','','','#stylemap_tipo_sitio_roadm0','1','JUTIAPA','','','1842','','JTPAGTCH','10.87.6.134','ATN910D-A' );</v>
      </c>
    </row>
    <row r="2310" spans="1:24" x14ac:dyDescent="0.35">
      <c r="A2310" t="s">
        <v>762</v>
      </c>
      <c r="B2310" t="s">
        <v>16</v>
      </c>
      <c r="C2310">
        <v>14.28316667</v>
      </c>
      <c r="D2310">
        <v>-89.883916670000005</v>
      </c>
      <c r="E2310" t="str">
        <f t="shared" si="181"/>
        <v>14.28316667,-89.88391667</v>
      </c>
      <c r="L2310" t="s">
        <v>17</v>
      </c>
      <c r="M2310">
        <v>1</v>
      </c>
      <c r="N2310" t="s">
        <v>754</v>
      </c>
      <c r="S2310" t="s">
        <v>11968</v>
      </c>
      <c r="T2310" t="str">
        <f>VLOOKUP(S2310,Hoja1!$A$1:$I$2284,5,FALSE)</f>
        <v>ATN910D-A</v>
      </c>
      <c r="U2310" t="b">
        <f t="shared" si="182"/>
        <v>0</v>
      </c>
      <c r="V2310" t="s">
        <v>11144</v>
      </c>
      <c r="W2310" t="s">
        <v>4685</v>
      </c>
      <c r="X2310" t="str">
        <f t="shared" si="183"/>
        <v>INSERT INTO switch (   Nombre, Tipo, Coordenadas_Punto, Coordenada_Inicio, Coordenada_Final,    Estilo, Visibilidad, Isla1, Isla2, Velocidad,   Id_Celda, Porcentaje, Nemonico, IP, EQUIPO ) VALUES (   'CELDA JUTIAPA IV (COMPLEJO) (JTPAGTJ4)', 'Punto','14.28316667,-89.88391667','','','#stylemap_tipo_sitio_roadm0','1','JUTIAPA','','','','','JTPAGTJ4','10.87.6.23','ATN910C-G' );</v>
      </c>
    </row>
    <row r="2311" spans="1:24" x14ac:dyDescent="0.35">
      <c r="A2311" t="s">
        <v>763</v>
      </c>
      <c r="B2311" t="s">
        <v>16</v>
      </c>
      <c r="C2311">
        <v>14.29027778</v>
      </c>
      <c r="D2311">
        <v>-89.895555560000005</v>
      </c>
      <c r="E2311" t="str">
        <f t="shared" si="181"/>
        <v>14.29027778,-89.89555556</v>
      </c>
      <c r="L2311" t="s">
        <v>17</v>
      </c>
      <c r="M2311">
        <v>1</v>
      </c>
      <c r="N2311" t="s">
        <v>754</v>
      </c>
      <c r="Q2311">
        <v>1226</v>
      </c>
      <c r="S2311" t="s">
        <v>3883</v>
      </c>
      <c r="T2311" t="str">
        <f>VLOOKUP(S2311,Hoja1!$A$1:$I$2284,5,FALSE)</f>
        <v>ATN910C-G</v>
      </c>
      <c r="U2311" t="b">
        <f t="shared" si="182"/>
        <v>0</v>
      </c>
      <c r="V2311" t="s">
        <v>11174</v>
      </c>
      <c r="W2311" t="s">
        <v>4664</v>
      </c>
      <c r="X2311" t="str">
        <f t="shared" si="183"/>
        <v>INSERT INTO switch (   Nombre, Tipo, Coordenadas_Punto, Coordenada_Inicio, Coordenada_Final,    Estilo, Visibilidad, Isla1, Isla2, Velocidad,   Id_Celda, Porcentaje, Nemonico, IP, EQUIPO ) VALUES (   'CELDA JUTIAPA (JTPAGTJI)', 'Punto','14.29027778,-89.89555556','','','#stylemap_tipo_sitio_roadm0','1','JUTIAPA','','','1226','','JTPAGTJI','10.87.6.30','ATN910C-A' );</v>
      </c>
    </row>
    <row r="2312" spans="1:24" x14ac:dyDescent="0.35">
      <c r="A2312" t="s">
        <v>764</v>
      </c>
      <c r="B2312" t="s">
        <v>16</v>
      </c>
      <c r="C2312">
        <v>14.30161111</v>
      </c>
      <c r="D2312">
        <v>-89.920583329999999</v>
      </c>
      <c r="E2312" t="str">
        <f t="shared" si="181"/>
        <v>14.30161111,-89.92058333</v>
      </c>
      <c r="L2312" t="s">
        <v>17</v>
      </c>
      <c r="M2312">
        <v>1</v>
      </c>
      <c r="N2312" t="s">
        <v>754</v>
      </c>
      <c r="Q2312">
        <v>3836</v>
      </c>
      <c r="S2312" t="s">
        <v>3884</v>
      </c>
      <c r="T2312" t="str">
        <f>VLOOKUP(S2312,Hoja1!$A$1:$I$2284,5,FALSE)</f>
        <v>ATN910C-A</v>
      </c>
      <c r="U2312" t="b">
        <f t="shared" si="182"/>
        <v>0</v>
      </c>
      <c r="V2312" t="s">
        <v>5898</v>
      </c>
      <c r="W2312" t="s">
        <v>5212</v>
      </c>
      <c r="X2312" t="str">
        <f t="shared" si="183"/>
        <v>INSERT INTO switch (   Nombre, Tipo, Coordenadas_Punto, Coordenada_Inicio, Coordenada_Final,    Estilo, Visibilidad, Isla1, Isla2, Velocidad,   Id_Celda, Porcentaje, Nemonico, IP, EQUIPO ) VALUES (   'CELDA LAS TUNAS I (JTPAGTTI)', 'Punto','14.30161111,-89.92058333','','','#stylemap_tipo_sitio_roadm0','1','JUTIAPA','','','3836','','JTPAGTTI','10.16.21.13','ASR-920-24SZ-M' );</v>
      </c>
    </row>
    <row r="2313" spans="1:24" x14ac:dyDescent="0.35">
      <c r="A2313" t="s">
        <v>765</v>
      </c>
      <c r="B2313" t="s">
        <v>16</v>
      </c>
      <c r="C2313">
        <v>14.622472220000001</v>
      </c>
      <c r="D2313">
        <v>-90.506</v>
      </c>
      <c r="E2313" t="str">
        <f t="shared" si="181"/>
        <v>14.62247222,-90.506</v>
      </c>
      <c r="L2313" t="s">
        <v>17</v>
      </c>
      <c r="M2313">
        <v>1</v>
      </c>
      <c r="N2313" t="s">
        <v>21</v>
      </c>
      <c r="Q2313">
        <v>1002</v>
      </c>
      <c r="S2313" t="s">
        <v>3885</v>
      </c>
      <c r="T2313" t="str">
        <f>VLOOKUP(S2313,Hoja1!$A$1:$I$2284,5,FALSE)</f>
        <v>ASR-920-24SZ-M</v>
      </c>
      <c r="U2313" t="b">
        <f t="shared" si="182"/>
        <v>0</v>
      </c>
      <c r="V2313" t="s">
        <v>7932</v>
      </c>
      <c r="W2313" t="s">
        <v>4664</v>
      </c>
      <c r="X2313" t="str">
        <f t="shared" si="183"/>
        <v>INSERT INTO switch (   Nombre, Tipo, Coordenadas_Punto, Coordenada_Inicio, Coordenada_Final,    Estilo, Visibilidad, Isla1, Isla2, Velocidad,   Id_Celda, Porcentaje, Nemonico, IP, EQUIPO ) VALUES (   'DISPENSARIO ZONA 5 (GNCYGTDI)', 'Punto','14.62247222,-90.506','','','#stylemap_tipo_sitio_roadm0','1','TIVOLI','','','1002','','GNCYGTDI','10.31.27.26','ATN910C-A' );</v>
      </c>
    </row>
    <row r="2314" spans="1:24" x14ac:dyDescent="0.35">
      <c r="A2314" t="s">
        <v>766</v>
      </c>
      <c r="B2314" t="s">
        <v>16</v>
      </c>
      <c r="C2314">
        <v>14.60675</v>
      </c>
      <c r="D2314">
        <v>-90.515833330000007</v>
      </c>
      <c r="E2314" t="str">
        <f t="shared" si="181"/>
        <v>14.60675,-90.51583333</v>
      </c>
      <c r="L2314" t="s">
        <v>17</v>
      </c>
      <c r="M2314">
        <v>1</v>
      </c>
      <c r="N2314" t="s">
        <v>767</v>
      </c>
      <c r="Q2314">
        <v>9062</v>
      </c>
      <c r="S2314" t="s">
        <v>3886</v>
      </c>
      <c r="T2314" t="str">
        <f>VLOOKUP(S2314,Hoja1!$A$1:$I$2284,5,FALSE)</f>
        <v>ATN910C-A</v>
      </c>
      <c r="U2314" t="b">
        <f t="shared" si="182"/>
        <v>0</v>
      </c>
      <c r="V2314" t="s">
        <v>7615</v>
      </c>
      <c r="W2314" t="s">
        <v>4664</v>
      </c>
      <c r="X2314" t="str">
        <f t="shared" si="183"/>
        <v>INSERT INTO switch (   Nombre, Tipo, Coordenadas_Punto, Coordenada_Inicio, Coordenada_Final,    Estilo, Visibilidad, Isla1, Isla2, Velocidad,   Id_Celda, Porcentaje, Nemonico, IP, EQUIPO ) VALUES (   'ARISTOS (GNCYGTRI)', 'Punto','14.60675,-90.51583333','','','#stylemap_tipo_sitio_roadm0','1','TELECOMUNIQUE','','','9062','','GNCYGTRI','10.78.25.177','ATN910C-A' );</v>
      </c>
    </row>
    <row r="2315" spans="1:24" x14ac:dyDescent="0.35">
      <c r="A2315" t="s">
        <v>768</v>
      </c>
      <c r="B2315" t="s">
        <v>16</v>
      </c>
      <c r="C2315">
        <v>14.601288889999999</v>
      </c>
      <c r="D2315">
        <v>-90.514530559999997</v>
      </c>
      <c r="E2315" t="str">
        <f t="shared" si="181"/>
        <v>14.60128889,-90.51453056</v>
      </c>
      <c r="L2315" t="s">
        <v>17</v>
      </c>
      <c r="M2315">
        <v>1</v>
      </c>
      <c r="N2315" t="s">
        <v>21</v>
      </c>
      <c r="S2315" t="s">
        <v>3887</v>
      </c>
      <c r="T2315" t="str">
        <f>VLOOKUP(S2315,Hoja1!$A$1:$I$2284,5,FALSE)</f>
        <v>ATN910C-A</v>
      </c>
      <c r="U2315" t="b">
        <f t="shared" si="182"/>
        <v>0</v>
      </c>
      <c r="V2315" t="s">
        <v>7321</v>
      </c>
      <c r="W2315" t="s">
        <v>4670</v>
      </c>
      <c r="X2315" t="str">
        <f t="shared" si="183"/>
        <v>INSERT INTO switch (   Nombre, Tipo, Coordenadas_Punto, Coordenada_Inicio, Coordenada_Final,    Estilo, Visibilidad, Isla1, Isla2, Velocidad,   Id_Celda, Porcentaje, Nemonico, IP, EQUIPO ) VALUES (   'EDIFICIO GEMINIS 10 (GNCYGTEG)', 'Punto','14.60128889,-90.51453056','','','#stylemap_tipo_sitio_roadm0','1','TIVOLI','','','','','GNCYGTEG','10.78.24.41','ATN910D-A' );</v>
      </c>
    </row>
    <row r="2316" spans="1:24" x14ac:dyDescent="0.35">
      <c r="A2316" t="s">
        <v>769</v>
      </c>
      <c r="B2316" t="s">
        <v>16</v>
      </c>
      <c r="C2316">
        <v>14.606669999999999</v>
      </c>
      <c r="D2316">
        <v>-90.509690000000006</v>
      </c>
      <c r="E2316" t="str">
        <f t="shared" si="181"/>
        <v>14.60667,-90.50969</v>
      </c>
      <c r="L2316" t="s">
        <v>17</v>
      </c>
      <c r="M2316">
        <v>1</v>
      </c>
      <c r="N2316" t="s">
        <v>21</v>
      </c>
      <c r="Q2316">
        <v>4177</v>
      </c>
      <c r="S2316" t="s">
        <v>3888</v>
      </c>
      <c r="T2316" t="str">
        <f>VLOOKUP(S2316,Hoja1!$A$1:$I$2284,5,FALSE)</f>
        <v>ATN910D-A</v>
      </c>
      <c r="U2316" t="b">
        <f t="shared" si="182"/>
        <v>0</v>
      </c>
      <c r="V2316" t="s">
        <v>7631</v>
      </c>
      <c r="W2316" t="s">
        <v>4664</v>
      </c>
      <c r="X2316" t="str">
        <f t="shared" si="183"/>
        <v>INSERT INTO switch (   Nombre, Tipo, Coordenadas_Punto, Coordenada_Inicio, Coordenada_Final,    Estilo, Visibilidad, Isla1, Isla2, Velocidad,   Id_Celda, Porcentaje, Nemonico, IP, EQUIPO ) VALUES (   'EDIFICIO SIXTINO_XT (GNCYGT53)', 'Punto','14.60667,-90.50969','','','#stylemap_tipo_sitio_roadm0','1','TIVOLI','','','4177','','GNCYGT53','10.78.25.174','ATN910C-A' );</v>
      </c>
    </row>
    <row r="2317" spans="1:24" x14ac:dyDescent="0.35">
      <c r="A2317" t="s">
        <v>770</v>
      </c>
      <c r="B2317" t="s">
        <v>16</v>
      </c>
      <c r="C2317">
        <v>14.5885</v>
      </c>
      <c r="D2317">
        <v>-90.530402780000003</v>
      </c>
      <c r="E2317" t="str">
        <f t="shared" ref="E2317:E2380" si="184">+CONCATENATE(C2317,",",D2317)</f>
        <v>14.5885,-90.53040278</v>
      </c>
      <c r="L2317" t="s">
        <v>17</v>
      </c>
      <c r="M2317">
        <v>1</v>
      </c>
      <c r="N2317" t="s">
        <v>21</v>
      </c>
      <c r="Q2317">
        <v>9066</v>
      </c>
      <c r="S2317" t="s">
        <v>11939</v>
      </c>
      <c r="T2317" t="str">
        <f>VLOOKUP(S2317,Hoja1!$A$1:$I$2284,5,FALSE)</f>
        <v>ATN910C-A</v>
      </c>
      <c r="U2317" t="b">
        <f t="shared" si="182"/>
        <v>0</v>
      </c>
      <c r="V2317" t="s">
        <v>7536</v>
      </c>
      <c r="W2317" t="s">
        <v>4664</v>
      </c>
      <c r="X2317" t="str">
        <f t="shared" si="183"/>
        <v>INSERT INTO switch (   Nombre, Tipo, Coordenadas_Punto, Coordenada_Inicio, Coordenada_Final,    Estilo, Visibilidad, Isla1, Isla2, Velocidad,   Id_Celda, Porcentaje, Nemonico, IP, EQUIPO ) VALUES (   'AEREOPUERTO LA AURORA (AERONAUTICA CIVIL) (GNCYGTEV)', 'Punto','14.5885,-90.53040278','','','#stylemap_tipo_sitio_roadm0','1','TIVOLI','','','9066','','GNCYGTEV','10.78.25.186','ATN910C-A' );</v>
      </c>
    </row>
    <row r="2318" spans="1:24" x14ac:dyDescent="0.35">
      <c r="A2318" t="s">
        <v>771</v>
      </c>
      <c r="B2318" t="s">
        <v>16</v>
      </c>
      <c r="C2318">
        <v>14.625138890000001</v>
      </c>
      <c r="D2318">
        <v>-90.516461109999995</v>
      </c>
      <c r="E2318" t="str">
        <f t="shared" si="184"/>
        <v>14.62513889,-90.51646111</v>
      </c>
      <c r="L2318" t="s">
        <v>17</v>
      </c>
      <c r="M2318">
        <v>1</v>
      </c>
      <c r="N2318" t="s">
        <v>21</v>
      </c>
      <c r="S2318" t="s">
        <v>3890</v>
      </c>
      <c r="T2318" t="str">
        <f>VLOOKUP(S2318,Hoja1!$A$1:$I$2284,5,FALSE)</f>
        <v>ATN910C-A</v>
      </c>
      <c r="U2318" t="b">
        <f t="shared" si="182"/>
        <v>0</v>
      </c>
      <c r="V2318" t="s">
        <v>7734</v>
      </c>
      <c r="W2318" t="s">
        <v>4694</v>
      </c>
      <c r="X2318" t="str">
        <f t="shared" si="183"/>
        <v>INSERT INTO switch (   Nombre, Tipo, Coordenadas_Punto, Coordenada_Inicio, Coordenada_Final,    Estilo, Visibilidad, Isla1, Isla2, Velocidad,   Id_Celda, Porcentaje, Nemonico, IP, EQUIPO ) VALUES (   'CENTRO COMERCIAL ZONA 4 (GNCYGTC4)', 'Punto','14.62513889,-90.51646111','','','#stylemap_tipo_sitio_roadm0','1','TIVOLI','','','','','GNCYGTC4','10.78.11.210','ATN980C' );</v>
      </c>
    </row>
    <row r="2319" spans="1:24" x14ac:dyDescent="0.35">
      <c r="A2319" t="s">
        <v>772</v>
      </c>
      <c r="B2319" t="s">
        <v>16</v>
      </c>
      <c r="C2319">
        <v>14.63278056</v>
      </c>
      <c r="D2319">
        <v>-90.497222219999998</v>
      </c>
      <c r="E2319" t="str">
        <f t="shared" si="184"/>
        <v>14.63278056,-90.49722222</v>
      </c>
      <c r="L2319" t="s">
        <v>17</v>
      </c>
      <c r="M2319">
        <v>1</v>
      </c>
      <c r="N2319" t="s">
        <v>499</v>
      </c>
      <c r="S2319" t="s">
        <v>3891</v>
      </c>
      <c r="T2319" t="str">
        <f>VLOOKUP(S2319,Hoja1!$A$1:$I$2284,5,FALSE)</f>
        <v>ATN980C</v>
      </c>
      <c r="U2319" t="b">
        <f t="shared" si="182"/>
        <v>0</v>
      </c>
      <c r="V2319" t="s">
        <v>7852</v>
      </c>
      <c r="W2319" t="s">
        <v>4843</v>
      </c>
      <c r="X2319" t="str">
        <f t="shared" si="183"/>
        <v>INSERT INTO switch (   Nombre, Tipo, Coordenadas_Punto, Coordenada_Inicio, Coordenada_Final,    Estilo, Visibilidad, Isla1, Isla2, Velocidad,   Id_Celda, Porcentaje, Nemonico, IP, EQUIPO ) VALUES (   'JARDINES DE LA ASUNCION (GNCYGTJA)', 'Punto','14.63278056,-90.49722222','','','#stylemap_tipo_sitio_roadm0','1','CENTRO','','','','','GNCYGTJA','10.78.11.211','ATN950D' );</v>
      </c>
    </row>
    <row r="2320" spans="1:24" x14ac:dyDescent="0.35">
      <c r="A2320" t="s">
        <v>773</v>
      </c>
      <c r="B2320" t="s">
        <v>16</v>
      </c>
      <c r="C2320">
        <v>14.65191667</v>
      </c>
      <c r="D2320">
        <v>-90.513472219999997</v>
      </c>
      <c r="E2320" t="str">
        <f t="shared" si="184"/>
        <v>14.65191667,-90.51347222</v>
      </c>
      <c r="L2320" t="s">
        <v>17</v>
      </c>
      <c r="M2320">
        <v>1</v>
      </c>
      <c r="N2320" t="s">
        <v>499</v>
      </c>
      <c r="Q2320">
        <v>1038</v>
      </c>
      <c r="S2320" t="s">
        <v>3892</v>
      </c>
      <c r="T2320" t="str">
        <f>VLOOKUP(S2320,Hoja1!$A$1:$I$2284,5,FALSE)</f>
        <v>ATN950D</v>
      </c>
      <c r="U2320" t="b">
        <f t="shared" si="182"/>
        <v>0</v>
      </c>
      <c r="V2320" t="s">
        <v>10390</v>
      </c>
      <c r="W2320" t="s">
        <v>5801</v>
      </c>
      <c r="X2320" t="str">
        <f t="shared" si="183"/>
        <v>INSERT INTO switch (   Nombre, Tipo, Coordenadas_Punto, Coordenada_Inicio, Coordenada_Final,    Estilo, Visibilidad, Isla1, Isla2, Velocidad,   Id_Celda, Porcentaje, Nemonico, IP, EQUIPO ) VALUES (   'CELDA MORAZAN ZONA 02 (GNCYGTMZ)', 'Punto','14.65191667,-90.51347222','','','#stylemap_tipo_sitio_roadm0','1','CENTRO','','','1038','','GNCYGTMZ','10.78.8.5','ME-3400-24TS-D' );</v>
      </c>
    </row>
    <row r="2321" spans="1:24" x14ac:dyDescent="0.35">
      <c r="A2321" t="s">
        <v>774</v>
      </c>
      <c r="B2321" t="s">
        <v>16</v>
      </c>
      <c r="C2321">
        <v>14.609444440000001</v>
      </c>
      <c r="D2321">
        <v>-90.526111110000002</v>
      </c>
      <c r="E2321" t="str">
        <f t="shared" si="184"/>
        <v>14.60944444,-90.52611111</v>
      </c>
      <c r="L2321" t="s">
        <v>17</v>
      </c>
      <c r="M2321">
        <v>1</v>
      </c>
      <c r="N2321" t="s">
        <v>18</v>
      </c>
      <c r="S2321" t="s">
        <v>3893</v>
      </c>
      <c r="T2321" t="str">
        <f>VLOOKUP(S2321,Hoja1!$A$1:$I$2284,5,FALSE)</f>
        <v>ME-3400-24TS-D</v>
      </c>
      <c r="U2321" t="b">
        <f t="shared" si="182"/>
        <v>0</v>
      </c>
      <c r="V2321" t="s">
        <v>10317</v>
      </c>
      <c r="W2321" t="s">
        <v>4694</v>
      </c>
      <c r="X2321" t="str">
        <f t="shared" si="183"/>
        <v>INSERT INTO switch (   Nombre, Tipo, Coordenadas_Punto, Coordenada_Inicio, Coordenada_Final,    Estilo, Visibilidad, Isla1, Isla2, Velocidad,   Id_Celda, Porcentaje, Nemonico, IP, EQUIPO ) VALUES (   'TORRE (SERVERS_)', 'Punto','14.60944444,-90.52611111','','','#stylemap_tipo_sitio_roadm0','1','TORRE','','','','','SERVERS_','10.87.13.46','ATN980C' );</v>
      </c>
    </row>
    <row r="2322" spans="1:24" x14ac:dyDescent="0.35">
      <c r="A2322" t="s">
        <v>775</v>
      </c>
      <c r="B2322" t="s">
        <v>16</v>
      </c>
      <c r="C2322">
        <v>15.113200000000001</v>
      </c>
      <c r="D2322">
        <v>-89.362099999999998</v>
      </c>
      <c r="E2322" t="str">
        <f t="shared" si="184"/>
        <v>15.1132,-89.3621</v>
      </c>
      <c r="L2322" t="s">
        <v>17</v>
      </c>
      <c r="M2322">
        <v>1</v>
      </c>
      <c r="N2322" t="s">
        <v>535</v>
      </c>
      <c r="S2322" t="s">
        <v>3894</v>
      </c>
      <c r="T2322" t="str">
        <f>VLOOKUP(S2322,Hoja1!$A$1:$I$2284,5,FALSE)</f>
        <v>ATN980C</v>
      </c>
      <c r="U2322" t="b">
        <f t="shared" si="182"/>
        <v>0</v>
      </c>
      <c r="V2322" t="s">
        <v>10356</v>
      </c>
      <c r="W2322" t="s">
        <v>4694</v>
      </c>
      <c r="X2322" t="str">
        <f t="shared" si="183"/>
        <v>INSERT INTO switch (   Nombre, Tipo, Coordenadas_Punto, Coordenada_Inicio, Coordenada_Final,    Estilo, Visibilidad, Isla1, Isla2, Velocidad,   Id_Celda, Porcentaje, Nemonico, IP, EQUIPO ) VALUES (   'GUALAN (ZGUAGTGU)', 'Punto','15.1132,-89.3621','','','#stylemap_tipo_sitio_roadm0','1','RIO HONDO','','','','','ZGUAGTGU','10.87.13.47','ATN980C' );</v>
      </c>
    </row>
    <row r="2323" spans="1:24" x14ac:dyDescent="0.35">
      <c r="A2323" t="s">
        <v>776</v>
      </c>
      <c r="B2323" t="s">
        <v>16</v>
      </c>
      <c r="C2323">
        <v>14.99111111</v>
      </c>
      <c r="D2323">
        <v>-89.718611109999998</v>
      </c>
      <c r="E2323" t="str">
        <f t="shared" si="184"/>
        <v>14.99111111,-89.71861111</v>
      </c>
      <c r="L2323" t="s">
        <v>17</v>
      </c>
      <c r="M2323">
        <v>1</v>
      </c>
      <c r="N2323" t="s">
        <v>535</v>
      </c>
      <c r="S2323" t="s">
        <v>3895</v>
      </c>
      <c r="T2323" t="str">
        <f>VLOOKUP(S2323,Hoja1!$A$1:$I$2284,5,FALSE)</f>
        <v>ATN980C</v>
      </c>
      <c r="U2323" t="b">
        <f t="shared" si="182"/>
        <v>0</v>
      </c>
      <c r="V2323" t="s">
        <v>10237</v>
      </c>
      <c r="W2323" t="s">
        <v>5212</v>
      </c>
      <c r="X2323" t="str">
        <f t="shared" si="183"/>
        <v>INSERT INTO switch (   Nombre, Tipo, Coordenadas_Punto, Coordenada_Inicio, Coordenada_Final,    Estilo, Visibilidad, Isla1, Isla2, Velocidad,   Id_Celda, Porcentaje, Nemonico, IP, EQUIPO ) VALUES (   'TECULUTAN (ZTECGTTE)', 'Punto','14.99111111,-89.71861111','','','#stylemap_tipo_sitio_roadm0','1','RIO HONDO','','','','','ZTECGTTE','10.72.19.9','ASR-920-24SZ-M' );</v>
      </c>
    </row>
    <row r="2324" spans="1:24" x14ac:dyDescent="0.35">
      <c r="A2324" t="s">
        <v>777</v>
      </c>
      <c r="B2324" t="s">
        <v>16</v>
      </c>
      <c r="C2324">
        <v>15.08555</v>
      </c>
      <c r="D2324">
        <v>-89.472825</v>
      </c>
      <c r="E2324" t="str">
        <f t="shared" si="184"/>
        <v>15.08555,-89.472825</v>
      </c>
      <c r="L2324" t="s">
        <v>17</v>
      </c>
      <c r="M2324">
        <v>1</v>
      </c>
      <c r="N2324" t="s">
        <v>535</v>
      </c>
      <c r="S2324" t="s">
        <v>3896</v>
      </c>
      <c r="T2324" t="str">
        <f>VLOOKUP(S2324,Hoja1!$A$1:$I$2284,5,FALSE)</f>
        <v>ASR-920-24SZ-M</v>
      </c>
      <c r="U2324" t="b">
        <f t="shared" si="182"/>
        <v>0</v>
      </c>
      <c r="V2324" t="s">
        <v>8500</v>
      </c>
      <c r="W2324" t="s">
        <v>4664</v>
      </c>
      <c r="X2324" t="str">
        <f t="shared" si="183"/>
        <v>INSERT INTO switch (   Nombre, Tipo, Coordenadas_Punto, Coordenada_Inicio, Coordenada_Final,    Estilo, Visibilidad, Isla1, Isla2, Velocidad,   Id_Celda, Porcentaje, Nemonico, IP, EQUIPO ) VALUES (   'EL ROSARIO (ZCABGTRO)', 'Punto','15.08555,-89.472825','','','#stylemap_tipo_sitio_roadm0','1','RIO HONDO','','','','','ZCABGTRO','10.78.10.107','ATN910C-A' );</v>
      </c>
    </row>
    <row r="2325" spans="1:24" x14ac:dyDescent="0.35">
      <c r="A2325" t="s">
        <v>778</v>
      </c>
      <c r="B2325" t="s">
        <v>16</v>
      </c>
      <c r="C2325">
        <v>14.577400000000001</v>
      </c>
      <c r="D2325">
        <v>-90.564797220000003</v>
      </c>
      <c r="E2325" t="str">
        <f t="shared" si="184"/>
        <v>14.5774,-90.56479722</v>
      </c>
      <c r="L2325" t="s">
        <v>17</v>
      </c>
      <c r="M2325">
        <v>1</v>
      </c>
      <c r="N2325" t="s">
        <v>336</v>
      </c>
      <c r="Q2325">
        <v>2115</v>
      </c>
      <c r="S2325" t="s">
        <v>3897</v>
      </c>
      <c r="T2325" t="str">
        <f>VLOOKUP(S2325,Hoja1!$A$1:$I$2284,5,FALSE)</f>
        <v>ATN910C-A</v>
      </c>
      <c r="U2325" t="b">
        <f t="shared" si="182"/>
        <v>0</v>
      </c>
      <c r="V2325" t="s">
        <v>7510</v>
      </c>
      <c r="W2325" t="s">
        <v>4670</v>
      </c>
      <c r="X2325" t="str">
        <f t="shared" si="183"/>
        <v>INSERT INTO switch (   Nombre, Tipo, Coordenadas_Punto, Coordenada_Inicio, Coordenada_Final,    Estilo, Visibilidad, Isla1, Isla2, Velocidad,   Id_Celda, Porcentaje, Nemonico, IP, EQUIPO ) VALUES (   'MONTE MARIA (GVNUGTMM)', 'Punto','14.5774,-90.56479722','','','#stylemap_tipo_sitio_roadm0','1','EL CARMEN','','','2115','','GVNUGTMM','10.78.10.101','ATN910D-A' );</v>
      </c>
    </row>
    <row r="2326" spans="1:24" x14ac:dyDescent="0.35">
      <c r="A2326" t="s">
        <v>779</v>
      </c>
      <c r="B2326" t="s">
        <v>16</v>
      </c>
      <c r="C2326">
        <v>14.58305556</v>
      </c>
      <c r="D2326">
        <v>-90.542500000000004</v>
      </c>
      <c r="E2326" t="str">
        <f t="shared" si="184"/>
        <v>14.58305556,-90.5425</v>
      </c>
      <c r="L2326" t="s">
        <v>17</v>
      </c>
      <c r="M2326">
        <v>1</v>
      </c>
      <c r="N2326" t="s">
        <v>336</v>
      </c>
      <c r="Q2326">
        <v>2107</v>
      </c>
      <c r="S2326" t="s">
        <v>3898</v>
      </c>
      <c r="T2326" t="str">
        <f>VLOOKUP(S2326,Hoja1!$A$1:$I$2284,5,FALSE)</f>
        <v>ATN910D-A</v>
      </c>
      <c r="U2326" t="b">
        <f t="shared" si="182"/>
        <v>0</v>
      </c>
      <c r="V2326" t="s">
        <v>7681</v>
      </c>
      <c r="W2326" t="s">
        <v>4694</v>
      </c>
      <c r="X2326" t="str">
        <f t="shared" si="183"/>
        <v>INSERT INTO switch (   Nombre, Tipo, Coordenadas_Punto, Coordenada_Inicio, Coordenada_Final,    Estilo, Visibilidad, Isla1, Isla2, Velocidad,   Id_Celda, Porcentaje, Nemonico, IP, EQUIPO ) VALUES (   'CELDA ATANASIO TZUL SUR (GNCYGTAT)', 'Punto','14.58305556,-90.5425','','','#stylemap_tipo_sitio_roadm0','1','EL CARMEN','','','2107','','GNCYGTAT','10.78.10.156','ATN980C' );</v>
      </c>
    </row>
    <row r="2327" spans="1:24" x14ac:dyDescent="0.35">
      <c r="A2327" t="s">
        <v>780</v>
      </c>
      <c r="B2327" t="s">
        <v>16</v>
      </c>
      <c r="C2327">
        <v>14.565611110000001</v>
      </c>
      <c r="D2327">
        <v>-90.548833329999994</v>
      </c>
      <c r="E2327" t="str">
        <f t="shared" si="184"/>
        <v>14.56561111,-90.54883333</v>
      </c>
      <c r="L2327" t="s">
        <v>17</v>
      </c>
      <c r="M2327">
        <v>1</v>
      </c>
      <c r="N2327" t="s">
        <v>336</v>
      </c>
      <c r="Q2327">
        <v>2028</v>
      </c>
      <c r="S2327" t="s">
        <v>11940</v>
      </c>
      <c r="T2327" t="str">
        <f>VLOOKUP(S2327,Hoja1!$A$1:$I$2284,5,FALSE)</f>
        <v>ATN980C</v>
      </c>
      <c r="U2327" t="b">
        <f t="shared" si="182"/>
        <v>0</v>
      </c>
      <c r="V2327" t="s">
        <v>8465</v>
      </c>
      <c r="W2327" t="s">
        <v>4664</v>
      </c>
      <c r="X2327" t="str">
        <f t="shared" si="183"/>
        <v>INSERT INTO switch (   Nombre, Tipo, Coordenadas_Punto, Coordenada_Inicio, Coordenada_Final,    Estilo, Visibilidad, Isla1, Isla2, Velocidad,   Id_Celda, Porcentaje, Nemonico, IP, EQUIPO ) VALUES (   'GINSA PETAPA (CAVISA) (GNCYGTGI)', 'Punto','14.56561111,-90.54883333','','','#stylemap_tipo_sitio_roadm0','1','EL CARMEN','','','2028','','GNCYGTGI','10.78.10.133','ATN910C-A' );</v>
      </c>
    </row>
    <row r="2328" spans="1:24" x14ac:dyDescent="0.35">
      <c r="A2328" t="s">
        <v>781</v>
      </c>
      <c r="B2328" t="s">
        <v>16</v>
      </c>
      <c r="C2328">
        <v>14.568566669999999</v>
      </c>
      <c r="D2328">
        <v>-90.561733329999996</v>
      </c>
      <c r="E2328" t="str">
        <f t="shared" si="184"/>
        <v>14.56856667,-90.56173333</v>
      </c>
      <c r="L2328" t="s">
        <v>17</v>
      </c>
      <c r="M2328">
        <v>1</v>
      </c>
      <c r="N2328" t="s">
        <v>336</v>
      </c>
      <c r="Q2328">
        <v>9003</v>
      </c>
      <c r="S2328" t="s">
        <v>3900</v>
      </c>
      <c r="T2328" t="str">
        <f>VLOOKUP(S2328,Hoja1!$A$1:$I$2284,5,FALSE)</f>
        <v>ATN910C-A</v>
      </c>
      <c r="U2328" t="b">
        <f t="shared" si="182"/>
        <v>0</v>
      </c>
      <c r="V2328" t="s">
        <v>7261</v>
      </c>
      <c r="W2328" t="s">
        <v>4664</v>
      </c>
      <c r="X2328" t="str">
        <f t="shared" si="183"/>
        <v>INSERT INTO switch (   Nombre, Tipo, Coordenadas_Punto, Coordenada_Inicio, Coordenada_Final,    Estilo, Visibilidad, Isla1, Isla2, Velocidad,   Id_Celda, Porcentaje, Nemonico, IP, EQUIPO ) VALUES (   'CENTRAL DE MAYOREO (GVNUGTCM)', 'Punto','14.56856667,-90.56173333','','','#stylemap_tipo_sitio_roadm0','1','EL CARMEN','','','9003','','GVNUGTCM','10.78.10.112','ATN910C-A' );</v>
      </c>
    </row>
    <row r="2329" spans="1:24" x14ac:dyDescent="0.35">
      <c r="A2329" t="s">
        <v>782</v>
      </c>
      <c r="B2329" t="s">
        <v>16</v>
      </c>
      <c r="C2329">
        <v>14.5976</v>
      </c>
      <c r="D2329">
        <v>-90.586600000000004</v>
      </c>
      <c r="E2329" t="str">
        <f t="shared" si="184"/>
        <v>14.5976,-90.5866</v>
      </c>
      <c r="L2329" t="s">
        <v>17</v>
      </c>
      <c r="M2329">
        <v>1</v>
      </c>
      <c r="N2329" t="s">
        <v>336</v>
      </c>
      <c r="Q2329">
        <v>2134</v>
      </c>
      <c r="S2329" t="s">
        <v>3901</v>
      </c>
      <c r="T2329" t="str">
        <f>VLOOKUP(S2329,Hoja1!$A$1:$I$2284,5,FALSE)</f>
        <v>ATN910C-A</v>
      </c>
      <c r="U2329" t="b">
        <f t="shared" si="182"/>
        <v>0</v>
      </c>
      <c r="V2329" t="s">
        <v>7859</v>
      </c>
      <c r="W2329" t="s">
        <v>4670</v>
      </c>
      <c r="X2329" t="str">
        <f t="shared" si="183"/>
        <v>INSERT INTO switch (   Nombre, Tipo, Coordenadas_Punto, Coordenada_Inicio, Coordenada_Final,    Estilo, Visibilidad, Isla1, Isla2, Velocidad,   Id_Celda, Porcentaje, Nemonico, IP, EQUIPO ) VALUES (   'SAN CRISTOBAL (GMIXGTSC)', 'Punto','14.5976,-90.5866','','','#stylemap_tipo_sitio_roadm0','1','EL CARMEN','','','2134','','GMIXGTSC','10.78.10.45','ATN910D-A' );</v>
      </c>
    </row>
    <row r="2330" spans="1:24" x14ac:dyDescent="0.35">
      <c r="A2330" t="s">
        <v>783</v>
      </c>
      <c r="B2330" t="s">
        <v>16</v>
      </c>
      <c r="C2330">
        <v>14.58276944</v>
      </c>
      <c r="D2330">
        <v>-90.573716669999996</v>
      </c>
      <c r="E2330" t="str">
        <f t="shared" si="184"/>
        <v>14.58276944,-90.57371667</v>
      </c>
      <c r="L2330" t="s">
        <v>17</v>
      </c>
      <c r="M2330">
        <v>1</v>
      </c>
      <c r="N2330" t="s">
        <v>336</v>
      </c>
      <c r="Q2330">
        <v>2770</v>
      </c>
      <c r="S2330" t="s">
        <v>3902</v>
      </c>
      <c r="T2330" t="str">
        <f>VLOOKUP(S2330,Hoja1!$A$1:$I$2284,5,FALSE)</f>
        <v>ATN910D-A</v>
      </c>
      <c r="U2330" t="b">
        <f t="shared" si="182"/>
        <v>0</v>
      </c>
      <c r="V2330" t="s">
        <v>7548</v>
      </c>
      <c r="W2330" t="s">
        <v>4670</v>
      </c>
      <c r="X2330" t="str">
        <f t="shared" si="183"/>
        <v>INSERT INTO switch (   Nombre, Tipo, Coordenadas_Punto, Coordenada_Inicio, Coordenada_Final,    Estilo, Visibilidad, Isla1, Isla2, Velocidad,   Id_Celda, Porcentaje, Nemonico, IP, EQUIPO ) VALUES (   'CELDA CENTRO ESCOLAR LAS CHARCAS (GNCYGTNH)', 'Punto','14.58276944,-90.57371667','','','#stylemap_tipo_sitio_roadm0','1','EL CARMEN','','','2770','','GNCYGTNH','10.78.10.38','ATN910D-A' );</v>
      </c>
    </row>
    <row r="2331" spans="1:24" x14ac:dyDescent="0.35">
      <c r="A2331" t="s">
        <v>784</v>
      </c>
      <c r="B2331" t="s">
        <v>16</v>
      </c>
      <c r="C2331">
        <v>14.5938</v>
      </c>
      <c r="D2331">
        <v>-90.564300000000003</v>
      </c>
      <c r="E2331" t="str">
        <f t="shared" si="184"/>
        <v>14.5938,-90.5643</v>
      </c>
      <c r="L2331" t="s">
        <v>17</v>
      </c>
      <c r="M2331">
        <v>1</v>
      </c>
      <c r="N2331" t="s">
        <v>336</v>
      </c>
      <c r="Q2331">
        <v>2139</v>
      </c>
      <c r="S2331" t="s">
        <v>3903</v>
      </c>
      <c r="T2331" t="str">
        <f>VLOOKUP(S2331,Hoja1!$A$1:$I$2284,5,FALSE)</f>
        <v>ATN910D-A</v>
      </c>
      <c r="U2331" t="b">
        <f t="shared" si="182"/>
        <v>0</v>
      </c>
      <c r="V2331" t="s">
        <v>7284</v>
      </c>
      <c r="W2331" t="s">
        <v>4664</v>
      </c>
      <c r="X2331" t="str">
        <f t="shared" si="183"/>
        <v>INSERT INTO switch (   Nombre, Tipo, Coordenadas_Punto, Coordenada_Inicio, Coordenada_Final,    Estilo, Visibilidad, Isla1, Isla2, Velocidad,   Id_Celda, Porcentaje, Nemonico, IP, EQUIPO ) VALUES (   'CELDA LAS CHARCAS (GNCYGTCH)', 'Punto','14.5938,-90.5643','','','#stylemap_tipo_sitio_roadm0','1','EL CARMEN','','','2139','','GNCYGTCH','10.78.10.122','ATN910C-A' );</v>
      </c>
    </row>
    <row r="2332" spans="1:24" x14ac:dyDescent="0.35">
      <c r="A2332" t="s">
        <v>785</v>
      </c>
      <c r="B2332" t="s">
        <v>16</v>
      </c>
      <c r="C2332">
        <v>14.565322220000001</v>
      </c>
      <c r="D2332">
        <v>-90.582027780000004</v>
      </c>
      <c r="E2332" t="str">
        <f t="shared" si="184"/>
        <v>14.56532222,-90.58202778</v>
      </c>
      <c r="L2332" t="s">
        <v>17</v>
      </c>
      <c r="M2332">
        <v>1</v>
      </c>
      <c r="N2332" t="s">
        <v>336</v>
      </c>
      <c r="Q2332">
        <v>9054</v>
      </c>
      <c r="S2332" t="s">
        <v>3904</v>
      </c>
      <c r="T2332" t="str">
        <f>VLOOKUP(S2332,Hoja1!$A$1:$I$2284,5,FALSE)</f>
        <v>ATN910C-A</v>
      </c>
      <c r="U2332" t="b">
        <f t="shared" si="182"/>
        <v>0</v>
      </c>
      <c r="V2332" t="s">
        <v>5768</v>
      </c>
      <c r="W2332" t="s">
        <v>5770</v>
      </c>
      <c r="X2332" t="str">
        <f t="shared" si="183"/>
        <v>INSERT INTO switch (   Nombre, Tipo, Coordenadas_Punto, Coordenada_Inicio, Coordenada_Final,    Estilo, Visibilidad, Isla1, Isla2, Velocidad,   Id_Celda, Porcentaje, Nemonico, IP, EQUIPO ) VALUES (   'VALLE DORADO (GMIXGTVD)', 'Punto','14.56532222,-90.58202778','','','#stylemap_tipo_sitio_roadm0','1','EL CARMEN','','','9054','','GMIXGTVD','10.184.12.1','7609-S' );</v>
      </c>
    </row>
    <row r="2333" spans="1:24" x14ac:dyDescent="0.35">
      <c r="A2333" t="s">
        <v>786</v>
      </c>
      <c r="B2333" t="s">
        <v>16</v>
      </c>
      <c r="C2333">
        <v>14.58595</v>
      </c>
      <c r="D2333">
        <v>-90.564619440000001</v>
      </c>
      <c r="E2333" t="str">
        <f t="shared" si="184"/>
        <v>14.58595,-90.56461944</v>
      </c>
      <c r="L2333" t="s">
        <v>17</v>
      </c>
      <c r="M2333">
        <v>1</v>
      </c>
      <c r="O2333" t="s">
        <v>787</v>
      </c>
      <c r="Q2333">
        <v>2169</v>
      </c>
      <c r="S2333" t="s">
        <v>11921</v>
      </c>
      <c r="T2333" t="str">
        <f>VLOOKUP(S2333,Hoja1!$A$1:$I$2284,5,FALSE)</f>
        <v>7609-S</v>
      </c>
      <c r="U2333" t="b">
        <f t="shared" si="182"/>
        <v>0</v>
      </c>
      <c r="V2333" t="s">
        <v>6572</v>
      </c>
      <c r="W2333" t="s">
        <v>6574</v>
      </c>
      <c r="X2333" t="str">
        <f t="shared" si="183"/>
        <v>INSERT INTO switch (   Nombre, Tipo, Coordenadas_Punto, Coordenada_Inicio, Coordenada_Final,    Estilo, Visibilidad, Isla1, Isla2, Velocidad,   Id_Celda, Porcentaje, Nemonico, IP, EQUIPO ) VALUES (   'MONTE MARIA (CT AGUILAR BATRES)_XT (GNCYGT3N)', 'Punto','14.58595,-90.56461944','','','#stylemap_tipo_sitio_roadm0','1','','CLARO XT','','2169','','GNCYGT3N','10.184.12.19','7606' );</v>
      </c>
    </row>
    <row r="2334" spans="1:24" x14ac:dyDescent="0.35">
      <c r="A2334" t="s">
        <v>788</v>
      </c>
      <c r="B2334" t="s">
        <v>16</v>
      </c>
      <c r="C2334">
        <v>14.585533330000001</v>
      </c>
      <c r="D2334">
        <v>-90.564322219999994</v>
      </c>
      <c r="E2334" t="str">
        <f t="shared" si="184"/>
        <v>14.58553333,-90.56432222</v>
      </c>
      <c r="L2334" t="s">
        <v>17</v>
      </c>
      <c r="M2334">
        <v>1</v>
      </c>
      <c r="N2334" t="s">
        <v>787</v>
      </c>
      <c r="S2334" t="s">
        <v>3906</v>
      </c>
      <c r="T2334" t="str">
        <f>VLOOKUP(S2334,Hoja1!$A$1:$I$2284,5,FALSE)</f>
        <v>7606</v>
      </c>
      <c r="U2334" t="b">
        <f t="shared" si="182"/>
        <v>0</v>
      </c>
      <c r="V2334" t="s">
        <v>6611</v>
      </c>
      <c r="W2334" t="s">
        <v>5770</v>
      </c>
      <c r="X2334" t="str">
        <f t="shared" si="183"/>
        <v>INSERT INTO switch (   Nombre, Tipo, Coordenadas_Punto, Coordenada_Inicio, Coordenada_Final,    Estilo, Visibilidad, Isla1, Isla2, Velocidad,   Id_Celda, Porcentaje, Nemonico, IP, EQUIPO ) VALUES (   'AGUILAR BATRES (CT_7606_)', 'Punto','14.58553333,-90.56432222','','','#stylemap_tipo_sitio_roadm0','1','CLARO XT','','','','','CT_7606_','10.184.12.6','7609-S' );</v>
      </c>
    </row>
    <row r="2335" spans="1:24" x14ac:dyDescent="0.35">
      <c r="A2335" t="s">
        <v>789</v>
      </c>
      <c r="B2335" t="s">
        <v>16</v>
      </c>
      <c r="C2335">
        <v>14.63756667</v>
      </c>
      <c r="D2335">
        <v>-90.560858330000002</v>
      </c>
      <c r="E2335" t="str">
        <f t="shared" si="184"/>
        <v>14.63756667,-90.56085833</v>
      </c>
      <c r="L2335" t="s">
        <v>17</v>
      </c>
      <c r="M2335">
        <v>1</v>
      </c>
      <c r="S2335" t="s">
        <v>3907</v>
      </c>
      <c r="T2335" t="str">
        <f>VLOOKUP(S2335,Hoja1!$A$1:$I$2284,5,FALSE)</f>
        <v>7609-S</v>
      </c>
      <c r="U2335" t="b">
        <f t="shared" si="182"/>
        <v>0</v>
      </c>
      <c r="V2335" t="s">
        <v>6562</v>
      </c>
      <c r="W2335" t="s">
        <v>5774</v>
      </c>
      <c r="X2335" t="str">
        <f t="shared" si="183"/>
        <v>INSERT INTO switch (   Nombre, Tipo, Coordenadas_Punto, Coordenada_Inicio, Coordenada_Final,    Estilo, Visibilidad, Isla1, Isla2, Velocidad,   Id_Celda, Porcentaje, Nemonico, IP, EQUIPO ) VALUES (   'TIKAL (TIKAL)', 'Punto','14.63756667,-90.56085833','','','#stylemap_tipo_sitio_roadm0','1','','','','','','TIKAL','10.184.12.14','ASR9K' );</v>
      </c>
    </row>
    <row r="2336" spans="1:24" x14ac:dyDescent="0.35">
      <c r="A2336" t="s">
        <v>790</v>
      </c>
      <c r="B2336" t="s">
        <v>16</v>
      </c>
      <c r="C2336">
        <v>14.66196667</v>
      </c>
      <c r="D2336">
        <v>-90.515938890000001</v>
      </c>
      <c r="E2336" t="str">
        <f t="shared" si="184"/>
        <v>14.66196667,-90.51593889</v>
      </c>
      <c r="L2336" t="s">
        <v>17</v>
      </c>
      <c r="M2336">
        <v>1</v>
      </c>
      <c r="N2336" t="s">
        <v>787</v>
      </c>
      <c r="S2336" t="s">
        <v>3908</v>
      </c>
      <c r="T2336" t="str">
        <f>VLOOKUP(S2336,Hoja1!$A$1:$I$2284,5,FALSE)</f>
        <v>ASR9K</v>
      </c>
      <c r="U2336" t="b">
        <f t="shared" si="182"/>
        <v>0</v>
      </c>
      <c r="V2336" t="s">
        <v>6560</v>
      </c>
      <c r="W2336" t="s">
        <v>5774</v>
      </c>
      <c r="X2336" t="str">
        <f t="shared" si="183"/>
        <v>INSERT INTO switch (   Nombre, Tipo, Coordenadas_Punto, Coordenada_Inicio, Coordenada_Final,    Estilo, Visibilidad, Isla1, Isla2, Velocidad,   Id_Celda, Porcentaje, Nemonico, IP, EQUIPO ) VALUES (   'ZAPOTE (GUAZA1R-)', 'Punto','14.66196667,-90.51593889','','','#stylemap_tipo_sitio_roadm0','1','CLARO XT','','','','','GUAZA1R-','10.184.12.13','ASR9K' );</v>
      </c>
    </row>
    <row r="2337" spans="1:24" x14ac:dyDescent="0.35">
      <c r="A2337" t="s">
        <v>791</v>
      </c>
      <c r="B2337" t="s">
        <v>16</v>
      </c>
      <c r="C2337">
        <v>14.585533330000001</v>
      </c>
      <c r="D2337">
        <v>-90.564322219999994</v>
      </c>
      <c r="E2337" t="str">
        <f t="shared" si="184"/>
        <v>14.58553333,-90.56432222</v>
      </c>
      <c r="L2337" t="s">
        <v>17</v>
      </c>
      <c r="M2337">
        <v>1</v>
      </c>
      <c r="N2337" t="s">
        <v>787</v>
      </c>
      <c r="S2337" t="s">
        <v>3909</v>
      </c>
      <c r="T2337" t="str">
        <f>VLOOKUP(S2337,Hoja1!$A$1:$I$2284,5,FALSE)</f>
        <v>ASR9K</v>
      </c>
      <c r="U2337" t="b">
        <f t="shared" si="182"/>
        <v>0</v>
      </c>
      <c r="V2337" t="s">
        <v>6568</v>
      </c>
      <c r="W2337" t="s">
        <v>5774</v>
      </c>
      <c r="X2337" t="str">
        <f t="shared" si="183"/>
        <v>INSERT INTO switch (   Nombre, Tipo, Coordenadas_Punto, Coordenada_Inicio, Coordenada_Final,    Estilo, Visibilidad, Isla1, Isla2, Velocidad,   Id_Celda, Porcentaje, Nemonico, IP, EQUIPO ) VALUES (   'AGUILAR BATRES (GUAAB6R-)', 'Punto','14.58553333,-90.56432222','','','#stylemap_tipo_sitio_roadm0','1','CLARO XT','','','','','GUAAB6R-','10.184.12.17','ASR9K' );</v>
      </c>
    </row>
    <row r="2338" spans="1:24" x14ac:dyDescent="0.35">
      <c r="A2338" t="s">
        <v>792</v>
      </c>
      <c r="B2338" t="s">
        <v>16</v>
      </c>
      <c r="C2338">
        <v>14.585533330000001</v>
      </c>
      <c r="D2338">
        <v>-90.564322219999994</v>
      </c>
      <c r="E2338" t="str">
        <f t="shared" si="184"/>
        <v>14.58553333,-90.56432222</v>
      </c>
      <c r="L2338" t="s">
        <v>17</v>
      </c>
      <c r="M2338">
        <v>1</v>
      </c>
      <c r="N2338" t="s">
        <v>787</v>
      </c>
      <c r="S2338" t="s">
        <v>3910</v>
      </c>
      <c r="T2338" t="str">
        <f>VLOOKUP(S2338,Hoja1!$A$1:$I$2284,5,FALSE)</f>
        <v>ASR9K</v>
      </c>
      <c r="U2338" t="b">
        <f t="shared" si="182"/>
        <v>0</v>
      </c>
      <c r="V2338" t="s">
        <v>6556</v>
      </c>
      <c r="W2338" t="s">
        <v>6558</v>
      </c>
      <c r="X2338" t="str">
        <f t="shared" si="183"/>
        <v>INSERT INTO switch (   Nombre, Tipo, Coordenadas_Punto, Coordenada_Inicio, Coordenada_Final,    Estilo, Visibilidad, Isla1, Isla2, Velocidad,   Id_Celda, Porcentaje, Nemonico, IP, EQUIPO ) VALUES (   'AGUILAR BATRES (GUAAB7R-)', 'Punto','14.58553333,-90.56432222','','','#stylemap_tipo_sitio_roadm0','1','CLARO XT','','','','','GUAAB7R-','10.184.12.11','ASR1001-X' );</v>
      </c>
    </row>
    <row r="2339" spans="1:24" x14ac:dyDescent="0.35">
      <c r="A2339" t="s">
        <v>793</v>
      </c>
      <c r="B2339" t="s">
        <v>16</v>
      </c>
      <c r="C2339">
        <v>14.585533330000001</v>
      </c>
      <c r="D2339">
        <v>-90.564322219999994</v>
      </c>
      <c r="E2339" t="str">
        <f t="shared" si="184"/>
        <v>14.58553333,-90.56432222</v>
      </c>
      <c r="L2339" t="s">
        <v>17</v>
      </c>
      <c r="M2339">
        <v>1</v>
      </c>
      <c r="O2339" t="s">
        <v>787</v>
      </c>
      <c r="S2339" t="s">
        <v>3911</v>
      </c>
      <c r="T2339" t="str">
        <f>VLOOKUP(S2339,Hoja1!$A$1:$I$2284,5,FALSE)</f>
        <v>ASR1001-X</v>
      </c>
      <c r="U2339" t="b">
        <f t="shared" si="182"/>
        <v>0</v>
      </c>
      <c r="V2339" t="s">
        <v>6566</v>
      </c>
      <c r="W2339" t="s">
        <v>5774</v>
      </c>
      <c r="X2339" t="str">
        <f t="shared" si="183"/>
        <v>INSERT INTO switch (   Nombre, Tipo, Coordenadas_Punto, Coordenada_Inicio, Coordenada_Final,    Estilo, Visibilidad, Isla1, Isla2, Velocidad,   Id_Celda, Porcentaje, Nemonico, IP, EQUIPO ) VALUES (   'AGUILAR BATRES (GUAAB3R-)', 'Punto','14.58553333,-90.56432222','','','#stylemap_tipo_sitio_roadm0','1','','CLARO XT','','','','GUAAB3R-','10.184.12.16','ASR9K' );</v>
      </c>
    </row>
    <row r="2340" spans="1:24" x14ac:dyDescent="0.35">
      <c r="A2340" t="s">
        <v>794</v>
      </c>
      <c r="B2340" t="s">
        <v>16</v>
      </c>
      <c r="C2340">
        <v>14.66196667</v>
      </c>
      <c r="D2340">
        <v>-90.515938890000001</v>
      </c>
      <c r="E2340" t="str">
        <f t="shared" si="184"/>
        <v>14.66196667,-90.51593889</v>
      </c>
      <c r="L2340" t="s">
        <v>17</v>
      </c>
      <c r="M2340">
        <v>1</v>
      </c>
      <c r="N2340" t="s">
        <v>787</v>
      </c>
      <c r="S2340" t="s">
        <v>3912</v>
      </c>
      <c r="T2340" t="str">
        <f>VLOOKUP(S2340,Hoja1!$A$1:$I$2284,5,FALSE)</f>
        <v>ASR9K</v>
      </c>
      <c r="U2340" t="b">
        <f t="shared" si="182"/>
        <v>0</v>
      </c>
      <c r="V2340" t="s">
        <v>6570</v>
      </c>
      <c r="W2340" t="s">
        <v>5774</v>
      </c>
      <c r="X2340" t="str">
        <f t="shared" si="183"/>
        <v>INSERT INTO switch (   Nombre, Tipo, Coordenadas_Punto, Coordenada_Inicio, Coordenada_Final,    Estilo, Visibilidad, Isla1, Isla2, Velocidad,   Id_Celda, Porcentaje, Nemonico, IP, EQUIPO ) VALUES (   'ZAPOTE (GUAZA2R-)', 'Punto','14.66196667,-90.51593889','','','#stylemap_tipo_sitio_roadm0','1','CLARO XT','','','','','GUAZA2R-','10.184.12.18','ASR9K' );</v>
      </c>
    </row>
    <row r="2341" spans="1:24" x14ac:dyDescent="0.35">
      <c r="A2341" t="s">
        <v>795</v>
      </c>
      <c r="B2341" t="s">
        <v>16</v>
      </c>
      <c r="C2341">
        <v>14.585533330000001</v>
      </c>
      <c r="D2341">
        <v>-90.564322219999994</v>
      </c>
      <c r="E2341" t="str">
        <f t="shared" si="184"/>
        <v>14.58553333,-90.56432222</v>
      </c>
      <c r="L2341" t="s">
        <v>17</v>
      </c>
      <c r="M2341">
        <v>1</v>
      </c>
      <c r="N2341" t="s">
        <v>787</v>
      </c>
      <c r="S2341" t="s">
        <v>3913</v>
      </c>
      <c r="T2341" t="str">
        <f>VLOOKUP(S2341,Hoja1!$A$1:$I$2284,5,FALSE)</f>
        <v>ASR9K</v>
      </c>
      <c r="U2341" t="b">
        <f t="shared" si="182"/>
        <v>0</v>
      </c>
      <c r="V2341" t="s">
        <v>6608</v>
      </c>
      <c r="W2341" t="s">
        <v>6610</v>
      </c>
      <c r="X2341" t="str">
        <f t="shared" si="183"/>
        <v>INSERT INTO switch (   Nombre, Tipo, Coordenadas_Punto, Coordenada_Inicio, Coordenada_Final,    Estilo, Visibilidad, Isla1, Isla2, Velocidad,   Id_Celda, Porcentaje, Nemonico, IP, EQUIPO ) VALUES (   'AGUILAR BATRES (GUAAB8R-)', 'Punto','14.58553333,-90.56432222','','','#stylemap_tipo_sitio_roadm0','1','CLARO XT','','','','','GUAAB8R-','10.184.12.52','WS-C4507R+E' );</v>
      </c>
    </row>
    <row r="2342" spans="1:24" x14ac:dyDescent="0.35">
      <c r="A2342" t="s">
        <v>796</v>
      </c>
      <c r="B2342" t="s">
        <v>16</v>
      </c>
      <c r="C2342">
        <v>14.66196667</v>
      </c>
      <c r="D2342">
        <v>-90.515938890000001</v>
      </c>
      <c r="E2342" t="str">
        <f t="shared" si="184"/>
        <v>14.66196667,-90.51593889</v>
      </c>
      <c r="L2342" t="s">
        <v>17</v>
      </c>
      <c r="M2342">
        <v>1</v>
      </c>
      <c r="N2342" t="s">
        <v>787</v>
      </c>
      <c r="S2342" t="s">
        <v>3914</v>
      </c>
      <c r="T2342" t="str">
        <f>VLOOKUP(S2342,Hoja1!$A$1:$I$2284,5,FALSE)</f>
        <v>WS-C4507R+E</v>
      </c>
      <c r="U2342" t="b">
        <f t="shared" si="182"/>
        <v>0</v>
      </c>
      <c r="V2342" t="s">
        <v>6564</v>
      </c>
      <c r="W2342" t="s">
        <v>6558</v>
      </c>
      <c r="X2342" t="str">
        <f t="shared" si="183"/>
        <v>INSERT INTO switch (   Nombre, Tipo, Coordenadas_Punto, Coordenada_Inicio, Coordenada_Final,    Estilo, Visibilidad, Isla1, Isla2, Velocidad,   Id_Celda, Porcentaje, Nemonico, IP, EQUIPO ) VALUES (   'ZAPOTE (SW_C4507)', 'Punto','14.66196667,-90.51593889','','','#stylemap_tipo_sitio_roadm0','1','CLARO XT','','','','','SW_C4507','10.184.12.15','ASR1001-X' );</v>
      </c>
    </row>
    <row r="2343" spans="1:24" x14ac:dyDescent="0.35">
      <c r="A2343" t="s">
        <v>797</v>
      </c>
      <c r="B2343" t="s">
        <v>16</v>
      </c>
      <c r="C2343">
        <v>14.66196667</v>
      </c>
      <c r="D2343">
        <v>-90.515938890000001</v>
      </c>
      <c r="E2343" t="str">
        <f t="shared" si="184"/>
        <v>14.66196667,-90.51593889</v>
      </c>
      <c r="L2343" t="s">
        <v>17</v>
      </c>
      <c r="M2343">
        <v>1</v>
      </c>
      <c r="O2343" t="s">
        <v>787</v>
      </c>
      <c r="S2343" t="s">
        <v>3915</v>
      </c>
      <c r="T2343" t="str">
        <f>VLOOKUP(S2343,Hoja1!$A$1:$I$2284,5,FALSE)</f>
        <v>ASR1001-X</v>
      </c>
      <c r="U2343" t="b">
        <f t="shared" si="182"/>
        <v>0</v>
      </c>
      <c r="V2343" t="s">
        <v>6597</v>
      </c>
      <c r="W2343" t="s">
        <v>6599</v>
      </c>
      <c r="X2343" t="str">
        <f t="shared" si="183"/>
        <v>INSERT INTO switch (   Nombre, Tipo, Coordenadas_Punto, Coordenada_Inicio, Coordenada_Final,    Estilo, Visibilidad, Isla1, Isla2, Velocidad,   Id_Celda, Porcentaje, Nemonico, IP, EQUIPO ) VALUES (   'ZAPOTE (GUAZA3R-)', 'Punto','14.66196667,-90.51593889','','','#stylemap_tipo_sitio_roadm0','1','','CLARO XT','','','','GUAZA3R-','10.184.12.45','7606-S' );</v>
      </c>
    </row>
    <row r="2344" spans="1:24" x14ac:dyDescent="0.35">
      <c r="A2344" t="s">
        <v>798</v>
      </c>
      <c r="B2344" t="s">
        <v>16</v>
      </c>
      <c r="C2344">
        <v>14.66196667</v>
      </c>
      <c r="D2344">
        <v>-90.515938890000001</v>
      </c>
      <c r="E2344" t="str">
        <f t="shared" si="184"/>
        <v>14.66196667,-90.51593889</v>
      </c>
      <c r="L2344" t="s">
        <v>17</v>
      </c>
      <c r="M2344">
        <v>1</v>
      </c>
      <c r="N2344" t="s">
        <v>787</v>
      </c>
      <c r="S2344" t="s">
        <v>3916</v>
      </c>
      <c r="T2344" t="str">
        <f>VLOOKUP(S2344,Hoja1!$A$1:$I$2284,5,FALSE)</f>
        <v>7606-S</v>
      </c>
      <c r="U2344" t="b">
        <f t="shared" si="182"/>
        <v>0</v>
      </c>
      <c r="V2344" t="s">
        <v>6587</v>
      </c>
      <c r="W2344" t="s">
        <v>5770</v>
      </c>
      <c r="X2344" t="str">
        <f t="shared" si="183"/>
        <v>INSERT INTO switch (   Nombre, Tipo, Coordenadas_Punto, Coordenada_Inicio, Coordenada_Final,    Estilo, Visibilidad, Isla1, Isla2, Velocidad,   Id_Celda, Porcentaje, Nemonico, IP, EQUIPO ) VALUES (   'ZAPOTE (PE_CENTR)', 'Punto','14.66196667,-90.51593889','','','#stylemap_tipo_sitio_roadm0','1','CLARO XT','','','','','PE_CENTR','10.184.12.3','7609-S' );</v>
      </c>
    </row>
    <row r="2345" spans="1:24" x14ac:dyDescent="0.35">
      <c r="A2345" t="s">
        <v>799</v>
      </c>
      <c r="B2345" t="s">
        <v>16</v>
      </c>
      <c r="C2345">
        <v>14.60466667</v>
      </c>
      <c r="D2345">
        <v>-90.53931111</v>
      </c>
      <c r="E2345" t="str">
        <f t="shared" si="184"/>
        <v>14.60466667,-90.53931111</v>
      </c>
      <c r="L2345" t="s">
        <v>17</v>
      </c>
      <c r="M2345">
        <v>1</v>
      </c>
      <c r="S2345" t="s">
        <v>3917</v>
      </c>
      <c r="T2345" t="str">
        <f>VLOOKUP(S2345,Hoja1!$A$1:$I$2284,5,FALSE)</f>
        <v>7609-S</v>
      </c>
      <c r="U2345" t="b">
        <f t="shared" si="182"/>
        <v>0</v>
      </c>
      <c r="V2345" t="s">
        <v>6577</v>
      </c>
      <c r="W2345" t="s">
        <v>6579</v>
      </c>
      <c r="X2345" t="str">
        <f t="shared" si="183"/>
        <v>INSERT INTO switch (   Nombre, Tipo, Coordenadas_Punto, Coordenada_Inicio, Coordenada_Final,    Estilo, Visibilidad, Isla1, Isla2, Velocidad,   Id_Celda, Porcentaje, Nemonico, IP, EQUIPO ) VALUES (   'PETAPA (PETAPA)', 'Punto','14.60466667,-90.53931111','','','#stylemap_tipo_sitio_roadm0','1','','','','','','PETAPA','10.184.12.27','12006/PRP' );</v>
      </c>
    </row>
    <row r="2346" spans="1:24" x14ac:dyDescent="0.35">
      <c r="A2346" t="s">
        <v>800</v>
      </c>
      <c r="B2346" t="s">
        <v>16</v>
      </c>
      <c r="C2346">
        <v>14.66196667</v>
      </c>
      <c r="D2346">
        <v>-90.515938890000001</v>
      </c>
      <c r="E2346" t="str">
        <f t="shared" si="184"/>
        <v>14.66196667,-90.51593889</v>
      </c>
      <c r="L2346" t="s">
        <v>17</v>
      </c>
      <c r="M2346">
        <v>1</v>
      </c>
      <c r="O2346" t="s">
        <v>787</v>
      </c>
      <c r="S2346" t="s">
        <v>3918</v>
      </c>
      <c r="T2346" t="str">
        <f>VLOOKUP(S2346,Hoja1!$A$1:$I$2284,5,FALSE)</f>
        <v>12006/PRP</v>
      </c>
      <c r="U2346" t="b">
        <f t="shared" si="182"/>
        <v>0</v>
      </c>
      <c r="V2346" t="s">
        <v>6582</v>
      </c>
      <c r="W2346" t="s">
        <v>6584</v>
      </c>
      <c r="X2346" t="str">
        <f t="shared" si="183"/>
        <v>INSERT INTO switch (   Nombre, Tipo, Coordenadas_Punto, Coordenada_Inicio, Coordenada_Final,    Estilo, Visibilidad, Isla1, Isla2, Velocidad,   Id_Celda, Porcentaje, Nemonico, IP, EQUIPO ) VALUES (   'ZAPOTE (ZAP_1200)', 'Punto','14.66196667,-90.51593889','','','#stylemap_tipo_sitio_roadm0','1','','CLARO XT','','','','ZAP_1200','10.184.12.29','WS-C6506-E' );</v>
      </c>
    </row>
    <row r="2347" spans="1:24" x14ac:dyDescent="0.35">
      <c r="A2347" t="s">
        <v>801</v>
      </c>
      <c r="B2347" t="s">
        <v>16</v>
      </c>
      <c r="C2347">
        <v>14.66196667</v>
      </c>
      <c r="D2347">
        <v>-90.515938890000001</v>
      </c>
      <c r="E2347" t="str">
        <f t="shared" si="184"/>
        <v>14.66196667,-90.51593889</v>
      </c>
      <c r="L2347" t="s">
        <v>17</v>
      </c>
      <c r="M2347">
        <v>1</v>
      </c>
      <c r="N2347" t="s">
        <v>787</v>
      </c>
      <c r="S2347" t="s">
        <v>3919</v>
      </c>
      <c r="T2347" t="str">
        <f>VLOOKUP(S2347,Hoja1!$A$1:$I$2284,5,FALSE)</f>
        <v>WS-C6506-E</v>
      </c>
      <c r="U2347" t="b">
        <f t="shared" si="182"/>
        <v>0</v>
      </c>
      <c r="V2347" t="s">
        <v>6620</v>
      </c>
      <c r="W2347" t="s">
        <v>5770</v>
      </c>
      <c r="X2347" t="str">
        <f t="shared" si="183"/>
        <v>INSERT INTO switch (   Nombre, Tipo, Coordenadas_Punto, Coordenada_Inicio, Coordenada_Final,    Estilo, Visibilidad, Isla1, Isla2, Velocidad,   Id_Celda, Porcentaje, Nemonico, IP, EQUIPO ) VALUES (   'ZAPOTE (ZAP_6506)', 'Punto','14.66196667,-90.51593889','','','#stylemap_tipo_sitio_roadm0','1','CLARO XT','','','','','ZAP_6506','10.184.12.8','7609-S' );</v>
      </c>
    </row>
    <row r="2348" spans="1:24" x14ac:dyDescent="0.35">
      <c r="A2348" t="s">
        <v>802</v>
      </c>
      <c r="B2348" t="s">
        <v>16</v>
      </c>
      <c r="C2348">
        <v>14.592130559999999</v>
      </c>
      <c r="D2348">
        <v>-90.512050000000002</v>
      </c>
      <c r="E2348" t="str">
        <f t="shared" si="184"/>
        <v>14.59213056,-90.51205</v>
      </c>
      <c r="L2348" t="s">
        <v>17</v>
      </c>
      <c r="M2348">
        <v>1</v>
      </c>
      <c r="S2348" t="s">
        <v>3920</v>
      </c>
      <c r="T2348" t="str">
        <f>VLOOKUP(S2348,Hoja1!$A$1:$I$2284,5,FALSE)</f>
        <v>7609-S</v>
      </c>
      <c r="U2348" t="b">
        <f t="shared" si="182"/>
        <v>0</v>
      </c>
      <c r="V2348" t="s">
        <v>6594</v>
      </c>
      <c r="W2348" t="s">
        <v>5770</v>
      </c>
      <c r="X2348" t="str">
        <f t="shared" si="183"/>
        <v>INSERT INTO switch (   Nombre, Tipo, Coordenadas_Punto, Coordenada_Inicio, Coordenada_Final,    Estilo, Visibilidad, Isla1, Isla2, Velocidad,   Id_Celda, Porcentaje, Nemonico, IP, EQUIPO ) VALUES (   'UNICENTRO (UNICENTR)', 'Punto','14.59213056,-90.51205','','','#stylemap_tipo_sitio_roadm0','1','','','','','','UNICENTR','10.184.12.4','7609-S' );</v>
      </c>
    </row>
    <row r="2349" spans="1:24" x14ac:dyDescent="0.35">
      <c r="A2349" t="s">
        <v>803</v>
      </c>
      <c r="B2349" t="s">
        <v>16</v>
      </c>
      <c r="C2349">
        <v>14.60840278</v>
      </c>
      <c r="D2349">
        <v>-90.515430559999999</v>
      </c>
      <c r="E2349" t="str">
        <f t="shared" si="184"/>
        <v>14.60840278,-90.51543056</v>
      </c>
      <c r="L2349" t="s">
        <v>17</v>
      </c>
      <c r="M2349">
        <v>1</v>
      </c>
      <c r="S2349" t="s">
        <v>3921</v>
      </c>
      <c r="T2349" t="str">
        <f>VLOOKUP(S2349,Hoja1!$A$1:$I$2284,5,FALSE)</f>
        <v>7609-S</v>
      </c>
      <c r="U2349" t="b">
        <f t="shared" si="182"/>
        <v>0</v>
      </c>
      <c r="V2349" t="s">
        <v>6617</v>
      </c>
      <c r="W2349" t="s">
        <v>5770</v>
      </c>
      <c r="X2349" t="str">
        <f t="shared" si="183"/>
        <v>INSERT INTO switch (   Nombre, Tipo, Coordenadas_Punto, Coordenada_Inicio, Coordenada_Final,    Estilo, Visibilidad, Isla1, Isla2, Velocidad,   Id_Celda, Porcentaje, Nemonico, IP, EQUIPO ) VALUES (   'Reforma (REFORMA_)', 'Punto','14.60840278,-90.51543056','','','#stylemap_tipo_sitio_roadm0','1','','','','','','REFORMA_','10.184.12.7','7609-S' );</v>
      </c>
    </row>
    <row r="2350" spans="1:24" x14ac:dyDescent="0.35">
      <c r="A2350" t="s">
        <v>804</v>
      </c>
      <c r="B2350" t="s">
        <v>16</v>
      </c>
      <c r="C2350">
        <v>14.624694440000001</v>
      </c>
      <c r="D2350">
        <v>-90.514449999999997</v>
      </c>
      <c r="E2350" t="str">
        <f t="shared" si="184"/>
        <v>14.62469444,-90.51445</v>
      </c>
      <c r="L2350" t="s">
        <v>17</v>
      </c>
      <c r="M2350">
        <v>1</v>
      </c>
      <c r="S2350" t="s">
        <v>3922</v>
      </c>
      <c r="T2350" t="str">
        <f>VLOOKUP(S2350,Hoja1!$A$1:$I$2284,5,FALSE)</f>
        <v>7609-S</v>
      </c>
      <c r="U2350" t="b">
        <f t="shared" si="182"/>
        <v>0</v>
      </c>
      <c r="V2350" t="s">
        <v>6606</v>
      </c>
      <c r="W2350" t="s">
        <v>5770</v>
      </c>
      <c r="X2350" t="str">
        <f t="shared" si="183"/>
        <v>INSERT INTO switch (   Nombre, Tipo, Coordenadas_Punto, Coordenada_Inicio, Coordenada_Final,    Estilo, Visibilidad, Isla1, Isla2, Velocidad,   Id_Celda, Porcentaje, Nemonico, IP, EQUIPO ) VALUES (   'TORRE CAFE (TORRE_CA)', 'Punto','14.62469444,-90.51445','','','#stylemap_tipo_sitio_roadm0','1','','','','','','TORRE_CA','10.184.12.5','7609-S' );</v>
      </c>
    </row>
    <row r="2351" spans="1:24" x14ac:dyDescent="0.35">
      <c r="A2351" t="s">
        <v>805</v>
      </c>
      <c r="B2351" t="s">
        <v>16</v>
      </c>
      <c r="C2351">
        <v>14.62435556</v>
      </c>
      <c r="D2351">
        <v>-90.52104722</v>
      </c>
      <c r="E2351" t="str">
        <f t="shared" si="184"/>
        <v>14.62435556,-90.52104722</v>
      </c>
      <c r="L2351" t="s">
        <v>17</v>
      </c>
      <c r="M2351">
        <v>1</v>
      </c>
      <c r="S2351" t="s">
        <v>3923</v>
      </c>
      <c r="T2351" t="str">
        <f>VLOOKUP(S2351,Hoja1!$A$1:$I$2284,5,FALSE)</f>
        <v>7609-S</v>
      </c>
      <c r="U2351" t="b">
        <f t="shared" si="182"/>
        <v>0</v>
      </c>
      <c r="V2351" t="s">
        <v>6623</v>
      </c>
      <c r="W2351" t="s">
        <v>5770</v>
      </c>
      <c r="X2351" t="str">
        <f t="shared" si="183"/>
        <v>INSERT INTO switch (   Nombre, Tipo, Coordenadas_Punto, Coordenada_Inicio, Coordenada_Final,    Estilo, Visibilidad, Isla1, Isla2, Velocidad,   Id_Celda, Porcentaje, Nemonico, IP, EQUIPO ) VALUES (   'Salesiano (SALESIAN)', 'Punto','14.62435556,-90.52104722','','','#stylemap_tipo_sitio_roadm0','1','','','','','','SALESIAN','10.184.12.9','7609-S' );</v>
      </c>
    </row>
    <row r="2352" spans="1:24" x14ac:dyDescent="0.35">
      <c r="A2352" t="s">
        <v>806</v>
      </c>
      <c r="B2352" t="s">
        <v>16</v>
      </c>
      <c r="C2352">
        <v>14.66196667</v>
      </c>
      <c r="D2352">
        <v>-90.515938890000001</v>
      </c>
      <c r="E2352" t="str">
        <f t="shared" si="184"/>
        <v>14.66196667,-90.51593889</v>
      </c>
      <c r="L2352" t="s">
        <v>17</v>
      </c>
      <c r="M2352">
        <v>1</v>
      </c>
      <c r="S2352" t="s">
        <v>3924</v>
      </c>
      <c r="T2352" t="str">
        <f>VLOOKUP(S2352,Hoja1!$A$1:$I$2284,5,FALSE)</f>
        <v>7609-S</v>
      </c>
      <c r="U2352" t="b">
        <f t="shared" si="182"/>
        <v>0</v>
      </c>
      <c r="V2352" t="s">
        <v>6733</v>
      </c>
      <c r="W2352" t="s">
        <v>5774</v>
      </c>
      <c r="X2352" t="str">
        <f t="shared" si="183"/>
        <v>INSERT INTO switch (   Nombre, Tipo, Coordenadas_Punto, Coordenada_Inicio, Coordenada_Final,    Estilo, Visibilidad, Isla1, Isla2, Velocidad,   Id_Celda, Porcentaje, Nemonico, IP, EQUIPO ) VALUES (   'ZAPOTE (ZAPOTE)', 'Punto','14.66196667,-90.51593889','','','#stylemap_tipo_sitio_roadm0','1','','','','','','ZAPOTE','10.192.33.94','ASR9K' );</v>
      </c>
    </row>
    <row r="2353" spans="1:24" x14ac:dyDescent="0.35">
      <c r="A2353" t="s">
        <v>807</v>
      </c>
      <c r="B2353" t="s">
        <v>16</v>
      </c>
      <c r="C2353">
        <v>14.615</v>
      </c>
      <c r="D2353">
        <v>-90.534166670000005</v>
      </c>
      <c r="E2353" t="str">
        <f t="shared" si="184"/>
        <v>14.615,-90.53416667</v>
      </c>
      <c r="L2353" t="s">
        <v>17</v>
      </c>
      <c r="M2353">
        <v>1</v>
      </c>
      <c r="N2353" t="s">
        <v>414</v>
      </c>
      <c r="S2353" t="s">
        <v>3925</v>
      </c>
      <c r="T2353" t="str">
        <f>VLOOKUP(S2353,Hoja1!$A$1:$I$2284,5,FALSE)</f>
        <v>ASR9K</v>
      </c>
      <c r="U2353" t="b">
        <f t="shared" si="182"/>
        <v>0</v>
      </c>
      <c r="V2353" t="s">
        <v>6728</v>
      </c>
      <c r="W2353" t="s">
        <v>5219</v>
      </c>
      <c r="X2353" t="str">
        <f t="shared" si="183"/>
        <v>INSERT INTO switch (   Nombre, Tipo, Coordenadas_Punto, Coordenada_Inicio, Coordenada_Final,    Estilo, Visibilidad, Isla1, Isla2, Velocidad,   Id_Celda, Porcentaje, Nemonico, IP, EQUIPO ) VALUES (   'GUARDA VIEJO (GDV-CSC0)', 'Punto','14.615,-90.53416667','','','#stylemap_tipo_sitio_roadm0','1','MPBN','','','','','GDV-CSC0','10.192.33.22','ME-3600X-24FS-M' );</v>
      </c>
    </row>
    <row r="2354" spans="1:24" x14ac:dyDescent="0.35">
      <c r="A2354" t="s">
        <v>808</v>
      </c>
      <c r="B2354" t="s">
        <v>16</v>
      </c>
      <c r="C2354">
        <v>14.591222220000001</v>
      </c>
      <c r="D2354">
        <v>-90.508222219999993</v>
      </c>
      <c r="E2354" t="str">
        <f t="shared" si="184"/>
        <v>14.59122222,-90.50822222</v>
      </c>
      <c r="L2354" t="s">
        <v>17</v>
      </c>
      <c r="M2354">
        <v>1</v>
      </c>
      <c r="O2354" t="s">
        <v>431</v>
      </c>
      <c r="S2354" t="s">
        <v>3926</v>
      </c>
      <c r="T2354" t="str">
        <f>VLOOKUP(S2354,Hoja1!$A$1:$I$2284,5,FALSE)</f>
        <v>ME-3600X-24FS-M</v>
      </c>
      <c r="U2354" t="b">
        <f t="shared" si="182"/>
        <v>0</v>
      </c>
      <c r="V2354" t="s">
        <v>10378</v>
      </c>
      <c r="W2354" t="s">
        <v>10380</v>
      </c>
      <c r="X2354" t="str">
        <f t="shared" si="183"/>
        <v>INSERT INTO switch (   Nombre, Tipo, Coordenadas_Punto, Coordenada_Inicio, Coordenada_Final,    Estilo, Visibilidad, Isla1, Isla2, Velocidad,   Id_Celda, Porcentaje, Nemonico, IP, EQUIPO ) VALUES (   'VILLA DE GUADALUPE (VDG-CSC0)', 'Punto','14.59122222,-90.50822222','','','#stylemap_tipo_sitio_roadm0','1','','GUARDA VIEJO','','','','VDG-CSC0','10.31.207.16','WS-C4507R' );</v>
      </c>
    </row>
    <row r="2355" spans="1:24" x14ac:dyDescent="0.35">
      <c r="A2355" t="s">
        <v>809</v>
      </c>
      <c r="B2355" t="s">
        <v>16</v>
      </c>
      <c r="C2355">
        <v>14.63705556</v>
      </c>
      <c r="D2355">
        <v>-90.512722220000001</v>
      </c>
      <c r="E2355" t="str">
        <f t="shared" si="184"/>
        <v>14.63705556,-90.51272222</v>
      </c>
      <c r="L2355" t="s">
        <v>17</v>
      </c>
      <c r="M2355">
        <v>1</v>
      </c>
      <c r="N2355" t="s">
        <v>414</v>
      </c>
      <c r="S2355" t="s">
        <v>3927</v>
      </c>
      <c r="T2355" t="str">
        <f>VLOOKUP(S2355,Hoja1!$A$1:$I$2284,5,FALSE)</f>
        <v>WS-C4507R</v>
      </c>
      <c r="U2355" t="b">
        <f t="shared" si="182"/>
        <v>0</v>
      </c>
      <c r="V2355" t="s">
        <v>7998</v>
      </c>
      <c r="W2355" t="s">
        <v>4670</v>
      </c>
      <c r="X2355" t="str">
        <f t="shared" si="183"/>
        <v>INSERT INTO switch (   Nombre, Tipo, Coordenadas_Punto, Coordenada_Inicio, Coordenada_Final,    Estilo, Visibilidad, Isla1, Isla2, Velocidad,   Id_Celda, Porcentaje, Nemonico, IP, EQUIPO ) VALUES (   'CENTRO (CEN-SVA-)', 'Punto','14.63705556,-90.51272222','','','#stylemap_tipo_sitio_roadm0','1','MPBN','','','','','CEN-SVA-','10.31.10.70','ATN910D-A' );</v>
      </c>
    </row>
    <row r="2356" spans="1:24" x14ac:dyDescent="0.35">
      <c r="A2356" t="s">
        <v>810</v>
      </c>
      <c r="B2356" t="s">
        <v>16</v>
      </c>
      <c r="C2356">
        <v>14.573119439999999</v>
      </c>
      <c r="D2356">
        <v>-90.482119440000005</v>
      </c>
      <c r="E2356" t="str">
        <f t="shared" si="184"/>
        <v>14.57311944,-90.48211944</v>
      </c>
      <c r="L2356" t="s">
        <v>17</v>
      </c>
      <c r="M2356">
        <v>1</v>
      </c>
      <c r="O2356" t="s">
        <v>493</v>
      </c>
      <c r="Q2356">
        <v>5055</v>
      </c>
      <c r="S2356" t="s">
        <v>3928</v>
      </c>
      <c r="T2356" t="str">
        <f>VLOOKUP(S2356,Hoja1!$A$1:$I$2284,5,FALSE)</f>
        <v>ATN910D-A</v>
      </c>
      <c r="U2356" t="b">
        <f t="shared" si="182"/>
        <v>0</v>
      </c>
      <c r="V2356" t="s">
        <v>8255</v>
      </c>
      <c r="W2356" t="s">
        <v>4670</v>
      </c>
      <c r="X2356" t="str">
        <f t="shared" si="183"/>
        <v>INSERT INTO switch (   Nombre, Tipo, Coordenadas_Punto, Coordenada_Inicio, Coordenada_Final,    Estilo, Visibilidad, Isla1, Isla2, Velocidad,   Id_Celda, Porcentaje, Nemonico, IP, EQUIPO ) VALUES (   'CELDA LOTIFICACION SAN RAFAEL I POSTE (GNCYGTT1)', 'Punto','14.57311944,-90.48211944','','','#stylemap_tipo_sitio_roadm0','1','','VISTA HERMOSA','','5055','','GNCYGTT1','10.31.10.75','ATN910D-A' );</v>
      </c>
    </row>
    <row r="2357" spans="1:24" x14ac:dyDescent="0.35">
      <c r="A2357" t="s">
        <v>811</v>
      </c>
      <c r="B2357" t="s">
        <v>16</v>
      </c>
      <c r="C2357">
        <v>14.57958889</v>
      </c>
      <c r="D2357">
        <v>-90.477969439999995</v>
      </c>
      <c r="E2357" t="str">
        <f t="shared" si="184"/>
        <v>14.57958889,-90.47796944</v>
      </c>
      <c r="L2357" t="s">
        <v>17</v>
      </c>
      <c r="M2357">
        <v>1</v>
      </c>
      <c r="O2357" t="s">
        <v>493</v>
      </c>
      <c r="Q2357">
        <v>3269</v>
      </c>
      <c r="S2357" t="s">
        <v>3929</v>
      </c>
      <c r="T2357" t="str">
        <f>VLOOKUP(S2357,Hoja1!$A$1:$I$2284,5,FALSE)</f>
        <v>ATN910D-A</v>
      </c>
      <c r="U2357" t="b">
        <f t="shared" si="182"/>
        <v>0</v>
      </c>
      <c r="V2357" t="s">
        <v>8274</v>
      </c>
      <c r="W2357" t="s">
        <v>4664</v>
      </c>
      <c r="X2357" t="str">
        <f t="shared" si="183"/>
        <v>INSERT INTO switch (   Nombre, Tipo, Coordenadas_Punto, Coordenada_Inicio, Coordenada_Final,    Estilo, Visibilidad, Isla1, Isla2, Velocidad,   Id_Celda, Porcentaje, Nemonico, IP, EQUIPO ) VALUES (   'CELDA MIRADOR CARRETERA EL SALVADOR POSTE (GSCPGTMC)', 'Punto','14.57958889,-90.47796944','','','#stylemap_tipo_sitio_roadm0','1','','VISTA HERMOSA','','3269','','GSCPGTMC','10.31.10.85','ATN910C-A' );</v>
      </c>
    </row>
    <row r="2358" spans="1:24" x14ac:dyDescent="0.35">
      <c r="A2358" t="s">
        <v>812</v>
      </c>
      <c r="B2358" t="s">
        <v>16</v>
      </c>
      <c r="C2358">
        <v>14.57763611</v>
      </c>
      <c r="D2358">
        <v>-90.462013889999994</v>
      </c>
      <c r="E2358" t="str">
        <f t="shared" si="184"/>
        <v>14.57763611,-90.46201389</v>
      </c>
      <c r="L2358" t="s">
        <v>17</v>
      </c>
      <c r="M2358">
        <v>1</v>
      </c>
      <c r="N2358" t="s">
        <v>493</v>
      </c>
      <c r="Q2358">
        <v>3910</v>
      </c>
      <c r="S2358" t="s">
        <v>3930</v>
      </c>
      <c r="T2358" t="str">
        <f>VLOOKUP(S2358,Hoja1!$A$1:$I$2284,5,FALSE)</f>
        <v>ATN910C-A</v>
      </c>
      <c r="U2358" t="b">
        <f t="shared" si="182"/>
        <v>0</v>
      </c>
      <c r="V2358" t="s">
        <v>8251</v>
      </c>
      <c r="W2358" t="s">
        <v>4664</v>
      </c>
      <c r="X2358" t="str">
        <f t="shared" si="183"/>
        <v>INSERT INTO switch (   Nombre, Tipo, Coordenadas_Punto, Coordenada_Inicio, Coordenada_Final,    Estilo, Visibilidad, Isla1, Isla2, Velocidad,   Id_Celda, Porcentaje, Nemonico, IP, EQUIPO ) VALUES (   'CELDA SANTA ROSALIA VILLAS DEL PARQUE (GSCPGTSV)', 'Punto','14.57763611,-90.46201389','','','#stylemap_tipo_sitio_roadm0','1','VISTA HERMOSA','','','3910','','GSCPGTSV','10.31.10.77','ATN910C-A' );</v>
      </c>
    </row>
    <row r="2359" spans="1:24" x14ac:dyDescent="0.35">
      <c r="A2359" t="s">
        <v>813</v>
      </c>
      <c r="B2359" t="s">
        <v>16</v>
      </c>
      <c r="C2359">
        <v>14.5715</v>
      </c>
      <c r="D2359">
        <v>-90.475499999999997</v>
      </c>
      <c r="E2359" t="str">
        <f t="shared" si="184"/>
        <v>14.5715,-90.4755</v>
      </c>
      <c r="L2359" t="s">
        <v>17</v>
      </c>
      <c r="M2359">
        <v>1</v>
      </c>
      <c r="N2359" t="s">
        <v>493</v>
      </c>
      <c r="Q2359">
        <v>1019</v>
      </c>
      <c r="S2359" t="s">
        <v>3931</v>
      </c>
      <c r="T2359" t="str">
        <f>VLOOKUP(S2359,Hoja1!$A$1:$I$2284,5,FALSE)</f>
        <v>ATN910C-A</v>
      </c>
      <c r="U2359" t="b">
        <f t="shared" si="182"/>
        <v>0</v>
      </c>
      <c r="V2359" t="s">
        <v>8230</v>
      </c>
      <c r="W2359" t="s">
        <v>4664</v>
      </c>
      <c r="X2359" t="str">
        <f t="shared" si="183"/>
        <v>INSERT INTO switch (   Nombre, Tipo, Coordenadas_Punto, Coordenada_Inicio, Coordenada_Final,    Estilo, Visibilidad, Isla1, Isla2, Velocidad,   Id_Celda, Porcentaje, Nemonico, IP, EQUIPO ) VALUES (   'CELDA MONTE BELLO (GSCPGTMB)', 'Punto','14.5715,-90.4755','','','#stylemap_tipo_sitio_roadm0','1','VISTA HERMOSA','','','1019','','GSCPGTMB','10.31.10.83','ATN910C-A' );</v>
      </c>
    </row>
    <row r="2360" spans="1:24" x14ac:dyDescent="0.35">
      <c r="A2360" t="s">
        <v>814</v>
      </c>
      <c r="B2360" t="s">
        <v>16</v>
      </c>
      <c r="C2360">
        <v>14.57627778</v>
      </c>
      <c r="D2360">
        <v>-90.471833329999995</v>
      </c>
      <c r="E2360" t="str">
        <f t="shared" si="184"/>
        <v>14.57627778,-90.47183333</v>
      </c>
      <c r="L2360" t="s">
        <v>17</v>
      </c>
      <c r="M2360">
        <v>1</v>
      </c>
      <c r="N2360" t="s">
        <v>493</v>
      </c>
      <c r="Q2360">
        <v>9051</v>
      </c>
      <c r="S2360" t="s">
        <v>3932</v>
      </c>
      <c r="T2360" t="str">
        <f>VLOOKUP(S2360,Hoja1!$A$1:$I$2284,5,FALSE)</f>
        <v>ATN910C-A</v>
      </c>
      <c r="U2360" t="b">
        <f t="shared" si="182"/>
        <v>0</v>
      </c>
      <c r="V2360" t="s">
        <v>7522</v>
      </c>
      <c r="W2360" t="s">
        <v>4670</v>
      </c>
      <c r="X2360" t="str">
        <f t="shared" si="183"/>
        <v>INSERT INTO switch (   Nombre, Tipo, Coordenadas_Punto, Coordenada_Inicio, Coordenada_Final,    Estilo, Visibilidad, Isla1, Isla2, Velocidad,   Id_Celda, Porcentaje, Nemonico, IP, EQUIPO ) VALUES (   'SANTA ROSALIA (GSCPGTAR)', 'Punto','14.57627778,-90.47183333','','','#stylemap_tipo_sitio_roadm0','1','VISTA HERMOSA','','','9051','','GSCPGTAR','10.31.10.82','ATN910D-A' );</v>
      </c>
    </row>
    <row r="2361" spans="1:24" x14ac:dyDescent="0.35">
      <c r="A2361" t="s">
        <v>815</v>
      </c>
      <c r="B2361" t="s">
        <v>16</v>
      </c>
      <c r="C2361">
        <v>14.602138890000001</v>
      </c>
      <c r="D2361">
        <v>-90.501472219999997</v>
      </c>
      <c r="E2361" t="str">
        <f t="shared" si="184"/>
        <v>14.60213889,-90.50147222</v>
      </c>
      <c r="L2361" t="s">
        <v>17</v>
      </c>
      <c r="M2361">
        <v>1</v>
      </c>
      <c r="O2361" t="s">
        <v>493</v>
      </c>
      <c r="Q2361">
        <v>3243</v>
      </c>
      <c r="S2361" t="s">
        <v>3933</v>
      </c>
      <c r="T2361" t="str">
        <f>VLOOKUP(S2361,Hoja1!$A$1:$I$2284,5,FALSE)</f>
        <v>ATN910D-A</v>
      </c>
      <c r="U2361" t="b">
        <f t="shared" si="182"/>
        <v>0</v>
      </c>
      <c r="V2361" t="s">
        <v>8271</v>
      </c>
      <c r="W2361" t="s">
        <v>4664</v>
      </c>
      <c r="X2361" t="str">
        <f t="shared" si="183"/>
        <v>INSERT INTO switch (   Nombre, Tipo, Coordenadas_Punto, Coordenada_Inicio, Coordenada_Final,    Estilo, Visibilidad, Isla1, Isla2, Velocidad,   Id_Celda, Porcentaje, Nemonico, IP, EQUIPO ) VALUES (   'CELDA COLONIA EL MAESTRO II COUBICADO (GNCYGTBG)', 'Punto','14.60213889,-90.50147222','','','#stylemap_tipo_sitio_roadm0','1','','VISTA HERMOSA','','3243','','GNCYGTBG','10.31.10.86','ATN910C-A' );</v>
      </c>
    </row>
    <row r="2362" spans="1:24" x14ac:dyDescent="0.35">
      <c r="A2362" t="s">
        <v>816</v>
      </c>
      <c r="B2362" t="s">
        <v>16</v>
      </c>
      <c r="C2362">
        <v>14.58189722</v>
      </c>
      <c r="D2362">
        <v>-90.463933330000003</v>
      </c>
      <c r="E2362" t="str">
        <f t="shared" si="184"/>
        <v>14.58189722,-90.46393333</v>
      </c>
      <c r="L2362" t="s">
        <v>17</v>
      </c>
      <c r="M2362">
        <v>1</v>
      </c>
      <c r="N2362" t="s">
        <v>493</v>
      </c>
      <c r="Q2362">
        <v>3913</v>
      </c>
      <c r="S2362" t="s">
        <v>3934</v>
      </c>
      <c r="T2362" t="str">
        <f>VLOOKUP(S2362,Hoja1!$A$1:$I$2284,5,FALSE)</f>
        <v>ATN910C-A</v>
      </c>
      <c r="U2362" t="b">
        <f t="shared" si="182"/>
        <v>0</v>
      </c>
      <c r="V2362" t="s">
        <v>8263</v>
      </c>
      <c r="W2362" t="s">
        <v>4664</v>
      </c>
      <c r="X2362" t="str">
        <f t="shared" si="183"/>
        <v>INSERT INTO switch (   Nombre, Tipo, Coordenadas_Punto, Coordenada_Inicio, Coordenada_Final,    Estilo, Visibilidad, Isla1, Isla2, Velocidad,   Id_Celda, Porcentaje, Nemonico, IP, EQUIPO ) VALUES (   'CELDA SANTA ROSALIA LAS MAGNOLIAS (GSCPGTSS)', 'Punto','14.58189722,-90.46393333','','','#stylemap_tipo_sitio_roadm0','1','VISTA HERMOSA','','','3913','','GSCPGTSS','10.31.10.87','ATN910C-A' );</v>
      </c>
    </row>
    <row r="2363" spans="1:24" x14ac:dyDescent="0.35">
      <c r="A2363" t="s">
        <v>817</v>
      </c>
      <c r="B2363" t="s">
        <v>16</v>
      </c>
      <c r="C2363">
        <v>14.579375000000001</v>
      </c>
      <c r="D2363">
        <v>-90.467866670000006</v>
      </c>
      <c r="E2363" t="str">
        <f t="shared" si="184"/>
        <v>14.579375,-90.46786667</v>
      </c>
      <c r="L2363" t="s">
        <v>17</v>
      </c>
      <c r="M2363">
        <v>1</v>
      </c>
      <c r="N2363" t="s">
        <v>493</v>
      </c>
      <c r="Q2363">
        <v>3917</v>
      </c>
      <c r="S2363" t="s">
        <v>3935</v>
      </c>
      <c r="T2363" t="str">
        <f>VLOOKUP(S2363,Hoja1!$A$1:$I$2284,5,FALSE)</f>
        <v>ATN910C-A</v>
      </c>
      <c r="U2363" t="b">
        <f t="shared" si="182"/>
        <v>0</v>
      </c>
      <c r="V2363" t="s">
        <v>6987</v>
      </c>
      <c r="W2363" t="s">
        <v>4664</v>
      </c>
      <c r="X2363" t="str">
        <f t="shared" si="183"/>
        <v>INSERT INTO switch (   Nombre, Tipo, Coordenadas_Punto, Coordenada_Inicio, Coordenada_Final,    Estilo, Visibilidad, Isla1, Isla2, Velocidad,   Id_Celda, Porcentaje, Nemonico, IP, EQUIPO ) VALUES (   'CELDA SANTA ROSALIA BAJOS LIRIOS (GSCPGTSB)', 'Punto','14.579375,-90.46786667','','','#stylemap_tipo_sitio_roadm0','1','VISTA HERMOSA','','','3917','','GSCPGTSB','10.31.135.199','ATN910C-A' );</v>
      </c>
    </row>
    <row r="2364" spans="1:24" x14ac:dyDescent="0.35">
      <c r="A2364" t="s">
        <v>818</v>
      </c>
      <c r="B2364" t="s">
        <v>16</v>
      </c>
      <c r="C2364">
        <v>14.406000000000001</v>
      </c>
      <c r="D2364">
        <v>-90.607299999999995</v>
      </c>
      <c r="E2364" t="str">
        <f t="shared" si="184"/>
        <v>14.406,-90.6073</v>
      </c>
      <c r="L2364" t="s">
        <v>17</v>
      </c>
      <c r="M2364">
        <v>1</v>
      </c>
      <c r="O2364" t="s">
        <v>483</v>
      </c>
      <c r="S2364" t="s">
        <v>3936</v>
      </c>
      <c r="T2364" t="str">
        <f>VLOOKUP(S2364,Hoja1!$A$1:$I$2284,5,FALSE)</f>
        <v>ATN910C-A</v>
      </c>
      <c r="U2364" t="b">
        <f t="shared" si="182"/>
        <v>0</v>
      </c>
      <c r="V2364" t="s">
        <v>7041</v>
      </c>
      <c r="W2364" t="s">
        <v>4664</v>
      </c>
      <c r="X2364" t="str">
        <f t="shared" si="183"/>
        <v>INSERT INTO switch (   Nombre, Tipo, Coordenadas_Punto, Coordenada_Inicio, Coordenada_Final,    Estilo, Visibilidad, Isla1, Isla2, Velocidad,   Id_Celda, Porcentaje, Nemonico, IP, EQUIPO ) VALUES (   'CELDA EL CEDRO CALDERAS (ESVPGTCC)', 'Punto','14.406,-90.6073','','','#stylemap_tipo_sitio_roadm0','1','','AMATITLAN','','','','ESVPGTCC','10.31.135.219','ATN910C-A' );</v>
      </c>
    </row>
    <row r="2365" spans="1:24" x14ac:dyDescent="0.35">
      <c r="A2365" t="s">
        <v>819</v>
      </c>
      <c r="B2365" t="s">
        <v>16</v>
      </c>
      <c r="C2365">
        <v>14.488941670000001</v>
      </c>
      <c r="D2365">
        <v>-90.644055559999998</v>
      </c>
      <c r="E2365" t="str">
        <f t="shared" si="184"/>
        <v>14.48894167,-90.64405556</v>
      </c>
      <c r="L2365" t="s">
        <v>17</v>
      </c>
      <c r="M2365">
        <v>1</v>
      </c>
      <c r="N2365" t="s">
        <v>483</v>
      </c>
      <c r="Q2365">
        <v>2754</v>
      </c>
      <c r="S2365" t="s">
        <v>3937</v>
      </c>
      <c r="T2365" t="str">
        <f>VLOOKUP(S2365,Hoja1!$A$1:$I$2284,5,FALSE)</f>
        <v>ATN910C-A</v>
      </c>
      <c r="U2365" t="b">
        <f t="shared" si="182"/>
        <v>0</v>
      </c>
      <c r="V2365" t="s">
        <v>6969</v>
      </c>
      <c r="W2365" t="s">
        <v>4670</v>
      </c>
      <c r="X2365" t="str">
        <f t="shared" si="183"/>
        <v>INSERT INTO switch (   Nombre, Tipo, Coordenadas_Punto, Coordenada_Inicio, Coordenada_Final,    Estilo, Visibilidad, Isla1, Isla2, Velocidad,   Id_Celda, Porcentaje, Nemonico, IP, EQUIPO ) VALUES (   'CELDA LOTIFICACION SAN JUAN AMATITLAN (GAMAGTLN)', 'Punto','14.48894167,-90.64405556','','','#stylemap_tipo_sitio_roadm0','1','AMATITLAN','','','2754','','GAMAGTLN','10.31.135.202','ATN910D-A' );</v>
      </c>
    </row>
    <row r="2366" spans="1:24" x14ac:dyDescent="0.35">
      <c r="A2366" t="s">
        <v>820</v>
      </c>
      <c r="B2366" t="s">
        <v>16</v>
      </c>
      <c r="C2366">
        <v>14.396777780000001</v>
      </c>
      <c r="D2366">
        <v>-90.725666669999995</v>
      </c>
      <c r="E2366" t="str">
        <f t="shared" si="184"/>
        <v>14.39677778,-90.72566667</v>
      </c>
      <c r="L2366" t="s">
        <v>17</v>
      </c>
      <c r="M2366">
        <v>1</v>
      </c>
      <c r="O2366" t="s">
        <v>483</v>
      </c>
      <c r="Q2366">
        <v>2049</v>
      </c>
      <c r="S2366" t="s">
        <v>3938</v>
      </c>
      <c r="T2366" t="str">
        <f>VLOOKUP(S2366,Hoja1!$A$1:$I$2284,5,FALSE)</f>
        <v>ATN910D-A</v>
      </c>
      <c r="U2366" t="b">
        <f t="shared" si="182"/>
        <v>0</v>
      </c>
      <c r="V2366" t="s">
        <v>6961</v>
      </c>
      <c r="W2366" t="s">
        <v>4664</v>
      </c>
      <c r="X2366" t="str">
        <f t="shared" si="183"/>
        <v>INSERT INTO switch (   Nombre, Tipo, Coordenadas_Punto, Coordenada_Inicio, Coordenada_Final,    Estilo, Visibilidad, Isla1, Isla2, Velocidad,   Id_Celda, Porcentaje, Nemonico, IP, EQUIPO ) VALUES (   'CELDA VALLE DE LAS FLORES PALIN (EPALGTVL)', 'Punto','14.39677778,-90.72566667','','','#stylemap_tipo_sitio_roadm0','1','','AMATITLAN','','2049','','EPALGTVL','10.31.135.253','ATN910C-A' );</v>
      </c>
    </row>
    <row r="2367" spans="1:24" x14ac:dyDescent="0.35">
      <c r="A2367" t="s">
        <v>821</v>
      </c>
      <c r="B2367" t="s">
        <v>16</v>
      </c>
      <c r="C2367">
        <v>14.41176944</v>
      </c>
      <c r="D2367">
        <v>-90.695330560000002</v>
      </c>
      <c r="E2367" t="str">
        <f t="shared" si="184"/>
        <v>14.41176944,-90.69533056</v>
      </c>
      <c r="L2367" t="s">
        <v>17</v>
      </c>
      <c r="M2367">
        <v>1</v>
      </c>
      <c r="N2367" t="s">
        <v>483</v>
      </c>
      <c r="Q2367">
        <v>2270</v>
      </c>
      <c r="S2367" t="s">
        <v>3939</v>
      </c>
      <c r="T2367" t="str">
        <f>VLOOKUP(S2367,Hoja1!$A$1:$I$2284,5,FALSE)</f>
        <v>ATN910C-A</v>
      </c>
      <c r="U2367" t="b">
        <f t="shared" si="182"/>
        <v>0</v>
      </c>
      <c r="V2367" t="s">
        <v>6991</v>
      </c>
      <c r="W2367" t="s">
        <v>4685</v>
      </c>
      <c r="X2367" t="str">
        <f t="shared" si="183"/>
        <v>INSERT INTO switch (   Nombre, Tipo, Coordenadas_Punto, Coordenada_Inicio, Coordenada_Final,    Estilo, Visibilidad, Isla1, Isla2, Velocidad,   Id_Celda, Porcentaje, Nemonico, IP, EQUIPO ) VALUES (   'CELDA PALIN (EPALGTPL)', 'Punto','14.41176944,-90.69533056','','','#stylemap_tipo_sitio_roadm0','1','AMATITLAN','','','2270','','EPALGTPL','10.31.135.216','ATN910C-G' );</v>
      </c>
    </row>
    <row r="2368" spans="1:24" x14ac:dyDescent="0.35">
      <c r="A2368" t="s">
        <v>822</v>
      </c>
      <c r="B2368" t="s">
        <v>16</v>
      </c>
      <c r="C2368">
        <v>14.41444444</v>
      </c>
      <c r="D2368">
        <v>-90.633055560000003</v>
      </c>
      <c r="E2368" t="str">
        <f t="shared" si="184"/>
        <v>14.41444444,-90.63305556</v>
      </c>
      <c r="L2368" t="s">
        <v>17</v>
      </c>
      <c r="M2368">
        <v>1</v>
      </c>
      <c r="N2368" t="s">
        <v>483</v>
      </c>
      <c r="Q2368">
        <v>2267</v>
      </c>
      <c r="S2368" t="s">
        <v>3940</v>
      </c>
      <c r="T2368" t="str">
        <f>VLOOKUP(S2368,Hoja1!$A$1:$I$2284,5,FALSE)</f>
        <v>ATN910C-G</v>
      </c>
      <c r="U2368" t="b">
        <f t="shared" si="182"/>
        <v>0</v>
      </c>
      <c r="V2368" t="s">
        <v>7021</v>
      </c>
      <c r="W2368" t="s">
        <v>4664</v>
      </c>
      <c r="X2368" t="str">
        <f t="shared" si="183"/>
        <v>INSERT INTO switch (   Nombre, Tipo, Coordenadas_Punto, Coordenada_Inicio, Coordenada_Final,    Estilo, Visibilidad, Isla1, Isla2, Velocidad,   Id_Celda, Porcentaje, Nemonico, IP, EQUIPO ) VALUES (   'SAN VICENTE PACAYA (ESVPGTSV)', 'Punto','14.41444444,-90.63305556','','','#stylemap_tipo_sitio_roadm0','1','AMATITLAN','','','2267','','ESVPGTSV','10.31.135.208','ATN910C-A' );</v>
      </c>
    </row>
    <row r="2369" spans="1:24" x14ac:dyDescent="0.35">
      <c r="A2369" t="s">
        <v>823</v>
      </c>
      <c r="B2369" t="s">
        <v>16</v>
      </c>
      <c r="C2369">
        <v>14.490833329999999</v>
      </c>
      <c r="D2369">
        <v>-90.628305560000001</v>
      </c>
      <c r="E2369" t="str">
        <f t="shared" si="184"/>
        <v>14.49083333,-90.62830556</v>
      </c>
      <c r="L2369" t="s">
        <v>17</v>
      </c>
      <c r="M2369">
        <v>1</v>
      </c>
      <c r="O2369" t="s">
        <v>483</v>
      </c>
      <c r="Q2369">
        <v>2286</v>
      </c>
      <c r="S2369" t="s">
        <v>3941</v>
      </c>
      <c r="T2369" t="str">
        <f>VLOOKUP(S2369,Hoja1!$A$1:$I$2284,5,FALSE)</f>
        <v>ATN910C-A</v>
      </c>
      <c r="U2369" t="b">
        <f t="shared" si="182"/>
        <v>0</v>
      </c>
      <c r="V2369" t="s">
        <v>7033</v>
      </c>
      <c r="W2369" t="s">
        <v>4670</v>
      </c>
      <c r="X2369" t="str">
        <f t="shared" si="183"/>
        <v>INSERT INTO switch (   Nombre, Tipo, Coordenadas_Punto, Coordenada_Inicio, Coordenada_Final,    Estilo, Visibilidad, Isla1, Isla2, Velocidad,   Id_Celda, Porcentaje, Nemonico, IP, EQUIPO ) VALUES (   'CELDA ASIOLE (GAMAGTAS)', 'Punto','14.49083333,-90.62830556','','','#stylemap_tipo_sitio_roadm0','1','','AMATITLAN','','2286','','GAMAGTAS','10.31.135.212','ATN910D-A' );</v>
      </c>
    </row>
    <row r="2370" spans="1:24" x14ac:dyDescent="0.35">
      <c r="A2370" t="s">
        <v>824</v>
      </c>
      <c r="B2370" t="s">
        <v>16</v>
      </c>
      <c r="C2370">
        <v>14.46374722</v>
      </c>
      <c r="D2370">
        <v>-90.629997220000007</v>
      </c>
      <c r="E2370" t="str">
        <f t="shared" si="184"/>
        <v>14.46374722,-90.62999722</v>
      </c>
      <c r="L2370" t="s">
        <v>17</v>
      </c>
      <c r="M2370">
        <v>1</v>
      </c>
      <c r="O2370" t="s">
        <v>483</v>
      </c>
      <c r="Q2370">
        <v>2997</v>
      </c>
      <c r="S2370" t="s">
        <v>3942</v>
      </c>
      <c r="T2370" t="str">
        <f>VLOOKUP(S2370,Hoja1!$A$1:$I$2284,5,FALSE)</f>
        <v>ATN910D-A</v>
      </c>
      <c r="U2370" t="b">
        <f t="shared" ref="U2370:U2433" si="185">+S2370=T2370</f>
        <v>0</v>
      </c>
      <c r="V2370" t="s">
        <v>7052</v>
      </c>
      <c r="W2370" t="s">
        <v>4664</v>
      </c>
      <c r="X2370" t="str">
        <f t="shared" ref="X2370:X2433" si="186">CONCATENATE("INSERT INTO switch (   Nombre, Tipo, Coordenadas_Punto, Coordenada_Inicio, Coordenada_Final,    Estilo, Visibilidad, Isla1, Isla2, Velocidad,   Id_Celda, Porcentaje, Nemonico, IP, EQUIPO ) VALUES (   '",A2370,"', '",B2370,"','",E2370,"','",H2370,"','",K2370,"','",L2370,"','",M2370,,,"','",N2370,"','",O2370,"','",P2370,"','",Q2370,"','",R2370,"','",S2370,"','",V2370,"','",W2370,"' );")</f>
        <v>INSERT INTO switch (   Nombre, Tipo, Coordenadas_Punto, Coordenada_Inicio, Coordenada_Final,    Estilo, Visibilidad, Isla1, Isla2, Velocidad,   Id_Celda, Porcentaje, Nemonico, IP, EQUIPO ) VALUES (   'CELDA COLONIA SAN JUAN BAUTISTA COUBICADO (GAMAGTCS)', 'Punto','14.46374722,-90.62999722','','','#stylemap_tipo_sitio_roadm0','1','','AMATITLAN','','2997','','GAMAGTCS','10.31.135.217','ATN910C-A' );</v>
      </c>
    </row>
    <row r="2371" spans="1:24" x14ac:dyDescent="0.35">
      <c r="A2371" t="s">
        <v>825</v>
      </c>
      <c r="B2371" t="s">
        <v>16</v>
      </c>
      <c r="C2371">
        <v>14.43996944</v>
      </c>
      <c r="D2371">
        <v>-90.647830560000003</v>
      </c>
      <c r="E2371" t="str">
        <f t="shared" si="184"/>
        <v>14.43996944,-90.64783056</v>
      </c>
      <c r="L2371" t="s">
        <v>17</v>
      </c>
      <c r="M2371">
        <v>1</v>
      </c>
      <c r="O2371" t="s">
        <v>483</v>
      </c>
      <c r="Q2371">
        <v>3241</v>
      </c>
      <c r="S2371" t="s">
        <v>3943</v>
      </c>
      <c r="T2371" t="str">
        <f>VLOOKUP(S2371,Hoja1!$A$1:$I$2284,5,FALSE)</f>
        <v>ATN910C-A</v>
      </c>
      <c r="U2371" t="b">
        <f t="shared" si="185"/>
        <v>0</v>
      </c>
      <c r="V2371" t="s">
        <v>6965</v>
      </c>
      <c r="W2371" t="s">
        <v>4670</v>
      </c>
      <c r="X2371" t="str">
        <f t="shared" si="186"/>
        <v>INSERT INTO switch (   Nombre, Tipo, Coordenadas_Punto, Coordenada_Inicio, Coordenada_Final,    Estilo, Visibilidad, Isla1, Isla2, Velocidad,   Id_Celda, Porcentaje, Nemonico, IP, EQUIPO ) VALUES (   'CELDA LOS SAUCES AMATITLAN (GAMAGTSA)', 'Punto','14.43996944,-90.64783056','','','#stylemap_tipo_sitio_roadm0','1','','AMATITLAN','','3241','','GAMAGTSA','10.31.135.245','ATN910D-A' );</v>
      </c>
    </row>
    <row r="2372" spans="1:24" x14ac:dyDescent="0.35">
      <c r="A2372" t="s">
        <v>826</v>
      </c>
      <c r="B2372" t="s">
        <v>16</v>
      </c>
      <c r="C2372">
        <v>14.42186111</v>
      </c>
      <c r="D2372">
        <v>-90.656861109999994</v>
      </c>
      <c r="E2372" t="str">
        <f t="shared" si="184"/>
        <v>14.42186111,-90.65686111</v>
      </c>
      <c r="L2372" t="s">
        <v>17</v>
      </c>
      <c r="M2372">
        <v>1</v>
      </c>
      <c r="N2372" t="s">
        <v>483</v>
      </c>
      <c r="Q2372">
        <v>2299</v>
      </c>
      <c r="S2372" t="s">
        <v>3944</v>
      </c>
      <c r="T2372" t="str">
        <f>VLOOKUP(S2372,Hoja1!$A$1:$I$2284,5,FALSE)</f>
        <v>ATN910D-A</v>
      </c>
      <c r="U2372" t="b">
        <f t="shared" si="185"/>
        <v>0</v>
      </c>
      <c r="V2372" t="s">
        <v>8113</v>
      </c>
      <c r="W2372" t="s">
        <v>4670</v>
      </c>
      <c r="X2372" t="str">
        <f t="shared" si="186"/>
        <v>INSERT INTO switch (   Nombre, Tipo, Coordenadas_Punto, Coordenada_Inicio, Coordenada_Final,    Estilo, Visibilidad, Isla1, Isla2, Velocidad,   Id_Celda, Porcentaje, Nemonico, IP, EQUIPO ) VALUES (   'CELDA PALIN - AMATITLAN (EPALGTPM)', 'Punto','14.42186111,-90.65686111','','','#stylemap_tipo_sitio_roadm0','1','AMATITLAN','','','2299','','EPALGTPM','10.78.14.18','ATN910D-A' );</v>
      </c>
    </row>
    <row r="2373" spans="1:24" x14ac:dyDescent="0.35">
      <c r="A2373" t="s">
        <v>827</v>
      </c>
      <c r="B2373" t="s">
        <v>16</v>
      </c>
      <c r="C2373">
        <v>14.62393889</v>
      </c>
      <c r="D2373">
        <v>-90.557819440000003</v>
      </c>
      <c r="E2373" t="str">
        <f t="shared" si="184"/>
        <v>14.62393889,-90.55781944</v>
      </c>
      <c r="L2373" t="s">
        <v>17</v>
      </c>
      <c r="M2373">
        <v>1</v>
      </c>
      <c r="O2373" t="s">
        <v>460</v>
      </c>
      <c r="Q2373">
        <v>4414</v>
      </c>
      <c r="S2373" t="s">
        <v>3945</v>
      </c>
      <c r="T2373" t="e">
        <f>VLOOKUP(S2373,Hoja1!$A$1:$I$2284,1,FALSE)</f>
        <v>#N/A</v>
      </c>
      <c r="U2373" t="e">
        <f t="shared" si="185"/>
        <v>#N/A</v>
      </c>
      <c r="V2373" t="s">
        <v>7326</v>
      </c>
      <c r="W2373" t="s">
        <v>4664</v>
      </c>
      <c r="X2373" t="str">
        <f t="shared" si="186"/>
        <v>INSERT INTO switch (   Nombre, Tipo, Coordenadas_Punto, Coordenada_Inicio, Coordenada_Final,    Estilo, Visibilidad, Isla1, Isla2, Velocidad,   Id_Celda, Porcentaje, Nemonico, IP, EQUIPO ) VALUES (   'CELDA CENTRO COMERCIAL MAJADAS I (GNCYGTJW)', 'Punto','14.62393889,-90.55781944','','','#stylemap_tipo_sitio_roadm0','1','','UTATLAN','','4414','','GNCYGTJW','10.31.148.48','ATN910C-A' );</v>
      </c>
    </row>
    <row r="2374" spans="1:24" x14ac:dyDescent="0.35">
      <c r="A2374" t="s">
        <v>828</v>
      </c>
      <c r="B2374" t="s">
        <v>16</v>
      </c>
      <c r="C2374">
        <v>14.6425</v>
      </c>
      <c r="D2374">
        <v>-90.545402780000003</v>
      </c>
      <c r="E2374" t="str">
        <f t="shared" si="184"/>
        <v>14.6425,-90.54540278</v>
      </c>
      <c r="L2374" t="s">
        <v>17</v>
      </c>
      <c r="M2374">
        <v>1</v>
      </c>
      <c r="N2374" t="s">
        <v>460</v>
      </c>
      <c r="Q2374">
        <v>3803</v>
      </c>
      <c r="S2374" t="s">
        <v>3946</v>
      </c>
      <c r="T2374" t="str">
        <f>VLOOKUP(S2374,Hoja1!$A$1:$I$2284,5,FALSE)</f>
        <v>ATN910D-A</v>
      </c>
      <c r="U2374" t="b">
        <f t="shared" si="185"/>
        <v>0</v>
      </c>
      <c r="V2374" t="s">
        <v>8407</v>
      </c>
      <c r="W2374" t="s">
        <v>4664</v>
      </c>
      <c r="X2374" t="str">
        <f t="shared" si="186"/>
        <v>INSERT INTO switch (   Nombre, Tipo, Coordenadas_Punto, Coordenada_Inicio, Coordenada_Final,    Estilo, Visibilidad, Isla1, Isla2, Velocidad,   Id_Celda, Porcentaje, Nemonico, IP, EQUIPO ) VALUES (   'VILLA LINDA (GNCYGTVL)', 'Punto','14.6425,-90.54540278','','','#stylemap_tipo_sitio_roadm0','1','UTATLAN','','','3803','','GNCYGTVL','10.31.204.66','ATN910C-A' );</v>
      </c>
    </row>
    <row r="2375" spans="1:24" x14ac:dyDescent="0.35">
      <c r="A2375" t="s">
        <v>829</v>
      </c>
      <c r="B2375" t="s">
        <v>16</v>
      </c>
      <c r="C2375">
        <v>14.6441</v>
      </c>
      <c r="D2375">
        <v>-90.540670000000006</v>
      </c>
      <c r="E2375" t="str">
        <f t="shared" si="184"/>
        <v>14.6441,-90.54067</v>
      </c>
      <c r="L2375" t="s">
        <v>17</v>
      </c>
      <c r="M2375">
        <v>1</v>
      </c>
      <c r="O2375" t="s">
        <v>460</v>
      </c>
      <c r="Q2375">
        <v>4748</v>
      </c>
      <c r="S2375" t="s">
        <v>11938</v>
      </c>
      <c r="T2375" t="str">
        <f>VLOOKUP(S2375,Hoja1!$A$1:$I$2284,5,FALSE)</f>
        <v>ATN910C-A</v>
      </c>
      <c r="U2375" t="b">
        <f t="shared" si="185"/>
        <v>0</v>
      </c>
      <c r="V2375" t="s">
        <v>7048</v>
      </c>
      <c r="W2375" t="s">
        <v>4670</v>
      </c>
      <c r="X2375" t="str">
        <f t="shared" si="186"/>
        <v>INSERT INTO switch (   Nombre, Tipo, Coordenadas_Punto, Coordenada_Inicio, Coordenada_Final,    Estilo, Visibilidad, Isla1, Isla2, Velocidad,   Id_Celda, Porcentaje, Nemonico, IP, EQUIPO ) VALUES (   'COLONIA 4 DE FEBRERO (GUA043)_XT (GNCYGT57)', 'Punto','14.6441,-90.54067','','','#stylemap_tipo_sitio_roadm0','1','','UTATLAN','','4748','','GNCYGT57','10.31.204.67','ATN910D-A' );</v>
      </c>
    </row>
    <row r="2376" spans="1:24" x14ac:dyDescent="0.35">
      <c r="A2376" t="s">
        <v>830</v>
      </c>
      <c r="B2376" t="s">
        <v>16</v>
      </c>
      <c r="C2376">
        <v>14.48705556</v>
      </c>
      <c r="D2376">
        <v>-90.515638890000005</v>
      </c>
      <c r="E2376" t="str">
        <f t="shared" si="184"/>
        <v>14.48705556,-90.51563889</v>
      </c>
      <c r="L2376" t="s">
        <v>17</v>
      </c>
      <c r="M2376">
        <v>1</v>
      </c>
      <c r="O2376" t="s">
        <v>501</v>
      </c>
      <c r="Q2376">
        <v>2835</v>
      </c>
      <c r="S2376" t="s">
        <v>3948</v>
      </c>
      <c r="T2376" t="str">
        <f>VLOOKUP(S2376,Hoja1!$A$1:$I$2284,5,FALSE)</f>
        <v>ATN910C-A</v>
      </c>
      <c r="U2376" t="b">
        <f t="shared" si="185"/>
        <v>0</v>
      </c>
      <c r="V2376" t="s">
        <v>8419</v>
      </c>
      <c r="W2376" t="s">
        <v>4670</v>
      </c>
      <c r="X2376" t="str">
        <f t="shared" si="186"/>
        <v>INSERT INTO switch (   Nombre, Tipo, Coordenadas_Punto, Coordenada_Inicio, Coordenada_Final,    Estilo, Visibilidad, Isla1, Isla2, Velocidad,   Id_Celda, Porcentaje, Nemonico, IP, EQUIPO ) VALUES (   'CELDA COLMENAS VILLA CANALES (GVCAGTCV)', 'Punto','14.48705556,-90.51563889','','','#stylemap_tipo_sitio_roadm0','1','','EL FRUTAL','','2835','','GVCAGTCV','10.31.204.72','ATN910D-A' );</v>
      </c>
    </row>
    <row r="2377" spans="1:24" x14ac:dyDescent="0.35">
      <c r="A2377" t="s">
        <v>831</v>
      </c>
      <c r="B2377" t="s">
        <v>16</v>
      </c>
      <c r="C2377">
        <v>14.450025</v>
      </c>
      <c r="D2377">
        <v>-90.545111109999993</v>
      </c>
      <c r="E2377" t="str">
        <f t="shared" si="184"/>
        <v>14.450025,-90.54511111</v>
      </c>
      <c r="L2377" t="s">
        <v>17</v>
      </c>
      <c r="M2377">
        <v>1</v>
      </c>
      <c r="O2377" t="s">
        <v>501</v>
      </c>
      <c r="Q2377">
        <v>2785</v>
      </c>
      <c r="S2377" t="s">
        <v>3949</v>
      </c>
      <c r="T2377" t="str">
        <f>VLOOKUP(S2377,Hoja1!$A$1:$I$2284,5,FALSE)</f>
        <v>ATN910D-A</v>
      </c>
      <c r="U2377" t="b">
        <f t="shared" si="185"/>
        <v>0</v>
      </c>
      <c r="V2377" t="s">
        <v>8496</v>
      </c>
      <c r="W2377" t="s">
        <v>4670</v>
      </c>
      <c r="X2377" t="str">
        <f t="shared" si="186"/>
        <v>INSERT INTO switch (   Nombre, Tipo, Coordenadas_Punto, Coordenada_Inicio, Coordenada_Final,    Estilo, Visibilidad, Isla1, Isla2, Velocidad,   Id_Celda, Porcentaje, Nemonico, IP, EQUIPO ) VALUES (   'CELDA RIVERA AZUL SAN LUCAS AMATITLAN (GAMAGTRZ)', 'Punto','14.450025,-90.54511111','','','#stylemap_tipo_sitio_roadm0','1','','EL FRUTAL','','2785','','GAMAGTRZ','10.31.204.75','ATN910D-A' );</v>
      </c>
    </row>
    <row r="2378" spans="1:24" x14ac:dyDescent="0.35">
      <c r="A2378" t="s">
        <v>832</v>
      </c>
      <c r="B2378" t="s">
        <v>16</v>
      </c>
      <c r="C2378">
        <v>14.47472222</v>
      </c>
      <c r="D2378">
        <v>-90.518694440000004</v>
      </c>
      <c r="E2378" t="str">
        <f t="shared" si="184"/>
        <v>14.47472222,-90.51869444</v>
      </c>
      <c r="L2378" t="s">
        <v>17</v>
      </c>
      <c r="M2378">
        <v>1</v>
      </c>
      <c r="O2378" t="s">
        <v>501</v>
      </c>
      <c r="Q2378">
        <v>3746</v>
      </c>
      <c r="S2378" t="s">
        <v>3950</v>
      </c>
      <c r="T2378" t="str">
        <f>VLOOKUP(S2378,Hoja1!$A$1:$I$2284,5,FALSE)</f>
        <v>ATN910D-A</v>
      </c>
      <c r="U2378" t="b">
        <f t="shared" si="185"/>
        <v>0</v>
      </c>
      <c r="V2378" t="s">
        <v>7037</v>
      </c>
      <c r="W2378" t="s">
        <v>4664</v>
      </c>
      <c r="X2378" t="str">
        <f t="shared" si="186"/>
        <v>INSERT INTO switch (   Nombre, Tipo, Coordenadas_Punto, Coordenada_Inicio, Coordenada_Final,    Estilo, Visibilidad, Isla1, Isla2, Velocidad,   Id_Celda, Porcentaje, Nemonico, IP, EQUIPO ) VALUES (   'CELDA SAN JOSE EL TABLON (GVCAGTSJ)', 'Punto','14.47472222,-90.51869444','','','#stylemap_tipo_sitio_roadm0','1','','EL FRUTAL','','3746','','GVCAGTSJ','10.31.204.77','ATN910C-A' );</v>
      </c>
    </row>
    <row r="2379" spans="1:24" x14ac:dyDescent="0.35">
      <c r="A2379" t="s">
        <v>833</v>
      </c>
      <c r="B2379" t="s">
        <v>16</v>
      </c>
      <c r="C2379">
        <v>14.489027780000001</v>
      </c>
      <c r="D2379">
        <v>-90.580027779999995</v>
      </c>
      <c r="E2379" t="str">
        <f t="shared" si="184"/>
        <v>14.48902778,-90.58002778</v>
      </c>
      <c r="L2379" t="s">
        <v>17</v>
      </c>
      <c r="M2379">
        <v>1</v>
      </c>
      <c r="O2379" t="s">
        <v>501</v>
      </c>
      <c r="Q2379">
        <v>2129</v>
      </c>
      <c r="S2379" t="s">
        <v>3951</v>
      </c>
      <c r="T2379" t="str">
        <f>VLOOKUP(S2379,Hoja1!$A$1:$I$2284,5,FALSE)</f>
        <v>ATN910D-A</v>
      </c>
      <c r="U2379" t="b">
        <f t="shared" si="185"/>
        <v>0</v>
      </c>
      <c r="V2379" t="s">
        <v>8298</v>
      </c>
      <c r="W2379" t="s">
        <v>4664</v>
      </c>
      <c r="X2379" t="str">
        <f t="shared" si="186"/>
        <v>INSERT INTO switch (   Nombre, Tipo, Coordenadas_Punto, Coordenada_Inicio, Coordenada_Final,    Estilo, Visibilidad, Isla1, Isla2, Velocidad,   Id_Celda, Porcentaje, Nemonico, IP, EQUIPO ) VALUES (   'CELDA MAYAN GOLF (GVNUGTMG)', 'Punto','14.48902778,-90.58002778','','','#stylemap_tipo_sitio_roadm0','1','','EL FRUTAL','','2129','','GVNUGTMG','10.31.233.172','ATN910C-A' );</v>
      </c>
    </row>
    <row r="2380" spans="1:24" x14ac:dyDescent="0.35">
      <c r="A2380" t="s">
        <v>834</v>
      </c>
      <c r="B2380" t="s">
        <v>16</v>
      </c>
      <c r="C2380">
        <v>14.459899999999999</v>
      </c>
      <c r="D2380">
        <v>-90.581000000000003</v>
      </c>
      <c r="E2380" t="str">
        <f t="shared" si="184"/>
        <v>14.4599,-90.581</v>
      </c>
      <c r="L2380" t="s">
        <v>17</v>
      </c>
      <c r="M2380">
        <v>1</v>
      </c>
      <c r="O2380" t="s">
        <v>501</v>
      </c>
      <c r="Q2380">
        <v>1688</v>
      </c>
      <c r="S2380" t="s">
        <v>3952</v>
      </c>
      <c r="T2380" t="str">
        <f>VLOOKUP(S2380,Hoja1!$A$1:$I$2284,5,FALSE)</f>
        <v>ATN910C-A</v>
      </c>
      <c r="U2380" t="b">
        <f t="shared" si="185"/>
        <v>0</v>
      </c>
      <c r="V2380" t="s">
        <v>8295</v>
      </c>
      <c r="W2380" t="s">
        <v>4827</v>
      </c>
      <c r="X2380" t="str">
        <f t="shared" si="186"/>
        <v>INSERT INTO switch (   Nombre, Tipo, Coordenadas_Punto, Coordenada_Inicio, Coordenada_Final,    Estilo, Visibilidad, Isla1, Isla2, Velocidad,   Id_Celda, Porcentaje, Nemonico, IP, EQUIPO ) VALUES (   'CELDA EL ZAPOTE (GAMAGTEZ)', 'Punto','14.4599,-90.581','','','#stylemap_tipo_sitio_roadm0','1','','EL FRUTAL','','1688','','GAMAGTEZ','10.31.233.189','ATN905DC' );</v>
      </c>
    </row>
    <row r="2381" spans="1:24" x14ac:dyDescent="0.35">
      <c r="A2381" t="s">
        <v>835</v>
      </c>
      <c r="B2381" t="s">
        <v>16</v>
      </c>
      <c r="C2381">
        <v>14.824</v>
      </c>
      <c r="D2381">
        <v>-90.620099999999994</v>
      </c>
      <c r="E2381" t="str">
        <f t="shared" ref="E2381:E2444" si="187">+CONCATENATE(C2381,",",D2381)</f>
        <v>14.824,-90.6201</v>
      </c>
      <c r="L2381" t="s">
        <v>17</v>
      </c>
      <c r="M2381">
        <v>1</v>
      </c>
      <c r="N2381" t="s">
        <v>298</v>
      </c>
      <c r="Q2381">
        <v>2830</v>
      </c>
      <c r="S2381" t="s">
        <v>3953</v>
      </c>
      <c r="T2381" t="str">
        <f>VLOOKUP(S2381,Hoja1!$A$1:$I$2284,5,FALSE)</f>
        <v>ATN910C-A</v>
      </c>
      <c r="U2381" t="b">
        <f t="shared" si="185"/>
        <v>0</v>
      </c>
      <c r="V2381" t="s">
        <v>8533</v>
      </c>
      <c r="W2381" t="s">
        <v>4664</v>
      </c>
      <c r="X2381" t="str">
        <f t="shared" si="186"/>
        <v>INSERT INTO switch (   Nombre, Tipo, Coordenadas_Punto, Coordenada_Inicio, Coordenada_Final,    Estilo, Visibilidad, Isla1, Isla2, Velocidad,   Id_Celda, Porcentaje, Nemonico, IP, EQUIPO ) VALUES (   'CELDA SUACITE (GSJSGTSU)', 'Punto','14.824,-90.6201','','','#stylemap_tipo_sitio_roadm0','1','MONTE VERDE','','','2830','','GSJSGTSU','10.31.223.232','ATN910C-A' );</v>
      </c>
    </row>
    <row r="2382" spans="1:24" x14ac:dyDescent="0.35">
      <c r="A2382" t="s">
        <v>836</v>
      </c>
      <c r="B2382" t="s">
        <v>16</v>
      </c>
      <c r="C2382">
        <v>14.8207</v>
      </c>
      <c r="D2382">
        <v>-90.680599999999998</v>
      </c>
      <c r="E2382" t="str">
        <f t="shared" si="187"/>
        <v>14.8207,-90.6806</v>
      </c>
      <c r="L2382" t="s">
        <v>17</v>
      </c>
      <c r="M2382">
        <v>1</v>
      </c>
      <c r="N2382" t="s">
        <v>298</v>
      </c>
      <c r="Q2382">
        <v>4543</v>
      </c>
      <c r="S2382" t="s">
        <v>3954</v>
      </c>
      <c r="T2382" t="str">
        <f>VLOOKUP(S2382,Hoja1!$A$1:$I$2284,5,FALSE)</f>
        <v>ATN905DC</v>
      </c>
      <c r="U2382" t="b">
        <f t="shared" si="185"/>
        <v>0</v>
      </c>
      <c r="V2382" t="s">
        <v>7811</v>
      </c>
      <c r="W2382" t="s">
        <v>4670</v>
      </c>
      <c r="X2382" t="str">
        <f t="shared" si="186"/>
        <v>INSERT INTO switch (   Nombre, Tipo, Coordenadas_Punto, Coordenada_Inicio, Coordenada_Final,    Estilo, Visibilidad, Isla1, Isla2, Velocidad,   Id_Celda, Porcentaje, Nemonico, IP, EQUIPO ) VALUES (   'CELDA LOS PIRIR (GSJSGTPI)', 'Punto','14.8207,-90.6806','','','#stylemap_tipo_sitio_roadm0','1','MONTE VERDE','','','4543','','GSJSGTPI','10.31.225.50','ATN910D-A' );</v>
      </c>
    </row>
    <row r="2383" spans="1:24" x14ac:dyDescent="0.35">
      <c r="A2383" t="s">
        <v>837</v>
      </c>
      <c r="B2383" t="s">
        <v>16</v>
      </c>
      <c r="C2383">
        <v>14.54013889</v>
      </c>
      <c r="D2383">
        <v>-90.593305560000005</v>
      </c>
      <c r="E2383" t="str">
        <f t="shared" si="187"/>
        <v>14.54013889,-90.59330556</v>
      </c>
      <c r="L2383" t="s">
        <v>17</v>
      </c>
      <c r="M2383">
        <v>1</v>
      </c>
      <c r="O2383" t="s">
        <v>374</v>
      </c>
      <c r="S2383" t="s">
        <v>3955</v>
      </c>
      <c r="T2383" t="str">
        <f>VLOOKUP(S2383,Hoja1!$A$1:$I$2284,5,FALSE)</f>
        <v>ATN910C-A</v>
      </c>
      <c r="U2383" t="b">
        <f t="shared" si="185"/>
        <v>0</v>
      </c>
      <c r="V2383" t="s">
        <v>7952</v>
      </c>
      <c r="W2383" t="s">
        <v>4843</v>
      </c>
      <c r="X2383" t="str">
        <f t="shared" si="186"/>
        <v>INSERT INTO switch (   Nombre, Tipo, Coordenadas_Punto, Coordenada_Inicio, Coordenada_Final,    Estilo, Visibilidad, Isla1, Isla2, Velocidad,   Id_Celda, Porcentaje, Nemonico, IP, EQUIPO ) VALUES (   'CELDA RESIDENCIALES DEL SUR (GVNUGTRS)', 'Punto','14.54013889,-90.59330556','','','#stylemap_tipo_sitio_roadm0','1','','VILLA NUEVA','','','','GVNUGTRS','10.31.225.56','ATN950D' );</v>
      </c>
    </row>
    <row r="2384" spans="1:24" x14ac:dyDescent="0.35">
      <c r="A2384" t="s">
        <v>838</v>
      </c>
      <c r="B2384" t="s">
        <v>16</v>
      </c>
      <c r="C2384">
        <v>14.665388889999999</v>
      </c>
      <c r="D2384">
        <v>-90.486833329999996</v>
      </c>
      <c r="E2384" t="str">
        <f t="shared" si="187"/>
        <v>14.66538889,-90.48683333</v>
      </c>
      <c r="L2384" t="s">
        <v>17</v>
      </c>
      <c r="M2384">
        <v>1</v>
      </c>
      <c r="O2384" t="s">
        <v>495</v>
      </c>
      <c r="Q2384">
        <v>1012</v>
      </c>
      <c r="S2384" t="s">
        <v>3956</v>
      </c>
      <c r="T2384" t="str">
        <f>VLOOKUP(S2384,Hoja1!$A$1:$I$2284,5,FALSE)</f>
        <v>ATN910D-A</v>
      </c>
      <c r="U2384" t="b">
        <f t="shared" si="185"/>
        <v>0</v>
      </c>
      <c r="V2384" t="s">
        <v>7755</v>
      </c>
      <c r="W2384" t="s">
        <v>4664</v>
      </c>
      <c r="X2384" t="str">
        <f t="shared" si="186"/>
        <v>INSERT INTO switch (   Nombre, Tipo, Coordenadas_Punto, Coordenada_Inicio, Coordenada_Final,    Estilo, Visibilidad, Isla1, Isla2, Velocidad,   Id_Celda, Porcentaje, Nemonico, IP, EQUIPO ) VALUES (   'CELDA LA REINITA (GNCYGTLR)', 'Punto','14.66538889,-90.48683333','','','#stylemap_tipo_sitio_roadm0','1','','PARROQUIA','','1012','','GNCYGTLR','10.31.225.60','ATN910C-A' );</v>
      </c>
    </row>
    <row r="2385" spans="1:24" x14ac:dyDescent="0.35">
      <c r="A2385" t="s">
        <v>839</v>
      </c>
      <c r="B2385" t="s">
        <v>16</v>
      </c>
      <c r="C2385">
        <v>14.674041669999999</v>
      </c>
      <c r="D2385">
        <v>-90.503991670000005</v>
      </c>
      <c r="E2385" t="str">
        <f t="shared" si="187"/>
        <v>14.67404167,-90.50399167</v>
      </c>
      <c r="L2385" t="s">
        <v>17</v>
      </c>
      <c r="M2385">
        <v>1</v>
      </c>
      <c r="N2385" t="s">
        <v>495</v>
      </c>
      <c r="S2385" t="s">
        <v>3957</v>
      </c>
      <c r="T2385" t="str">
        <f>VLOOKUP(S2385,Hoja1!$A$1:$I$2284,5,FALSE)</f>
        <v>ATN950D</v>
      </c>
      <c r="U2385" t="b">
        <f t="shared" si="185"/>
        <v>0</v>
      </c>
      <c r="V2385" t="s">
        <v>7065</v>
      </c>
      <c r="W2385" t="s">
        <v>4664</v>
      </c>
      <c r="X2385" t="str">
        <f t="shared" si="186"/>
        <v>INSERT INTO switch (   Nombre, Tipo, Coordenadas_Punto, Coordenada_Inicio, Coordenada_Final,    Estilo, Visibilidad, Isla1, Isla2, Velocidad,   Id_Celda, Porcentaje, Nemonico, IP, EQUIPO ) VALUES (   'RESIDENCIALES VILLAS DE SAN ANGEL (GNCYGTRV)', 'Punto','14.67404167,-90.50399167','','','#stylemap_tipo_sitio_roadm0','1','PARROQUIA','','','','','GNCYGTRV','10.31.225.61','ATN910C-A' );</v>
      </c>
    </row>
    <row r="2386" spans="1:24" x14ac:dyDescent="0.35">
      <c r="A2386" t="s">
        <v>840</v>
      </c>
      <c r="B2386" t="s">
        <v>16</v>
      </c>
      <c r="C2386">
        <v>14.684200000000001</v>
      </c>
      <c r="D2386">
        <v>-90.486702780000002</v>
      </c>
      <c r="E2386" t="str">
        <f t="shared" si="187"/>
        <v>14.6842,-90.48670278</v>
      </c>
      <c r="L2386" t="s">
        <v>17</v>
      </c>
      <c r="M2386">
        <v>1</v>
      </c>
      <c r="N2386" t="s">
        <v>495</v>
      </c>
      <c r="Q2386">
        <v>5026</v>
      </c>
      <c r="S2386" t="s">
        <v>3958</v>
      </c>
      <c r="T2386" t="str">
        <f>VLOOKUP(S2386,Hoja1!$A$1:$I$2284,5,FALSE)</f>
        <v>ATN910C-A</v>
      </c>
      <c r="U2386" t="b">
        <f t="shared" si="185"/>
        <v>0</v>
      </c>
      <c r="V2386" t="s">
        <v>7060</v>
      </c>
      <c r="W2386" t="s">
        <v>5311</v>
      </c>
      <c r="X2386" t="str">
        <f t="shared" si="186"/>
        <v>INSERT INTO switch (   Nombre, Tipo, Coordenadas_Punto, Coordenada_Inicio, Coordenada_Final,    Estilo, Visibilidad, Isla1, Isla2, Velocidad,   Id_Celda, Porcentaje, Nemonico, IP, EQUIPO ) VALUES (   'CELDA JOCOTALES - SANTA LUISA (GNCYGTJT)', 'Punto','14.6842,-90.48670278','','','#stylemap_tipo_sitio_roadm0','1','PARROQUIA','','','5026','','GNCYGTJT','10.78.18.21','ATN905-FDC' );</v>
      </c>
    </row>
    <row r="2387" spans="1:24" x14ac:dyDescent="0.35">
      <c r="A2387" t="s">
        <v>841</v>
      </c>
      <c r="B2387" t="s">
        <v>16</v>
      </c>
      <c r="C2387">
        <v>14.6889</v>
      </c>
      <c r="D2387">
        <v>-90.488100000000003</v>
      </c>
      <c r="E2387" t="str">
        <f t="shared" si="187"/>
        <v>14.6889,-90.4881</v>
      </c>
      <c r="L2387" t="s">
        <v>17</v>
      </c>
      <c r="M2387">
        <v>1</v>
      </c>
      <c r="N2387" t="s">
        <v>495</v>
      </c>
      <c r="Q2387">
        <v>1140</v>
      </c>
      <c r="S2387" t="s">
        <v>3959</v>
      </c>
      <c r="T2387" t="str">
        <f>VLOOKUP(S2387,Hoja1!$A$1:$I$2284,5,FALSE)</f>
        <v>ATN910C-A</v>
      </c>
      <c r="U2387" t="b">
        <f t="shared" si="185"/>
        <v>0</v>
      </c>
      <c r="V2387" t="s">
        <v>8374</v>
      </c>
      <c r="W2387" t="s">
        <v>4664</v>
      </c>
      <c r="X2387" t="str">
        <f t="shared" si="186"/>
        <v>INSERT INTO switch (   Nombre, Tipo, Coordenadas_Punto, Coordenada_Inicio, Coordenada_Final,    Estilo, Visibilidad, Isla1, Isla2, Velocidad,   Id_Celda, Porcentaje, Nemonico, IP, EQUIPO ) VALUES (   'CELDA JOCOTALES - SANTA FAZ (GCHIGTJS)', 'Punto','14.6889,-90.4881','','','#stylemap_tipo_sitio_roadm0','1','PARROQUIA','','','1140','','GCHIGTJS','10.31.232.169','ATN910C-A' );</v>
      </c>
    </row>
    <row r="2388" spans="1:24" x14ac:dyDescent="0.35">
      <c r="A2388" t="s">
        <v>842</v>
      </c>
      <c r="B2388" t="s">
        <v>16</v>
      </c>
      <c r="C2388">
        <v>14.703900000000001</v>
      </c>
      <c r="D2388">
        <v>-90.498000000000005</v>
      </c>
      <c r="E2388" t="str">
        <f t="shared" si="187"/>
        <v>14.7039,-90.498</v>
      </c>
      <c r="L2388" t="s">
        <v>17</v>
      </c>
      <c r="M2388">
        <v>1</v>
      </c>
      <c r="N2388" t="s">
        <v>495</v>
      </c>
      <c r="Q2388">
        <v>4361</v>
      </c>
      <c r="S2388" t="s">
        <v>3960</v>
      </c>
      <c r="T2388" t="str">
        <f>VLOOKUP(S2388,Hoja1!$A$1:$I$2284,5,FALSE)</f>
        <v>ATN905-FDC</v>
      </c>
      <c r="U2388" t="b">
        <f t="shared" si="185"/>
        <v>0</v>
      </c>
      <c r="V2388" t="s">
        <v>7148</v>
      </c>
      <c r="W2388" t="s">
        <v>5311</v>
      </c>
      <c r="X2388" t="str">
        <f t="shared" si="186"/>
        <v>INSERT INTO switch (   Nombre, Tipo, Coordenadas_Punto, Coordenada_Inicio, Coordenada_Final,    Estilo, Visibilidad, Isla1, Isla2, Velocidad,   Id_Celda, Porcentaje, Nemonico, IP, EQUIPO ) VALUES (   'CELDA CHINAUTLA POSTE 1 HUAWEI (GCHIGTCP)', 'Punto','14.7039,-90.498','','','#stylemap_tipo_sitio_roadm0','1','PARROQUIA','','','4361','','GCHIGTCP','10.31.232.174','ATN905-FDC' );</v>
      </c>
    </row>
    <row r="2389" spans="1:24" x14ac:dyDescent="0.35">
      <c r="A2389" t="s">
        <v>843</v>
      </c>
      <c r="B2389" t="s">
        <v>16</v>
      </c>
      <c r="C2389">
        <v>14.67536389</v>
      </c>
      <c r="D2389">
        <v>-90.609136109999994</v>
      </c>
      <c r="E2389" t="str">
        <f t="shared" si="187"/>
        <v>14.67536389,-90.60913611</v>
      </c>
      <c r="L2389" t="s">
        <v>17</v>
      </c>
      <c r="M2389">
        <v>1</v>
      </c>
      <c r="O2389" t="s">
        <v>503</v>
      </c>
      <c r="Q2389">
        <v>2927</v>
      </c>
      <c r="S2389" t="s">
        <v>3961</v>
      </c>
      <c r="T2389" t="str">
        <f>VLOOKUP(S2389,Hoja1!$A$1:$I$2284,5,FALSE)</f>
        <v>ATN910C-A</v>
      </c>
      <c r="U2389" t="b">
        <f t="shared" si="185"/>
        <v>0</v>
      </c>
      <c r="V2389" t="s">
        <v>8364</v>
      </c>
      <c r="W2389" t="s">
        <v>4670</v>
      </c>
      <c r="X2389" t="str">
        <f t="shared" si="186"/>
        <v>INSERT INTO switch (   Nombre, Tipo, Coordenadas_Punto, Coordenada_Inicio, Coordenada_Final,    Estilo, Visibilidad, Isla1, Isla2, Velocidad,   Id_Celda, Porcentaje, Nemonico, IP, EQUIPO ) VALUES (   'CELDA VISTA HERMOSA SACATEPEQUEZ II (GSPSGTVR)', 'Punto','14.67536389,-90.60913611','','','#stylemap_tipo_sitio_roadm0','1','','EL CAMINERO','','2927','','GSPSGTVR','10.31.233.183','ATN910D-A' );</v>
      </c>
    </row>
    <row r="2390" spans="1:24" x14ac:dyDescent="0.35">
      <c r="A2390" t="s">
        <v>844</v>
      </c>
      <c r="B2390" t="s">
        <v>16</v>
      </c>
      <c r="C2390">
        <v>14.675388890000001</v>
      </c>
      <c r="D2390">
        <v>-90.579611110000002</v>
      </c>
      <c r="E2390" t="str">
        <f t="shared" si="187"/>
        <v>14.67538889,-90.57961111</v>
      </c>
      <c r="L2390" t="s">
        <v>17</v>
      </c>
      <c r="M2390">
        <v>1</v>
      </c>
      <c r="N2390" t="s">
        <v>503</v>
      </c>
      <c r="Q2390">
        <v>3587</v>
      </c>
      <c r="S2390" t="s">
        <v>3962</v>
      </c>
      <c r="T2390" t="str">
        <f>VLOOKUP(S2390,Hoja1!$A$1:$I$2284,5,FALSE)</f>
        <v>ATN905-FDC</v>
      </c>
      <c r="U2390" t="b">
        <f t="shared" si="185"/>
        <v>0</v>
      </c>
      <c r="V2390" t="s">
        <v>7084</v>
      </c>
      <c r="W2390" t="s">
        <v>4670</v>
      </c>
      <c r="X2390" t="str">
        <f t="shared" si="186"/>
        <v>INSERT INTO switch (   Nombre, Tipo, Coordenadas_Punto, Coordenada_Inicio, Coordenada_Final,    Estilo, Visibilidad, Isla1, Isla2, Velocidad,   Id_Celda, Porcentaje, Nemonico, IP, EQUIPO ) VALUES (   'CELDA CAROLINGIA (GMIXGTCR)', 'Punto','14.67538889,-90.57961111','','','#stylemap_tipo_sitio_roadm0','1','EL CAMINERO','','','3587','','GMIXGTCR','10.31.236.56','ATN910D-A' );</v>
      </c>
    </row>
    <row r="2391" spans="1:24" x14ac:dyDescent="0.35">
      <c r="A2391" t="s">
        <v>845</v>
      </c>
      <c r="B2391" t="s">
        <v>16</v>
      </c>
      <c r="C2391">
        <v>14.688197219999999</v>
      </c>
      <c r="D2391">
        <v>-90.571761109999997</v>
      </c>
      <c r="E2391" t="str">
        <f t="shared" si="187"/>
        <v>14.68819722,-90.57176111</v>
      </c>
      <c r="L2391" t="s">
        <v>17</v>
      </c>
      <c r="M2391">
        <v>1</v>
      </c>
      <c r="N2391" t="s">
        <v>298</v>
      </c>
      <c r="Q2391">
        <v>2589</v>
      </c>
      <c r="S2391" t="s">
        <v>3963</v>
      </c>
      <c r="T2391" t="str">
        <f>VLOOKUP(S2391,Hoja1!$A$1:$I$2284,5,FALSE)</f>
        <v>ATN910D-A</v>
      </c>
      <c r="U2391" t="b">
        <f t="shared" si="185"/>
        <v>0</v>
      </c>
      <c r="V2391" t="s">
        <v>9290</v>
      </c>
      <c r="W2391" t="s">
        <v>4670</v>
      </c>
      <c r="X2391" t="str">
        <f t="shared" si="186"/>
        <v>INSERT INTO switch (   Nombre, Tipo, Coordenadas_Punto, Coordenada_Inicio, Coordenada_Final,    Estilo, Visibilidad, Isla1, Isla2, Velocidad,   Id_Celda, Porcentaje, Nemonico, IP, EQUIPO ) VALUES (   'CELDA CIUDAD QUETZAL CARRETERA COUBICADO (GSPSGTCQ)', 'Punto','14.68819722,-90.57176111','','','#stylemap_tipo_sitio_roadm0','1','MONTE VERDE','','','2589','','GSPSGTCQ','10.31.236.52','ATN910D-A' );</v>
      </c>
    </row>
    <row r="2392" spans="1:24" x14ac:dyDescent="0.35">
      <c r="A2392" t="s">
        <v>846</v>
      </c>
      <c r="B2392" t="s">
        <v>16</v>
      </c>
      <c r="C2392">
        <v>14.51902778</v>
      </c>
      <c r="D2392">
        <v>-90.432444439999998</v>
      </c>
      <c r="E2392" t="str">
        <f t="shared" si="187"/>
        <v>14.51902778,-90.43244444</v>
      </c>
      <c r="L2392" t="s">
        <v>17</v>
      </c>
      <c r="M2392">
        <v>1</v>
      </c>
      <c r="N2392" t="s">
        <v>295</v>
      </c>
      <c r="Q2392">
        <v>1611</v>
      </c>
      <c r="S2392" t="s">
        <v>3964</v>
      </c>
      <c r="T2392" t="str">
        <f>VLOOKUP(S2392,Hoja1!$A$1:$I$2284,5,FALSE)</f>
        <v>ATN910D-A</v>
      </c>
      <c r="U2392" t="b">
        <f t="shared" si="185"/>
        <v>0</v>
      </c>
      <c r="V2392" t="s">
        <v>7101</v>
      </c>
      <c r="W2392" t="s">
        <v>4670</v>
      </c>
      <c r="X2392" t="str">
        <f t="shared" si="186"/>
        <v>INSERT INTO switch (   Nombre, Tipo, Coordenadas_Punto, Coordenada_Inicio, Coordenada_Final,    Estilo, Visibilidad, Isla1, Isla2, Velocidad,   Id_Celda, Porcentaje, Nemonico, IP, EQUIPO ) VALUES (   'CELDA LO DE DIEGUEZ (GFRAGTDD)', 'Punto','14.51902778,-90.43244444','','','#stylemap_tipo_sitio_roadm0','1','DON JUSTO','','','1611','','GFRAGTDD','10.31.238.10','ATN910D-A' );</v>
      </c>
    </row>
    <row r="2393" spans="1:24" x14ac:dyDescent="0.35">
      <c r="A2393" t="s">
        <v>847</v>
      </c>
      <c r="B2393" t="s">
        <v>16</v>
      </c>
      <c r="C2393">
        <v>14.475199999999999</v>
      </c>
      <c r="D2393">
        <v>-90.401399999999995</v>
      </c>
      <c r="E2393" t="str">
        <f t="shared" si="187"/>
        <v>14.4752,-90.4014</v>
      </c>
      <c r="L2393" t="s">
        <v>17</v>
      </c>
      <c r="M2393">
        <v>1</v>
      </c>
      <c r="N2393" t="s">
        <v>295</v>
      </c>
      <c r="Q2393">
        <v>1511</v>
      </c>
      <c r="S2393" t="s">
        <v>3965</v>
      </c>
      <c r="T2393" t="str">
        <f>VLOOKUP(S2393,Hoja1!$A$1:$I$2284,5,FALSE)</f>
        <v>ATN910D-A</v>
      </c>
      <c r="U2393" t="b">
        <f t="shared" si="185"/>
        <v>0</v>
      </c>
      <c r="V2393" t="s">
        <v>7077</v>
      </c>
      <c r="W2393" t="s">
        <v>4670</v>
      </c>
      <c r="X2393" t="str">
        <f t="shared" si="186"/>
        <v>INSERT INTO switch (   Nombre, Tipo, Coordenadas_Punto, Coordenada_Inicio, Coordenada_Final,    Estilo, Visibilidad, Isla1, Isla2, Velocidad,   Id_Celda, Porcentaje, Nemonico, IP, EQUIPO ) VALUES (   'CELDA YUMANES (OSRLGTYS)', 'Punto','14.4752,-90.4014','','','#stylemap_tipo_sitio_roadm0','1','DON JUSTO','','','1511','','OSRLGTYS','10.31.238.5','ATN910D-A' );</v>
      </c>
    </row>
    <row r="2394" spans="1:24" x14ac:dyDescent="0.35">
      <c r="A2394" t="s">
        <v>848</v>
      </c>
      <c r="B2394" t="s">
        <v>16</v>
      </c>
      <c r="C2394">
        <v>14.703638890000001</v>
      </c>
      <c r="D2394">
        <v>-90.528583330000004</v>
      </c>
      <c r="E2394" t="str">
        <f t="shared" si="187"/>
        <v>14.70363889,-90.52858333</v>
      </c>
      <c r="L2394" t="s">
        <v>17</v>
      </c>
      <c r="M2394">
        <v>1</v>
      </c>
      <c r="O2394" t="s">
        <v>481</v>
      </c>
      <c r="Q2394">
        <v>2153</v>
      </c>
      <c r="S2394" t="s">
        <v>3966</v>
      </c>
      <c r="T2394" t="str">
        <f>VLOOKUP(S2394,Hoja1!$A$1:$I$2284,5,FALSE)</f>
        <v>ATN910D-A</v>
      </c>
      <c r="U2394" t="b">
        <f t="shared" si="185"/>
        <v>0</v>
      </c>
      <c r="V2394" t="s">
        <v>7072</v>
      </c>
      <c r="W2394" t="s">
        <v>5311</v>
      </c>
      <c r="X2394" t="str">
        <f t="shared" si="186"/>
        <v>INSERT INTO switch (   Nombre, Tipo, Coordenadas_Punto, Coordenada_Inicio, Coordenada_Final,    Estilo, Visibilidad, Isla1, Isla2, Velocidad,   Id_Celda, Porcentaje, Nemonico, IP, EQUIPO ) VALUES (   'CELDA SACOJ (GMIXGTAC)', 'Punto','14.70363889,-90.52858333','','','#stylemap_tipo_sitio_roadm0','1','','EL MILAGRO','','2153','','GMIXGTAC','10.31.239.13','ATN905-FDC' );</v>
      </c>
    </row>
    <row r="2395" spans="1:24" x14ac:dyDescent="0.35">
      <c r="A2395" t="s">
        <v>849</v>
      </c>
      <c r="B2395" t="s">
        <v>16</v>
      </c>
      <c r="C2395">
        <v>14.70140278</v>
      </c>
      <c r="D2395">
        <v>-90.524299999999997</v>
      </c>
      <c r="E2395" t="str">
        <f t="shared" si="187"/>
        <v>14.70140278,-90.5243</v>
      </c>
      <c r="L2395" t="s">
        <v>17</v>
      </c>
      <c r="M2395">
        <v>1</v>
      </c>
      <c r="N2395" t="s">
        <v>481</v>
      </c>
      <c r="S2395" t="s">
        <v>3967</v>
      </c>
      <c r="T2395" t="str">
        <f>VLOOKUP(S2395,Hoja1!$A$1:$I$2284,5,FALSE)</f>
        <v>ATN910D-A</v>
      </c>
      <c r="U2395" t="b">
        <f t="shared" si="185"/>
        <v>0</v>
      </c>
      <c r="V2395" t="s">
        <v>7278</v>
      </c>
      <c r="W2395" t="s">
        <v>4685</v>
      </c>
      <c r="X2395" t="str">
        <f t="shared" si="186"/>
        <v>INSERT INTO switch (   Nombre, Tipo, Coordenadas_Punto, Coordenada_Inicio, Coordenada_Final,    Estilo, Visibilidad, Isla1, Isla2, Velocidad,   Id_Celda, Porcentaje, Nemonico, IP, EQUIPO ) VALUES (   'VILLAS DEL MILAGRO II (GCHIGTVI)', 'Punto','14.70140278,-90.5243','','','#stylemap_tipo_sitio_roadm0','1','EL MILAGRO','','','','','GCHIGTVI','10.31.239.17','ATN910C-G' );</v>
      </c>
    </row>
    <row r="2396" spans="1:24" x14ac:dyDescent="0.35">
      <c r="A2396" t="s">
        <v>850</v>
      </c>
      <c r="B2396" t="s">
        <v>16</v>
      </c>
      <c r="C2396">
        <v>14.686197</v>
      </c>
      <c r="D2396">
        <v>-90.515918999999997</v>
      </c>
      <c r="E2396" t="str">
        <f t="shared" si="187"/>
        <v>14.686197,-90.515919</v>
      </c>
      <c r="L2396" t="s">
        <v>17</v>
      </c>
      <c r="M2396">
        <v>1</v>
      </c>
      <c r="O2396" t="s">
        <v>479</v>
      </c>
      <c r="Q2396">
        <v>6419</v>
      </c>
      <c r="S2396" t="s">
        <v>3968</v>
      </c>
      <c r="T2396" t="str">
        <f>VLOOKUP(S2396,Hoja1!$A$1:$I$2284,5,FALSE)</f>
        <v>ATN905-FDC</v>
      </c>
      <c r="U2396" t="b">
        <f t="shared" si="185"/>
        <v>0</v>
      </c>
      <c r="V2396" t="s">
        <v>7243</v>
      </c>
      <c r="W2396" t="s">
        <v>4670</v>
      </c>
      <c r="X2396" t="str">
        <f t="shared" si="186"/>
        <v>INSERT INTO switch (   Nombre, Tipo, Coordenadas_Punto, Coordenada_Inicio, Coordenada_Final,    Estilo, Visibilidad, Isla1, Isla2, Velocidad,   Id_Celda, Porcentaje, Nemonico, IP, EQUIPO ) VALUES (   'TIERRA NUEVA 3_XT (GCHIGTTU)', 'Punto','14.686197,-90.515919','','','#stylemap_tipo_sitio_roadm0','1','','BOSQUES DE SAN NICOLAS','','6419','','GCHIGTTU','10.31.239.14','ATN910D-A' );</v>
      </c>
    </row>
    <row r="2397" spans="1:24" x14ac:dyDescent="0.35">
      <c r="A2397" t="s">
        <v>851</v>
      </c>
      <c r="B2397" t="s">
        <v>16</v>
      </c>
      <c r="C2397">
        <v>14.681100000000001</v>
      </c>
      <c r="D2397">
        <v>-90.521738889999995</v>
      </c>
      <c r="E2397" t="str">
        <f t="shared" si="187"/>
        <v>14.6811,-90.52173889</v>
      </c>
      <c r="L2397" t="s">
        <v>17</v>
      </c>
      <c r="M2397">
        <v>1</v>
      </c>
      <c r="N2397" t="s">
        <v>479</v>
      </c>
      <c r="Q2397">
        <v>2055</v>
      </c>
      <c r="S2397" t="s">
        <v>3969</v>
      </c>
      <c r="T2397" t="str">
        <f>VLOOKUP(S2397,Hoja1!$A$1:$I$2284,5,FALSE)</f>
        <v>ATN910C-G</v>
      </c>
      <c r="U2397" t="b">
        <f t="shared" si="185"/>
        <v>0</v>
      </c>
      <c r="V2397" t="s">
        <v>7115</v>
      </c>
      <c r="W2397" t="s">
        <v>4670</v>
      </c>
      <c r="X2397" t="str">
        <f t="shared" si="186"/>
        <v>INSERT INTO switch (   Nombre, Tipo, Coordenadas_Punto, Coordenada_Inicio, Coordenada_Final,    Estilo, Visibilidad, Isla1, Isla2, Velocidad,   Id_Celda, Porcentaje, Nemonico, IP, EQUIPO ) VALUES (   'CELDA TIERRA NUEVA (GMIXGTTN)', 'Punto','14.6811,-90.52173889','','','#stylemap_tipo_sitio_roadm0','1','BOSQUES DE SAN NICOLAS','','','2055','','GMIXGTTN','10.31.239.15','ATN910D-A' );</v>
      </c>
    </row>
    <row r="2398" spans="1:24" x14ac:dyDescent="0.35">
      <c r="A2398" t="s">
        <v>852</v>
      </c>
      <c r="B2398" t="s">
        <v>16</v>
      </c>
      <c r="C2398">
        <v>14.673138890000001</v>
      </c>
      <c r="D2398">
        <v>-90.53280556</v>
      </c>
      <c r="E2398" t="str">
        <f t="shared" si="187"/>
        <v>14.67313889,-90.53280556</v>
      </c>
      <c r="L2398" t="s">
        <v>17</v>
      </c>
      <c r="M2398">
        <v>1</v>
      </c>
      <c r="O2398" t="s">
        <v>479</v>
      </c>
      <c r="Q2398">
        <v>2014</v>
      </c>
      <c r="S2398" t="s">
        <v>3970</v>
      </c>
      <c r="T2398" t="str">
        <f>VLOOKUP(S2398,Hoja1!$A$1:$I$2284,5,FALSE)</f>
        <v>ATN910D-A</v>
      </c>
      <c r="U2398" t="b">
        <f t="shared" si="185"/>
        <v>0</v>
      </c>
      <c r="V2398" t="s">
        <v>7228</v>
      </c>
      <c r="W2398" t="s">
        <v>4670</v>
      </c>
      <c r="X2398" t="str">
        <f t="shared" si="186"/>
        <v>INSERT INTO switch (   Nombre, Tipo, Coordenadas_Punto, Coordenada_Inicio, Coordenada_Final,    Estilo, Visibilidad, Isla1, Isla2, Velocidad,   Id_Celda, Porcentaje, Nemonico, IP, EQUIPO ) VALUES (   'CELDA PRIMERO DE MAYO (GMIXGTPM)', 'Punto','14.67313889,-90.53280556','','','#stylemap_tipo_sitio_roadm0','1','','BOSQUES DE SAN NICOLAS','','2014','','GMIXGTPM','10.31.239.5','ATN910D-A' );</v>
      </c>
    </row>
    <row r="2399" spans="1:24" x14ac:dyDescent="0.35">
      <c r="A2399" t="s">
        <v>853</v>
      </c>
      <c r="B2399" t="s">
        <v>16</v>
      </c>
      <c r="C2399">
        <v>14.6686</v>
      </c>
      <c r="D2399">
        <v>-90.559600000000003</v>
      </c>
      <c r="E2399" t="str">
        <f t="shared" si="187"/>
        <v>14.6686,-90.5596</v>
      </c>
      <c r="L2399" t="s">
        <v>17</v>
      </c>
      <c r="M2399">
        <v>1</v>
      </c>
      <c r="O2399" t="s">
        <v>479</v>
      </c>
      <c r="Q2399">
        <v>2186</v>
      </c>
      <c r="S2399" t="s">
        <v>3971</v>
      </c>
      <c r="T2399" t="str">
        <f>VLOOKUP(S2399,Hoja1!$A$1:$I$2284,5,FALSE)</f>
        <v>ATN910D-A</v>
      </c>
      <c r="U2399" t="b">
        <f t="shared" si="185"/>
        <v>0</v>
      </c>
      <c r="V2399" t="s">
        <v>7253</v>
      </c>
      <c r="W2399" t="s">
        <v>4670</v>
      </c>
      <c r="X2399" t="str">
        <f t="shared" si="186"/>
        <v>INSERT INTO switch (   Nombre, Tipo, Coordenadas_Punto, Coordenada_Inicio, Coordenada_Final,    Estilo, Visibilidad, Isla1, Isla2, Velocidad,   Id_Celda, Porcentaje, Nemonico, IP, EQUIPO ) VALUES (   'CELDA BOSQUES DE SAN NICOLAS III (GMIXGTBA)', 'Punto','14.6686,-90.5596','','','#stylemap_tipo_sitio_roadm0','1','','BOSQUES DE SAN NICOLAS','','2186','','GMIXGTBA','10.31.239.18','ATN910D-A' );</v>
      </c>
    </row>
    <row r="2400" spans="1:24" x14ac:dyDescent="0.35">
      <c r="A2400" t="s">
        <v>854</v>
      </c>
      <c r="B2400" t="s">
        <v>16</v>
      </c>
      <c r="C2400">
        <v>14.66143611</v>
      </c>
      <c r="D2400">
        <v>-90.552166670000005</v>
      </c>
      <c r="E2400" t="str">
        <f t="shared" si="187"/>
        <v>14.66143611,-90.55216667</v>
      </c>
      <c r="L2400" t="s">
        <v>17</v>
      </c>
      <c r="M2400">
        <v>1</v>
      </c>
      <c r="N2400" t="s">
        <v>479</v>
      </c>
      <c r="Q2400">
        <v>2737</v>
      </c>
      <c r="S2400" t="s">
        <v>3972</v>
      </c>
      <c r="T2400" t="str">
        <f>VLOOKUP(S2400,Hoja1!$A$1:$I$2284,5,FALSE)</f>
        <v>ATN910D-A</v>
      </c>
      <c r="U2400" t="b">
        <f t="shared" si="185"/>
        <v>0</v>
      </c>
      <c r="V2400" t="s">
        <v>7179</v>
      </c>
      <c r="W2400" t="s">
        <v>4664</v>
      </c>
      <c r="X2400" t="str">
        <f t="shared" si="186"/>
        <v>INSERT INTO switch (   Nombre, Tipo, Coordenadas_Punto, Coordenada_Inicio, Coordenada_Final,    Estilo, Visibilidad, Isla1, Isla2, Velocidad,   Id_Celda, Porcentaje, Nemonico, IP, EQUIPO ) VALUES (   'CELDA BOULEVARD EL NARANJO III (GMIXGTOA)', 'Punto','14.66143611,-90.55216667','','','#stylemap_tipo_sitio_roadm0','1','BOSQUES DE SAN NICOLAS','','','2737','','GMIXGTOA','10.31.239.19','ATN910C-A' );</v>
      </c>
    </row>
    <row r="2401" spans="1:24" x14ac:dyDescent="0.35">
      <c r="A2401" t="s">
        <v>855</v>
      </c>
      <c r="B2401" t="s">
        <v>16</v>
      </c>
      <c r="C2401">
        <v>14.68055556</v>
      </c>
      <c r="D2401">
        <v>-90.547611110000005</v>
      </c>
      <c r="E2401" t="str">
        <f t="shared" si="187"/>
        <v>14.68055556,-90.54761111</v>
      </c>
      <c r="L2401" t="s">
        <v>17</v>
      </c>
      <c r="M2401">
        <v>1</v>
      </c>
      <c r="O2401" t="s">
        <v>479</v>
      </c>
      <c r="Q2401">
        <v>1640</v>
      </c>
      <c r="S2401" t="s">
        <v>3973</v>
      </c>
      <c r="T2401" t="str">
        <f>VLOOKUP(S2401,Hoja1!$A$1:$I$2284,5,FALSE)</f>
        <v>ATN910D-A</v>
      </c>
      <c r="U2401" t="b">
        <f t="shared" si="185"/>
        <v>0</v>
      </c>
      <c r="V2401" t="s">
        <v>7871</v>
      </c>
      <c r="W2401" t="s">
        <v>4664</v>
      </c>
      <c r="X2401" t="str">
        <f t="shared" si="186"/>
        <v>INSERT INTO switch (   Nombre, Tipo, Coordenadas_Punto, Coordenada_Inicio, Coordenada_Final,    Estilo, Visibilidad, Isla1, Isla2, Velocidad,   Id_Celda, Porcentaje, Nemonico, IP, EQUIPO ) VALUES (   'CELDA PLANES DE MINERVA (GMIXGTPV)', 'Punto','14.68055556,-90.54761111','','','#stylemap_tipo_sitio_roadm0','1','','BOSQUES DE SAN NICOLAS','','1640','','GMIXGTPV','10.31.27.19','ATN910C-A' );</v>
      </c>
    </row>
    <row r="2402" spans="1:24" x14ac:dyDescent="0.35">
      <c r="A2402" t="s">
        <v>856</v>
      </c>
      <c r="B2402" t="s">
        <v>16</v>
      </c>
      <c r="C2402">
        <v>14.6758059</v>
      </c>
      <c r="D2402">
        <v>-90.554085999999998</v>
      </c>
      <c r="E2402" t="str">
        <f t="shared" si="187"/>
        <v>14.6758059,-90.554086</v>
      </c>
      <c r="L2402" t="s">
        <v>17</v>
      </c>
      <c r="M2402">
        <v>1</v>
      </c>
      <c r="O2402" t="s">
        <v>479</v>
      </c>
      <c r="Q2402">
        <v>6418</v>
      </c>
      <c r="S2402" t="s">
        <v>11937</v>
      </c>
      <c r="T2402" t="str">
        <f>VLOOKUP(S2402,Hoja1!$A$1:$I$2284,5,FALSE)</f>
        <v>ATN910C-A</v>
      </c>
      <c r="U2402" t="b">
        <f t="shared" si="185"/>
        <v>0</v>
      </c>
      <c r="V2402" t="s">
        <v>7833</v>
      </c>
      <c r="W2402" t="s">
        <v>4664</v>
      </c>
      <c r="X2402" t="str">
        <f t="shared" si="186"/>
        <v>INSERT INTO switch (   Nombre, Tipo, Coordenadas_Punto, Coordenada_Inicio, Coordenada_Final,    Estilo, Visibilidad, Isla1, Isla2, Velocidad,   Id_Celda, Porcentaje, Nemonico, IP, EQUIPO ) VALUES (   'JARDINES DE MINERVA (GUA055)_XT (GMIXGTJN)', 'Punto','14.6758059,-90.554086','','','#stylemap_tipo_sitio_roadm0','1','','BOSQUES DE SAN NICOLAS','','6418','','GMIXGTJN','10.31.27.21','ATN910C-A' );</v>
      </c>
    </row>
    <row r="2403" spans="1:24" x14ac:dyDescent="0.35">
      <c r="A2403" t="s">
        <v>857</v>
      </c>
      <c r="B2403" t="s">
        <v>16</v>
      </c>
      <c r="C2403">
        <v>14.63846667</v>
      </c>
      <c r="D2403">
        <v>-90.516180559999995</v>
      </c>
      <c r="E2403" t="str">
        <f t="shared" si="187"/>
        <v>14.63846667,-90.51618056</v>
      </c>
      <c r="L2403" t="s">
        <v>17</v>
      </c>
      <c r="M2403">
        <v>1</v>
      </c>
      <c r="O2403" t="s">
        <v>767</v>
      </c>
      <c r="S2403" t="s">
        <v>3975</v>
      </c>
      <c r="T2403" t="str">
        <f>VLOOKUP(S2403,Hoja1!$A$1:$I$2284,5,FALSE)</f>
        <v>ATN910C-A</v>
      </c>
      <c r="U2403" t="b">
        <f t="shared" si="185"/>
        <v>0</v>
      </c>
      <c r="V2403" t="s">
        <v>7946</v>
      </c>
      <c r="W2403" t="s">
        <v>4664</v>
      </c>
      <c r="X2403" t="str">
        <f t="shared" si="186"/>
        <v>INSERT INTO switch (   Nombre, Tipo, Coordenadas_Punto, Coordenada_Inicio, Coordenada_Final,    Estilo, Visibilidad, Isla1, Isla2, Velocidad,   Id_Celda, Porcentaje, Nemonico, IP, EQUIPO ) VALUES (   'CENTRO (GNCYGTNT)', 'Punto','14.63846667,-90.51618056','','','#stylemap_tipo_sitio_roadm0','1','','TELECOMUNIQUE','','','','GNCYGTNT','10.31.27.20','ATN910C-A' );</v>
      </c>
    </row>
    <row r="2404" spans="1:24" x14ac:dyDescent="0.35">
      <c r="A2404" t="s">
        <v>858</v>
      </c>
      <c r="B2404" t="s">
        <v>16</v>
      </c>
      <c r="C2404">
        <v>14.615327779999999</v>
      </c>
      <c r="D2404">
        <v>-90.552902779999997</v>
      </c>
      <c r="E2404" t="str">
        <f t="shared" si="187"/>
        <v>14.61532778,-90.55290278</v>
      </c>
      <c r="L2404" t="s">
        <v>17</v>
      </c>
      <c r="M2404">
        <v>1</v>
      </c>
      <c r="N2404" t="s">
        <v>767</v>
      </c>
      <c r="S2404" t="s">
        <v>3976</v>
      </c>
      <c r="T2404" t="str">
        <f>VLOOKUP(S2404,Hoja1!$A$1:$I$2284,5,FALSE)</f>
        <v>ATN910C-A</v>
      </c>
      <c r="U2404" t="b">
        <f t="shared" si="185"/>
        <v>0</v>
      </c>
      <c r="V2404" t="s">
        <v>8006</v>
      </c>
      <c r="W2404" t="s">
        <v>4664</v>
      </c>
      <c r="X2404" t="str">
        <f t="shared" si="186"/>
        <v>INSERT INTO switch (   Nombre, Tipo, Coordenadas_Punto, Coordenada_Inicio, Coordenada_Final,    Estilo, Visibilidad, Isla1, Isla2, Velocidad,   Id_Celda, Porcentaje, Nemonico, IP, EQUIPO ) VALUES (   'MIRAFLORES (GNCYGTML)', 'Punto','14.61532778,-90.55290278','','','#stylemap_tipo_sitio_roadm0','1','TELECOMUNIQUE','','','','','GNCYGTML','10.31.27.23','ATN910C-A' );</v>
      </c>
    </row>
    <row r="2405" spans="1:24" x14ac:dyDescent="0.35">
      <c r="A2405" t="s">
        <v>859</v>
      </c>
      <c r="B2405" t="s">
        <v>16</v>
      </c>
      <c r="C2405">
        <v>14.594438889999999</v>
      </c>
      <c r="D2405">
        <v>-90.55793611</v>
      </c>
      <c r="E2405" t="str">
        <f t="shared" si="187"/>
        <v>14.59443889,-90.55793611</v>
      </c>
      <c r="L2405" t="s">
        <v>17</v>
      </c>
      <c r="M2405">
        <v>1</v>
      </c>
      <c r="O2405" t="s">
        <v>767</v>
      </c>
      <c r="S2405" t="s">
        <v>3977</v>
      </c>
      <c r="T2405" t="str">
        <f>VLOOKUP(S2405,Hoja1!$A$1:$I$2284,5,FALSE)</f>
        <v>ATN910C-A</v>
      </c>
      <c r="U2405" t="b">
        <f t="shared" si="185"/>
        <v>0</v>
      </c>
      <c r="V2405" t="s">
        <v>8540</v>
      </c>
      <c r="W2405" t="s">
        <v>4664</v>
      </c>
      <c r="X2405" t="str">
        <f t="shared" si="186"/>
        <v>INSERT INTO switch (   Nombre, Tipo, Coordenadas_Punto, Coordenada_Inicio, Coordenada_Final,    Estilo, Visibilidad, Isla1, Isla2, Velocidad,   Id_Celda, Porcentaje, Nemonico, IP, EQUIPO ) VALUES (   'EL CARMEN (GNCYGTRM)', 'Punto','14.59443889,-90.55793611','','','#stylemap_tipo_sitio_roadm0','1','','TELECOMUNIQUE','','','','GNCYGTRM','10.31.27.25','ATN910C-A' );</v>
      </c>
    </row>
    <row r="2406" spans="1:24" x14ac:dyDescent="0.35">
      <c r="A2406" t="s">
        <v>860</v>
      </c>
      <c r="B2406" t="s">
        <v>16</v>
      </c>
      <c r="C2406">
        <v>14.58455</v>
      </c>
      <c r="D2406">
        <v>-90.546599999999998</v>
      </c>
      <c r="E2406" t="str">
        <f t="shared" si="187"/>
        <v>14.58455,-90.5466</v>
      </c>
      <c r="L2406" t="s">
        <v>17</v>
      </c>
      <c r="M2406">
        <v>1</v>
      </c>
      <c r="N2406" t="s">
        <v>767</v>
      </c>
      <c r="S2406" t="s">
        <v>3978</v>
      </c>
      <c r="T2406" t="str">
        <f>VLOOKUP(S2406,Hoja1!$A$1:$I$2284,5,FALSE)</f>
        <v>ATN910C-A</v>
      </c>
      <c r="U2406" t="b">
        <f t="shared" si="185"/>
        <v>0</v>
      </c>
      <c r="V2406" t="s">
        <v>7273</v>
      </c>
      <c r="W2406" t="s">
        <v>4664</v>
      </c>
      <c r="X2406" t="str">
        <f t="shared" si="186"/>
        <v>INSERT INTO switch (   Nombre, Tipo, Coordenadas_Punto, Coordenada_Inicio, Coordenada_Final,    Estilo, Visibilidad, Isla1, Isla2, Velocidad,   Id_Celda, Porcentaje, Nemonico, IP, EQUIPO ) VALUES (   'PETAPA (GNCYGTTA)', 'Punto','14.58455,-90.5466','','','#stylemap_tipo_sitio_roadm0','1','TELECOMUNIQUE','','','','','GNCYGTTA','10.31.27.28','ATN910C-A' );</v>
      </c>
    </row>
    <row r="2407" spans="1:24" x14ac:dyDescent="0.35">
      <c r="A2407" t="s">
        <v>861</v>
      </c>
      <c r="B2407" t="s">
        <v>16</v>
      </c>
      <c r="C2407">
        <v>14.52775278</v>
      </c>
      <c r="D2407">
        <v>-90.589813890000002</v>
      </c>
      <c r="E2407" t="str">
        <f t="shared" si="187"/>
        <v>14.52775278,-90.58981389</v>
      </c>
      <c r="L2407" t="s">
        <v>17</v>
      </c>
      <c r="M2407">
        <v>1</v>
      </c>
      <c r="N2407" t="s">
        <v>767</v>
      </c>
      <c r="S2407" t="s">
        <v>3979</v>
      </c>
      <c r="T2407" t="str">
        <f>VLOOKUP(S2407,Hoja1!$A$1:$I$2284,5,FALSE)</f>
        <v>ATN910C-A</v>
      </c>
      <c r="U2407" t="b">
        <f t="shared" si="185"/>
        <v>0</v>
      </c>
      <c r="V2407" t="s">
        <v>8014</v>
      </c>
      <c r="W2407" t="s">
        <v>4664</v>
      </c>
      <c r="X2407" t="str">
        <f t="shared" si="186"/>
        <v>INSERT INTO switch (   Nombre, Tipo, Coordenadas_Punto, Coordenada_Inicio, Coordenada_Final,    Estilo, Visibilidad, Isla1, Isla2, Velocidad,   Id_Celda, Porcentaje, Nemonico, IP, EQUIPO ) VALUES (   'VILLA NUEVA (GVNUGTVE)', 'Punto','14.52775278,-90.58981389','','','#stylemap_tipo_sitio_roadm0','1','TELECOMUNIQUE','','','','','GVNUGTVE','10.31.27.24','ATN910C-A' );</v>
      </c>
    </row>
    <row r="2408" spans="1:24" x14ac:dyDescent="0.35">
      <c r="A2408" t="s">
        <v>862</v>
      </c>
      <c r="B2408" t="s">
        <v>16</v>
      </c>
      <c r="C2408">
        <v>14.601105560000001</v>
      </c>
      <c r="D2408">
        <v>-90.581247219999995</v>
      </c>
      <c r="E2408" t="str">
        <f t="shared" si="187"/>
        <v>14.60110556,-90.58124722</v>
      </c>
      <c r="L2408" t="s">
        <v>17</v>
      </c>
      <c r="M2408">
        <v>1</v>
      </c>
      <c r="N2408" t="s">
        <v>767</v>
      </c>
      <c r="S2408" t="s">
        <v>3980</v>
      </c>
      <c r="T2408" t="str">
        <f>VLOOKUP(S2408,Hoja1!$A$1:$I$2284,5,FALSE)</f>
        <v>ATN910C-A</v>
      </c>
      <c r="U2408" t="b">
        <f t="shared" si="185"/>
        <v>0</v>
      </c>
      <c r="V2408" t="s">
        <v>7836</v>
      </c>
      <c r="W2408" t="s">
        <v>4664</v>
      </c>
      <c r="X2408" t="str">
        <f t="shared" si="186"/>
        <v>INSERT INTO switch (   Nombre, Tipo, Coordenadas_Punto, Coordenada_Inicio, Coordenada_Final,    Estilo, Visibilidad, Isla1, Isla2, Velocidad,   Id_Celda, Porcentaje, Nemonico, IP, EQUIPO ) VALUES (   'SAN CRISTOBAL (GMIXGTSR)', 'Punto','14.60110556,-90.58124722','','','#stylemap_tipo_sitio_roadm0','1','TELECOMUNIQUE','','','','','GMIXGTSR','10.31.27.22','ATN910C-A' );</v>
      </c>
    </row>
    <row r="2409" spans="1:24" x14ac:dyDescent="0.35">
      <c r="A2409" t="s">
        <v>863</v>
      </c>
      <c r="B2409" t="s">
        <v>16</v>
      </c>
      <c r="C2409">
        <v>14.623366669999999</v>
      </c>
      <c r="D2409">
        <v>-90.553563890000007</v>
      </c>
      <c r="E2409" t="str">
        <f t="shared" si="187"/>
        <v>14.62336667,-90.55356389</v>
      </c>
      <c r="L2409" t="s">
        <v>17</v>
      </c>
      <c r="M2409">
        <v>1</v>
      </c>
      <c r="N2409" t="s">
        <v>767</v>
      </c>
      <c r="Q2409">
        <v>9237</v>
      </c>
      <c r="S2409" t="s">
        <v>3981</v>
      </c>
      <c r="T2409" t="str">
        <f>VLOOKUP(S2409,Hoja1!$A$1:$I$2284,5,FALSE)</f>
        <v>ATN910C-A</v>
      </c>
      <c r="U2409" t="b">
        <f t="shared" si="185"/>
        <v>0</v>
      </c>
      <c r="V2409" t="s">
        <v>8119</v>
      </c>
      <c r="W2409" t="s">
        <v>4664</v>
      </c>
      <c r="X2409" t="str">
        <f t="shared" si="186"/>
        <v>INSERT INTO switch (   Nombre, Tipo, Coordenadas_Punto, Coordenada_Inicio, Coordenada_Final,    Estilo, Visibilidad, Isla1, Isla2, Velocidad,   Id_Celda, Porcentaje, Nemonico, IP, EQUIPO ) VALUES (   'TIKAL FUTURA (GNCYGTTU)', 'Punto','14.62336667,-90.55356389','','','#stylemap_tipo_sitio_roadm0','1','TELECOMUNIQUE','','','9237','','GNCYGTTU','10.31.27.27','ATN910C-A' );</v>
      </c>
    </row>
    <row r="2410" spans="1:24" x14ac:dyDescent="0.35">
      <c r="A2410" t="s">
        <v>864</v>
      </c>
      <c r="B2410" t="s">
        <v>16</v>
      </c>
      <c r="C2410">
        <v>14.58225556</v>
      </c>
      <c r="D2410">
        <v>-90.485083329999995</v>
      </c>
      <c r="E2410" t="str">
        <f t="shared" si="187"/>
        <v>14.58225556,-90.48508333</v>
      </c>
      <c r="L2410" t="s">
        <v>17</v>
      </c>
      <c r="M2410">
        <v>1</v>
      </c>
      <c r="O2410" t="s">
        <v>767</v>
      </c>
      <c r="S2410" t="s">
        <v>3982</v>
      </c>
      <c r="T2410" t="str">
        <f>VLOOKUP(S2410,Hoja1!$A$1:$I$2284,5,FALSE)</f>
        <v>ATN910C-A</v>
      </c>
      <c r="U2410" t="b">
        <f t="shared" si="185"/>
        <v>0</v>
      </c>
      <c r="V2410" t="s">
        <v>7257</v>
      </c>
      <c r="W2410" t="s">
        <v>7259</v>
      </c>
      <c r="X2410" t="str">
        <f t="shared" si="186"/>
        <v>INSERT INTO switch (   Nombre, Tipo, Coordenadas_Punto, Coordenada_Inicio, Coordenada_Final,    Estilo, Visibilidad, Isla1, Isla2, Velocidad,   Id_Celda, Porcentaje, Nemonico, IP, EQUIPO ) VALUES (   'MULTIMEDICA (GNCYGTMM)', 'Punto','14.58225556,-90.48508333','','','#stylemap_tipo_sitio_roadm0','1','','TELECOMUNIQUE','','','','GNCYGTMM','10.31.27.34','A901-12C-F-D' );</v>
      </c>
    </row>
    <row r="2411" spans="1:24" x14ac:dyDescent="0.35">
      <c r="A2411" t="s">
        <v>865</v>
      </c>
      <c r="B2411" t="s">
        <v>16</v>
      </c>
      <c r="C2411">
        <v>14.591677779999999</v>
      </c>
      <c r="D2411">
        <v>-90.507261110000002</v>
      </c>
      <c r="E2411" t="str">
        <f t="shared" si="187"/>
        <v>14.59167778,-90.50726111</v>
      </c>
      <c r="L2411" t="s">
        <v>17</v>
      </c>
      <c r="M2411">
        <v>1</v>
      </c>
      <c r="N2411" t="s">
        <v>767</v>
      </c>
      <c r="Q2411">
        <v>9238</v>
      </c>
      <c r="S2411" t="s">
        <v>3983</v>
      </c>
      <c r="T2411" t="str">
        <f>VLOOKUP(S2411,Hoja1!$A$1:$I$2284,5,FALSE)</f>
        <v>ATN910C-A</v>
      </c>
      <c r="U2411" t="b">
        <f t="shared" si="185"/>
        <v>0</v>
      </c>
      <c r="V2411" t="s">
        <v>8017</v>
      </c>
      <c r="W2411" t="s">
        <v>7259</v>
      </c>
      <c r="X2411" t="str">
        <f t="shared" si="186"/>
        <v>INSERT INTO switch (   Nombre, Tipo, Coordenadas_Punto, Coordenada_Inicio, Coordenada_Final,    Estilo, Visibilidad, Isla1, Isla2, Velocidad,   Id_Celda, Porcentaje, Nemonico, IP, EQUIPO ) VALUES (   'VILLA DE GUADALUPE (GNCYGTVU)', 'Punto','14.59167778,-90.50726111','','','#stylemap_tipo_sitio_roadm0','1','TELECOMUNIQUE','','','9238','','GNCYGTVU','10.31.27.31','A901-12C-F-D' );</v>
      </c>
    </row>
    <row r="2412" spans="1:24" x14ac:dyDescent="0.35">
      <c r="A2412" t="s">
        <v>866</v>
      </c>
      <c r="B2412" t="s">
        <v>16</v>
      </c>
      <c r="C2412">
        <v>14.63460278</v>
      </c>
      <c r="D2412">
        <v>-90.583594439999999</v>
      </c>
      <c r="E2412" t="str">
        <f t="shared" si="187"/>
        <v>14.63460278,-90.58359444</v>
      </c>
      <c r="L2412" t="s">
        <v>17</v>
      </c>
      <c r="M2412">
        <v>1</v>
      </c>
      <c r="N2412" t="s">
        <v>767</v>
      </c>
      <c r="S2412" t="s">
        <v>3984</v>
      </c>
      <c r="T2412" t="str">
        <f>VLOOKUP(S2412,Hoja1!$A$1:$I$2284,5,FALSE)</f>
        <v>A901-12C-F-D</v>
      </c>
      <c r="U2412" t="b">
        <f t="shared" si="185"/>
        <v>0</v>
      </c>
      <c r="V2412" t="s">
        <v>7173</v>
      </c>
      <c r="W2412" t="s">
        <v>4664</v>
      </c>
      <c r="X2412" t="str">
        <f t="shared" si="186"/>
        <v>INSERT INTO switch (   Nombre, Tipo, Coordenadas_Punto, Coordenada_Inicio, Coordenada_Final,    Estilo, Visibilidad, Isla1, Isla2, Velocidad,   Id_Celda, Porcentaje, Nemonico, IP, EQUIPO ) VALUES (   'ROOSEVELTH (GMIXGTRO)', 'Punto','14.63460278,-90.58359444','','','#stylemap_tipo_sitio_roadm0','1','TELECOMUNIQUE','','','','','GMIXGTRO','10.31.27.29','ATN910C-A' );</v>
      </c>
    </row>
    <row r="2413" spans="1:24" x14ac:dyDescent="0.35">
      <c r="A2413" t="s">
        <v>867</v>
      </c>
      <c r="B2413" t="s">
        <v>16</v>
      </c>
      <c r="C2413">
        <v>14.588552780000001</v>
      </c>
      <c r="D2413">
        <v>-90.512302779999999</v>
      </c>
      <c r="E2413" t="str">
        <f t="shared" si="187"/>
        <v>14.58855278,-90.51230278</v>
      </c>
      <c r="L2413" t="s">
        <v>17</v>
      </c>
      <c r="M2413">
        <v>1</v>
      </c>
      <c r="N2413" t="s">
        <v>767</v>
      </c>
      <c r="S2413" t="s">
        <v>3985</v>
      </c>
      <c r="T2413" t="str">
        <f>VLOOKUP(S2413,Hoja1!$A$1:$I$2284,5,FALSE)</f>
        <v>A901-12C-F-D</v>
      </c>
      <c r="U2413" t="b">
        <f t="shared" si="185"/>
        <v>0</v>
      </c>
      <c r="V2413" t="s">
        <v>7718</v>
      </c>
      <c r="W2413" t="s">
        <v>7259</v>
      </c>
      <c r="X2413" t="str">
        <f t="shared" si="186"/>
        <v>INSERT INTO switch (   Nombre, Tipo, Coordenadas_Punto, Coordenada_Inicio, Coordenada_Final,    Estilo, Visibilidad, Isla1, Isla2, Velocidad,   Id_Celda, Porcentaje, Nemonico, IP, EQUIPO ) VALUES (   'EUROPLAZA (GNCYGTUP)', 'Punto','14.58855278,-90.51230278','','','#stylemap_tipo_sitio_roadm0','1','TELECOMUNIQUE','','','','','GNCYGTUP','10.31.27.32','A901-12C-F-D' );</v>
      </c>
    </row>
    <row r="2414" spans="1:24" x14ac:dyDescent="0.35">
      <c r="A2414" t="s">
        <v>868</v>
      </c>
      <c r="B2414" t="s">
        <v>16</v>
      </c>
      <c r="C2414">
        <v>14.61291389</v>
      </c>
      <c r="D2414">
        <v>-90.606724999999997</v>
      </c>
      <c r="E2414" t="str">
        <f t="shared" si="187"/>
        <v>14.61291389,-90.606725</v>
      </c>
      <c r="L2414" t="s">
        <v>17</v>
      </c>
      <c r="M2414">
        <v>1</v>
      </c>
      <c r="N2414" t="s">
        <v>767</v>
      </c>
      <c r="S2414" t="s">
        <v>3986</v>
      </c>
      <c r="T2414" t="str">
        <f>VLOOKUP(S2414,Hoja1!$A$1:$I$2284,5,FALSE)</f>
        <v>ATN910C-A</v>
      </c>
      <c r="U2414" t="b">
        <f t="shared" si="185"/>
        <v>0</v>
      </c>
      <c r="V2414" t="s">
        <v>7281</v>
      </c>
      <c r="W2414" t="s">
        <v>7259</v>
      </c>
      <c r="X2414" t="str">
        <f t="shared" si="186"/>
        <v>INSERT INTO switch (   Nombre, Tipo, Coordenadas_Punto, Coordenada_Inicio, Coordenada_Final,    Estilo, Visibilidad, Isla1, Isla2, Velocidad,   Id_Celda, Porcentaje, Nemonico, IP, EQUIPO ) VALUES (   'FUNDABIEM (GMIXGTFN)', 'Punto','14.61291389,-90.606725','','','#stylemap_tipo_sitio_roadm0','1','TELECOMUNIQUE','','','','','GMIXGTFN','10.31.27.33','A901-12C-F-D' );</v>
      </c>
    </row>
    <row r="2415" spans="1:24" x14ac:dyDescent="0.35">
      <c r="A2415" t="s">
        <v>869</v>
      </c>
      <c r="B2415" t="s">
        <v>16</v>
      </c>
      <c r="C2415">
        <v>14.574019440000001</v>
      </c>
      <c r="D2415">
        <v>-90.526844440000005</v>
      </c>
      <c r="E2415" t="str">
        <f t="shared" si="187"/>
        <v>14.57401944,-90.52684444</v>
      </c>
      <c r="L2415" t="s">
        <v>17</v>
      </c>
      <c r="M2415">
        <v>1</v>
      </c>
      <c r="N2415" t="s">
        <v>767</v>
      </c>
      <c r="S2415" t="s">
        <v>3987</v>
      </c>
      <c r="T2415" t="str">
        <f>VLOOKUP(S2415,Hoja1!$A$1:$I$2284,5,FALSE)</f>
        <v>A901-12C-F-D</v>
      </c>
      <c r="U2415" t="b">
        <f t="shared" si="185"/>
        <v>0</v>
      </c>
      <c r="V2415" t="s">
        <v>7816</v>
      </c>
      <c r="W2415" t="s">
        <v>4664</v>
      </c>
      <c r="X2415" t="str">
        <f t="shared" si="186"/>
        <v>INSERT INTO switch (   Nombre, Tipo, Coordenadas_Punto, Coordenada_Inicio, Coordenada_Final,    Estilo, Visibilidad, Isla1, Isla2, Velocidad,   Id_Celda, Porcentaje, Nemonico, IP, EQUIPO ) VALUES (   'HINCAPIE (GNCYGTHC)', 'Punto','14.57401944,-90.52684444','','','#stylemap_tipo_sitio_roadm0','1','TELECOMUNIQUE','','','','','GNCYGTHC','10.78.15.10','ATN910C-A' );</v>
      </c>
    </row>
    <row r="2416" spans="1:24" x14ac:dyDescent="0.35">
      <c r="A2416" t="s">
        <v>870</v>
      </c>
      <c r="B2416" t="s">
        <v>16</v>
      </c>
      <c r="C2416">
        <v>14.654638889999999</v>
      </c>
      <c r="D2416">
        <v>-90.589286110000003</v>
      </c>
      <c r="E2416" t="str">
        <f t="shared" si="187"/>
        <v>14.65463889,-90.58928611</v>
      </c>
      <c r="L2416" t="s">
        <v>17</v>
      </c>
      <c r="M2416">
        <v>1</v>
      </c>
      <c r="O2416" t="s">
        <v>767</v>
      </c>
      <c r="S2416" t="s">
        <v>3988</v>
      </c>
      <c r="T2416" t="str">
        <f>VLOOKUP(S2416,Hoja1!$A$1:$I$2284,5,FALSE)</f>
        <v>A901-12C-F-D</v>
      </c>
      <c r="U2416" t="b">
        <f t="shared" si="185"/>
        <v>0</v>
      </c>
      <c r="V2416" t="s">
        <v>8127</v>
      </c>
      <c r="W2416" t="s">
        <v>4664</v>
      </c>
      <c r="X2416" t="str">
        <f t="shared" si="186"/>
        <v>INSERT INTO switch (   Nombre, Tipo, Coordenadas_Punto, Coordenada_Inicio, Coordenada_Final,    Estilo, Visibilidad, Isla1, Isla2, Velocidad,   Id_Celda, Porcentaje, Nemonico, IP, EQUIPO ) VALUES (   'VILLA ALCANTARA (GMIXGTVA)', 'Punto','14.65463889,-90.58928611','','','#stylemap_tipo_sitio_roadm0','1','','TELECOMUNIQUE','','','','GMIXGTVA','10.31.6.202','ATN910C-A' );</v>
      </c>
    </row>
    <row r="2417" spans="1:24" x14ac:dyDescent="0.35">
      <c r="A2417" t="s">
        <v>871</v>
      </c>
      <c r="B2417" t="s">
        <v>16</v>
      </c>
      <c r="C2417">
        <v>14.60675</v>
      </c>
      <c r="D2417">
        <v>-90.506530560000002</v>
      </c>
      <c r="E2417" t="str">
        <f t="shared" si="187"/>
        <v>14.60675,-90.50653056</v>
      </c>
      <c r="L2417" t="s">
        <v>17</v>
      </c>
      <c r="M2417">
        <v>1</v>
      </c>
      <c r="N2417" t="s">
        <v>412</v>
      </c>
      <c r="S2417" t="s">
        <v>3989</v>
      </c>
      <c r="T2417" t="str">
        <f>VLOOKUP(S2417,Hoja1!$A$1:$I$2284,5,FALSE)</f>
        <v>ATN910C-A</v>
      </c>
      <c r="U2417" t="b">
        <f t="shared" si="185"/>
        <v>0</v>
      </c>
      <c r="V2417" t="s">
        <v>7726</v>
      </c>
      <c r="W2417" t="s">
        <v>4670</v>
      </c>
      <c r="X2417" t="str">
        <f t="shared" si="186"/>
        <v>INSERT INTO switch (   Nombre, Tipo, Coordenadas_Punto, Coordenada_Inicio, Coordenada_Final,    Estilo, Visibilidad, Isla1, Isla2, Velocidad,   Id_Celda, Porcentaje, Nemonico, IP, EQUIPO ) VALUES (   'LAS MARGARITAS (GNCYGTMA)', 'Punto','14.60675,-90.50653056','','','#stylemap_tipo_sitio_roadm0','1','VILLA DE GUADALUPE','','','','','GNCYGTMA','10.31.7.203','ATN910D-A' );</v>
      </c>
    </row>
    <row r="2418" spans="1:24" x14ac:dyDescent="0.35">
      <c r="A2418" t="s">
        <v>872</v>
      </c>
      <c r="B2418" t="s">
        <v>16</v>
      </c>
      <c r="C2418">
        <v>14.61434167</v>
      </c>
      <c r="D2418">
        <v>-90.482997220000001</v>
      </c>
      <c r="E2418" t="str">
        <f t="shared" si="187"/>
        <v>14.61434167,-90.48299722</v>
      </c>
      <c r="L2418" t="s">
        <v>17</v>
      </c>
      <c r="M2418">
        <v>1</v>
      </c>
      <c r="O2418" t="s">
        <v>505</v>
      </c>
      <c r="Q2418">
        <v>3268</v>
      </c>
      <c r="S2418" t="s">
        <v>3990</v>
      </c>
      <c r="T2418" t="str">
        <f>VLOOKUP(S2418,Hoja1!$A$1:$I$2284,5,FALSE)</f>
        <v>ATN910C-A</v>
      </c>
      <c r="U2418" t="b">
        <f t="shared" si="185"/>
        <v>0</v>
      </c>
      <c r="V2418" t="s">
        <v>7962</v>
      </c>
      <c r="W2418" t="s">
        <v>4827</v>
      </c>
      <c r="X2418" t="str">
        <f t="shared" si="186"/>
        <v>INSERT INTO switch (   Nombre, Tipo, Coordenadas_Punto, Coordenada_Inicio, Coordenada_Final,    Estilo, Visibilidad, Isla1, Isla2, Velocidad,   Id_Celda, Porcentaje, Nemonico, IP, EQUIPO ) VALUES (   'CELDA VILLA DEPORTIVA CAYALA (GNCYGTY3)', 'Punto','14.61434167,-90.48299722','','','#stylemap_tipo_sitio_roadm0','1','','ACATAN','','3268','','GNCYGTY3','10.31.7.199','ATN905DC' );</v>
      </c>
    </row>
    <row r="2419" spans="1:24" x14ac:dyDescent="0.35">
      <c r="A2419" t="s">
        <v>873</v>
      </c>
      <c r="B2419" t="s">
        <v>16</v>
      </c>
      <c r="C2419">
        <v>14.611700000000001</v>
      </c>
      <c r="D2419">
        <v>-90.461302779999997</v>
      </c>
      <c r="E2419" t="str">
        <f t="shared" si="187"/>
        <v>14.6117,-90.46130278</v>
      </c>
      <c r="L2419" t="s">
        <v>17</v>
      </c>
      <c r="M2419">
        <v>1</v>
      </c>
      <c r="N2419" t="s">
        <v>507</v>
      </c>
      <c r="S2419" t="s">
        <v>3991</v>
      </c>
      <c r="T2419" t="str">
        <f>VLOOKUP(S2419,Hoja1!$A$1:$I$2284,5,FALSE)</f>
        <v>ATN910D-A</v>
      </c>
      <c r="U2419" t="b">
        <f t="shared" si="185"/>
        <v>0</v>
      </c>
      <c r="V2419" t="s">
        <v>6910</v>
      </c>
      <c r="W2419" t="s">
        <v>4670</v>
      </c>
      <c r="X2419" t="str">
        <f t="shared" si="186"/>
        <v>INSERT INTO switch (   Nombre, Tipo, Coordenadas_Punto, Coordenada_Inicio, Coordenada_Final,    Estilo, Visibilidad, Isla1, Isla2, Velocidad,   Id_Celda, Porcentaje, Nemonico, IP, EQUIPO ) VALUES (   'HACIENDA REAL (GNCYGTHR)', 'Punto','14.6117,-90.46130278','','','#stylemap_tipo_sitio_roadm0','1','SAN ISIDRO','','','','','GNCYGTHR','10.72.10.66','ATN910D-A' );</v>
      </c>
    </row>
    <row r="2420" spans="1:24" x14ac:dyDescent="0.35">
      <c r="A2420" t="s">
        <v>874</v>
      </c>
      <c r="B2420" t="s">
        <v>16</v>
      </c>
      <c r="C2420">
        <v>14.600675000000001</v>
      </c>
      <c r="D2420">
        <v>-90.469933330000003</v>
      </c>
      <c r="E2420" t="str">
        <f t="shared" si="187"/>
        <v>14.600675,-90.46993333</v>
      </c>
      <c r="L2420" t="s">
        <v>17</v>
      </c>
      <c r="M2420">
        <v>1</v>
      </c>
      <c r="O2420" t="s">
        <v>507</v>
      </c>
      <c r="Q2420">
        <v>1143</v>
      </c>
      <c r="S2420" t="s">
        <v>3992</v>
      </c>
      <c r="T2420" t="str">
        <f>VLOOKUP(S2420,Hoja1!$A$1:$I$2284,5,FALSE)</f>
        <v>ATN905DC</v>
      </c>
      <c r="U2420" t="b">
        <f t="shared" si="185"/>
        <v>0</v>
      </c>
      <c r="V2420" t="s">
        <v>6840</v>
      </c>
      <c r="W2420" t="s">
        <v>4670</v>
      </c>
      <c r="X2420" t="str">
        <f t="shared" si="186"/>
        <v>INSERT INTO switch (   Nombre, Tipo, Coordenadas_Punto, Coordenada_Inicio, Coordenada_Final,    Estilo, Visibilidad, Isla1, Isla2, Velocidad,   Id_Celda, Porcentaje, Nemonico, IP, EQUIPO ) VALUES (   'CELDA CLUB SAN ISIDRO (GNCYGTSD)', 'Punto','14.600675,-90.46993333','','','#stylemap_tipo_sitio_roadm0','1','','SAN ISIDRO','','1143','','GNCYGTSD','10.72.10.67','ATN910D-A' );</v>
      </c>
    </row>
    <row r="2421" spans="1:24" x14ac:dyDescent="0.35">
      <c r="A2421" t="s">
        <v>875</v>
      </c>
      <c r="B2421" t="s">
        <v>16</v>
      </c>
      <c r="C2421">
        <v>14.50299444</v>
      </c>
      <c r="D2421">
        <v>-90.950483329999997</v>
      </c>
      <c r="E2421" t="str">
        <f t="shared" si="187"/>
        <v>14.50299444,-90.95048333</v>
      </c>
      <c r="L2421" t="s">
        <v>17</v>
      </c>
      <c r="M2421">
        <v>1</v>
      </c>
      <c r="O2421" t="s">
        <v>31</v>
      </c>
      <c r="Q2421">
        <v>2335</v>
      </c>
      <c r="S2421" t="s">
        <v>3993</v>
      </c>
      <c r="T2421" t="str">
        <f>VLOOKUP(S2421,Hoja1!$A$1:$I$2284,5,FALSE)</f>
        <v>ATN910D-A</v>
      </c>
      <c r="U2421" t="b">
        <f t="shared" si="185"/>
        <v>0</v>
      </c>
      <c r="V2421" t="s">
        <v>8586</v>
      </c>
      <c r="W2421" t="s">
        <v>4670</v>
      </c>
      <c r="X2421" t="str">
        <f t="shared" si="186"/>
        <v>INSERT INTO switch (   Nombre, Tipo, Coordenadas_Punto, Coordenada_Inicio, Coordenada_Final,    Estilo, Visibilidad, Isla1, Isla2, Velocidad,   Id_Celda, Porcentaje, Nemonico, IP, EQUIPO ) VALUES (   'YEPOCAPA (CSPYGTYE)', 'Punto','14.50299444,-90.95048333','','','#stylemap_tipo_sitio_roadm0','1','','ESCUINTLA','','2335','','CSPYGTYE','10.72.11.228','ATN910D-A' );</v>
      </c>
    </row>
    <row r="2422" spans="1:24" x14ac:dyDescent="0.35">
      <c r="A2422" t="s">
        <v>876</v>
      </c>
      <c r="B2422" t="s">
        <v>16</v>
      </c>
      <c r="C2422">
        <v>14.52261944</v>
      </c>
      <c r="D2422">
        <v>-90.939019439999996</v>
      </c>
      <c r="E2422" t="str">
        <f t="shared" si="187"/>
        <v>14.52261944,-90.93901944</v>
      </c>
      <c r="L2422" t="s">
        <v>17</v>
      </c>
      <c r="M2422">
        <v>1</v>
      </c>
      <c r="N2422" t="s">
        <v>31</v>
      </c>
      <c r="Q2422">
        <v>4226</v>
      </c>
      <c r="S2422" t="s">
        <v>3994</v>
      </c>
      <c r="T2422" t="str">
        <f>VLOOKUP(S2422,Hoja1!$A$1:$I$2284,5,FALSE)</f>
        <v>ATN910D-A</v>
      </c>
      <c r="U2422" t="b">
        <f t="shared" si="185"/>
        <v>0</v>
      </c>
      <c r="V2422" t="s">
        <v>8608</v>
      </c>
      <c r="W2422" t="s">
        <v>4670</v>
      </c>
      <c r="X2422" t="str">
        <f t="shared" si="186"/>
        <v>INSERT INTO switch (   Nombre, Tipo, Coordenadas_Punto, Coordenada_Inicio, Coordenada_Final,    Estilo, Visibilidad, Isla1, Isla2, Velocidad,   Id_Celda, Porcentaje, Nemonico, IP, EQUIPO ) VALUES (   'CELDA QUISAJCHE (CACAGTQU)', 'Punto','14.52261944,-90.93901944','','','#stylemap_tipo_sitio_roadm0','1','ESCUINTLA','','','4226','','CACAGTQU','10.72.11.229','ATN910D-A' );</v>
      </c>
    </row>
    <row r="2423" spans="1:24" x14ac:dyDescent="0.35">
      <c r="A2423" t="s">
        <v>877</v>
      </c>
      <c r="B2423" t="s">
        <v>16</v>
      </c>
      <c r="C2423">
        <v>15.2554</v>
      </c>
      <c r="D2423">
        <v>-89.094399999999993</v>
      </c>
      <c r="E2423" t="str">
        <f t="shared" si="187"/>
        <v>15.2554,-89.0944</v>
      </c>
      <c r="L2423" t="s">
        <v>17</v>
      </c>
      <c r="M2423">
        <v>1</v>
      </c>
      <c r="O2423" t="s">
        <v>537</v>
      </c>
      <c r="Q2423">
        <v>3758</v>
      </c>
      <c r="S2423" t="s">
        <v>3995</v>
      </c>
      <c r="T2423" t="str">
        <f>VLOOKUP(S2423,Hoja1!$A$1:$I$2284,5,FALSE)</f>
        <v>ATN910D-A</v>
      </c>
      <c r="U2423" t="b">
        <f t="shared" si="185"/>
        <v>0</v>
      </c>
      <c r="V2423" t="s">
        <v>9582</v>
      </c>
      <c r="W2423" t="s">
        <v>4664</v>
      </c>
      <c r="X2423" t="str">
        <f t="shared" si="186"/>
        <v>INSERT INTO switch (   Nombre, Tipo, Coordenadas_Punto, Coordenada_Inicio, Coordenada_Final,    Estilo, Visibilidad, Isla1, Isla2, Velocidad,   Id_Celda, Porcentaje, Nemonico, IP, EQUIPO ) VALUES (   'CELDA AMATES PUEBLO (IAMAGTAP)', 'Punto','15.2554,-89.0944','','','#stylemap_tipo_sitio_roadm0','1','','LOS AMATES','','3758','','IAMAGTAP','10.72.186.13','ATN910C-A' );</v>
      </c>
    </row>
    <row r="2424" spans="1:24" x14ac:dyDescent="0.35">
      <c r="A2424" t="s">
        <v>878</v>
      </c>
      <c r="B2424" t="s">
        <v>16</v>
      </c>
      <c r="C2424">
        <v>15.270027779999999</v>
      </c>
      <c r="D2424">
        <v>-89.08738889</v>
      </c>
      <c r="E2424" t="str">
        <f t="shared" si="187"/>
        <v>15.27002778,-89.08738889</v>
      </c>
      <c r="L2424" t="s">
        <v>17</v>
      </c>
      <c r="M2424">
        <v>1</v>
      </c>
      <c r="O2424" t="s">
        <v>537</v>
      </c>
      <c r="Q2424">
        <v>4503</v>
      </c>
      <c r="S2424" t="s">
        <v>3996</v>
      </c>
      <c r="T2424" t="str">
        <f>VLOOKUP(S2424,Hoja1!$A$1:$I$2284,5,FALSE)</f>
        <v>ATN910D-A</v>
      </c>
      <c r="U2424" t="b">
        <f t="shared" si="185"/>
        <v>0</v>
      </c>
      <c r="V2424" t="s">
        <v>9621</v>
      </c>
      <c r="W2424" t="s">
        <v>4664</v>
      </c>
      <c r="X2424" t="str">
        <f t="shared" si="186"/>
        <v>INSERT INTO switch (   Nombre, Tipo, Coordenadas_Punto, Coordenada_Inicio, Coordenada_Final,    Estilo, Visibilidad, Isla1, Isla2, Velocidad,   Id_Celda, Porcentaje, Nemonico, IP, EQUIPO ) VALUES (   'CELDA CERRO LOS AMATES (IAMAGTLT)', 'Punto','15.27002778,-89.08738889','','','#stylemap_tipo_sitio_roadm0','1','','LOS AMATES','','4503','','IAMAGTLT','10.72.186.14','ATN910C-A' );</v>
      </c>
    </row>
    <row r="2425" spans="1:24" x14ac:dyDescent="0.35">
      <c r="A2425" t="s">
        <v>879</v>
      </c>
      <c r="B2425" t="s">
        <v>16</v>
      </c>
      <c r="C2425">
        <v>14.83701389</v>
      </c>
      <c r="D2425">
        <v>-91.510955559999999</v>
      </c>
      <c r="E2425" t="str">
        <f t="shared" si="187"/>
        <v>14.83701389,-91.51095556</v>
      </c>
      <c r="L2425" t="s">
        <v>17</v>
      </c>
      <c r="M2425">
        <v>1</v>
      </c>
      <c r="N2425" t="s">
        <v>510</v>
      </c>
      <c r="S2425" t="s">
        <v>3997</v>
      </c>
      <c r="T2425" t="str">
        <f>VLOOKUP(S2425,Hoja1!$A$1:$I$2284,5,FALSE)</f>
        <v>ATN910C-A</v>
      </c>
      <c r="U2425" t="b">
        <f t="shared" si="185"/>
        <v>0</v>
      </c>
      <c r="V2425" t="s">
        <v>9600</v>
      </c>
      <c r="W2425" t="s">
        <v>4664</v>
      </c>
      <c r="X2425" t="str">
        <f t="shared" si="186"/>
        <v>INSERT INTO switch (   Nombre, Tipo, Coordenadas_Punto, Coordenada_Inicio, Coordenada_Final,    Estilo, Visibilidad, Isla1, Isla2, Velocidad,   Id_Celda, Porcentaje, Nemonico, IP, EQUIPO ) VALUES (   'IGLESIA LA MERCED (QTZLGTIM)', 'Punto','14.83701389,-91.51095556','','','#stylemap_tipo_sitio_roadm0','1','LA FLORESTA','','','','','QTZLGTIM','10.72.186.21','ATN910C-A' );</v>
      </c>
    </row>
    <row r="2426" spans="1:24" x14ac:dyDescent="0.35">
      <c r="A2426" t="s">
        <v>880</v>
      </c>
      <c r="B2426" t="s">
        <v>16</v>
      </c>
      <c r="C2426">
        <v>14.84271944</v>
      </c>
      <c r="D2426">
        <v>-91.503952780000006</v>
      </c>
      <c r="E2426" t="str">
        <f t="shared" si="187"/>
        <v>14.84271944,-91.50395278</v>
      </c>
      <c r="L2426" t="s">
        <v>17</v>
      </c>
      <c r="M2426">
        <v>1</v>
      </c>
      <c r="N2426" t="s">
        <v>510</v>
      </c>
      <c r="S2426" t="s">
        <v>3998</v>
      </c>
      <c r="T2426" t="str">
        <f>VLOOKUP(S2426,Hoja1!$A$1:$I$2284,5,FALSE)</f>
        <v>ATN910C-A</v>
      </c>
      <c r="U2426" t="b">
        <f t="shared" si="185"/>
        <v>0</v>
      </c>
      <c r="V2426" t="s">
        <v>9550</v>
      </c>
      <c r="W2426" t="s">
        <v>4664</v>
      </c>
      <c r="X2426" t="str">
        <f t="shared" si="186"/>
        <v>INSERT INTO switch (   Nombre, Tipo, Coordenadas_Punto, Coordenada_Inicio, Coordenada_Final,    Estilo, Visibilidad, Isla1, Isla2, Velocidad,   Id_Celda, Porcentaje, Nemonico, IP, EQUIPO ) VALUES (   'VILLA VICTORIA (QTZLGTVV)', 'Punto','14.84271944,-91.50395278','','','#stylemap_tipo_sitio_roadm0','1','LA FLORESTA','','','','','QTZLGTVV','10.72.186.22','ATN910C-A' );</v>
      </c>
    </row>
    <row r="2427" spans="1:24" x14ac:dyDescent="0.35">
      <c r="A2427" t="s">
        <v>881</v>
      </c>
      <c r="B2427" t="s">
        <v>16</v>
      </c>
      <c r="C2427">
        <v>14.85137778</v>
      </c>
      <c r="D2427">
        <v>-91.534019439999994</v>
      </c>
      <c r="E2427" t="str">
        <f t="shared" si="187"/>
        <v>14.85137778,-91.53401944</v>
      </c>
      <c r="L2427" t="s">
        <v>17</v>
      </c>
      <c r="M2427">
        <v>1</v>
      </c>
      <c r="N2427" t="s">
        <v>510</v>
      </c>
      <c r="S2427" t="s">
        <v>3999</v>
      </c>
      <c r="T2427" t="str">
        <f>VLOOKUP(S2427,Hoja1!$A$1:$I$2284,5,FALSE)</f>
        <v>ATN910C-A</v>
      </c>
      <c r="U2427" t="b">
        <f t="shared" si="185"/>
        <v>0</v>
      </c>
      <c r="V2427" t="s">
        <v>9603</v>
      </c>
      <c r="W2427" t="s">
        <v>4664</v>
      </c>
      <c r="X2427" t="str">
        <f t="shared" si="186"/>
        <v>INSERT INTO switch (   Nombre, Tipo, Coordenadas_Punto, Coordenada_Inicio, Coordenada_Final,    Estilo, Visibilidad, Isla1, Isla2, Velocidad,   Id_Celda, Porcentaje, Nemonico, IP, EQUIPO ) VALUES (   'COLONIA DELCO (QTZLGTOD)', 'Punto','14.85137778,-91.53401944','','','#stylemap_tipo_sitio_roadm0','1','LA FLORESTA','','','','','QTZLGTOD','10.72.186.25','ATN910C-A' );</v>
      </c>
    </row>
    <row r="2428" spans="1:24" x14ac:dyDescent="0.35">
      <c r="A2428" t="s">
        <v>882</v>
      </c>
      <c r="B2428" t="s">
        <v>16</v>
      </c>
      <c r="C2428">
        <v>14.85437222</v>
      </c>
      <c r="D2428">
        <v>-91.536922219999994</v>
      </c>
      <c r="E2428" t="str">
        <f t="shared" si="187"/>
        <v>14.85437222,-91.53692222</v>
      </c>
      <c r="L2428" t="s">
        <v>17</v>
      </c>
      <c r="M2428">
        <v>1</v>
      </c>
      <c r="N2428" t="s">
        <v>510</v>
      </c>
      <c r="S2428" t="s">
        <v>4000</v>
      </c>
      <c r="T2428" t="str">
        <f>VLOOKUP(S2428,Hoja1!$A$1:$I$2284,5,FALSE)</f>
        <v>ATN910C-A</v>
      </c>
      <c r="U2428" t="b">
        <f t="shared" si="185"/>
        <v>0</v>
      </c>
      <c r="V2428" t="s">
        <v>9609</v>
      </c>
      <c r="W2428" t="s">
        <v>4664</v>
      </c>
      <c r="X2428" t="str">
        <f t="shared" si="186"/>
        <v>INSERT INTO switch (   Nombre, Tipo, Coordenadas_Punto, Coordenada_Inicio, Coordenada_Final,    Estilo, Visibilidad, Isla1, Isla2, Velocidad,   Id_Celda, Porcentaje, Nemonico, IP, EQUIPO ) VALUES (   'COLONIA LA FLORESTA (QTZLGTCF)', 'Punto','14.85437222,-91.53692222','','','#stylemap_tipo_sitio_roadm0','1','LA FLORESTA','','','','','QTZLGTCF','10.72.186.26','ATN910C-A' );</v>
      </c>
    </row>
    <row r="2429" spans="1:24" x14ac:dyDescent="0.35">
      <c r="A2429" t="s">
        <v>883</v>
      </c>
      <c r="B2429" t="s">
        <v>16</v>
      </c>
      <c r="C2429">
        <v>14.85684444</v>
      </c>
      <c r="D2429">
        <v>-91.534844440000001</v>
      </c>
      <c r="E2429" t="str">
        <f t="shared" si="187"/>
        <v>14.85684444,-91.53484444</v>
      </c>
      <c r="L2429" t="s">
        <v>17</v>
      </c>
      <c r="M2429">
        <v>1</v>
      </c>
      <c r="N2429" t="s">
        <v>510</v>
      </c>
      <c r="S2429" t="s">
        <v>4001</v>
      </c>
      <c r="T2429" t="str">
        <f>VLOOKUP(S2429,Hoja1!$A$1:$I$2284,5,FALSE)</f>
        <v>ATN910C-A</v>
      </c>
      <c r="U2429" t="b">
        <f t="shared" si="185"/>
        <v>0</v>
      </c>
      <c r="V2429" t="s">
        <v>9571</v>
      </c>
      <c r="W2429" t="s">
        <v>4664</v>
      </c>
      <c r="X2429" t="str">
        <f t="shared" si="186"/>
        <v>INSERT INTO switch (   Nombre, Tipo, Coordenadas_Punto, Coordenada_Inicio, Coordenada_Final,    Estilo, Visibilidad, Isla1, Isla2, Velocidad,   Id_Celda, Porcentaje, Nemonico, IP, EQUIPO ) VALUES (   'COLONIA LA DEMOCRACIA (QTZLGTOE)', 'Punto','14.85684444,-91.53484444','','','#stylemap_tipo_sitio_roadm0','1','LA FLORESTA','','','','','QTZLGTOE','10.72.186.29','ATN910C-A' );</v>
      </c>
    </row>
    <row r="2430" spans="1:24" x14ac:dyDescent="0.35">
      <c r="A2430" t="s">
        <v>884</v>
      </c>
      <c r="B2430" t="s">
        <v>16</v>
      </c>
      <c r="C2430">
        <v>14.855975000000001</v>
      </c>
      <c r="D2430">
        <v>-91.52176944</v>
      </c>
      <c r="E2430" t="str">
        <f t="shared" si="187"/>
        <v>14.855975,-91.52176944</v>
      </c>
      <c r="L2430" t="s">
        <v>17</v>
      </c>
      <c r="M2430">
        <v>1</v>
      </c>
      <c r="N2430" t="s">
        <v>510</v>
      </c>
      <c r="S2430" t="s">
        <v>4002</v>
      </c>
      <c r="T2430" t="str">
        <f>VLOOKUP(S2430,Hoja1!$A$1:$I$2284,5,FALSE)</f>
        <v>ATN910C-A</v>
      </c>
      <c r="U2430" t="b">
        <f t="shared" si="185"/>
        <v>0</v>
      </c>
      <c r="V2430" t="s">
        <v>9585</v>
      </c>
      <c r="W2430" t="s">
        <v>4664</v>
      </c>
      <c r="X2430" t="str">
        <f t="shared" si="186"/>
        <v>INSERT INTO switch (   Nombre, Tipo, Coordenadas_Punto, Coordenada_Inicio, Coordenada_Final,    Estilo, Visibilidad, Isla1, Isla2, Velocidad,   Id_Celda, Porcentaje, Nemonico, IP, EQUIPO ) VALUES (   'COLONIA SAN GABRIEL (QTZLGTOS)', 'Punto','14.855975,-91.52176944','','','#stylemap_tipo_sitio_roadm0','1','LA FLORESTA','','','','','QTZLGTOS','10.72.186.30','ATN910C-A' );</v>
      </c>
    </row>
    <row r="2431" spans="1:24" x14ac:dyDescent="0.35">
      <c r="A2431" t="s">
        <v>885</v>
      </c>
      <c r="B2431" t="s">
        <v>16</v>
      </c>
      <c r="C2431">
        <v>14.86219167</v>
      </c>
      <c r="D2431">
        <v>-91.521852780000003</v>
      </c>
      <c r="E2431" t="str">
        <f t="shared" si="187"/>
        <v>14.86219167,-91.52185278</v>
      </c>
      <c r="L2431" t="s">
        <v>17</v>
      </c>
      <c r="M2431">
        <v>1</v>
      </c>
      <c r="N2431" t="s">
        <v>510</v>
      </c>
      <c r="S2431" t="s">
        <v>4003</v>
      </c>
      <c r="T2431" t="str">
        <f>VLOOKUP(S2431,Hoja1!$A$1:$I$2284,5,FALSE)</f>
        <v>ATN910C-A</v>
      </c>
      <c r="U2431" t="b">
        <f t="shared" si="185"/>
        <v>0</v>
      </c>
      <c r="V2431" t="s">
        <v>9554</v>
      </c>
      <c r="W2431" t="s">
        <v>4664</v>
      </c>
      <c r="X2431" t="str">
        <f t="shared" si="186"/>
        <v>INSERT INTO switch (   Nombre, Tipo, Coordenadas_Punto, Coordenada_Inicio, Coordenada_Final,    Estilo, Visibilidad, Isla1, Isla2, Velocidad,   Id_Celda, Porcentaje, Nemonico, IP, EQUIPO ) VALUES (   'MERCADO LOS TRIGALES (QTZLGTET)', 'Punto','14.86219167,-91.52185278','','','#stylemap_tipo_sitio_roadm0','1','LA FLORESTA','','','','','QTZLGTET','10.72.186.38','ATN910C-A' );</v>
      </c>
    </row>
    <row r="2432" spans="1:24" x14ac:dyDescent="0.35">
      <c r="A2432" t="s">
        <v>886</v>
      </c>
      <c r="B2432" t="s">
        <v>16</v>
      </c>
      <c r="C2432">
        <v>14.86219167</v>
      </c>
      <c r="D2432">
        <v>-91.521852780000003</v>
      </c>
      <c r="E2432" t="str">
        <f t="shared" si="187"/>
        <v>14.86219167,-91.52185278</v>
      </c>
      <c r="L2432" t="s">
        <v>17</v>
      </c>
      <c r="M2432">
        <v>1</v>
      </c>
      <c r="N2432" t="s">
        <v>510</v>
      </c>
      <c r="S2432" t="s">
        <v>4004</v>
      </c>
      <c r="T2432" t="str">
        <f>VLOOKUP(S2432,Hoja1!$A$1:$I$2284,5,FALSE)</f>
        <v>ATN910C-A</v>
      </c>
      <c r="U2432" t="b">
        <f t="shared" si="185"/>
        <v>0</v>
      </c>
      <c r="V2432" t="s">
        <v>9535</v>
      </c>
      <c r="W2432" t="s">
        <v>4670</v>
      </c>
      <c r="X2432" t="str">
        <f t="shared" si="186"/>
        <v>INSERT INTO switch (   Nombre, Tipo, Coordenadas_Punto, Coordenada_Inicio, Coordenada_Final,    Estilo, Visibilidad, Isla1, Isla2, Velocidad,   Id_Celda, Porcentaje, Nemonico, IP, EQUIPO ) VALUES (   'JARDINES DE XELAJU (QTZLGTJX)', 'Punto','14.86219167,-91.52185278','','','#stylemap_tipo_sitio_roadm0','1','LA FLORESTA','','','','','QTZLGTJX','10.72.186.40','ATN910D-A' );</v>
      </c>
    </row>
    <row r="2433" spans="1:24" x14ac:dyDescent="0.35">
      <c r="A2433" t="s">
        <v>887</v>
      </c>
      <c r="B2433" t="s">
        <v>16</v>
      </c>
      <c r="C2433">
        <v>14.85941667</v>
      </c>
      <c r="D2433">
        <v>-91.512055559999993</v>
      </c>
      <c r="E2433" t="str">
        <f t="shared" si="187"/>
        <v>14.85941667,-91.51205556</v>
      </c>
      <c r="L2433" t="s">
        <v>17</v>
      </c>
      <c r="M2433">
        <v>1</v>
      </c>
      <c r="N2433" t="s">
        <v>510</v>
      </c>
      <c r="S2433" t="s">
        <v>4005</v>
      </c>
      <c r="T2433" t="str">
        <f>VLOOKUP(S2433,Hoja1!$A$1:$I$2284,5,FALSE)</f>
        <v>ATN910C-A</v>
      </c>
      <c r="U2433" t="b">
        <f t="shared" si="185"/>
        <v>0</v>
      </c>
      <c r="V2433" t="s">
        <v>9530</v>
      </c>
      <c r="W2433" t="s">
        <v>4670</v>
      </c>
      <c r="X2433" t="str">
        <f t="shared" si="186"/>
        <v>INSERT INTO switch (   Nombre, Tipo, Coordenadas_Punto, Coordenada_Inicio, Coordenada_Final,    Estilo, Visibilidad, Isla1, Isla2, Velocidad,   Id_Celda, Porcentaje, Nemonico, IP, EQUIPO ) VALUES (   'CENTRO REGIONAL DE JUSTICIA (QTZLGTCJ)', 'Punto','14.85941667,-91.51205556','','','#stylemap_tipo_sitio_roadm0','1','LA FLORESTA','','','','','QTZLGTCJ','10.72.186.59','ATN910D-A' );</v>
      </c>
    </row>
    <row r="2434" spans="1:24" x14ac:dyDescent="0.35">
      <c r="A2434" t="s">
        <v>888</v>
      </c>
      <c r="B2434" t="s">
        <v>16</v>
      </c>
      <c r="C2434">
        <v>14.83333333</v>
      </c>
      <c r="D2434">
        <v>-91.649305560000002</v>
      </c>
      <c r="E2434" t="str">
        <f t="shared" si="187"/>
        <v>14.83333333,-91.64930556</v>
      </c>
      <c r="L2434" t="s">
        <v>17</v>
      </c>
      <c r="M2434">
        <v>1</v>
      </c>
      <c r="O2434" t="s">
        <v>510</v>
      </c>
      <c r="Q2434">
        <v>3680</v>
      </c>
      <c r="S2434" t="s">
        <v>4006</v>
      </c>
      <c r="T2434" t="str">
        <f>VLOOKUP(S2434,Hoja1!$A$1:$I$2284,5,FALSE)</f>
        <v>ATN910D-A</v>
      </c>
      <c r="U2434" t="b">
        <f t="shared" ref="U2434:U2497" si="188">+S2434=T2434</f>
        <v>0</v>
      </c>
      <c r="V2434" t="s">
        <v>9541</v>
      </c>
      <c r="W2434" t="s">
        <v>4670</v>
      </c>
      <c r="X2434" t="str">
        <f t="shared" ref="X2434:X2497" si="189">CONCATENATE("INSERT INTO switch (   Nombre, Tipo, Coordenadas_Punto, Coordenada_Inicio, Coordenada_Final,    Estilo, Visibilidad, Isla1, Isla2, Velocidad,   Id_Celda, Porcentaje, Nemonico, IP, EQUIPO ) VALUES (   '",A2434,"', '",B2434,"','",E2434,"','",H2434,"','",K2434,"','",L2434,"','",M2434,,,"','",N2434,"','",O2434,"','",P2434,"','",Q2434,"','",R2434,"','",S2434,"','",V2434,"','",W2434,"' );")</f>
        <v>INSERT INTO switch (   Nombre, Tipo, Coordenadas_Punto, Coordenada_Inicio, Coordenada_Final,    Estilo, Visibilidad, Isla1, Isla2, Velocidad,   Id_Celda, Porcentaje, Nemonico, IP, EQUIPO ) VALUES (   'CELDA TOJALIC (QMSAGTTO)', 'Punto','14.83333333,-91.64930556','','','#stylemap_tipo_sitio_roadm0','1','','LA FLORESTA','','3680','','QMSAGTTO','10.72.186.49','ATN910D-A' );</v>
      </c>
    </row>
    <row r="2435" spans="1:24" x14ac:dyDescent="0.35">
      <c r="A2435" t="s">
        <v>889</v>
      </c>
      <c r="B2435" t="s">
        <v>16</v>
      </c>
      <c r="C2435">
        <v>14.84321944</v>
      </c>
      <c r="D2435">
        <v>-91.624122220000004</v>
      </c>
      <c r="E2435" t="str">
        <f t="shared" si="187"/>
        <v>14.84321944,-91.62412222</v>
      </c>
      <c r="L2435" t="s">
        <v>17</v>
      </c>
      <c r="M2435">
        <v>1</v>
      </c>
      <c r="N2435" t="s">
        <v>510</v>
      </c>
      <c r="Q2435">
        <v>2349</v>
      </c>
      <c r="S2435" t="s">
        <v>4007</v>
      </c>
      <c r="T2435" t="str">
        <f>VLOOKUP(S2435,Hoja1!$A$1:$I$2284,5,FALSE)</f>
        <v>ATN910D-A</v>
      </c>
      <c r="U2435" t="b">
        <f t="shared" si="188"/>
        <v>0</v>
      </c>
      <c r="V2435" t="s">
        <v>11574</v>
      </c>
      <c r="W2435" t="s">
        <v>4694</v>
      </c>
      <c r="X2435" t="str">
        <f t="shared" si="189"/>
        <v>INSERT INTO switch (   Nombre, Tipo, Coordenadas_Punto, Coordenada_Inicio, Coordenada_Final,    Estilo, Visibilidad, Isla1, Isla2, Velocidad,   Id_Celda, Porcentaje, Nemonico, IP, EQUIPO ) VALUES (   'CELDA CONCEPCION CHIQUIRICHAPA (QCCHGTCC)', 'Punto','14.84321944,-91.62412222','','','#stylemap_tipo_sitio_roadm0','1','LA FLORESTA','','','2349','','QCCHGTCC','10.87.8.132','ATN980C' );</v>
      </c>
    </row>
    <row r="2436" spans="1:24" x14ac:dyDescent="0.35">
      <c r="A2436" t="s">
        <v>890</v>
      </c>
      <c r="B2436" t="s">
        <v>16</v>
      </c>
      <c r="C2436">
        <v>14.929500000000001</v>
      </c>
      <c r="D2436">
        <v>-91.545900000000003</v>
      </c>
      <c r="E2436" t="str">
        <f t="shared" si="187"/>
        <v>14.9295,-91.5459</v>
      </c>
      <c r="L2436" t="s">
        <v>17</v>
      </c>
      <c r="M2436">
        <v>1</v>
      </c>
      <c r="O2436" t="s">
        <v>510</v>
      </c>
      <c r="Q2436">
        <v>2475</v>
      </c>
      <c r="S2436" t="s">
        <v>4008</v>
      </c>
      <c r="T2436" t="str">
        <f>VLOOKUP(S2436,Hoja1!$A$1:$I$2284,5,FALSE)</f>
        <v>ATN910D-A</v>
      </c>
      <c r="U2436" t="b">
        <f t="shared" si="188"/>
        <v>0</v>
      </c>
      <c r="V2436" t="s">
        <v>9546</v>
      </c>
      <c r="W2436" t="s">
        <v>4670</v>
      </c>
      <c r="X2436" t="str">
        <f t="shared" si="189"/>
        <v>INSERT INTO switch (   Nombre, Tipo, Coordenadas_Punto, Coordenada_Inicio, Coordenada_Final,    Estilo, Visibilidad, Isla1, Isla2, Velocidad,   Id_Celda, Porcentaje, Nemonico, IP, EQUIPO ) VALUES (   'CELDA SAN FRANCISCO LA UNION (QSFUGTSR)', 'Punto','14.9295,-91.5459','','','#stylemap_tipo_sitio_roadm0','1','','LA FLORESTA','','2475','','QSFUGTSR','10.72.186.52','ATN910D-A' );</v>
      </c>
    </row>
    <row r="2437" spans="1:24" x14ac:dyDescent="0.35">
      <c r="A2437" t="s">
        <v>891</v>
      </c>
      <c r="B2437" t="s">
        <v>16</v>
      </c>
      <c r="C2437">
        <v>14.981</v>
      </c>
      <c r="D2437">
        <v>-91.548100000000005</v>
      </c>
      <c r="E2437" t="str">
        <f t="shared" si="187"/>
        <v>14.981,-91.5481</v>
      </c>
      <c r="L2437" t="s">
        <v>17</v>
      </c>
      <c r="M2437">
        <v>1</v>
      </c>
      <c r="N2437" t="s">
        <v>510</v>
      </c>
      <c r="S2437" t="s">
        <v>4009</v>
      </c>
      <c r="T2437" t="str">
        <f>VLOOKUP(S2437,Hoja1!$A$1:$I$2284,5,FALSE)</f>
        <v>ATN980C</v>
      </c>
      <c r="U2437" t="b">
        <f t="shared" si="188"/>
        <v>0</v>
      </c>
      <c r="V2437" t="s">
        <v>9899</v>
      </c>
      <c r="W2437" t="s">
        <v>4670</v>
      </c>
      <c r="X2437" t="str">
        <f t="shared" si="189"/>
        <v>INSERT INTO switch (   Nombre, Tipo, Coordenadas_Punto, Coordenada_Inicio, Coordenada_Final,    Estilo, Visibilidad, Isla1, Isla2, Velocidad,   Id_Celda, Porcentaje, Nemonico, IP, EQUIPO ) VALUES (   'SAN CARLOS SIJA (QSCSGTSC)', 'Punto','14.981,-91.5481','','','#stylemap_tipo_sitio_roadm0','1','LA FLORESTA','','','','','QSCSGTSC','10.72.186.53','ATN910D-A' );</v>
      </c>
    </row>
    <row r="2438" spans="1:24" x14ac:dyDescent="0.35">
      <c r="A2438" t="s">
        <v>892</v>
      </c>
      <c r="B2438" t="s">
        <v>16</v>
      </c>
      <c r="C2438">
        <v>14.89288056</v>
      </c>
      <c r="D2438">
        <v>-91.611800000000002</v>
      </c>
      <c r="E2438" t="str">
        <f t="shared" si="187"/>
        <v>14.89288056,-91.6118</v>
      </c>
      <c r="L2438" t="s">
        <v>17</v>
      </c>
      <c r="M2438">
        <v>1</v>
      </c>
      <c r="O2438" t="s">
        <v>510</v>
      </c>
      <c r="Q2438">
        <v>4306</v>
      </c>
      <c r="S2438" t="s">
        <v>4010</v>
      </c>
      <c r="T2438" t="str">
        <f>VLOOKUP(S2438,Hoja1!$A$1:$I$2284,5,FALSE)</f>
        <v>ATN910D-A</v>
      </c>
      <c r="U2438" t="b">
        <f t="shared" si="188"/>
        <v>0</v>
      </c>
      <c r="V2438" t="s">
        <v>10314</v>
      </c>
      <c r="W2438" t="s">
        <v>4664</v>
      </c>
      <c r="X2438" t="str">
        <f t="shared" si="189"/>
        <v>INSERT INTO switch (   Nombre, Tipo, Coordenadas_Punto, Coordenada_Inicio, Coordenada_Final,    Estilo, Visibilidad, Isla1, Isla2, Velocidad,   Id_Celda, Porcentaje, Nemonico, IP, EQUIPO ) VALUES (   'CELDA SAN MIGUEL SIGUILA (QSMSGTSM)', 'Punto','14.89288056,-91.6118','','','#stylemap_tipo_sitio_roadm0','1','','LA FLORESTA','','4306','','QSMSGTSM','10.87.13.41','ATN910C-A' );</v>
      </c>
    </row>
    <row r="2439" spans="1:24" x14ac:dyDescent="0.35">
      <c r="A2439" t="s">
        <v>893</v>
      </c>
      <c r="B2439" t="s">
        <v>16</v>
      </c>
      <c r="C2439">
        <v>14.90875</v>
      </c>
      <c r="D2439">
        <v>-91.508805559999999</v>
      </c>
      <c r="E2439" t="str">
        <f t="shared" si="187"/>
        <v>14.90875,-91.50880556</v>
      </c>
      <c r="L2439" t="s">
        <v>17</v>
      </c>
      <c r="M2439">
        <v>1</v>
      </c>
      <c r="O2439" t="s">
        <v>510</v>
      </c>
      <c r="Q2439">
        <v>4508</v>
      </c>
      <c r="S2439" t="s">
        <v>4011</v>
      </c>
      <c r="T2439" t="str">
        <f>VLOOKUP(S2439,Hoja1!$A$1:$I$2284,5,FALSE)</f>
        <v>ATN910D-A</v>
      </c>
      <c r="U2439" t="b">
        <f t="shared" si="188"/>
        <v>0</v>
      </c>
      <c r="V2439" t="s">
        <v>9019</v>
      </c>
      <c r="W2439" t="s">
        <v>4664</v>
      </c>
      <c r="X2439" t="str">
        <f t="shared" si="189"/>
        <v>INSERT INTO switch (   Nombre, Tipo, Coordenadas_Punto, Coordenada_Inicio, Coordenada_Final,    Estilo, Visibilidad, Isla1, Isla2, Velocidad,   Id_Celda, Porcentaje, Nemonico, IP, EQUIPO ) VALUES (   'CELDA CHAJABAL (TSAXGTCH)', 'Punto','14.90875,-91.50880556','','','#stylemap_tipo_sitio_roadm0','1','','LA FLORESTA','','4508','','TSAXGTCH','10.72.199.107','ATN910C-A' );</v>
      </c>
    </row>
    <row r="2440" spans="1:24" x14ac:dyDescent="0.35">
      <c r="A2440" t="s">
        <v>894</v>
      </c>
      <c r="B2440" t="s">
        <v>16</v>
      </c>
      <c r="C2440">
        <v>15.08708333</v>
      </c>
      <c r="D2440">
        <v>-89.463805559999997</v>
      </c>
      <c r="E2440" t="str">
        <f t="shared" si="187"/>
        <v>15.08708333,-89.46380556</v>
      </c>
      <c r="L2440" t="s">
        <v>17</v>
      </c>
      <c r="M2440">
        <v>1</v>
      </c>
      <c r="N2440" t="s">
        <v>535</v>
      </c>
      <c r="Q2440">
        <v>1373</v>
      </c>
      <c r="S2440" t="s">
        <v>4012</v>
      </c>
      <c r="T2440" t="str">
        <f>VLOOKUP(S2440,Hoja1!$A$1:$I$2284,5,FALSE)</f>
        <v>ATN910C-A</v>
      </c>
      <c r="U2440" t="b">
        <f t="shared" si="188"/>
        <v>0</v>
      </c>
      <c r="V2440" t="s">
        <v>9047</v>
      </c>
      <c r="W2440" t="s">
        <v>4670</v>
      </c>
      <c r="X2440" t="str">
        <f t="shared" si="189"/>
        <v>INSERT INTO switch (   Nombre, Tipo, Coordenadas_Punto, Coordenada_Inicio, Coordenada_Final,    Estilo, Visibilidad, Isla1, Isla2, Velocidad,   Id_Celda, Porcentaje, Nemonico, IP, EQUIPO ) VALUES (   'CELDA EL TEMPISQUE ZACAPA (ZGUAGTET)', 'Punto','15.08708333,-89.46380556','','','#stylemap_tipo_sitio_roadm0','1','RIO HONDO','','','1373','','ZGUAGTET','10.72.199.68','ATN910D-A' );</v>
      </c>
    </row>
    <row r="2441" spans="1:24" x14ac:dyDescent="0.35">
      <c r="A2441" t="s">
        <v>895</v>
      </c>
      <c r="B2441" t="s">
        <v>16</v>
      </c>
      <c r="C2441">
        <v>14.8161</v>
      </c>
      <c r="D2441">
        <v>-92.092399999999998</v>
      </c>
      <c r="E2441" t="str">
        <f t="shared" si="187"/>
        <v>14.8161,-92.0924</v>
      </c>
      <c r="L2441" t="s">
        <v>17</v>
      </c>
      <c r="M2441">
        <v>1</v>
      </c>
      <c r="N2441" t="s">
        <v>245</v>
      </c>
      <c r="Q2441">
        <v>3549</v>
      </c>
      <c r="S2441" t="s">
        <v>4013</v>
      </c>
      <c r="T2441" t="str">
        <f>VLOOKUP(S2441,Hoja1!$A$1:$I$2284,5,FALSE)</f>
        <v>ATN910C-A</v>
      </c>
      <c r="U2441" t="b">
        <f t="shared" si="188"/>
        <v>0</v>
      </c>
      <c r="V2441" t="s">
        <v>9052</v>
      </c>
      <c r="W2441" t="s">
        <v>4670</v>
      </c>
      <c r="X2441" t="str">
        <f t="shared" si="189"/>
        <v>INSERT INTO switch (   Nombre, Tipo, Coordenadas_Punto, Coordenada_Inicio, Coordenada_Final,    Estilo, Visibilidad, Isla1, Isla2, Velocidad,   Id_Celda, Porcentaje, Nemonico, IP, EQUIPO ) VALUES (   'CELDA ALDEA EL SITIO (NCATGTAS)', 'Punto','14.8161,-92.0924','','','#stylemap_tipo_sitio_roadm0','1','MALACATAN','','','3549','','NCATGTAS','10.72.199.80','ATN910D-A' );</v>
      </c>
    </row>
    <row r="2442" spans="1:24" x14ac:dyDescent="0.35">
      <c r="A2442" t="s">
        <v>896</v>
      </c>
      <c r="B2442" t="s">
        <v>16</v>
      </c>
      <c r="C2442">
        <v>14.90072222</v>
      </c>
      <c r="D2442">
        <v>-92.076444440000003</v>
      </c>
      <c r="E2442" t="str">
        <f t="shared" si="187"/>
        <v>14.90072222,-92.07644444</v>
      </c>
      <c r="L2442" t="s">
        <v>17</v>
      </c>
      <c r="M2442">
        <v>1</v>
      </c>
      <c r="N2442" t="s">
        <v>245</v>
      </c>
      <c r="Q2442">
        <v>4315</v>
      </c>
      <c r="S2442" t="s">
        <v>4014</v>
      </c>
      <c r="T2442" t="str">
        <f>VLOOKUP(S2442,Hoja1!$A$1:$I$2284,5,FALSE)</f>
        <v>ATN910D-A</v>
      </c>
      <c r="U2442" t="b">
        <f t="shared" si="188"/>
        <v>0</v>
      </c>
      <c r="V2442" t="s">
        <v>9091</v>
      </c>
      <c r="W2442" t="s">
        <v>4670</v>
      </c>
      <c r="X2442" t="str">
        <f t="shared" si="189"/>
        <v>INSERT INTO switch (   Nombre, Tipo, Coordenadas_Punto, Coordenada_Inicio, Coordenada_Final,    Estilo, Visibilidad, Isla1, Isla2, Velocidad,   Id_Celda, Porcentaje, Nemonico, IP, EQUIPO ) VALUES (   'CELDA LOS CERRITOS MALACATAN (NMALGTLC)', 'Punto','14.90072222,-92.07644444','','','#stylemap_tipo_sitio_roadm0','1','MALACATAN','','','4315','','NMALGTLC','10.72.199.66','ATN910D-A' );</v>
      </c>
    </row>
    <row r="2443" spans="1:24" x14ac:dyDescent="0.35">
      <c r="A2443" t="s">
        <v>897</v>
      </c>
      <c r="B2443" t="s">
        <v>16</v>
      </c>
      <c r="C2443">
        <v>14.91788889</v>
      </c>
      <c r="D2443">
        <v>-92.049700000000001</v>
      </c>
      <c r="E2443" t="str">
        <f t="shared" si="187"/>
        <v>14.91788889,-92.0497</v>
      </c>
      <c r="L2443" t="s">
        <v>17</v>
      </c>
      <c r="M2443">
        <v>1</v>
      </c>
      <c r="N2443" t="s">
        <v>245</v>
      </c>
      <c r="Q2443">
        <v>3520</v>
      </c>
      <c r="S2443" t="s">
        <v>4015</v>
      </c>
      <c r="T2443" t="str">
        <f>VLOOKUP(S2443,Hoja1!$A$1:$I$2284,5,FALSE)</f>
        <v>ATN910D-A</v>
      </c>
      <c r="U2443" t="b">
        <f t="shared" si="188"/>
        <v>0</v>
      </c>
      <c r="V2443" t="s">
        <v>9098</v>
      </c>
      <c r="W2443" t="s">
        <v>4670</v>
      </c>
      <c r="X2443" t="str">
        <f t="shared" si="189"/>
        <v>INSERT INTO switch (   Nombre, Tipo, Coordenadas_Punto, Coordenada_Inicio, Coordenada_Final,    Estilo, Visibilidad, Isla1, Isla2, Velocidad,   Id_Celda, Porcentaje, Nemonico, IP, EQUIPO ) VALUES (   'CELDA MALACATAN II (NMALGTM2)', 'Punto','14.91788889,-92.0497','','','#stylemap_tipo_sitio_roadm0','1','MALACATAN','','','3520','','NMALGTM2','10.72.199.78','ATN910D-A' );</v>
      </c>
    </row>
    <row r="2444" spans="1:24" x14ac:dyDescent="0.35">
      <c r="A2444" t="s">
        <v>898</v>
      </c>
      <c r="B2444" t="s">
        <v>16</v>
      </c>
      <c r="C2444">
        <v>14.74646944</v>
      </c>
      <c r="D2444">
        <v>-91.986527780000003</v>
      </c>
      <c r="E2444" t="str">
        <f t="shared" si="187"/>
        <v>14.74646944,-91.98652778</v>
      </c>
      <c r="L2444" t="s">
        <v>17</v>
      </c>
      <c r="M2444">
        <v>1</v>
      </c>
      <c r="N2444" t="s">
        <v>245</v>
      </c>
      <c r="Q2444">
        <v>3525</v>
      </c>
      <c r="S2444" t="s">
        <v>4016</v>
      </c>
      <c r="T2444" t="str">
        <f>VLOOKUP(S2444,Hoja1!$A$1:$I$2284,5,FALSE)</f>
        <v>ATN910D-A</v>
      </c>
      <c r="U2444" t="b">
        <f t="shared" si="188"/>
        <v>0</v>
      </c>
      <c r="V2444" t="s">
        <v>9109</v>
      </c>
      <c r="W2444" t="s">
        <v>5311</v>
      </c>
      <c r="X2444" t="str">
        <f t="shared" si="189"/>
        <v>INSERT INTO switch (   Nombre, Tipo, Coordenadas_Punto, Coordenada_Inicio, Coordenada_Final,    Estilo, Visibilidad, Isla1, Isla2, Velocidad,   Id_Celda, Porcentaje, Nemonico, IP, EQUIPO ) VALUES (   'CELDA SAN MIGUEL PAJAPA (NPAJGTSM)', 'Punto','14.74646944,-91.98652778','','','#stylemap_tipo_sitio_roadm0','1','MALACATAN','','','3525','','NPAJGTSM','10.72.199.91','ATN905-FDC' );</v>
      </c>
    </row>
    <row r="2445" spans="1:24" x14ac:dyDescent="0.35">
      <c r="A2445" t="s">
        <v>899</v>
      </c>
      <c r="B2445" t="s">
        <v>16</v>
      </c>
      <c r="C2445">
        <v>14.912699999999999</v>
      </c>
      <c r="D2445">
        <v>-91.975430560000007</v>
      </c>
      <c r="E2445" t="str">
        <f t="shared" ref="E2445:E2508" si="190">+CONCATENATE(C2445,",",D2445)</f>
        <v>14.9127,-91.97543056</v>
      </c>
      <c r="L2445" t="s">
        <v>17</v>
      </c>
      <c r="M2445">
        <v>1</v>
      </c>
      <c r="N2445" t="s">
        <v>245</v>
      </c>
      <c r="Q2445">
        <v>2257</v>
      </c>
      <c r="S2445" t="s">
        <v>4017</v>
      </c>
      <c r="T2445" t="str">
        <f>VLOOKUP(S2445,Hoja1!$A$1:$I$2284,5,FALSE)</f>
        <v>ATN910D-A</v>
      </c>
      <c r="U2445" t="b">
        <f t="shared" si="188"/>
        <v>0</v>
      </c>
      <c r="V2445" t="s">
        <v>9113</v>
      </c>
      <c r="W2445" t="s">
        <v>4664</v>
      </c>
      <c r="X2445" t="str">
        <f t="shared" si="189"/>
        <v>INSERT INTO switch (   Nombre, Tipo, Coordenadas_Punto, Coordenada_Inicio, Coordenada_Final,    Estilo, Visibilidad, Isla1, Isla2, Velocidad,   Id_Celda, Porcentaje, Nemonico, IP, EQUIPO ) VALUES (   'EL RODEO (NRODGTRO)', 'Punto','14.9127,-91.97543056','','','#stylemap_tipo_sitio_roadm0','1','MALACATAN','','','2257','','NRODGTRO','10.72.199.70','ATN910C-A' );</v>
      </c>
    </row>
    <row r="2446" spans="1:24" x14ac:dyDescent="0.35">
      <c r="A2446" t="s">
        <v>900</v>
      </c>
      <c r="B2446" t="s">
        <v>16</v>
      </c>
      <c r="C2446">
        <v>14.96494444</v>
      </c>
      <c r="D2446">
        <v>-91.93835833</v>
      </c>
      <c r="E2446" t="str">
        <f t="shared" si="190"/>
        <v>14.96494444,-91.93835833</v>
      </c>
      <c r="L2446" t="s">
        <v>17</v>
      </c>
      <c r="M2446">
        <v>1</v>
      </c>
      <c r="N2446" t="s">
        <v>245</v>
      </c>
      <c r="Q2446">
        <v>2390</v>
      </c>
      <c r="S2446" t="s">
        <v>4018</v>
      </c>
      <c r="T2446" t="str">
        <f>VLOOKUP(S2446,Hoja1!$A$1:$I$2284,5,FALSE)</f>
        <v>ATN905-FDC</v>
      </c>
      <c r="U2446" t="b">
        <f t="shared" si="188"/>
        <v>0</v>
      </c>
      <c r="V2446" t="s">
        <v>9014</v>
      </c>
      <c r="W2446" t="s">
        <v>4664</v>
      </c>
      <c r="X2446" t="str">
        <f t="shared" si="189"/>
        <v>INSERT INTO switch (   Nombre, Tipo, Coordenadas_Punto, Coordenada_Inicio, Coordenada_Final,    Estilo, Visibilidad, Isla1, Isla2, Velocidad,   Id_Celda, Porcentaje, Nemonico, IP, EQUIPO ) VALUES (   'CELDA EL PORVENIR SAN MARCOS (NSPAGTPS)', 'Punto','14.96494444,-91.93835833','','','#stylemap_tipo_sitio_roadm0','1','MALACATAN','','','2390','','NSPAGTPS','10.72.199.76','ATN910C-A' );</v>
      </c>
    </row>
    <row r="2447" spans="1:24" x14ac:dyDescent="0.35">
      <c r="A2447" t="s">
        <v>901</v>
      </c>
      <c r="B2447" t="s">
        <v>16</v>
      </c>
      <c r="C2447">
        <v>14.9346</v>
      </c>
      <c r="D2447">
        <v>-92.003500000000003</v>
      </c>
      <c r="E2447" t="str">
        <f t="shared" si="190"/>
        <v>14.9346,-92.0035</v>
      </c>
      <c r="L2447" t="s">
        <v>17</v>
      </c>
      <c r="M2447">
        <v>1</v>
      </c>
      <c r="N2447" t="s">
        <v>245</v>
      </c>
      <c r="S2447" t="s">
        <v>4019</v>
      </c>
      <c r="T2447" t="str">
        <f>VLOOKUP(S2447,Hoja1!$A$1:$I$2284,5,FALSE)</f>
        <v>ATN910C-A</v>
      </c>
      <c r="U2447" t="b">
        <f t="shared" si="188"/>
        <v>0</v>
      </c>
      <c r="V2447" t="s">
        <v>9120</v>
      </c>
      <c r="W2447" t="s">
        <v>4664</v>
      </c>
      <c r="X2447" t="str">
        <f t="shared" si="189"/>
        <v>INSERT INTO switch (   Nombre, Tipo, Coordenadas_Punto, Coordenada_Inicio, Coordenada_Final,    Estilo, Visibilidad, Isla1, Isla2, Velocidad,   Id_Celda, Porcentaje, Nemonico, IP, EQUIPO ) VALUES (   'CELDA SAN PABLO (NSPAGTSA)', 'Punto','14.9346,-92.0035','','','#stylemap_tipo_sitio_roadm0','1','MALACATAN','','','','','NSPAGTSA','10.72.199.125','ATN910C-A' );</v>
      </c>
    </row>
    <row r="2448" spans="1:24" x14ac:dyDescent="0.35">
      <c r="A2448" t="s">
        <v>902</v>
      </c>
      <c r="B2448" t="s">
        <v>16</v>
      </c>
      <c r="C2448">
        <v>14.775700000000001</v>
      </c>
      <c r="D2448">
        <v>-92.103800000000007</v>
      </c>
      <c r="E2448" t="str">
        <f t="shared" si="190"/>
        <v>14.7757,-92.1038</v>
      </c>
      <c r="L2448" t="s">
        <v>17</v>
      </c>
      <c r="M2448">
        <v>1</v>
      </c>
      <c r="N2448" t="s">
        <v>245</v>
      </c>
      <c r="Q2448">
        <v>3749</v>
      </c>
      <c r="S2448" t="s">
        <v>4020</v>
      </c>
      <c r="T2448" t="str">
        <f>VLOOKUP(S2448,Hoja1!$A$1:$I$2284,5,FALSE)</f>
        <v>ATN910C-A</v>
      </c>
      <c r="U2448" t="b">
        <f t="shared" si="188"/>
        <v>0</v>
      </c>
      <c r="V2448" t="s">
        <v>9069</v>
      </c>
      <c r="W2448" t="s">
        <v>4685</v>
      </c>
      <c r="X2448" t="str">
        <f t="shared" si="189"/>
        <v>INSERT INTO switch (   Nombre, Tipo, Coordenadas_Punto, Coordenada_Inicio, Coordenada_Final,    Estilo, Visibilidad, Isla1, Isla2, Velocidad,   Id_Celda, Porcentaje, Nemonico, IP, EQUIPO ) VALUES (   'CELDA ZANJON SAN LORENZO (NAYUGTZS)', 'Punto','14.7757,-92.1038','','','#stylemap_tipo_sitio_roadm0','1','MALACATAN','','','3749','','NAYUGTZS','10.72.199.110','ATN910C-G' );</v>
      </c>
    </row>
    <row r="2449" spans="1:24" x14ac:dyDescent="0.35">
      <c r="A2449" t="s">
        <v>903</v>
      </c>
      <c r="B2449" t="s">
        <v>16</v>
      </c>
      <c r="C2449">
        <v>14.86277778</v>
      </c>
      <c r="D2449">
        <v>-91.934444439999993</v>
      </c>
      <c r="E2449" t="str">
        <f t="shared" si="190"/>
        <v>14.86277778,-91.93444444</v>
      </c>
      <c r="L2449" t="s">
        <v>17</v>
      </c>
      <c r="M2449">
        <v>1</v>
      </c>
      <c r="N2449" t="s">
        <v>245</v>
      </c>
      <c r="Q2449">
        <v>2366</v>
      </c>
      <c r="S2449" t="s">
        <v>4021</v>
      </c>
      <c r="T2449" t="str">
        <f>VLOOKUP(S2449,Hoja1!$A$1:$I$2284,5,FALSE)</f>
        <v>ATN910C-A</v>
      </c>
      <c r="U2449" t="b">
        <f t="shared" si="188"/>
        <v>0</v>
      </c>
      <c r="V2449" t="s">
        <v>9027</v>
      </c>
      <c r="W2449" t="s">
        <v>4670</v>
      </c>
      <c r="X2449" t="str">
        <f t="shared" si="189"/>
        <v>INSERT INTO switch (   Nombre, Tipo, Coordenadas_Punto, Coordenada_Inicio, Coordenada_Final,    Estilo, Visibilidad, Isla1, Isla2, Velocidad,   Id_Celda, Porcentaje, Nemonico, IP, EQUIPO ) VALUES (   'CELDA EL TUMBADOR (NTUMGTET)', 'Punto','14.86277778,-91.93444444','','','#stylemap_tipo_sitio_roadm0','1','MALACATAN','','','2366','','NTUMGTET','10.72.199.118','ATN910D-A' );</v>
      </c>
    </row>
    <row r="2450" spans="1:24" x14ac:dyDescent="0.35">
      <c r="A2450" t="s">
        <v>904</v>
      </c>
      <c r="B2450" t="s">
        <v>16</v>
      </c>
      <c r="C2450">
        <v>14.85</v>
      </c>
      <c r="D2450">
        <v>-92.1511</v>
      </c>
      <c r="E2450" t="str">
        <f t="shared" si="190"/>
        <v>14.85,-92.1511</v>
      </c>
      <c r="L2450" t="s">
        <v>17</v>
      </c>
      <c r="M2450">
        <v>1</v>
      </c>
      <c r="O2450" t="s">
        <v>245</v>
      </c>
      <c r="Q2450">
        <v>4549</v>
      </c>
      <c r="S2450" t="s">
        <v>4022</v>
      </c>
      <c r="T2450" t="str">
        <f>VLOOKUP(S2450,Hoja1!$A$1:$I$2284,5,FALSE)</f>
        <v>ATN910C-G</v>
      </c>
      <c r="U2450" t="b">
        <f t="shared" si="188"/>
        <v>0</v>
      </c>
      <c r="V2450" t="s">
        <v>9123</v>
      </c>
      <c r="W2450" t="s">
        <v>4670</v>
      </c>
      <c r="X2450" t="str">
        <f t="shared" si="189"/>
        <v>INSERT INTO switch (   Nombre, Tipo, Coordenadas_Punto, Coordenada_Inicio, Coordenada_Final,    Estilo, Visibilidad, Isla1, Isla2, Velocidad,   Id_Celda, Porcentaje, Nemonico, IP, EQUIPO ) VALUES (   'CELDA NICA (NMALGTNI)', 'Punto','14.85,-92.1511','','','#stylemap_tipo_sitio_roadm0','1','','MALACATAN','','4549','','NMALGTNI','10.72.199.113','ATN910D-A' );</v>
      </c>
    </row>
    <row r="2451" spans="1:24" x14ac:dyDescent="0.35">
      <c r="A2451" t="s">
        <v>905</v>
      </c>
      <c r="B2451" t="s">
        <v>16</v>
      </c>
      <c r="C2451">
        <v>14.8771</v>
      </c>
      <c r="D2451">
        <v>-92.072100000000006</v>
      </c>
      <c r="E2451" t="str">
        <f t="shared" si="190"/>
        <v>14.8771,-92.0721</v>
      </c>
      <c r="L2451" t="s">
        <v>17</v>
      </c>
      <c r="M2451">
        <v>1</v>
      </c>
      <c r="N2451" t="s">
        <v>245</v>
      </c>
      <c r="Q2451">
        <v>4791</v>
      </c>
      <c r="S2451" t="s">
        <v>4023</v>
      </c>
      <c r="T2451" t="str">
        <f>VLOOKUP(S2451,Hoja1!$A$1:$I$2284,5,FALSE)</f>
        <v>ATN910D-A</v>
      </c>
      <c r="U2451" t="b">
        <f t="shared" si="188"/>
        <v>0</v>
      </c>
      <c r="V2451" t="s">
        <v>9101</v>
      </c>
      <c r="W2451" t="s">
        <v>4664</v>
      </c>
      <c r="X2451" t="str">
        <f t="shared" si="189"/>
        <v>INSERT INTO switch (   Nombre, Tipo, Coordenadas_Punto, Coordenada_Inicio, Coordenada_Final,    Estilo, Visibilidad, Isla1, Isla2, Velocidad,   Id_Celda, Porcentaje, Nemonico, IP, EQUIPO ) VALUES (   'CELDA LAS PILAS CATARINA (NCATGTPC)', 'Punto','14.8771,-92.0721','','','#stylemap_tipo_sitio_roadm0','1','MALACATAN','','','4791','','NCATGTPC','10.72.199.83','ATN910C-A' );</v>
      </c>
    </row>
    <row r="2452" spans="1:24" x14ac:dyDescent="0.35">
      <c r="A2452" t="s">
        <v>906</v>
      </c>
      <c r="B2452" t="s">
        <v>16</v>
      </c>
      <c r="C2452">
        <v>14.862500000000001</v>
      </c>
      <c r="D2452">
        <v>-91.935000000000002</v>
      </c>
      <c r="E2452" t="str">
        <f t="shared" si="190"/>
        <v>14.8625,-91.935</v>
      </c>
      <c r="L2452" t="s">
        <v>17</v>
      </c>
      <c r="M2452">
        <v>1</v>
      </c>
      <c r="O2452" t="s">
        <v>245</v>
      </c>
      <c r="S2452" t="s">
        <v>4024</v>
      </c>
      <c r="T2452" t="str">
        <f>VLOOKUP(S2452,Hoja1!$A$1:$I$2284,5,FALSE)</f>
        <v>ATN910D-A</v>
      </c>
      <c r="U2452" t="b">
        <f t="shared" si="188"/>
        <v>0</v>
      </c>
      <c r="V2452" t="s">
        <v>9066</v>
      </c>
      <c r="W2452" t="s">
        <v>5311</v>
      </c>
      <c r="X2452" t="str">
        <f t="shared" si="189"/>
        <v>INSERT INTO switch (   Nombre, Tipo, Coordenadas_Punto, Coordenada_Inicio, Coordenada_Final,    Estilo, Visibilidad, Isla1, Isla2, Velocidad,   Id_Celda, Porcentaje, Nemonico, IP, EQUIPO ) VALUES (   'EL TUMBADOR (NTUMGTTU)', 'Punto','14.8625,-91.935','','','#stylemap_tipo_sitio_roadm0','1','','MALACATAN','','','','NTUMGTTU','10.72.199.84','ATN905-FDC' );</v>
      </c>
    </row>
    <row r="2453" spans="1:24" x14ac:dyDescent="0.35">
      <c r="A2453" t="s">
        <v>907</v>
      </c>
      <c r="B2453" t="s">
        <v>16</v>
      </c>
      <c r="C2453">
        <v>14.877805560000001</v>
      </c>
      <c r="D2453">
        <v>-91.960722219999994</v>
      </c>
      <c r="E2453" t="str">
        <f t="shared" si="190"/>
        <v>14.87780556,-91.96072222</v>
      </c>
      <c r="L2453" t="s">
        <v>17</v>
      </c>
      <c r="M2453">
        <v>1</v>
      </c>
      <c r="N2453" t="s">
        <v>245</v>
      </c>
      <c r="Q2453">
        <v>4529</v>
      </c>
      <c r="S2453" t="s">
        <v>4025</v>
      </c>
      <c r="T2453" t="str">
        <f>VLOOKUP(S2453,Hoja1!$A$1:$I$2284,5,FALSE)</f>
        <v>ATN910C-A</v>
      </c>
      <c r="U2453" t="b">
        <f t="shared" si="188"/>
        <v>0</v>
      </c>
      <c r="V2453" t="s">
        <v>9080</v>
      </c>
      <c r="W2453" t="s">
        <v>5311</v>
      </c>
      <c r="X2453" t="str">
        <f t="shared" si="189"/>
        <v>INSERT INTO switch (   Nombre, Tipo, Coordenadas_Punto, Coordenada_Inicio, Coordenada_Final,    Estilo, Visibilidad, Isla1, Isla2, Velocidad,   Id_Celda, Porcentaje, Nemonico, IP, EQUIPO ) VALUES (   'CELDA RODEO TUMBADOR (NRODGTRT)', 'Punto','14.87780556,-91.96072222','','','#stylemap_tipo_sitio_roadm0','1','MALACATAN','','','4529','','NRODGTRT','10.72.199.88','ATN905-FDC' );</v>
      </c>
    </row>
    <row r="2454" spans="1:24" x14ac:dyDescent="0.35">
      <c r="A2454" t="s">
        <v>908</v>
      </c>
      <c r="B2454" t="s">
        <v>16</v>
      </c>
      <c r="C2454">
        <v>14.89286944</v>
      </c>
      <c r="D2454">
        <v>-92.089311109999997</v>
      </c>
      <c r="E2454" t="str">
        <f t="shared" si="190"/>
        <v>14.89286944,-92.08931111</v>
      </c>
      <c r="L2454" t="s">
        <v>17</v>
      </c>
      <c r="M2454">
        <v>1</v>
      </c>
      <c r="N2454" t="s">
        <v>245</v>
      </c>
      <c r="Q2454">
        <v>4790</v>
      </c>
      <c r="S2454" t="s">
        <v>4026</v>
      </c>
      <c r="T2454" t="str">
        <f>VLOOKUP(S2454,Hoja1!$A$1:$I$2284,5,FALSE)</f>
        <v>ATN905-FDC</v>
      </c>
      <c r="U2454" t="b">
        <f t="shared" si="188"/>
        <v>0</v>
      </c>
      <c r="V2454" t="s">
        <v>9043</v>
      </c>
      <c r="W2454" t="s">
        <v>5311</v>
      </c>
      <c r="X2454" t="str">
        <f t="shared" si="189"/>
        <v>INSERT INTO switch (   Nombre, Tipo, Coordenadas_Punto, Coordenada_Inicio, Coordenada_Final,    Estilo, Visibilidad, Isla1, Isla2, Velocidad,   Id_Celda, Porcentaje, Nemonico, IP, EQUIPO ) VALUES (   'CELDA LA MONTAÃ‘A MALACATAN (NMALGTML)', 'Punto','14.89286944,-92.08931111','','','#stylemap_tipo_sitio_roadm0','1','MALACATAN','','','4790','','NMALGTML','10.72.199.89','ATN905-FDC' );</v>
      </c>
    </row>
    <row r="2455" spans="1:24" x14ac:dyDescent="0.35">
      <c r="A2455" t="s">
        <v>909</v>
      </c>
      <c r="B2455" t="s">
        <v>16</v>
      </c>
      <c r="C2455">
        <v>14.935663890000001</v>
      </c>
      <c r="D2455">
        <v>-92.079302780000006</v>
      </c>
      <c r="E2455" t="str">
        <f t="shared" si="190"/>
        <v>14.93566389,-92.07930278</v>
      </c>
      <c r="L2455" t="s">
        <v>17</v>
      </c>
      <c r="M2455">
        <v>1</v>
      </c>
      <c r="N2455" t="s">
        <v>245</v>
      </c>
      <c r="Q2455">
        <v>2882</v>
      </c>
      <c r="S2455" t="s">
        <v>4027</v>
      </c>
      <c r="T2455" t="str">
        <f>VLOOKUP(S2455,Hoja1!$A$1:$I$2284,5,FALSE)</f>
        <v>ATN905-FDC</v>
      </c>
      <c r="U2455" t="b">
        <f t="shared" si="188"/>
        <v>0</v>
      </c>
      <c r="V2455" t="s">
        <v>9038</v>
      </c>
      <c r="W2455" t="s">
        <v>4664</v>
      </c>
      <c r="X2455" t="str">
        <f t="shared" si="189"/>
        <v>INSERT INTO switch (   Nombre, Tipo, Coordenadas_Punto, Coordenada_Inicio, Coordenada_Final,    Estilo, Visibilidad, Isla1, Isla2, Velocidad,   Id_Celda, Porcentaje, Nemonico, IP, EQUIPO ) VALUES (   'CELDA SAN FRANCISCO NUEVA REFORMA (NMALGTSF)', 'Punto','14.93566389,-92.07930278','','','#stylemap_tipo_sitio_roadm0','1','MALACATAN','','','2882','','NMALGTSF','10.72.199.77','ATN910C-A' );</v>
      </c>
    </row>
    <row r="2456" spans="1:24" x14ac:dyDescent="0.35">
      <c r="A2456" t="s">
        <v>910</v>
      </c>
      <c r="B2456" t="s">
        <v>16</v>
      </c>
      <c r="C2456">
        <v>14.936500000000001</v>
      </c>
      <c r="D2456">
        <v>-92.099900000000005</v>
      </c>
      <c r="E2456" t="str">
        <f t="shared" si="190"/>
        <v>14.9365,-92.0999</v>
      </c>
      <c r="L2456" t="s">
        <v>17</v>
      </c>
      <c r="M2456">
        <v>1</v>
      </c>
      <c r="N2456" t="s">
        <v>245</v>
      </c>
      <c r="Q2456">
        <v>4015</v>
      </c>
      <c r="S2456" t="s">
        <v>4028</v>
      </c>
      <c r="T2456" t="str">
        <f>VLOOKUP(S2456,Hoja1!$A$1:$I$2284,5,FALSE)</f>
        <v>ATN905-FDC</v>
      </c>
      <c r="U2456" t="b">
        <f t="shared" si="188"/>
        <v>0</v>
      </c>
      <c r="V2456" t="s">
        <v>8804</v>
      </c>
      <c r="W2456" t="s">
        <v>5212</v>
      </c>
      <c r="X2456" t="str">
        <f t="shared" si="189"/>
        <v>INSERT INTO switch (   Nombre, Tipo, Coordenadas_Punto, Coordenada_Inicio, Coordenada_Final,    Estilo, Visibilidad, Isla1, Isla2, Velocidad,   Id_Celda, Porcentaje, Nemonico, IP, EQUIPO ) VALUES (   'CELDA LA CURVA (NMALGTCU)', 'Punto','14.9365,-92.0999','','','#stylemap_tipo_sitio_roadm0','1','MALACATAN','','','4015','','NMALGTCU','10.72.20.11','ASR-920-24SZ-M' );</v>
      </c>
    </row>
    <row r="2457" spans="1:24" x14ac:dyDescent="0.35">
      <c r="A2457" t="s">
        <v>911</v>
      </c>
      <c r="B2457" t="s">
        <v>16</v>
      </c>
      <c r="C2457">
        <v>14.92</v>
      </c>
      <c r="D2457">
        <v>-91.959055559999996</v>
      </c>
      <c r="E2457" t="str">
        <f t="shared" si="190"/>
        <v>14.92,-91.95905556</v>
      </c>
      <c r="L2457" t="s">
        <v>17</v>
      </c>
      <c r="M2457">
        <v>1</v>
      </c>
      <c r="O2457" t="s">
        <v>245</v>
      </c>
      <c r="Q2457">
        <v>1694</v>
      </c>
      <c r="S2457" t="s">
        <v>4029</v>
      </c>
      <c r="T2457" t="str">
        <f>VLOOKUP(S2457,Hoja1!$A$1:$I$2284,5,FALSE)</f>
        <v>ATN910C-A</v>
      </c>
      <c r="U2457" t="b">
        <f t="shared" si="188"/>
        <v>0</v>
      </c>
      <c r="V2457" t="s">
        <v>11333</v>
      </c>
      <c r="W2457" t="s">
        <v>4827</v>
      </c>
      <c r="X2457" t="str">
        <f t="shared" si="189"/>
        <v>INSERT INTO switch (   Nombre, Tipo, Coordenadas_Punto, Coordenada_Inicio, Coordenada_Final,    Estilo, Visibilidad, Isla1, Isla2, Velocidad,   Id_Celda, Porcentaje, Nemonico, IP, EQUIPO ) VALUES (   'CELDA COLIMA (NMALGTCO)', 'Punto','14.92,-91.95905556','','','#stylemap_tipo_sitio_roadm0','1','','MALACATAN','','1694','','NMALGTCO','10.87.6.17','ATN905DC' );</v>
      </c>
    </row>
    <row r="2458" spans="1:24" x14ac:dyDescent="0.35">
      <c r="A2458" t="s">
        <v>912</v>
      </c>
      <c r="B2458" t="s">
        <v>16</v>
      </c>
      <c r="C2458">
        <v>14.665027780000001</v>
      </c>
      <c r="D2458">
        <v>-89.847083330000004</v>
      </c>
      <c r="E2458" t="str">
        <f t="shared" si="190"/>
        <v>14.66502778,-89.84708333</v>
      </c>
      <c r="L2458" t="s">
        <v>17</v>
      </c>
      <c r="M2458">
        <v>1</v>
      </c>
      <c r="O2458" t="s">
        <v>754</v>
      </c>
      <c r="Q2458">
        <v>1466</v>
      </c>
      <c r="S2458" t="s">
        <v>4030</v>
      </c>
      <c r="T2458" t="str">
        <f>VLOOKUP(S2458,Hoja1!$A$1:$I$2284,5,FALSE)</f>
        <v>ASR-920-24SZ-M</v>
      </c>
      <c r="U2458" t="b">
        <f t="shared" si="188"/>
        <v>0</v>
      </c>
      <c r="V2458" t="s">
        <v>10260</v>
      </c>
      <c r="W2458" t="s">
        <v>5311</v>
      </c>
      <c r="X2458" t="str">
        <f t="shared" si="189"/>
        <v>INSERT INTO switch (   Nombre, Tipo, Coordenadas_Punto, Coordenada_Inicio, Coordenada_Final,    Estilo, Visibilidad, Isla1, Isla2, Velocidad,   Id_Celda, Porcentaje, Nemonico, IP, EQUIPO ) VALUES (   'SAN PEDRO PINULA (LSPPGTSP)', 'Punto','14.66502778,-89.84708333','','','#stylemap_tipo_sitio_roadm0','1','','JUTIAPA','','1466','','LSPPGTSP','10.72.21.35','ATN905-FDC' );</v>
      </c>
    </row>
    <row r="2459" spans="1:24" x14ac:dyDescent="0.35">
      <c r="A2459" t="s">
        <v>913</v>
      </c>
      <c r="B2459" t="s">
        <v>16</v>
      </c>
      <c r="C2459">
        <v>14.672499999999999</v>
      </c>
      <c r="D2459">
        <v>-89.886388890000006</v>
      </c>
      <c r="E2459" t="str">
        <f t="shared" si="190"/>
        <v>14.6725,-89.88638889</v>
      </c>
      <c r="L2459" t="s">
        <v>17</v>
      </c>
      <c r="M2459">
        <v>1</v>
      </c>
      <c r="N2459" t="s">
        <v>754</v>
      </c>
      <c r="Q2459">
        <v>3444</v>
      </c>
      <c r="S2459" t="s">
        <v>4031</v>
      </c>
      <c r="T2459" t="str">
        <f>VLOOKUP(S2459,Hoja1!$A$1:$I$2284,5,FALSE)</f>
        <v>ATN905DC</v>
      </c>
      <c r="U2459" t="b">
        <f t="shared" si="188"/>
        <v>0</v>
      </c>
      <c r="V2459" t="s">
        <v>10283</v>
      </c>
      <c r="W2459" t="s">
        <v>4670</v>
      </c>
      <c r="X2459" t="str">
        <f t="shared" si="189"/>
        <v>INSERT INTO switch (   Nombre, Tipo, Coordenadas_Punto, Coordenada_Inicio, Coordenada_Final,    Estilo, Visibilidad, Isla1, Isla2, Velocidad,   Id_Celda, Porcentaje, Nemonico, IP, EQUIPO ) VALUES (   'CELDA FINCA LA PIEDRONA (LSPPGTFP)', 'Punto','14.6725,-89.88638889','','','#stylemap_tipo_sitio_roadm0','1','JUTIAPA','','','3444','','LSPPGTFP','10.72.21.47','ATN910D-A' );</v>
      </c>
    </row>
    <row r="2460" spans="1:24" x14ac:dyDescent="0.35">
      <c r="A2460" t="s">
        <v>914</v>
      </c>
      <c r="B2460" t="s">
        <v>16</v>
      </c>
      <c r="C2460">
        <v>14.972300000000001</v>
      </c>
      <c r="D2460">
        <v>-89.539088890000002</v>
      </c>
      <c r="E2460" t="str">
        <f t="shared" si="190"/>
        <v>14.9723,-89.53908889</v>
      </c>
      <c r="L2460" t="s">
        <v>17</v>
      </c>
      <c r="M2460">
        <v>1</v>
      </c>
      <c r="O2460" t="s">
        <v>720</v>
      </c>
      <c r="Q2460">
        <v>5198</v>
      </c>
      <c r="S2460" t="s">
        <v>4032</v>
      </c>
      <c r="T2460" t="str">
        <f>VLOOKUP(S2460,Hoja1!$A$1:$I$2284,5,FALSE)</f>
        <v>ATN905-FDC</v>
      </c>
      <c r="U2460" t="b">
        <f t="shared" si="188"/>
        <v>0</v>
      </c>
      <c r="V2460" t="s">
        <v>9419</v>
      </c>
      <c r="W2460" t="s">
        <v>5311</v>
      </c>
      <c r="X2460" t="str">
        <f t="shared" si="189"/>
        <v>INSERT INTO switch (   Nombre, Tipo, Coordenadas_Punto, Coordenada_Inicio, Coordenada_Final,    Estilo, Visibilidad, Isla1, Isla2, Velocidad,   Id_Celda, Porcentaje, Nemonico, IP, EQUIPO ) VALUES (   'CELDA COLONIA BUENOS AIRES ZACAPA (ZCPAGTCB)', 'Punto','14.9723,-89.53908889','','','#stylemap_tipo_sitio_roadm0','1','','ZACAPA','','5198','','ZCPAGTCB','10.72.233.132','ATN905-FDC' );</v>
      </c>
    </row>
    <row r="2461" spans="1:24" x14ac:dyDescent="0.35">
      <c r="A2461" t="s">
        <v>915</v>
      </c>
      <c r="B2461" t="s">
        <v>16</v>
      </c>
      <c r="C2461">
        <v>14.93333333</v>
      </c>
      <c r="D2461">
        <v>-89.519333329999995</v>
      </c>
      <c r="E2461" t="str">
        <f t="shared" si="190"/>
        <v>14.93333333,-89.51933333</v>
      </c>
      <c r="L2461" t="s">
        <v>17</v>
      </c>
      <c r="M2461">
        <v>1</v>
      </c>
      <c r="N2461" t="s">
        <v>720</v>
      </c>
      <c r="Q2461">
        <v>3817</v>
      </c>
      <c r="S2461" t="s">
        <v>4033</v>
      </c>
      <c r="T2461" t="str">
        <f>VLOOKUP(S2461,Hoja1!$A$1:$I$2284,5,FALSE)</f>
        <v>ATN910D-A</v>
      </c>
      <c r="U2461" t="b">
        <f t="shared" si="188"/>
        <v>0</v>
      </c>
      <c r="V2461" t="s">
        <v>9416</v>
      </c>
      <c r="W2461" t="s">
        <v>4685</v>
      </c>
      <c r="X2461" t="str">
        <f t="shared" si="189"/>
        <v>INSERT INTO switch (   Nombre, Tipo, Coordenadas_Punto, Coordenada_Inicio, Coordenada_Final,    Estilo, Visibilidad, Isla1, Isla2, Velocidad,   Id_Celda, Porcentaje, Nemonico, IP, EQUIPO ) VALUES (   'CELDA SANTA ROSALIA (ZCPAGTSR)', 'Punto','14.93333333,-89.51933333','','','#stylemap_tipo_sitio_roadm0','1','ZACAPA','','','3817','','ZCPAGTSR','10.87.23.93','ATN910C-G' );</v>
      </c>
    </row>
    <row r="2462" spans="1:24" x14ac:dyDescent="0.35">
      <c r="A2462" t="s">
        <v>916</v>
      </c>
      <c r="B2462" t="s">
        <v>16</v>
      </c>
      <c r="C2462">
        <v>17.08705556</v>
      </c>
      <c r="D2462">
        <v>-90.862916670000004</v>
      </c>
      <c r="E2462" t="str">
        <f t="shared" si="190"/>
        <v>17.08705556,-90.86291667</v>
      </c>
      <c r="L2462" t="s">
        <v>17</v>
      </c>
      <c r="M2462">
        <v>1</v>
      </c>
      <c r="O2462" t="s">
        <v>531</v>
      </c>
      <c r="Q2462">
        <v>4527</v>
      </c>
      <c r="S2462" t="s">
        <v>4034</v>
      </c>
      <c r="T2462" t="str">
        <f>VLOOKUP(S2462,Hoja1!$A$1:$I$2284,5,FALSE)</f>
        <v>ATN905-FDC</v>
      </c>
      <c r="U2462" t="b">
        <f t="shared" si="188"/>
        <v>0</v>
      </c>
      <c r="V2462" t="s">
        <v>9425</v>
      </c>
      <c r="W2462" t="s">
        <v>4664</v>
      </c>
      <c r="X2462" t="str">
        <f t="shared" si="189"/>
        <v>INSERT INTO switch (   Nombre, Tipo, Coordenadas_Punto, Coordenada_Inicio, Coordenada_Final,    Estilo, Visibilidad, Isla1, Isla2, Velocidad,   Id_Celda, Porcentaje, Nemonico, IP, EQUIPO ) VALUES (   'CELDA EL PARAISO PETEN (PLIBGTPP)', 'Punto','17.08705556,-90.86291667','','','#stylemap_tipo_sitio_roadm0','1','','SANTA ELENA PETEN','','4527','','PLIBGTPP','10.72.233.135','ATN910C-A' );</v>
      </c>
    </row>
    <row r="2463" spans="1:24" x14ac:dyDescent="0.35">
      <c r="A2463" t="s">
        <v>917</v>
      </c>
      <c r="B2463" t="s">
        <v>16</v>
      </c>
      <c r="C2463">
        <v>17.129100000000001</v>
      </c>
      <c r="D2463">
        <v>-90.8596</v>
      </c>
      <c r="E2463" t="str">
        <f t="shared" si="190"/>
        <v>17.1291,-90.8596</v>
      </c>
      <c r="L2463" t="s">
        <v>17</v>
      </c>
      <c r="M2463">
        <v>1</v>
      </c>
      <c r="N2463" t="s">
        <v>531</v>
      </c>
      <c r="Q2463">
        <v>1357</v>
      </c>
      <c r="S2463" t="s">
        <v>4035</v>
      </c>
      <c r="T2463" t="str">
        <f>VLOOKUP(S2463,Hoja1!$A$1:$I$2284,5,FALSE)</f>
        <v>ATN910C-G</v>
      </c>
      <c r="U2463" t="b">
        <f t="shared" si="188"/>
        <v>0</v>
      </c>
      <c r="V2463" t="s">
        <v>9388</v>
      </c>
      <c r="W2463" t="s">
        <v>4664</v>
      </c>
      <c r="X2463" t="str">
        <f t="shared" si="189"/>
        <v>INSERT INTO switch (   Nombre, Tipo, Coordenadas_Punto, Coordenada_Inicio, Coordenada_Final,    Estilo, Visibilidad, Isla1, Isla2, Velocidad,   Id_Celda, Porcentaje, Nemonico, IP, EQUIPO ) VALUES (   'CELDA PARAISO LAGUNITAS (PLIBGTPL)', 'Punto','17.1291,-90.8596','','','#stylemap_tipo_sitio_roadm0','1','SANTA ELENA PETEN','','','1357','','PLIBGTPL','10.72.233.140','ATN910C-A' );</v>
      </c>
    </row>
    <row r="2464" spans="1:24" x14ac:dyDescent="0.35">
      <c r="A2464" t="s">
        <v>918</v>
      </c>
      <c r="B2464" t="s">
        <v>16</v>
      </c>
      <c r="C2464">
        <v>16.920583329999999</v>
      </c>
      <c r="D2464">
        <v>-90.253055560000007</v>
      </c>
      <c r="E2464" t="str">
        <f t="shared" si="190"/>
        <v>16.92058333,-90.25305556</v>
      </c>
      <c r="L2464" t="s">
        <v>17</v>
      </c>
      <c r="M2464">
        <v>1</v>
      </c>
      <c r="O2464" t="s">
        <v>531</v>
      </c>
      <c r="Q2464">
        <v>1342</v>
      </c>
      <c r="S2464" t="s">
        <v>4036</v>
      </c>
      <c r="T2464" t="str">
        <f>VLOOKUP(S2464,Hoja1!$A$1:$I$2284,5,FALSE)</f>
        <v>ATN910C-A</v>
      </c>
      <c r="U2464" t="b">
        <f t="shared" si="188"/>
        <v>0</v>
      </c>
      <c r="V2464" t="s">
        <v>9422</v>
      </c>
      <c r="W2464" t="s">
        <v>4670</v>
      </c>
      <c r="X2464" t="str">
        <f t="shared" si="189"/>
        <v>INSERT INTO switch (   Nombre, Tipo, Coordenadas_Punto, Coordenada_Inicio, Coordenada_Final,    Estilo, Visibilidad, Isla1, Isla2, Velocidad,   Id_Celda, Porcentaje, Nemonico, IP, EQUIPO ) VALUES (   'CELDA SAN JOAQUIN PETEN (PLIBGTSJ)', 'Punto','16.92058333,-90.25305556','','','#stylemap_tipo_sitio_roadm0','1','','SANTA ELENA PETEN','','1342','','PLIBGTSJ','10.72.233.137','ATN910D-A' );</v>
      </c>
    </row>
    <row r="2465" spans="1:24" x14ac:dyDescent="0.35">
      <c r="A2465" t="s">
        <v>919</v>
      </c>
      <c r="B2465" t="s">
        <v>16</v>
      </c>
      <c r="C2465">
        <v>16.949400000000001</v>
      </c>
      <c r="D2465">
        <v>-90.624300000000005</v>
      </c>
      <c r="E2465" t="str">
        <f t="shared" si="190"/>
        <v>16.9494,-90.6243</v>
      </c>
      <c r="L2465" t="s">
        <v>17</v>
      </c>
      <c r="M2465">
        <v>1</v>
      </c>
      <c r="N2465" t="s">
        <v>531</v>
      </c>
      <c r="Q2465">
        <v>4311</v>
      </c>
      <c r="S2465" t="s">
        <v>4037</v>
      </c>
      <c r="T2465" t="str">
        <f>VLOOKUP(S2465,Hoja1!$A$1:$I$2284,5,FALSE)</f>
        <v>ATN910C-A</v>
      </c>
      <c r="U2465" t="b">
        <f t="shared" si="188"/>
        <v>0</v>
      </c>
      <c r="V2465" t="s">
        <v>9407</v>
      </c>
      <c r="W2465" t="s">
        <v>4670</v>
      </c>
      <c r="X2465" t="str">
        <f t="shared" si="189"/>
        <v>INSERT INTO switch (   Nombre, Tipo, Coordenadas_Punto, Coordenada_Inicio, Coordenada_Final,    Estilo, Visibilidad, Isla1, Isla2, Velocidad,   Id_Celda, Porcentaje, Nemonico, IP, EQUIPO ) VALUES (   'CELDA EL ESQUELETO (PLIBGTEE)', 'Punto','16.9494,-90.6243','','','#stylemap_tipo_sitio_roadm0','1','SANTA ELENA PETEN','','','4311','','PLIBGTEE','10.72.233.149','ATN910D-A' );</v>
      </c>
    </row>
    <row r="2466" spans="1:24" x14ac:dyDescent="0.35">
      <c r="A2466" t="s">
        <v>920</v>
      </c>
      <c r="B2466" t="s">
        <v>16</v>
      </c>
      <c r="C2466">
        <v>16.916194440000002</v>
      </c>
      <c r="D2466">
        <v>-90.423916669999997</v>
      </c>
      <c r="E2466" t="str">
        <f t="shared" si="190"/>
        <v>16.91619444,-90.42391667</v>
      </c>
      <c r="L2466" t="s">
        <v>17</v>
      </c>
      <c r="M2466">
        <v>1</v>
      </c>
      <c r="N2466" t="s">
        <v>531</v>
      </c>
      <c r="Q2466">
        <v>3581</v>
      </c>
      <c r="S2466" t="s">
        <v>4038</v>
      </c>
      <c r="T2466" t="str">
        <f>VLOOKUP(S2466,Hoja1!$A$1:$I$2284,5,FALSE)</f>
        <v>ATN910D-A</v>
      </c>
      <c r="U2466" t="b">
        <f t="shared" si="188"/>
        <v>0</v>
      </c>
      <c r="V2466" t="s">
        <v>9395</v>
      </c>
      <c r="W2466" t="s">
        <v>4664</v>
      </c>
      <c r="X2466" t="str">
        <f t="shared" si="189"/>
        <v>INSERT INTO switch (   Nombre, Tipo, Coordenadas_Punto, Coordenada_Inicio, Coordenada_Final,    Estilo, Visibilidad, Isla1, Isla2, Velocidad,   Id_Celda, Porcentaje, Nemonico, IP, EQUIPO ) VALUES (   'CELDA SAN DIEGO PETEN (PLIBGTSD)', 'Punto','16.91619444,-90.42391667','','','#stylemap_tipo_sitio_roadm0','1','SANTA ELENA PETEN','','','3581','','PLIBGTSD','10.87.224.11','ATN910C-A' );</v>
      </c>
    </row>
    <row r="2467" spans="1:24" x14ac:dyDescent="0.35">
      <c r="A2467" t="s">
        <v>921</v>
      </c>
      <c r="B2467" t="s">
        <v>16</v>
      </c>
      <c r="C2467">
        <v>16.9315</v>
      </c>
      <c r="D2467">
        <v>-90.521000000000001</v>
      </c>
      <c r="E2467" t="str">
        <f t="shared" si="190"/>
        <v>16.9315,-90.521</v>
      </c>
      <c r="L2467" t="s">
        <v>17</v>
      </c>
      <c r="M2467">
        <v>1</v>
      </c>
      <c r="N2467" t="s">
        <v>531</v>
      </c>
      <c r="Q2467">
        <v>3568</v>
      </c>
      <c r="S2467" t="s">
        <v>4039</v>
      </c>
      <c r="T2467" t="str">
        <f>VLOOKUP(S2467,Hoja1!$A$1:$I$2284,5,FALSE)</f>
        <v>ATN910D-A</v>
      </c>
      <c r="U2467" t="b">
        <f t="shared" si="188"/>
        <v>0</v>
      </c>
      <c r="V2467" t="s">
        <v>9507</v>
      </c>
      <c r="W2467" t="s">
        <v>4664</v>
      </c>
      <c r="X2467" t="str">
        <f t="shared" si="189"/>
        <v>INSERT INTO switch (   Nombre, Tipo, Coordenadas_Punto, Coordenada_Inicio, Coordenada_Final,    Estilo, Visibilidad, Isla1, Isla2, Velocidad,   Id_Celda, Porcentaje, Nemonico, IP, EQUIPO ) VALUES (   'CELDA LAS MARIAS PETEN (PLIBGTLM)', 'Punto','16.9315,-90.521','','','#stylemap_tipo_sitio_roadm0','1','SANTA ELENA PETEN','','','3568','','PLIBGTLM','10.72.233.139','ATN910C-A' );</v>
      </c>
    </row>
    <row r="2468" spans="1:24" x14ac:dyDescent="0.35">
      <c r="A2468" t="s">
        <v>922</v>
      </c>
      <c r="B2468" t="s">
        <v>16</v>
      </c>
      <c r="C2468">
        <v>16.9224</v>
      </c>
      <c r="D2468">
        <v>-90.471699999999998</v>
      </c>
      <c r="E2468" t="str">
        <f t="shared" si="190"/>
        <v>16.9224,-90.4717</v>
      </c>
      <c r="L2468" t="s">
        <v>17</v>
      </c>
      <c r="M2468">
        <v>1</v>
      </c>
      <c r="N2468" t="s">
        <v>531</v>
      </c>
      <c r="Q2468">
        <v>1343</v>
      </c>
      <c r="S2468" t="s">
        <v>4040</v>
      </c>
      <c r="T2468" t="str">
        <f>VLOOKUP(S2468,Hoja1!$A$1:$I$2284,5,FALSE)</f>
        <v>ATN910C-A</v>
      </c>
      <c r="U2468" t="b">
        <f t="shared" si="188"/>
        <v>0</v>
      </c>
      <c r="V2468" t="s">
        <v>9380</v>
      </c>
      <c r="W2468" t="s">
        <v>4664</v>
      </c>
      <c r="X2468" t="str">
        <f t="shared" si="189"/>
        <v>INSERT INTO switch (   Nombre, Tipo, Coordenadas_Punto, Coordenada_Inicio, Coordenada_Final,    Estilo, Visibilidad, Isla1, Isla2, Velocidad,   Id_Celda, Porcentaje, Nemonico, IP, EQUIPO ) VALUES (   'CELDA FINCA EL CHAPAYAL (PLIBGTFC)', 'Punto','16.9224,-90.4717','','','#stylemap_tipo_sitio_roadm0','1','SANTA ELENA PETEN','','','1343','','PLIBGTFC','10.72.233.141','ATN910C-A' );</v>
      </c>
    </row>
    <row r="2469" spans="1:24" x14ac:dyDescent="0.35">
      <c r="A2469" t="s">
        <v>923</v>
      </c>
      <c r="B2469" t="s">
        <v>16</v>
      </c>
      <c r="C2469">
        <v>16.917000000000002</v>
      </c>
      <c r="D2469">
        <v>-89.918097220000007</v>
      </c>
      <c r="E2469" t="str">
        <f t="shared" si="190"/>
        <v>16.917,-89.91809722</v>
      </c>
      <c r="L2469" t="s">
        <v>17</v>
      </c>
      <c r="M2469">
        <v>1</v>
      </c>
      <c r="O2469" t="s">
        <v>531</v>
      </c>
      <c r="Q2469">
        <v>1323</v>
      </c>
      <c r="S2469" t="s">
        <v>4041</v>
      </c>
      <c r="T2469" t="str">
        <f>VLOOKUP(S2469,Hoja1!$A$1:$I$2284,5,FALSE)</f>
        <v>ATN910C-A</v>
      </c>
      <c r="U2469" t="b">
        <f t="shared" si="188"/>
        <v>0</v>
      </c>
      <c r="V2469" t="s">
        <v>9413</v>
      </c>
      <c r="W2469" t="s">
        <v>4664</v>
      </c>
      <c r="X2469" t="str">
        <f t="shared" si="189"/>
        <v>INSERT INTO switch (   Nombre, Tipo, Coordenadas_Punto, Coordenada_Inicio, Coordenada_Final,    Estilo, Visibilidad, Isla1, Isla2, Velocidad,   Id_Celda, Porcentaje, Nemonico, IP, EQUIPO ) VALUES (   'CELDA SAN BENITO (PSBEGTSN)', 'Punto','16.917,-89.91809722','','','#stylemap_tipo_sitio_roadm0','1','','SANTA ELENA PETEN','','1323','','PSBEGTSN','10.72.233.143','ATN910C-A' );</v>
      </c>
    </row>
    <row r="2470" spans="1:24" x14ac:dyDescent="0.35">
      <c r="A2470" t="s">
        <v>924</v>
      </c>
      <c r="B2470" t="s">
        <v>16</v>
      </c>
      <c r="C2470">
        <v>16.93713889</v>
      </c>
      <c r="D2470">
        <v>-89.887805560000004</v>
      </c>
      <c r="E2470" t="str">
        <f t="shared" si="190"/>
        <v>16.93713889,-89.88780556</v>
      </c>
      <c r="L2470" t="s">
        <v>17</v>
      </c>
      <c r="M2470">
        <v>1</v>
      </c>
      <c r="O2470" t="s">
        <v>531</v>
      </c>
      <c r="Q2470">
        <v>1347</v>
      </c>
      <c r="S2470" t="s">
        <v>4042</v>
      </c>
      <c r="T2470" t="str">
        <f>VLOOKUP(S2470,Hoja1!$A$1:$I$2284,5,FALSE)</f>
        <v>ATN910C-A</v>
      </c>
      <c r="U2470" t="b">
        <f t="shared" si="188"/>
        <v>0</v>
      </c>
      <c r="V2470" t="s">
        <v>9432</v>
      </c>
      <c r="W2470" t="s">
        <v>4664</v>
      </c>
      <c r="X2470" t="str">
        <f t="shared" si="189"/>
        <v>INSERT INTO switch (   Nombre, Tipo, Coordenadas_Punto, Coordenada_Inicio, Coordenada_Final,    Estilo, Visibilidad, Isla1, Isla2, Velocidad,   Id_Celda, Porcentaje, Nemonico, IP, EQUIPO ) VALUES (   'CELDA SAN MIGUEL (PFLOGTSM)', 'Punto','16.93713889,-89.88780556','','','#stylemap_tipo_sitio_roadm0','1','','SANTA ELENA PETEN','','1347','','PFLOGTSM','10.72.233.144','ATN910C-A' );</v>
      </c>
    </row>
    <row r="2471" spans="1:24" x14ac:dyDescent="0.35">
      <c r="A2471" t="s">
        <v>925</v>
      </c>
      <c r="B2471" t="s">
        <v>16</v>
      </c>
      <c r="C2471">
        <v>16.830941670000001</v>
      </c>
      <c r="D2471">
        <v>-90.793777779999999</v>
      </c>
      <c r="E2471" t="str">
        <f t="shared" si="190"/>
        <v>16.83094167,-90.79377778</v>
      </c>
      <c r="L2471" t="s">
        <v>17</v>
      </c>
      <c r="M2471">
        <v>1</v>
      </c>
      <c r="O2471" t="s">
        <v>531</v>
      </c>
      <c r="S2471" t="s">
        <v>4043</v>
      </c>
      <c r="T2471" t="str">
        <f>VLOOKUP(S2471,Hoja1!$A$1:$I$2284,5,FALSE)</f>
        <v>ATN910C-A</v>
      </c>
      <c r="U2471" t="b">
        <f t="shared" si="188"/>
        <v>0</v>
      </c>
      <c r="V2471" t="s">
        <v>9490</v>
      </c>
      <c r="W2471" t="s">
        <v>4670</v>
      </c>
      <c r="X2471" t="str">
        <f t="shared" si="189"/>
        <v>INSERT INTO switch (   Nombre, Tipo, Coordenadas_Punto, Coordenada_Inicio, Coordenada_Final,    Estilo, Visibilidad, Isla1, Isla2, Velocidad,   Id_Celda, Porcentaje, Nemonico, IP, EQUIPO ) VALUES (   'CELDA PARCELAMIENTO BETHANIA (PLIBGTPB)', 'Punto','16.83094167,-90.79377778','','','#stylemap_tipo_sitio_roadm0','1','','SANTA ELENA PETEN','','','','PLIBGTPB','10.87.23.84','ATN910D-A' );</v>
      </c>
    </row>
    <row r="2472" spans="1:24" x14ac:dyDescent="0.35">
      <c r="A2472" t="s">
        <v>926</v>
      </c>
      <c r="B2472" t="s">
        <v>16</v>
      </c>
      <c r="C2472">
        <v>16.698305560000001</v>
      </c>
      <c r="D2472">
        <v>-90.56886111</v>
      </c>
      <c r="E2472" t="str">
        <f t="shared" si="190"/>
        <v>16.69830556,-90.56886111</v>
      </c>
      <c r="L2472" t="s">
        <v>17</v>
      </c>
      <c r="M2472">
        <v>1</v>
      </c>
      <c r="N2472" t="s">
        <v>531</v>
      </c>
      <c r="Q2472">
        <v>4345</v>
      </c>
      <c r="S2472" t="s">
        <v>4044</v>
      </c>
      <c r="T2472" t="str">
        <f>VLOOKUP(S2472,Hoja1!$A$1:$I$2284,5,FALSE)</f>
        <v>ATN910C-A</v>
      </c>
      <c r="U2472" t="b">
        <f t="shared" si="188"/>
        <v>0</v>
      </c>
      <c r="V2472" t="s">
        <v>9410</v>
      </c>
      <c r="W2472" t="s">
        <v>4670</v>
      </c>
      <c r="X2472" t="str">
        <f t="shared" si="189"/>
        <v>INSERT INTO switch (   Nombre, Tipo, Coordenadas_Punto, Coordenada_Inicio, Coordenada_Final,    Estilo, Visibilidad, Isla1, Isla2, Velocidad,   Id_Celda, Porcentaje, Nemonico, IP, EQUIPO ) VALUES (   'CELDA VISTA HERMOSA PETEN (PLIBGTVH)', 'Punto','16.69830556,-90.56886111','','','#stylemap_tipo_sitio_roadm0','1','SANTA ELENA PETEN','','','4345','','PLIBGTVH','10.72.233.145','ATN910D-A' );</v>
      </c>
    </row>
    <row r="2473" spans="1:24" x14ac:dyDescent="0.35">
      <c r="A2473" t="s">
        <v>927</v>
      </c>
      <c r="B2473" t="s">
        <v>16</v>
      </c>
      <c r="C2473">
        <v>16.593699999999998</v>
      </c>
      <c r="D2473">
        <v>-90.171899999999994</v>
      </c>
      <c r="E2473" t="str">
        <f t="shared" si="190"/>
        <v>16.5937,-90.1719</v>
      </c>
      <c r="L2473" t="s">
        <v>17</v>
      </c>
      <c r="M2473">
        <v>1</v>
      </c>
      <c r="N2473" t="s">
        <v>531</v>
      </c>
      <c r="Q2473">
        <v>1444</v>
      </c>
      <c r="S2473" t="s">
        <v>4045</v>
      </c>
      <c r="T2473" t="str">
        <f>VLOOKUP(S2473,Hoja1!$A$1:$I$2284,5,FALSE)</f>
        <v>ATN910D-A</v>
      </c>
      <c r="U2473" t="b">
        <f t="shared" si="188"/>
        <v>0</v>
      </c>
      <c r="V2473" t="s">
        <v>9398</v>
      </c>
      <c r="W2473" t="s">
        <v>4670</v>
      </c>
      <c r="X2473" t="str">
        <f t="shared" si="189"/>
        <v>INSERT INTO switch (   Nombre, Tipo, Coordenadas_Punto, Coordenada_Inicio, Coordenada_Final,    Estilo, Visibilidad, Isla1, Isla2, Velocidad,   Id_Celda, Porcentaje, Nemonico, IP, EQUIPO ) VALUES (   'CERRO EL SUBIN (PSAYGTSU)', 'Punto','16.5937,-90.1719','','','#stylemap_tipo_sitio_roadm0','1','SANTA ELENA PETEN','','','1444','','PSAYGTSU','10.87.224.18','ATN910D-A' );</v>
      </c>
    </row>
    <row r="2474" spans="1:24" x14ac:dyDescent="0.35">
      <c r="A2474" t="s">
        <v>928</v>
      </c>
      <c r="B2474" t="s">
        <v>16</v>
      </c>
      <c r="C2474">
        <v>16.683399999999999</v>
      </c>
      <c r="D2474">
        <v>-90.483699999999999</v>
      </c>
      <c r="E2474" t="str">
        <f t="shared" si="190"/>
        <v>16.6834,-90.4837</v>
      </c>
      <c r="L2474" t="s">
        <v>17</v>
      </c>
      <c r="M2474">
        <v>1</v>
      </c>
      <c r="N2474" t="s">
        <v>531</v>
      </c>
      <c r="Q2474">
        <v>3476</v>
      </c>
      <c r="S2474" t="s">
        <v>4046</v>
      </c>
      <c r="T2474" t="str">
        <f>VLOOKUP(S2474,Hoja1!$A$1:$I$2284,5,FALSE)</f>
        <v>ATN910D-A</v>
      </c>
      <c r="U2474" t="b">
        <f t="shared" si="188"/>
        <v>0</v>
      </c>
      <c r="V2474" t="s">
        <v>9503</v>
      </c>
      <c r="W2474" t="s">
        <v>4827</v>
      </c>
      <c r="X2474" t="str">
        <f t="shared" si="189"/>
        <v>INSERT INTO switch (   Nombre, Tipo, Coordenadas_Punto, Coordenada_Inicio, Coordenada_Final,    Estilo, Visibilidad, Isla1, Isla2, Velocidad,   Id_Celda, Porcentaje, Nemonico, IP, EQUIPO ) VALUES (   'CELDA PALESTINA PETEN (PLIBGTPA)', 'Punto','16.6834,-90.4837','','','#stylemap_tipo_sitio_roadm0','1','SANTA ELENA PETEN','','','3476','','PLIBGTPA','10.72.233.151','ATN905DC' );</v>
      </c>
    </row>
    <row r="2475" spans="1:24" x14ac:dyDescent="0.35">
      <c r="A2475" t="s">
        <v>929</v>
      </c>
      <c r="B2475" t="s">
        <v>16</v>
      </c>
      <c r="C2475">
        <v>16.6691</v>
      </c>
      <c r="D2475">
        <v>-90.399100000000004</v>
      </c>
      <c r="E2475" t="str">
        <f t="shared" si="190"/>
        <v>16.6691,-90.3991</v>
      </c>
      <c r="L2475" t="s">
        <v>17</v>
      </c>
      <c r="M2475">
        <v>1</v>
      </c>
      <c r="N2475" t="s">
        <v>531</v>
      </c>
      <c r="S2475" t="s">
        <v>4047</v>
      </c>
      <c r="T2475" t="str">
        <f>VLOOKUP(S2475,Hoja1!$A$1:$I$2284,5,FALSE)</f>
        <v>ATN910D-A</v>
      </c>
      <c r="U2475" t="b">
        <f t="shared" si="188"/>
        <v>0</v>
      </c>
      <c r="V2475" t="s">
        <v>9467</v>
      </c>
      <c r="W2475" t="s">
        <v>4664</v>
      </c>
      <c r="X2475" t="str">
        <f t="shared" si="189"/>
        <v>INSERT INTO switch (   Nombre, Tipo, Coordenadas_Punto, Coordenada_Inicio, Coordenada_Final,    Estilo, Visibilidad, Isla1, Isla2, Velocidad,   Id_Celda, Porcentaje, Nemonico, IP, EQUIPO ) VALUES (   'CELDA JOSEFINOS (PLIBGTJO)', 'Punto','16.6691,-90.3991','','','#stylemap_tipo_sitio_roadm0','1','SANTA ELENA PETEN','','','','','PLIBGTJO','10.72.233.156','ATN910C-A' );</v>
      </c>
    </row>
    <row r="2476" spans="1:24" x14ac:dyDescent="0.35">
      <c r="A2476" t="s">
        <v>930</v>
      </c>
      <c r="B2476" t="s">
        <v>16</v>
      </c>
      <c r="C2476">
        <v>16.915400000000002</v>
      </c>
      <c r="D2476">
        <v>-89.907799999999995</v>
      </c>
      <c r="E2476" t="str">
        <f t="shared" si="190"/>
        <v>16.9154,-89.9078</v>
      </c>
      <c r="L2476" t="s">
        <v>17</v>
      </c>
      <c r="M2476">
        <v>1</v>
      </c>
      <c r="O2476" t="s">
        <v>531</v>
      </c>
      <c r="Q2476">
        <v>1447</v>
      </c>
      <c r="S2476" t="s">
        <v>4048</v>
      </c>
      <c r="T2476" t="str">
        <f>VLOOKUP(S2476,Hoja1!$A$1:$I$2284,5,FALSE)</f>
        <v>ATN905DC</v>
      </c>
      <c r="U2476" t="b">
        <f t="shared" si="188"/>
        <v>0</v>
      </c>
      <c r="V2476" t="s">
        <v>9893</v>
      </c>
      <c r="W2476" t="s">
        <v>5801</v>
      </c>
      <c r="X2476" t="str">
        <f t="shared" si="189"/>
        <v>INSERT INTO switch (   Nombre, Tipo, Coordenadas_Punto, Coordenada_Inicio, Coordenada_Final,    Estilo, Visibilidad, Isla1, Isla2, Velocidad,   Id_Celda, Porcentaje, Nemonico, IP, EQUIPO ) VALUES (   'CELDA SAN BENITO II (PSBEGTSE)', 'Punto','16.9154,-89.9078','','','#stylemap_tipo_sitio_roadm0','1','','SANTA ELENA PETEN','','1447','','PSBEGTSE','10.72.15.25','ME-3400-24TS-D' );</v>
      </c>
    </row>
    <row r="2477" spans="1:24" x14ac:dyDescent="0.35">
      <c r="A2477" t="s">
        <v>931</v>
      </c>
      <c r="B2477" t="s">
        <v>16</v>
      </c>
      <c r="C2477">
        <v>16.96611111</v>
      </c>
      <c r="D2477">
        <v>-89.911111109999993</v>
      </c>
      <c r="E2477" t="str">
        <f t="shared" si="190"/>
        <v>16.96611111,-89.91111111</v>
      </c>
      <c r="L2477" t="s">
        <v>17</v>
      </c>
      <c r="M2477">
        <v>1</v>
      </c>
      <c r="O2477" t="s">
        <v>531</v>
      </c>
      <c r="Q2477">
        <v>1324</v>
      </c>
      <c r="S2477" t="s">
        <v>4049</v>
      </c>
      <c r="T2477" t="str">
        <f>VLOOKUP(S2477,Hoja1!$A$1:$I$2284,5,FALSE)</f>
        <v>ATN910C-A</v>
      </c>
      <c r="U2477" t="b">
        <f t="shared" si="188"/>
        <v>0</v>
      </c>
      <c r="V2477" t="s">
        <v>11564</v>
      </c>
      <c r="W2477" t="s">
        <v>4670</v>
      </c>
      <c r="X2477" t="str">
        <f t="shared" si="189"/>
        <v>INSERT INTO switch (   Nombre, Tipo, Coordenadas_Punto, Coordenada_Inicio, Coordenada_Final,    Estilo, Visibilidad, Isla1, Isla2, Velocidad,   Id_Celda, Porcentaje, Nemonico, IP, EQUIPO ) VALUES (   'SAN ANDRES (PSANGTSA)', 'Punto','16.96611111,-89.91111111','','','#stylemap_tipo_sitio_roadm0','1','','SANTA ELENA PETEN','','1324','','PSANGTSA','10.87.8.13','ATN910D-A' );</v>
      </c>
    </row>
    <row r="2478" spans="1:24" x14ac:dyDescent="0.35">
      <c r="A2478" t="s">
        <v>932</v>
      </c>
      <c r="B2478" t="s">
        <v>16</v>
      </c>
      <c r="C2478">
        <v>15.044833329999999</v>
      </c>
      <c r="D2478">
        <v>-91.512944439999998</v>
      </c>
      <c r="E2478" t="str">
        <f t="shared" si="190"/>
        <v>15.04483333,-91.51294444</v>
      </c>
      <c r="L2478" t="s">
        <v>17</v>
      </c>
      <c r="M2478">
        <v>1</v>
      </c>
      <c r="O2478" t="s">
        <v>510</v>
      </c>
      <c r="Q2478">
        <v>2413</v>
      </c>
      <c r="S2478" t="s">
        <v>4050</v>
      </c>
      <c r="T2478" t="str">
        <f>VLOOKUP(S2478,Hoja1!$A$1:$I$2284,5,FALSE)</f>
        <v>ME-3400-24TS-D</v>
      </c>
      <c r="U2478" t="b">
        <f t="shared" si="188"/>
        <v>0</v>
      </c>
      <c r="V2478" t="s">
        <v>9624</v>
      </c>
      <c r="W2478" t="s">
        <v>4664</v>
      </c>
      <c r="X2478" t="str">
        <f t="shared" si="189"/>
        <v>INSERT INTO switch (   Nombre, Tipo, Coordenadas_Punto, Coordenada_Inicio, Coordenada_Final,    Estilo, Visibilidad, Isla1, Isla2, Velocidad,   Id_Celda, Porcentaje, Nemonico, IP, EQUIPO ) VALUES (   'POLOGUA (TMOMGTPO)', 'Punto','15.04483333,-91.51294444','','','#stylemap_tipo_sitio_roadm0','1','','LA FLORESTA','','2413','','TMOMGTPO','10.72.36.130','ATN910C-A' );</v>
      </c>
    </row>
    <row r="2479" spans="1:24" x14ac:dyDescent="0.35">
      <c r="A2479" t="s">
        <v>933</v>
      </c>
      <c r="B2479" t="s">
        <v>16</v>
      </c>
      <c r="C2479">
        <v>15.09769444</v>
      </c>
      <c r="D2479">
        <v>-91.568194439999999</v>
      </c>
      <c r="E2479" t="str">
        <f t="shared" si="190"/>
        <v>15.09769444,-91.56819444</v>
      </c>
      <c r="L2479" t="s">
        <v>17</v>
      </c>
      <c r="M2479">
        <v>1</v>
      </c>
      <c r="N2479" t="s">
        <v>510</v>
      </c>
      <c r="Q2479">
        <v>4346</v>
      </c>
      <c r="S2479" t="s">
        <v>4051</v>
      </c>
      <c r="T2479" t="str">
        <f>VLOOKUP(S2479,Hoja1!$A$1:$I$2284,5,FALSE)</f>
        <v>ATN910D-A</v>
      </c>
      <c r="U2479" t="b">
        <f t="shared" si="188"/>
        <v>0</v>
      </c>
      <c r="V2479" t="s">
        <v>8932</v>
      </c>
      <c r="W2479" t="s">
        <v>4670</v>
      </c>
      <c r="X2479" t="str">
        <f t="shared" si="189"/>
        <v>INSERT INTO switch (   Nombre, Tipo, Coordenadas_Punto, Coordenada_Inicio, Coordenada_Final,    Estilo, Visibilidad, Isla1, Isla2, Velocidad,   Id_Celda, Porcentaje, Nemonico, IP, EQUIPO ) VALUES (   'CELDA CALEL (QSCSGTCL)', 'Punto','15.09769444,-91.56819444','','','#stylemap_tipo_sitio_roadm0','1','LA FLORESTA','','','4346','','QSCSGTCL','10.72.36.132','ATN910D-A' );</v>
      </c>
    </row>
    <row r="2480" spans="1:24" x14ac:dyDescent="0.35">
      <c r="A2480" t="s">
        <v>934</v>
      </c>
      <c r="B2480" t="s">
        <v>16</v>
      </c>
      <c r="C2480">
        <v>14.722</v>
      </c>
      <c r="D2480">
        <v>-91.527100000000004</v>
      </c>
      <c r="E2480" t="str">
        <f t="shared" si="190"/>
        <v>14.722,-91.5271</v>
      </c>
      <c r="L2480" t="s">
        <v>17</v>
      </c>
      <c r="M2480">
        <v>1</v>
      </c>
      <c r="O2480" t="s">
        <v>525</v>
      </c>
      <c r="Q2480">
        <v>2310</v>
      </c>
      <c r="S2480" t="s">
        <v>4052</v>
      </c>
      <c r="T2480" t="str">
        <f>VLOOKUP(S2480,Hoja1!$A$1:$I$2284,5,FALSE)</f>
        <v>ATN910C-A</v>
      </c>
      <c r="U2480" t="b">
        <f t="shared" si="188"/>
        <v>0</v>
      </c>
      <c r="V2480" t="s">
        <v>8844</v>
      </c>
      <c r="W2480" t="s">
        <v>4670</v>
      </c>
      <c r="X2480" t="str">
        <f t="shared" si="189"/>
        <v>INSERT INTO switch (   Nombre, Tipo, Coordenadas_Punto, Coordenada_Inicio, Coordenada_Final,    Estilo, Visibilidad, Isla1, Isla2, Velocidad,   Id_Celda, Porcentaje, Nemonico, IP, EQUIPO ) VALUES (   'CELDA SANTA MARIA DE JESUS QUETZALTENANGO (QZUNGTSA)', 'Punto','14.722,-91.5271','','','#stylemap_tipo_sitio_roadm0','1','','MAZATENANGO','','2310','','QZUNGTSA','10.72.36.135','ATN910D-A' );</v>
      </c>
    </row>
    <row r="2481" spans="1:24" x14ac:dyDescent="0.35">
      <c r="A2481" t="s">
        <v>935</v>
      </c>
      <c r="B2481" t="s">
        <v>16</v>
      </c>
      <c r="C2481">
        <v>14.48385</v>
      </c>
      <c r="D2481">
        <v>-91.513080560000006</v>
      </c>
      <c r="E2481" t="str">
        <f t="shared" si="190"/>
        <v>14.48385,-91.51308056</v>
      </c>
      <c r="L2481" t="s">
        <v>17</v>
      </c>
      <c r="M2481">
        <v>1</v>
      </c>
      <c r="O2481" t="s">
        <v>525</v>
      </c>
      <c r="Q2481">
        <v>4181</v>
      </c>
      <c r="S2481" t="s">
        <v>4053</v>
      </c>
      <c r="T2481" t="str">
        <f>VLOOKUP(S2481,Hoja1!$A$1:$I$2284,5,FALSE)</f>
        <v>ATN910D-A</v>
      </c>
      <c r="U2481" t="b">
        <f t="shared" si="188"/>
        <v>0</v>
      </c>
      <c r="V2481" t="s">
        <v>8826</v>
      </c>
      <c r="W2481" t="s">
        <v>4670</v>
      </c>
      <c r="X2481" t="str">
        <f t="shared" si="189"/>
        <v>INSERT INTO switch (   Nombre, Tipo, Coordenadas_Punto, Coordenada_Inicio, Coordenada_Final,    Estilo, Visibilidad, Isla1, Isla2, Velocidad,   Id_Celda, Porcentaje, Nemonico, IP, EQUIPO ) VALUES (   'CELDA SAN LORENZO PUEBLO SUCHITEPEQUEZ (MSLOGTLP)', 'Punto','14.48385,-91.51308056','','','#stylemap_tipo_sitio_roadm0','1','','MAZATENANGO','','4181','','MSLOGTLP','10.87.11.38','ATN910D-A' );</v>
      </c>
    </row>
    <row r="2482" spans="1:24" x14ac:dyDescent="0.35">
      <c r="A2482" t="s">
        <v>936</v>
      </c>
      <c r="B2482" t="s">
        <v>16</v>
      </c>
      <c r="C2482">
        <v>14.3774</v>
      </c>
      <c r="D2482">
        <v>-91.553397219999994</v>
      </c>
      <c r="E2482" t="str">
        <f t="shared" si="190"/>
        <v>14.3774,-91.55339722</v>
      </c>
      <c r="L2482" t="s">
        <v>17</v>
      </c>
      <c r="M2482">
        <v>1</v>
      </c>
      <c r="O2482" t="s">
        <v>525</v>
      </c>
      <c r="Q2482">
        <v>3576</v>
      </c>
      <c r="S2482" t="s">
        <v>4054</v>
      </c>
      <c r="T2482" t="str">
        <f>VLOOKUP(S2482,Hoja1!$A$1:$I$2284,5,FALSE)</f>
        <v>ATN910D-A</v>
      </c>
      <c r="U2482" t="b">
        <f t="shared" si="188"/>
        <v>0</v>
      </c>
      <c r="V2482" t="s">
        <v>8929</v>
      </c>
      <c r="W2482" t="s">
        <v>4664</v>
      </c>
      <c r="X2482" t="str">
        <f t="shared" si="189"/>
        <v>INSERT INTO switch (   Nombre, Tipo, Coordenadas_Punto, Coordenada_Inicio, Coordenada_Final,    Estilo, Visibilidad, Isla1, Isla2, Velocidad,   Id_Celda, Porcentaje, Nemonico, IP, EQUIPO ) VALUES (   'CELDA PATUT (MCUYGTPA)', 'Punto','14.3774,-91.55339722','','','#stylemap_tipo_sitio_roadm0','1','','MAZATENANGO','','3576','','MCUYGTPA','10.72.36.136','ATN910C-A' );</v>
      </c>
    </row>
    <row r="2483" spans="1:24" x14ac:dyDescent="0.35">
      <c r="A2483" t="s">
        <v>937</v>
      </c>
      <c r="B2483" t="s">
        <v>16</v>
      </c>
      <c r="C2483">
        <v>14.4732</v>
      </c>
      <c r="D2483">
        <v>-91.573997219999995</v>
      </c>
      <c r="E2483" t="str">
        <f t="shared" si="190"/>
        <v>14.4732,-91.57399722</v>
      </c>
      <c r="L2483" t="s">
        <v>17</v>
      </c>
      <c r="M2483">
        <v>1</v>
      </c>
      <c r="N2483" t="s">
        <v>525</v>
      </c>
      <c r="Q2483">
        <v>3210</v>
      </c>
      <c r="S2483" t="s">
        <v>4055</v>
      </c>
      <c r="T2483" t="str">
        <f>VLOOKUP(S2483,Hoja1!$A$1:$I$2284,5,FALSE)</f>
        <v>ATN910D-A</v>
      </c>
      <c r="U2483" t="b">
        <f t="shared" si="188"/>
        <v>0</v>
      </c>
      <c r="V2483" t="s">
        <v>8926</v>
      </c>
      <c r="W2483" t="s">
        <v>4670</v>
      </c>
      <c r="X2483" t="str">
        <f t="shared" si="189"/>
        <v>INSERT INTO switch (   Nombre, Tipo, Coordenadas_Punto, Coordenada_Inicio, Coordenada_Final,    Estilo, Visibilidad, Isla1, Isla2, Velocidad,   Id_Celda, Porcentaje, Nemonico, IP, EQUIPO ) VALUES (   'CELDA FINCA ENTRE RIOS (MCUYGTFE)', 'Punto','14.4732,-91.57399722','','','#stylemap_tipo_sitio_roadm0','1','MAZATENANGO','','','3210','','MCUYGTFE','10.72.36.152','ATN910D-A' );</v>
      </c>
    </row>
    <row r="2484" spans="1:24" x14ac:dyDescent="0.35">
      <c r="A2484" t="s">
        <v>938</v>
      </c>
      <c r="B2484" t="s">
        <v>16</v>
      </c>
      <c r="C2484">
        <v>14.482222220000001</v>
      </c>
      <c r="D2484">
        <v>-91.421666669999993</v>
      </c>
      <c r="E2484" t="str">
        <f t="shared" si="190"/>
        <v>14.48222222,-91.42166667</v>
      </c>
      <c r="L2484" t="s">
        <v>17</v>
      </c>
      <c r="M2484">
        <v>1</v>
      </c>
      <c r="O2484" t="s">
        <v>525</v>
      </c>
      <c r="Q2484">
        <v>2279</v>
      </c>
      <c r="S2484" t="s">
        <v>4056</v>
      </c>
      <c r="T2484" t="str">
        <f>VLOOKUP(S2484,Hoja1!$A$1:$I$2284,5,FALSE)</f>
        <v>ATN910C-A</v>
      </c>
      <c r="U2484" t="b">
        <f t="shared" si="188"/>
        <v>0</v>
      </c>
      <c r="V2484" t="s">
        <v>8912</v>
      </c>
      <c r="W2484" t="s">
        <v>4670</v>
      </c>
      <c r="X2484" t="str">
        <f t="shared" si="189"/>
        <v>INSERT INTO switch (   Nombre, Tipo, Coordenadas_Punto, Coordenada_Inicio, Coordenada_Final,    Estilo, Visibilidad, Isla1, Isla2, Velocidad,   Id_Celda, Porcentaje, Nemonico, IP, EQUIPO ) VALUES (   'SAN JOSE EL IDOLO (MSJIGTSJ)', 'Punto','14.48222222,-91.42166667','','','#stylemap_tipo_sitio_roadm0','1','','MAZATENANGO','','2279','','MSJIGTSJ','10.72.36.142','ATN910D-A' );</v>
      </c>
    </row>
    <row r="2485" spans="1:24" x14ac:dyDescent="0.35">
      <c r="A2485" t="s">
        <v>939</v>
      </c>
      <c r="B2485" t="s">
        <v>16</v>
      </c>
      <c r="C2485">
        <v>14.43222222</v>
      </c>
      <c r="D2485">
        <v>-91.44277778</v>
      </c>
      <c r="E2485" t="str">
        <f t="shared" si="190"/>
        <v>14.43222222,-91.44277778</v>
      </c>
      <c r="L2485" t="s">
        <v>17</v>
      </c>
      <c r="M2485">
        <v>1</v>
      </c>
      <c r="N2485" t="s">
        <v>525</v>
      </c>
      <c r="Q2485">
        <v>4212</v>
      </c>
      <c r="S2485" t="s">
        <v>4057</v>
      </c>
      <c r="T2485" t="str">
        <f>VLOOKUP(S2485,Hoja1!$A$1:$I$2284,5,FALSE)</f>
        <v>ATN910D-A</v>
      </c>
      <c r="U2485" t="b">
        <f t="shared" si="188"/>
        <v>0</v>
      </c>
      <c r="V2485" t="s">
        <v>8909</v>
      </c>
      <c r="W2485" t="s">
        <v>4664</v>
      </c>
      <c r="X2485" t="str">
        <f t="shared" si="189"/>
        <v>INSERT INTO switch (   Nombre, Tipo, Coordenadas_Punto, Coordenada_Inicio, Coordenada_Final,    Estilo, Visibilidad, Isla1, Isla2, Velocidad,   Id_Celda, Porcentaje, Nemonico, IP, EQUIPO ) VALUES (   'CELDA FINCA LA ESPERANZA (MSJIGTFE)', 'Punto','14.43222222,-91.44277778','','','#stylemap_tipo_sitio_roadm0','1','MAZATENANGO','','','4212','','MSJIGTFE','10.72.36.147','ATN910C-A' );</v>
      </c>
    </row>
    <row r="2486" spans="1:24" x14ac:dyDescent="0.35">
      <c r="A2486" t="s">
        <v>940</v>
      </c>
      <c r="B2486" t="s">
        <v>16</v>
      </c>
      <c r="C2486">
        <v>14.37441667</v>
      </c>
      <c r="D2486">
        <v>-91.459000000000003</v>
      </c>
      <c r="E2486" t="str">
        <f t="shared" si="190"/>
        <v>14.37441667,-91.459</v>
      </c>
      <c r="L2486" t="s">
        <v>17</v>
      </c>
      <c r="M2486">
        <v>1</v>
      </c>
      <c r="O2486" t="s">
        <v>525</v>
      </c>
      <c r="Q2486">
        <v>4310</v>
      </c>
      <c r="S2486" t="s">
        <v>4058</v>
      </c>
      <c r="T2486" t="str">
        <f>VLOOKUP(S2486,Hoja1!$A$1:$I$2284,5,FALSE)</f>
        <v>ATN910D-A</v>
      </c>
      <c r="U2486" t="b">
        <f t="shared" si="188"/>
        <v>0</v>
      </c>
      <c r="V2486" t="s">
        <v>8839</v>
      </c>
      <c r="W2486" t="s">
        <v>4670</v>
      </c>
      <c r="X2486" t="str">
        <f t="shared" si="189"/>
        <v>INSERT INTO switch (   Nombre, Tipo, Coordenadas_Punto, Coordenada_Inicio, Coordenada_Final,    Estilo, Visibilidad, Isla1, Isla2, Velocidad,   Id_Celda, Porcentaje, Nemonico, IP, EQUIPO ) VALUES (   'CELDA MONTERREY (MSDSGTMO)', 'Punto','14.37441667,-91.459','','','#stylemap_tipo_sitio_roadm0','1','','MAZATENANGO','','4310','','MSDSGTMO','10.87.11.60','ATN910D-A' );</v>
      </c>
    </row>
    <row r="2487" spans="1:24" x14ac:dyDescent="0.35">
      <c r="A2487" t="s">
        <v>941</v>
      </c>
      <c r="B2487" t="s">
        <v>16</v>
      </c>
      <c r="C2487">
        <v>14.192083330000001</v>
      </c>
      <c r="D2487">
        <v>-91.593111109999995</v>
      </c>
      <c r="E2487" t="str">
        <f t="shared" si="190"/>
        <v>14.19208333,-91.59311111</v>
      </c>
      <c r="L2487" t="s">
        <v>17</v>
      </c>
      <c r="M2487">
        <v>1</v>
      </c>
      <c r="O2487" t="s">
        <v>525</v>
      </c>
      <c r="Q2487">
        <v>2061</v>
      </c>
      <c r="S2487" t="s">
        <v>4059</v>
      </c>
      <c r="T2487" t="str">
        <f>VLOOKUP(S2487,Hoja1!$A$1:$I$2284,5,FALSE)</f>
        <v>ATN910C-A</v>
      </c>
      <c r="U2487" t="b">
        <f t="shared" si="188"/>
        <v>0</v>
      </c>
      <c r="V2487" t="s">
        <v>8813</v>
      </c>
      <c r="W2487" t="s">
        <v>4664</v>
      </c>
      <c r="X2487" t="str">
        <f t="shared" si="189"/>
        <v>INSERT INTO switch (   Nombre, Tipo, Coordenadas_Punto, Coordenada_Inicio, Coordenada_Final,    Estilo, Visibilidad, Isla1, Isla2, Velocidad,   Id_Celda, Porcentaje, Nemonico, IP, EQUIPO ) VALUES (   'CELDA COMUNIDAD LA VEGA (MSDSGTCV)', 'Punto','14.19208333,-91.59311111','','','#stylemap_tipo_sitio_roadm0','1','','MAZATENANGO','','2061','','MSDSGTCV','10.72.36.148','ATN910C-A' );</v>
      </c>
    </row>
    <row r="2488" spans="1:24" x14ac:dyDescent="0.35">
      <c r="A2488" t="s">
        <v>942</v>
      </c>
      <c r="B2488" t="s">
        <v>16</v>
      </c>
      <c r="C2488">
        <v>14.3012</v>
      </c>
      <c r="D2488">
        <v>-91.566000000000003</v>
      </c>
      <c r="E2488" t="str">
        <f t="shared" si="190"/>
        <v>14.3012,-91.566</v>
      </c>
      <c r="L2488" t="s">
        <v>17</v>
      </c>
      <c r="M2488">
        <v>1</v>
      </c>
      <c r="N2488" t="s">
        <v>525</v>
      </c>
      <c r="Q2488">
        <v>2253</v>
      </c>
      <c r="S2488" t="s">
        <v>4060</v>
      </c>
      <c r="T2488" t="str">
        <f>VLOOKUP(S2488,Hoja1!$A$1:$I$2284,5,FALSE)</f>
        <v>ATN910D-A</v>
      </c>
      <c r="U2488" t="b">
        <f t="shared" si="188"/>
        <v>0</v>
      </c>
      <c r="V2488" t="s">
        <v>8819</v>
      </c>
      <c r="W2488" t="s">
        <v>4670</v>
      </c>
      <c r="X2488" t="str">
        <f t="shared" si="189"/>
        <v>INSERT INTO switch (   Nombre, Tipo, Coordenadas_Punto, Coordenada_Inicio, Coordenada_Final,    Estilo, Visibilidad, Isla1, Isla2, Velocidad,   Id_Celda, Porcentaje, Nemonico, IP, EQUIPO ) VALUES (   'LA MAQUINA (MCUYGTMA)', 'Punto','14.3012,-91.566','','','#stylemap_tipo_sitio_roadm0','1','MAZATENANGO','','','2253','','MCUYGTMA','10.87.11.51','ATN910D-A' );</v>
      </c>
    </row>
    <row r="2489" spans="1:24" x14ac:dyDescent="0.35">
      <c r="A2489" t="s">
        <v>943</v>
      </c>
      <c r="B2489" t="s">
        <v>16</v>
      </c>
      <c r="C2489">
        <v>14.5435</v>
      </c>
      <c r="D2489">
        <v>-91.325388889999999</v>
      </c>
      <c r="E2489" t="str">
        <f t="shared" si="190"/>
        <v>14.5435,-91.32538889</v>
      </c>
      <c r="L2489" t="s">
        <v>17</v>
      </c>
      <c r="M2489">
        <v>1</v>
      </c>
      <c r="O2489" t="s">
        <v>525</v>
      </c>
      <c r="Q2489">
        <v>2222</v>
      </c>
      <c r="S2489" t="s">
        <v>4061</v>
      </c>
      <c r="T2489" t="str">
        <f>VLOOKUP(S2489,Hoja1!$A$1:$I$2284,5,FALSE)</f>
        <v>ATN910C-A</v>
      </c>
      <c r="U2489" t="b">
        <f t="shared" si="188"/>
        <v>0</v>
      </c>
      <c r="V2489" t="s">
        <v>8896</v>
      </c>
      <c r="W2489" t="s">
        <v>4664</v>
      </c>
      <c r="X2489" t="str">
        <f t="shared" si="189"/>
        <v>INSERT INTO switch (   Nombre, Tipo, Coordenadas_Punto, Coordenada_Inicio, Coordenada_Final,    Estilo, Visibilidad, Isla1, Isla2, Velocidad,   Id_Celda, Porcentaje, Nemonico, IP, EQUIPO ) VALUES (   'CELDA CHICACAO (MCHIGTCI)', 'Punto','14.5435,-91.32538889','','','#stylemap_tipo_sitio_roadm0','1','','MAZATENANGO','','2222','','MCHIGTCI','10.72.36.150','ATN910C-A' );</v>
      </c>
    </row>
    <row r="2490" spans="1:24" x14ac:dyDescent="0.35">
      <c r="A2490" t="s">
        <v>944</v>
      </c>
      <c r="B2490" t="s">
        <v>16</v>
      </c>
      <c r="C2490">
        <v>14.44183333</v>
      </c>
      <c r="D2490">
        <v>-91.377944439999993</v>
      </c>
      <c r="E2490" t="str">
        <f t="shared" si="190"/>
        <v>14.44183333,-91.37794444</v>
      </c>
      <c r="L2490" t="s">
        <v>17</v>
      </c>
      <c r="M2490">
        <v>1</v>
      </c>
      <c r="N2490" t="s">
        <v>525</v>
      </c>
      <c r="Q2490">
        <v>2284</v>
      </c>
      <c r="S2490" t="s">
        <v>4062</v>
      </c>
      <c r="T2490" t="str">
        <f>VLOOKUP(S2490,Hoja1!$A$1:$I$2284,5,FALSE)</f>
        <v>ATN910D-A</v>
      </c>
      <c r="U2490" t="b">
        <f t="shared" si="188"/>
        <v>0</v>
      </c>
      <c r="V2490" t="s">
        <v>8899</v>
      </c>
      <c r="W2490" t="s">
        <v>4664</v>
      </c>
      <c r="X2490" t="str">
        <f t="shared" si="189"/>
        <v>INSERT INTO switch (   Nombre, Tipo, Coordenadas_Punto, Coordenada_Inicio, Coordenada_Final,    Estilo, Visibilidad, Isla1, Isla2, Velocidad,   Id_Celda, Porcentaje, Nemonico, IP, EQUIPO ) VALUES (   'CELDA NAHUALATE (MCHIGTNA)', 'Punto','14.44183333,-91.37794444','','','#stylemap_tipo_sitio_roadm0','1','MAZATENANGO','','','2284','','MCHIGTNA','10.72.36.151','ATN910C-A' );</v>
      </c>
    </row>
    <row r="2491" spans="1:24" x14ac:dyDescent="0.35">
      <c r="A2491" t="s">
        <v>945</v>
      </c>
      <c r="B2491" t="s">
        <v>16</v>
      </c>
      <c r="C2491">
        <v>14.4095</v>
      </c>
      <c r="D2491">
        <v>-91.268299999999996</v>
      </c>
      <c r="E2491" t="str">
        <f t="shared" si="190"/>
        <v>14.4095,-91.2683</v>
      </c>
      <c r="L2491" t="s">
        <v>17</v>
      </c>
      <c r="M2491">
        <v>1</v>
      </c>
      <c r="O2491" t="s">
        <v>525</v>
      </c>
      <c r="Q2491">
        <v>2216</v>
      </c>
      <c r="S2491" t="s">
        <v>4063</v>
      </c>
      <c r="T2491" t="str">
        <f>VLOOKUP(S2491,Hoja1!$A$1:$I$2284,5,FALSE)</f>
        <v>ATN910C-A</v>
      </c>
      <c r="U2491" t="b">
        <f t="shared" si="188"/>
        <v>0</v>
      </c>
      <c r="V2491" t="s">
        <v>8977</v>
      </c>
      <c r="W2491" t="s">
        <v>4670</v>
      </c>
      <c r="X2491" t="str">
        <f t="shared" si="189"/>
        <v>INSERT INTO switch (   Nombre, Tipo, Coordenadas_Punto, Coordenada_Inicio, Coordenada_Final,    Estilo, Visibilidad, Isla1, Isla2, Velocidad,   Id_Celda, Porcentaje, Nemonico, IP, EQUIPO ) VALUES (   'CELDA FINCA VARIEDADES (MSBAGTFV)', 'Punto','14.4095,-91.2683','','','#stylemap_tipo_sitio_roadm0','1','','MAZATENANGO','','2216','','MSBAGTFV','10.72.36.155','ATN910D-A' );</v>
      </c>
    </row>
    <row r="2492" spans="1:24" x14ac:dyDescent="0.35">
      <c r="A2492" t="s">
        <v>946</v>
      </c>
      <c r="B2492" t="s">
        <v>16</v>
      </c>
      <c r="C2492">
        <v>14.4354</v>
      </c>
      <c r="D2492">
        <v>-91.228099999999998</v>
      </c>
      <c r="E2492" t="str">
        <f t="shared" si="190"/>
        <v>14.4354,-91.2281</v>
      </c>
      <c r="L2492" t="s">
        <v>17</v>
      </c>
      <c r="M2492">
        <v>1</v>
      </c>
      <c r="N2492" t="s">
        <v>525</v>
      </c>
      <c r="Q2492">
        <v>2281</v>
      </c>
      <c r="S2492" t="s">
        <v>4064</v>
      </c>
      <c r="T2492" t="str">
        <f>VLOOKUP(S2492,Hoja1!$A$1:$I$2284,5,FALSE)</f>
        <v>ATN910C-A</v>
      </c>
      <c r="U2492" t="b">
        <f t="shared" si="188"/>
        <v>0</v>
      </c>
      <c r="V2492" t="s">
        <v>8955</v>
      </c>
      <c r="W2492" t="s">
        <v>4670</v>
      </c>
      <c r="X2492" t="str">
        <f t="shared" si="189"/>
        <v>INSERT INTO switch (   Nombre, Tipo, Coordenadas_Punto, Coordenada_Inicio, Coordenada_Final,    Estilo, Visibilidad, Isla1, Isla2, Velocidad,   Id_Celda, Porcentaje, Nemonico, IP, EQUIPO ) VALUES (   'SANTA BARBARA (MSBAGTSB)', 'Punto','14.4354,-91.2281','','','#stylemap_tipo_sitio_roadm0','1','MAZATENANGO','','','2281','','MSBAGTSB','10.72.36.156','ATN910D-A' );</v>
      </c>
    </row>
    <row r="2493" spans="1:24" x14ac:dyDescent="0.35">
      <c r="A2493" t="s">
        <v>947</v>
      </c>
      <c r="B2493" t="s">
        <v>16</v>
      </c>
      <c r="C2493">
        <v>14.52730556</v>
      </c>
      <c r="D2493">
        <v>-91.520138889999998</v>
      </c>
      <c r="E2493" t="str">
        <f t="shared" si="190"/>
        <v>14.52730556,-91.52013889</v>
      </c>
      <c r="L2493" t="s">
        <v>17</v>
      </c>
      <c r="M2493">
        <v>1</v>
      </c>
      <c r="O2493" t="s">
        <v>525</v>
      </c>
      <c r="Q2493">
        <v>4318</v>
      </c>
      <c r="S2493" t="s">
        <v>4065</v>
      </c>
      <c r="T2493" t="str">
        <f>VLOOKUP(S2493,Hoja1!$A$1:$I$2284,5,FALSE)</f>
        <v>ATN910D-A</v>
      </c>
      <c r="U2493" t="b">
        <f t="shared" si="188"/>
        <v>0</v>
      </c>
      <c r="V2493" t="s">
        <v>8857</v>
      </c>
      <c r="W2493" t="s">
        <v>4694</v>
      </c>
      <c r="X2493" t="str">
        <f t="shared" si="189"/>
        <v>INSERT INTO switch (   Nombre, Tipo, Coordenadas_Punto, Coordenada_Inicio, Coordenada_Final,    Estilo, Visibilidad, Isla1, Isla2, Velocidad,   Id_Celda, Porcentaje, Nemonico, IP, EQUIPO ) VALUES (   'CELDA CUNSUROC (MZTNGTCU)', 'Punto','14.52730556,-91.52013889','','','#stylemap_tipo_sitio_roadm0','1','','MAZATENANGO','','4318','','MZTNGTCU','10.87.11.45','ATN980C' );</v>
      </c>
    </row>
    <row r="2494" spans="1:24" x14ac:dyDescent="0.35">
      <c r="A2494" t="s">
        <v>948</v>
      </c>
      <c r="B2494" t="s">
        <v>16</v>
      </c>
      <c r="C2494">
        <v>14.5906</v>
      </c>
      <c r="D2494">
        <v>-91.451400000000007</v>
      </c>
      <c r="E2494" t="str">
        <f t="shared" si="190"/>
        <v>14.5906,-91.4514</v>
      </c>
      <c r="L2494" t="s">
        <v>17</v>
      </c>
      <c r="M2494">
        <v>1</v>
      </c>
      <c r="O2494" t="s">
        <v>525</v>
      </c>
      <c r="Q2494">
        <v>2046</v>
      </c>
      <c r="S2494" t="s">
        <v>4066</v>
      </c>
      <c r="T2494" t="str">
        <f>VLOOKUP(S2494,Hoja1!$A$1:$I$2284,5,FALSE)</f>
        <v>ATN910D-A</v>
      </c>
      <c r="U2494" t="b">
        <f t="shared" si="188"/>
        <v>0</v>
      </c>
      <c r="V2494" t="s">
        <v>8940</v>
      </c>
      <c r="W2494" t="s">
        <v>4670</v>
      </c>
      <c r="X2494" t="str">
        <f t="shared" si="189"/>
        <v>INSERT INTO switch (   Nombre, Tipo, Coordenadas_Punto, Coordenada_Inicio, Coordenada_Final,    Estilo, Visibilidad, Isla1, Isla2, Velocidad,   Id_Celda, Porcentaje, Nemonico, IP, EQUIPO ) VALUES (   'SAN PABLO JOCOPILAS (MSPJGTSP)', 'Punto','14.5906,-91.4514','','','#stylemap_tipo_sitio_roadm0','1','','MAZATENANGO','','2046','','MSPJGTSP','10.72.36.157','ATN910D-A' );</v>
      </c>
    </row>
    <row r="2495" spans="1:24" x14ac:dyDescent="0.35">
      <c r="A2495" t="s">
        <v>949</v>
      </c>
      <c r="B2495" t="s">
        <v>16</v>
      </c>
      <c r="C2495">
        <v>14.580555560000001</v>
      </c>
      <c r="D2495">
        <v>-91.463888890000007</v>
      </c>
      <c r="E2495" t="str">
        <f t="shared" si="190"/>
        <v>14.58055556,-91.46388889</v>
      </c>
      <c r="L2495" t="s">
        <v>17</v>
      </c>
      <c r="M2495">
        <v>1</v>
      </c>
      <c r="N2495" t="s">
        <v>525</v>
      </c>
      <c r="Q2495">
        <v>2223</v>
      </c>
      <c r="S2495" t="s">
        <v>4067</v>
      </c>
      <c r="T2495" t="str">
        <f>VLOOKUP(S2495,Hoja1!$A$1:$I$2284,5,FALSE)</f>
        <v>ATN980C</v>
      </c>
      <c r="U2495" t="b">
        <f t="shared" si="188"/>
        <v>0</v>
      </c>
      <c r="V2495" t="s">
        <v>11715</v>
      </c>
      <c r="W2495" t="s">
        <v>4664</v>
      </c>
      <c r="X2495" t="str">
        <f t="shared" si="189"/>
        <v>INSERT INTO switch (   Nombre, Tipo, Coordenadas_Punto, Coordenada_Inicio, Coordenada_Final,    Estilo, Visibilidad, Isla1, Isla2, Velocidad,   Id_Celda, Porcentaje, Nemonico, IP, EQUIPO ) VALUES (   'CELDA SAMAYAC (MSAMGTSA)', 'Punto','14.58055556,-91.46388889','','','#stylemap_tipo_sitio_roadm0','1','MAZATENANGO','','','2223','','MSAMGTSA','10.87.4.106','ATN910C-A' );</v>
      </c>
    </row>
    <row r="2496" spans="1:24" x14ac:dyDescent="0.35">
      <c r="A2496" t="s">
        <v>950</v>
      </c>
      <c r="B2496" t="s">
        <v>16</v>
      </c>
      <c r="C2496">
        <v>14.484527780000001</v>
      </c>
      <c r="D2496">
        <v>-91.359277779999999</v>
      </c>
      <c r="E2496" t="str">
        <f t="shared" si="190"/>
        <v>14.48452778,-91.35927778</v>
      </c>
      <c r="L2496" t="s">
        <v>17</v>
      </c>
      <c r="M2496">
        <v>1</v>
      </c>
      <c r="O2496" t="s">
        <v>525</v>
      </c>
      <c r="Q2496">
        <v>2297</v>
      </c>
      <c r="S2496" t="s">
        <v>4068</v>
      </c>
      <c r="T2496" t="str">
        <f>VLOOKUP(S2496,Hoja1!$A$1:$I$2284,5,FALSE)</f>
        <v>ATN910D-A</v>
      </c>
      <c r="U2496" t="b">
        <f t="shared" si="188"/>
        <v>0</v>
      </c>
      <c r="V2496" t="s">
        <v>6954</v>
      </c>
      <c r="W2496" t="s">
        <v>4670</v>
      </c>
      <c r="X2496" t="str">
        <f t="shared" si="189"/>
        <v>INSERT INTO switch (   Nombre, Tipo, Coordenadas_Punto, Coordenada_Inicio, Coordenada_Final,    Estilo, Visibilidad, Isla1, Isla2, Velocidad,   Id_Celda, Porcentaje, Nemonico, IP, EQUIPO ) VALUES (   'CELDA MONTELLANO (MSMPGTMO)', 'Punto','14.48452778,-91.35927778','','','#stylemap_tipo_sitio_roadm0','1','','MAZATENANGO','','2297','','MSMPGTMO','10.72.40.179','ATN910D-A' );</v>
      </c>
    </row>
    <row r="2497" spans="1:24" x14ac:dyDescent="0.35">
      <c r="A2497" t="s">
        <v>951</v>
      </c>
      <c r="B2497" t="s">
        <v>16</v>
      </c>
      <c r="C2497">
        <v>14.86569444</v>
      </c>
      <c r="D2497">
        <v>-90.069194440000004</v>
      </c>
      <c r="E2497" t="str">
        <f t="shared" si="190"/>
        <v>14.86569444,-90.06919444</v>
      </c>
      <c r="L2497" t="s">
        <v>17</v>
      </c>
      <c r="M2497">
        <v>1</v>
      </c>
      <c r="N2497" t="s">
        <v>527</v>
      </c>
      <c r="Q2497">
        <v>1405</v>
      </c>
      <c r="S2497" t="s">
        <v>4069</v>
      </c>
      <c r="T2497" t="str">
        <f>VLOOKUP(S2497,Hoja1!$A$1:$I$2284,5,FALSE)</f>
        <v>ATN910C-A</v>
      </c>
      <c r="U2497" t="b">
        <f t="shared" si="188"/>
        <v>0</v>
      </c>
      <c r="V2497" t="s">
        <v>9844</v>
      </c>
      <c r="W2497" t="s">
        <v>4670</v>
      </c>
      <c r="X2497" t="str">
        <f t="shared" si="189"/>
        <v>INSERT INTO switch (   Nombre, Tipo, Coordenadas_Punto, Coordenada_Inicio, Coordenada_Final,    Estilo, Visibilidad, Isla1, Isla2, Velocidad,   Id_Celda, Porcentaje, Nemonico, IP, EQUIPO ) VALUES (   'CELDA CERRO GUASTATOYA (YGUAGTCG)', 'Punto','14.86569444,-90.06919444','','','#stylemap_tipo_sitio_roadm0','1','GUASTATOYA','','','1405','','YGUAGTCG','10.72.42.103','ATN910D-A' );</v>
      </c>
    </row>
    <row r="2498" spans="1:24" x14ac:dyDescent="0.35">
      <c r="A2498" t="s">
        <v>952</v>
      </c>
      <c r="B2498" t="s">
        <v>16</v>
      </c>
      <c r="C2498">
        <v>14.023250000000001</v>
      </c>
      <c r="D2498">
        <v>-91.372580560000003</v>
      </c>
      <c r="E2498" t="str">
        <f t="shared" si="190"/>
        <v>14.02325,-91.37258056</v>
      </c>
      <c r="L2498" t="s">
        <v>17</v>
      </c>
      <c r="M2498">
        <v>1</v>
      </c>
      <c r="O2498" t="s">
        <v>31</v>
      </c>
      <c r="Q2498">
        <v>2814</v>
      </c>
      <c r="S2498" t="s">
        <v>4070</v>
      </c>
      <c r="T2498" t="str">
        <f>VLOOKUP(S2498,Hoja1!$A$1:$I$2284,5,FALSE)</f>
        <v>ATN910D-A</v>
      </c>
      <c r="U2498" t="b">
        <f t="shared" ref="U2498:U2561" si="191">+S2498=T2498</f>
        <v>0</v>
      </c>
      <c r="V2498" t="s">
        <v>9831</v>
      </c>
      <c r="W2498" t="s">
        <v>4670</v>
      </c>
      <c r="X2498" t="str">
        <f t="shared" ref="X2498:X2561" si="192">CONCATENATE("INSERT INTO switch (   Nombre, Tipo, Coordenadas_Punto, Coordenada_Inicio, Coordenada_Final,    Estilo, Visibilidad, Isla1, Isla2, Velocidad,   Id_Celda, Porcentaje, Nemonico, IP, EQUIPO ) VALUES (   '",A2498,"', '",B2498,"','",E2498,"','",H2498,"','",K2498,"','",L2498,"','",M2498,,,"','",N2498,"','",O2498,"','",P2498,"','",Q2498,"','",R2498,"','",S2498,"','",V2498,"','",W2498,"' );")</f>
        <v>INSERT INTO switch (   Nombre, Tipo, Coordenadas_Punto, Coordenada_Inicio, Coordenada_Final,    Estilo, Visibilidad, Isla1, Isla2, Velocidad,   Id_Celda, Porcentaje, Nemonico, IP, EQUIPO ) VALUES (   'CELDA TROCHAS 12 Y 13 (ENCOGTT1)', 'Punto','14.02325,-91.37258056','','','#stylemap_tipo_sitio_roadm0','1','','ESCUINTLA','','2814','','ENCOGTT1','10.72.42.104','ATN910D-A' );</v>
      </c>
    </row>
    <row r="2499" spans="1:24" x14ac:dyDescent="0.35">
      <c r="A2499" t="s">
        <v>953</v>
      </c>
      <c r="B2499" t="s">
        <v>16</v>
      </c>
      <c r="C2499">
        <v>14.740555560000001</v>
      </c>
      <c r="D2499">
        <v>-91.152500000000003</v>
      </c>
      <c r="E2499" t="str">
        <f t="shared" si="190"/>
        <v>14.74055556,-91.1525</v>
      </c>
      <c r="L2499" t="s">
        <v>17</v>
      </c>
      <c r="M2499">
        <v>1</v>
      </c>
      <c r="O2499" t="s">
        <v>521</v>
      </c>
      <c r="S2499" t="s">
        <v>4071</v>
      </c>
      <c r="T2499" t="str">
        <f>VLOOKUP(S2499,Hoja1!$A$1:$I$2284,5,FALSE)</f>
        <v>ATN910D-A</v>
      </c>
      <c r="U2499" t="b">
        <f t="shared" si="191"/>
        <v>0</v>
      </c>
      <c r="V2499" t="s">
        <v>8773</v>
      </c>
      <c r="W2499" t="s">
        <v>4664</v>
      </c>
      <c r="X2499" t="str">
        <f t="shared" si="192"/>
        <v>INSERT INTO switch (   Nombre, Tipo, Coordenadas_Punto, Coordenada_Inicio, Coordenada_Final,    Estilo, Visibilidad, Isla1, Isla2, Velocidad,   Id_Celda, Porcentaje, Nemonico, IP, EQUIPO ) VALUES (   'PUENTE LA AMISTAD (SPANGTPM)', 'Punto','14.74055556,-91.1525','','','#stylemap_tipo_sitio_roadm0','1','','SOLOLA','','','','SPANGTPM','10.72.42.105','ATN910C-A' );</v>
      </c>
    </row>
    <row r="2500" spans="1:24" x14ac:dyDescent="0.35">
      <c r="A2500" t="s">
        <v>954</v>
      </c>
      <c r="B2500" t="s">
        <v>16</v>
      </c>
      <c r="C2500">
        <v>14.740555560000001</v>
      </c>
      <c r="D2500">
        <v>-91.153055559999999</v>
      </c>
      <c r="E2500" t="str">
        <f t="shared" si="190"/>
        <v>14.74055556,-91.15305556</v>
      </c>
      <c r="L2500" t="s">
        <v>17</v>
      </c>
      <c r="M2500">
        <v>1</v>
      </c>
      <c r="O2500" t="s">
        <v>521</v>
      </c>
      <c r="S2500" t="s">
        <v>4072</v>
      </c>
      <c r="T2500" t="str">
        <f>VLOOKUP(S2500,Hoja1!$A$1:$I$2284,5,FALSE)</f>
        <v>ATN910D-A</v>
      </c>
      <c r="U2500" t="b">
        <f t="shared" si="191"/>
        <v>0</v>
      </c>
      <c r="V2500" t="s">
        <v>9811</v>
      </c>
      <c r="W2500" t="s">
        <v>4664</v>
      </c>
      <c r="X2500" t="str">
        <f t="shared" si="192"/>
        <v>INSERT INTO switch (   Nombre, Tipo, Coordenadas_Punto, Coordenada_Inicio, Coordenada_Final,    Estilo, Visibilidad, Isla1, Isla2, Velocidad,   Id_Celda, Porcentaje, Nemonico, IP, EQUIPO ) VALUES (   'IGLESIA SAN FRANCISCO (SPANGTIS)', 'Punto','14.74055556,-91.15305556','','','#stylemap_tipo_sitio_roadm0','1','','SOLOLA','','','','SPANGTIS','10.72.42.106','ATN910C-A' );</v>
      </c>
    </row>
    <row r="2501" spans="1:24" x14ac:dyDescent="0.35">
      <c r="A2501" t="s">
        <v>955</v>
      </c>
      <c r="B2501" t="s">
        <v>16</v>
      </c>
      <c r="C2501">
        <v>14.854699999999999</v>
      </c>
      <c r="D2501">
        <v>-91.063699999999997</v>
      </c>
      <c r="E2501" t="str">
        <f t="shared" si="190"/>
        <v>14.8547,-91.0637</v>
      </c>
      <c r="L2501" t="s">
        <v>17</v>
      </c>
      <c r="M2501">
        <v>1</v>
      </c>
      <c r="O2501" t="s">
        <v>521</v>
      </c>
      <c r="Q2501">
        <v>2322</v>
      </c>
      <c r="S2501" t="s">
        <v>4073</v>
      </c>
      <c r="T2501" t="str">
        <f>VLOOKUP(S2501,Hoja1!$A$1:$I$2284,5,FALSE)</f>
        <v>ATN910C-A</v>
      </c>
      <c r="U2501" t="b">
        <f t="shared" si="191"/>
        <v>0</v>
      </c>
      <c r="V2501" t="s">
        <v>8779</v>
      </c>
      <c r="W2501" t="s">
        <v>4670</v>
      </c>
      <c r="X2501" t="str">
        <f t="shared" si="192"/>
        <v>INSERT INTO switch (   Nombre, Tipo, Coordenadas_Punto, Coordenada_Inicio, Coordenada_Final,    Estilo, Visibilidad, Isla1, Isla2, Velocidad,   Id_Celda, Porcentaje, Nemonico, IP, EQUIPO ) VALUES (   'CHUPOL (KCHIGTCU)', 'Punto','14.8547,-91.0637','','','#stylemap_tipo_sitio_roadm0','1','','SOLOLA','','2322','','KCHIGTCU','10.72.42.232','ATN910D-A' );</v>
      </c>
    </row>
    <row r="2502" spans="1:24" x14ac:dyDescent="0.35">
      <c r="A2502" t="s">
        <v>956</v>
      </c>
      <c r="B2502" t="s">
        <v>16</v>
      </c>
      <c r="C2502">
        <v>14.83694444</v>
      </c>
      <c r="D2502">
        <v>-91.105833329999996</v>
      </c>
      <c r="E2502" t="str">
        <f t="shared" si="190"/>
        <v>14.83694444,-91.10583333</v>
      </c>
      <c r="L2502" t="s">
        <v>17</v>
      </c>
      <c r="M2502">
        <v>1</v>
      </c>
      <c r="N2502" t="s">
        <v>521</v>
      </c>
      <c r="Q2502">
        <v>2342</v>
      </c>
      <c r="S2502" t="s">
        <v>4074</v>
      </c>
      <c r="T2502" t="str">
        <f>VLOOKUP(S2502,Hoja1!$A$1:$I$2284,5,FALSE)</f>
        <v>ATN910C-A</v>
      </c>
      <c r="U2502" t="b">
        <f t="shared" si="191"/>
        <v>0</v>
      </c>
      <c r="V2502" t="s">
        <v>9867</v>
      </c>
      <c r="W2502" t="s">
        <v>4670</v>
      </c>
      <c r="X2502" t="str">
        <f t="shared" si="192"/>
        <v>INSERT INTO switch (   Nombre, Tipo, Coordenadas_Punto, Coordenada_Inicio, Coordenada_Final,    Estilo, Visibilidad, Isla1, Isla2, Velocidad,   Id_Celda, Porcentaje, Nemonico, IP, EQUIPO ) VALUES (   'CELDA LAS TRAMPAS (SLLAGTLR)', 'Punto','14.83694444,-91.10583333','','','#stylemap_tipo_sitio_roadm0','1','SOLOLA','','','2342','','SLLAGTLR','10.72.42.116','ATN910D-A' );</v>
      </c>
    </row>
    <row r="2503" spans="1:24" x14ac:dyDescent="0.35">
      <c r="A2503" t="s">
        <v>957</v>
      </c>
      <c r="B2503" t="s">
        <v>16</v>
      </c>
      <c r="C2503">
        <v>14.888083330000001</v>
      </c>
      <c r="D2503">
        <v>-91.07947222</v>
      </c>
      <c r="E2503" t="str">
        <f t="shared" si="190"/>
        <v>14.88808333,-91.07947222</v>
      </c>
      <c r="L2503" t="s">
        <v>17</v>
      </c>
      <c r="M2503">
        <v>1</v>
      </c>
      <c r="N2503" t="s">
        <v>521</v>
      </c>
      <c r="S2503" t="s">
        <v>4075</v>
      </c>
      <c r="T2503" t="str">
        <f>VLOOKUP(S2503,Hoja1!$A$1:$I$2284,5,FALSE)</f>
        <v>ATN910D-A</v>
      </c>
      <c r="U2503" t="b">
        <f t="shared" si="191"/>
        <v>0</v>
      </c>
      <c r="V2503" t="s">
        <v>9863</v>
      </c>
      <c r="W2503" t="s">
        <v>4670</v>
      </c>
      <c r="X2503" t="str">
        <f t="shared" si="192"/>
        <v>INSERT INTO switch (   Nombre, Tipo, Coordenadas_Punto, Coordenada_Inicio, Coordenada_Final,    Estilo, Visibilidad, Isla1, Isla2, Velocidad,   Id_Celda, Porcentaje, Nemonico, IP, EQUIPO ) VALUES (   'CELDA XABILAGUACH (KCHIGTXA)', 'Punto','14.88808333,-91.07947222','','','#stylemap_tipo_sitio_roadm0','1','SOLOLA','','','','','KCHIGTXA','10.72.42.109','ATN910D-A' );</v>
      </c>
    </row>
    <row r="2504" spans="1:24" x14ac:dyDescent="0.35">
      <c r="A2504" t="s">
        <v>958</v>
      </c>
      <c r="B2504" t="s">
        <v>16</v>
      </c>
      <c r="C2504">
        <v>14.7448</v>
      </c>
      <c r="D2504">
        <v>-91.13390278</v>
      </c>
      <c r="E2504" t="str">
        <f t="shared" si="190"/>
        <v>14.7448,-91.13390278</v>
      </c>
      <c r="L2504" t="s">
        <v>17</v>
      </c>
      <c r="M2504">
        <v>1</v>
      </c>
      <c r="N2504" t="s">
        <v>521</v>
      </c>
      <c r="Q2504">
        <v>2350</v>
      </c>
      <c r="S2504" t="s">
        <v>4076</v>
      </c>
      <c r="T2504" t="str">
        <f>VLOOKUP(S2504,Hoja1!$A$1:$I$2284,5,FALSE)</f>
        <v>ATN910D-A</v>
      </c>
      <c r="U2504" t="b">
        <f t="shared" si="191"/>
        <v>0</v>
      </c>
      <c r="V2504" t="s">
        <v>9856</v>
      </c>
      <c r="W2504" t="s">
        <v>4670</v>
      </c>
      <c r="X2504" t="str">
        <f t="shared" si="192"/>
        <v>INSERT INTO switch (   Nombre, Tipo, Coordenadas_Punto, Coordenada_Inicio, Coordenada_Final,    Estilo, Visibilidad, Isla1, Isla2, Velocidad,   Id_Celda, Porcentaje, Nemonico, IP, EQUIPO ) VALUES (   'SAN ANDRES SEMETABAJ (SSASGTAS)', 'Punto','14.7448,-91.13390278','','','#stylemap_tipo_sitio_roadm0','1','SOLOLA','','','2350','','SSASGTAS','10.72.42.114','ATN910D-A' );</v>
      </c>
    </row>
    <row r="2505" spans="1:24" x14ac:dyDescent="0.35">
      <c r="A2505" t="s">
        <v>959</v>
      </c>
      <c r="B2505" t="s">
        <v>16</v>
      </c>
      <c r="C2505">
        <v>14.6967</v>
      </c>
      <c r="D2505">
        <v>-91.11779722</v>
      </c>
      <c r="E2505" t="str">
        <f t="shared" si="190"/>
        <v>14.6967,-91.11779722</v>
      </c>
      <c r="L2505" t="s">
        <v>17</v>
      </c>
      <c r="M2505">
        <v>1</v>
      </c>
      <c r="O2505" t="s">
        <v>521</v>
      </c>
      <c r="Q2505">
        <v>2386</v>
      </c>
      <c r="S2505" t="s">
        <v>4077</v>
      </c>
      <c r="T2505" t="str">
        <f>VLOOKUP(S2505,Hoja1!$A$1:$I$2284,5,FALSE)</f>
        <v>ATN910D-A</v>
      </c>
      <c r="U2505" t="b">
        <f t="shared" si="191"/>
        <v>0</v>
      </c>
      <c r="V2505" t="s">
        <v>9860</v>
      </c>
      <c r="W2505" t="s">
        <v>4670</v>
      </c>
      <c r="X2505" t="str">
        <f t="shared" si="192"/>
        <v>INSERT INTO switch (   Nombre, Tipo, Coordenadas_Punto, Coordenada_Inicio, Coordenada_Final,    Estilo, Visibilidad, Isla1, Isla2, Velocidad,   Id_Celda, Porcentaje, Nemonico, IP, EQUIPO ) VALUES (   'CELDA SAN ANTONIO PALOPO (SSAPGTSA)', 'Punto','14.6967,-91.11779722','','','#stylemap_tipo_sitio_roadm0','1','','SOLOLA','','2386','','SSAPGTSA','10.72.42.231','ATN910D-A' );</v>
      </c>
    </row>
    <row r="2506" spans="1:24" x14ac:dyDescent="0.35">
      <c r="A2506" t="s">
        <v>960</v>
      </c>
      <c r="B2506" t="s">
        <v>16</v>
      </c>
      <c r="C2506">
        <v>14.665699999999999</v>
      </c>
      <c r="D2506">
        <v>-91.106399999999994</v>
      </c>
      <c r="E2506" t="str">
        <f t="shared" si="190"/>
        <v>14.6657,-91.1064</v>
      </c>
      <c r="L2506" t="s">
        <v>17</v>
      </c>
      <c r="M2506">
        <v>1</v>
      </c>
      <c r="O2506" t="s">
        <v>521</v>
      </c>
      <c r="Q2506">
        <v>2884</v>
      </c>
      <c r="S2506" t="s">
        <v>4078</v>
      </c>
      <c r="T2506" t="str">
        <f>VLOOKUP(S2506,Hoja1!$A$1:$I$2284,5,FALSE)</f>
        <v>ATN910D-A</v>
      </c>
      <c r="U2506" t="b">
        <f t="shared" si="191"/>
        <v>0</v>
      </c>
      <c r="V2506" t="s">
        <v>9875</v>
      </c>
      <c r="W2506" t="s">
        <v>4670</v>
      </c>
      <c r="X2506" t="str">
        <f t="shared" si="192"/>
        <v>INSERT INTO switch (   Nombre, Tipo, Coordenadas_Punto, Coordenada_Inicio, Coordenada_Final,    Estilo, Visibilidad, Isla1, Isla2, Velocidad,   Id_Celda, Porcentaje, Nemonico, IP, EQUIPO ) VALUES (   'CELDA AGUA ESCONDIDA PALOPO I (SSAPGTAE)', 'Punto','14.6657,-91.1064','','','#stylemap_tipo_sitio_roadm0','1','','SOLOLA','','2884','','SSAPGTAE','10.72.42.117','ATN910D-A' );</v>
      </c>
    </row>
    <row r="2507" spans="1:24" x14ac:dyDescent="0.35">
      <c r="A2507" t="s">
        <v>961</v>
      </c>
      <c r="B2507" t="s">
        <v>16</v>
      </c>
      <c r="C2507">
        <v>14.686638889999999</v>
      </c>
      <c r="D2507">
        <v>-91.095611109999993</v>
      </c>
      <c r="E2507" t="str">
        <f t="shared" si="190"/>
        <v>14.68663889,-91.09561111</v>
      </c>
      <c r="L2507" t="s">
        <v>17</v>
      </c>
      <c r="M2507">
        <v>1</v>
      </c>
      <c r="N2507" t="s">
        <v>521</v>
      </c>
      <c r="Q2507">
        <v>2383</v>
      </c>
      <c r="S2507" t="s">
        <v>4079</v>
      </c>
      <c r="T2507" t="str">
        <f>VLOOKUP(S2507,Hoja1!$A$1:$I$2284,5,FALSE)</f>
        <v>ATN910D-A</v>
      </c>
      <c r="U2507" t="b">
        <f t="shared" si="191"/>
        <v>0</v>
      </c>
      <c r="V2507" t="s">
        <v>8776</v>
      </c>
      <c r="W2507" t="s">
        <v>4664</v>
      </c>
      <c r="X2507" t="str">
        <f t="shared" si="192"/>
        <v>INSERT INTO switch (   Nombre, Tipo, Coordenadas_Punto, Coordenada_Inicio, Coordenada_Final,    Estilo, Visibilidad, Isla1, Isla2, Velocidad,   Id_Celda, Porcentaje, Nemonico, IP, EQUIPO ) VALUES (   'CELDA GODINEZ CHIQUISTEL (SSAPGTGC)', 'Punto','14.68663889,-91.09561111','','','#stylemap_tipo_sitio_roadm0','1','SOLOLA','','','2383','','SSAPGTGC','10.72.42.119','ATN910C-A' );</v>
      </c>
    </row>
    <row r="2508" spans="1:24" x14ac:dyDescent="0.35">
      <c r="A2508" t="s">
        <v>962</v>
      </c>
      <c r="B2508" t="s">
        <v>16</v>
      </c>
      <c r="C2508">
        <v>14.777900000000001</v>
      </c>
      <c r="D2508">
        <v>-91.315399999999997</v>
      </c>
      <c r="E2508" t="str">
        <f t="shared" si="190"/>
        <v>14.7779,-91.3154</v>
      </c>
      <c r="L2508" t="s">
        <v>17</v>
      </c>
      <c r="M2508">
        <v>1</v>
      </c>
      <c r="O2508" t="s">
        <v>521</v>
      </c>
      <c r="Q2508">
        <v>3303</v>
      </c>
      <c r="S2508" t="s">
        <v>4080</v>
      </c>
      <c r="T2508" t="str">
        <f>VLOOKUP(S2508,Hoja1!$A$1:$I$2284,5,FALSE)</f>
        <v>ATN910D-A</v>
      </c>
      <c r="U2508" t="b">
        <f t="shared" si="191"/>
        <v>0</v>
      </c>
      <c r="V2508" t="s">
        <v>9847</v>
      </c>
      <c r="W2508" t="s">
        <v>4670</v>
      </c>
      <c r="X2508" t="str">
        <f t="shared" si="192"/>
        <v>INSERT INTO switch (   Nombre, Tipo, Coordenadas_Punto, Coordenada_Inicio, Coordenada_Final,    Estilo, Visibilidad, Isla1, Isla2, Velocidad,   Id_Celda, Porcentaje, Nemonico, IP, EQUIPO ) VALUES (   'CELDA TZUCUBAL (SSCIGTTZ)', 'Punto','14.7779,-91.3154','','','#stylemap_tipo_sitio_roadm0','1','','SOLOLA','','3303','','SSCIGTTZ','10.72.42.123','ATN910D-A' );</v>
      </c>
    </row>
    <row r="2509" spans="1:24" x14ac:dyDescent="0.35">
      <c r="A2509" t="s">
        <v>963</v>
      </c>
      <c r="B2509" t="s">
        <v>16</v>
      </c>
      <c r="C2509">
        <v>14.9236</v>
      </c>
      <c r="D2509">
        <v>-91.128402780000002</v>
      </c>
      <c r="E2509" t="str">
        <f t="shared" ref="E2509:E2572" si="193">+CONCATENATE(C2509,",",D2509)</f>
        <v>14.9236,-91.12840278</v>
      </c>
      <c r="L2509" t="s">
        <v>17</v>
      </c>
      <c r="M2509">
        <v>1</v>
      </c>
      <c r="O2509" t="s">
        <v>521</v>
      </c>
      <c r="Q2509">
        <v>3344</v>
      </c>
      <c r="S2509" t="s">
        <v>4081</v>
      </c>
      <c r="T2509" t="str">
        <f>VLOOKUP(S2509,Hoja1!$A$1:$I$2284,5,FALSE)</f>
        <v>ATN910C-A</v>
      </c>
      <c r="U2509" t="b">
        <f t="shared" si="191"/>
        <v>0</v>
      </c>
      <c r="V2509" t="s">
        <v>9803</v>
      </c>
      <c r="W2509" t="s">
        <v>4664</v>
      </c>
      <c r="X2509" t="str">
        <f t="shared" si="192"/>
        <v>INSERT INTO switch (   Nombre, Tipo, Coordenadas_Punto, Coordenada_Inicio, Coordenada_Final,    Estilo, Visibilidad, Isla1, Isla2, Velocidad,   Id_Celda, Porcentaje, Nemonico, IP, EQUIPO ) VALUES (   'CELDA CERRO POCOJIL (KCHIGTPO)', 'Punto','14.9236,-91.12840278','','','#stylemap_tipo_sitio_roadm0','1','','SOLOLA','','3344','','KCHIGTPO','10.72.42.164','ATN910C-A' );</v>
      </c>
    </row>
    <row r="2510" spans="1:24" x14ac:dyDescent="0.35">
      <c r="A2510" t="s">
        <v>964</v>
      </c>
      <c r="B2510" t="s">
        <v>16</v>
      </c>
      <c r="C2510">
        <v>14.82888889</v>
      </c>
      <c r="D2510">
        <v>-91.185972219999996</v>
      </c>
      <c r="E2510" t="str">
        <f t="shared" si="193"/>
        <v>14.82888889,-91.18597222</v>
      </c>
      <c r="L2510" t="s">
        <v>17</v>
      </c>
      <c r="M2510">
        <v>1</v>
      </c>
      <c r="O2510" t="s">
        <v>521</v>
      </c>
      <c r="Q2510">
        <v>3317</v>
      </c>
      <c r="S2510" t="s">
        <v>4082</v>
      </c>
      <c r="T2510" t="str">
        <f>VLOOKUP(S2510,Hoja1!$A$1:$I$2284,5,FALSE)</f>
        <v>ATN910D-A</v>
      </c>
      <c r="U2510" t="b">
        <f t="shared" si="191"/>
        <v>0</v>
      </c>
      <c r="V2510" t="s">
        <v>9851</v>
      </c>
      <c r="W2510" t="s">
        <v>4664</v>
      </c>
      <c r="X2510" t="str">
        <f t="shared" si="192"/>
        <v>INSERT INTO switch (   Nombre, Tipo, Coordenadas_Punto, Coordenada_Inicio, Coordenada_Final,    Estilo, Visibilidad, Isla1, Isla2, Velocidad,   Id_Celda, Porcentaje, Nemonico, IP, EQUIPO ) VALUES (   'CELDA LOS ENCUENTROS ARGUETA (SPLLGTLE)', 'Punto','14.82888889,-91.18597222','','','#stylemap_tipo_sitio_roadm0','1','','SOLOLA','','3317','','SPLLGTLE','10.72.42.170','ATN910C-A' );</v>
      </c>
    </row>
    <row r="2511" spans="1:24" x14ac:dyDescent="0.35">
      <c r="A2511" t="s">
        <v>965</v>
      </c>
      <c r="B2511" t="s">
        <v>16</v>
      </c>
      <c r="C2511">
        <v>14.8103</v>
      </c>
      <c r="D2511">
        <v>-91.2286</v>
      </c>
      <c r="E2511" t="str">
        <f t="shared" si="193"/>
        <v>14.8103,-91.2286</v>
      </c>
      <c r="L2511" t="s">
        <v>17</v>
      </c>
      <c r="M2511">
        <v>1</v>
      </c>
      <c r="O2511" t="s">
        <v>521</v>
      </c>
      <c r="S2511" t="s">
        <v>4083</v>
      </c>
      <c r="T2511" t="str">
        <f>VLOOKUP(S2511,Hoja1!$A$1:$I$2284,5,FALSE)</f>
        <v>ATN910C-A</v>
      </c>
      <c r="U2511" t="b">
        <f t="shared" si="191"/>
        <v>0</v>
      </c>
      <c r="V2511" t="s">
        <v>9883</v>
      </c>
      <c r="W2511" t="s">
        <v>4664</v>
      </c>
      <c r="X2511" t="str">
        <f t="shared" si="192"/>
        <v>INSERT INTO switch (   Nombre, Tipo, Coordenadas_Punto, Coordenada_Inicio, Coordenada_Final,    Estilo, Visibilidad, Isla1, Isla2, Velocidad,   Id_Celda, Porcentaje, Nemonico, IP, EQUIPO ) VALUES (   'ARGUETA (SLLAGTAR)', 'Punto','14.8103,-91.2286','','','#stylemap_tipo_sitio_roadm0','1','','SOLOLA','','','','SLLAGTAR','10.72.42.185','ATN910C-A' );</v>
      </c>
    </row>
    <row r="2512" spans="1:24" x14ac:dyDescent="0.35">
      <c r="A2512" t="s">
        <v>966</v>
      </c>
      <c r="B2512" t="s">
        <v>16</v>
      </c>
      <c r="C2512">
        <v>14.6953</v>
      </c>
      <c r="D2512">
        <v>-91.278702780000003</v>
      </c>
      <c r="E2512" t="str">
        <f t="shared" si="193"/>
        <v>14.6953,-91.27870278</v>
      </c>
      <c r="L2512" t="s">
        <v>17</v>
      </c>
      <c r="M2512">
        <v>1</v>
      </c>
      <c r="O2512" t="s">
        <v>521</v>
      </c>
      <c r="Q2512">
        <v>2332</v>
      </c>
      <c r="S2512" t="s">
        <v>4084</v>
      </c>
      <c r="T2512" t="str">
        <f>VLOOKUP(S2512,Hoja1!$A$1:$I$2284,5,FALSE)</f>
        <v>ATN910C-A</v>
      </c>
      <c r="U2512" t="b">
        <f t="shared" si="191"/>
        <v>0</v>
      </c>
      <c r="V2512" t="s">
        <v>9879</v>
      </c>
      <c r="W2512" t="s">
        <v>4670</v>
      </c>
      <c r="X2512" t="str">
        <f t="shared" si="192"/>
        <v>INSERT INTO switch (   Nombre, Tipo, Coordenadas_Punto, Coordenada_Inicio, Coordenada_Final,    Estilo, Visibilidad, Isla1, Isla2, Velocidad,   Id_Celda, Porcentaje, Nemonico, IP, EQUIPO ) VALUES (   'CELDA SAN PEDRO LA LAGUNA (SPLLGTPL)', 'Punto','14.6953,-91.27870278','','','#stylemap_tipo_sitio_roadm0','1','','SOLOLA','','2332','','SPLLGTPL','10.72.42.228','ATN910D-A' );</v>
      </c>
    </row>
    <row r="2513" spans="1:24" x14ac:dyDescent="0.35">
      <c r="A2513" t="s">
        <v>967</v>
      </c>
      <c r="B2513" t="s">
        <v>16</v>
      </c>
      <c r="C2513">
        <v>14.75716111</v>
      </c>
      <c r="D2513">
        <v>-91.210830560000005</v>
      </c>
      <c r="E2513" t="str">
        <f t="shared" si="193"/>
        <v>14.75716111,-91.21083056</v>
      </c>
      <c r="L2513" t="s">
        <v>17</v>
      </c>
      <c r="M2513">
        <v>1</v>
      </c>
      <c r="N2513" t="s">
        <v>521</v>
      </c>
      <c r="Q2513">
        <v>6304</v>
      </c>
      <c r="S2513" t="s">
        <v>11953</v>
      </c>
      <c r="T2513" t="str">
        <f>VLOOKUP(S2513,Hoja1!$A$1:$I$2284,5,FALSE)</f>
        <v>ATN910C-A</v>
      </c>
      <c r="U2513" t="b">
        <f t="shared" si="191"/>
        <v>0</v>
      </c>
      <c r="V2513" t="s">
        <v>8593</v>
      </c>
      <c r="W2513" t="s">
        <v>4670</v>
      </c>
      <c r="X2513" t="str">
        <f t="shared" si="192"/>
        <v>INSERT INTO switch (   Nombre, Tipo, Coordenadas_Punto, Coordenada_Inicio, Coordenada_Final,    Estilo, Visibilidad, Isla1, Isla2, Velocidad,   Id_Celda, Porcentaje, Nemonico, IP, EQUIPO ) VALUES (   'CHUEMINIX (SOL706)_XT (SSCRGTCS)', 'Punto','14.75716111,-91.21083056','','','#stylemap_tipo_sitio_roadm0','1','SOLOLA','','','6304','','SSCRGTCS','10.72.43.116','ATN910D-A' );</v>
      </c>
    </row>
    <row r="2514" spans="1:24" x14ac:dyDescent="0.35">
      <c r="A2514" t="s">
        <v>968</v>
      </c>
      <c r="B2514" t="s">
        <v>16</v>
      </c>
      <c r="C2514">
        <v>14.7151</v>
      </c>
      <c r="D2514">
        <v>-91.305800000000005</v>
      </c>
      <c r="E2514" t="str">
        <f t="shared" si="193"/>
        <v>14.7151,-91.3058</v>
      </c>
      <c r="L2514" t="s">
        <v>17</v>
      </c>
      <c r="M2514">
        <v>1</v>
      </c>
      <c r="O2514" t="s">
        <v>521</v>
      </c>
      <c r="Q2514">
        <v>2331</v>
      </c>
      <c r="S2514" t="s">
        <v>4086</v>
      </c>
      <c r="T2514" t="str">
        <f>VLOOKUP(S2514,Hoja1!$A$1:$I$2284,5,FALSE)</f>
        <v>ATN910D-A</v>
      </c>
      <c r="U2514" t="b">
        <f t="shared" si="191"/>
        <v>0</v>
      </c>
      <c r="V2514" t="s">
        <v>8612</v>
      </c>
      <c r="W2514" t="s">
        <v>4827</v>
      </c>
      <c r="X2514" t="str">
        <f t="shared" si="192"/>
        <v>INSERT INTO switch (   Nombre, Tipo, Coordenadas_Punto, Coordenada_Inicio, Coordenada_Final,    Estilo, Visibilidad, Isla1, Isla2, Velocidad,   Id_Celda, Porcentaje, Nemonico, IP, EQUIPO ) VALUES (   'CELDA SANTA CLARA LA LAGUNA (SSCLGTSC)', 'Punto','14.7151,-91.3058','','','#stylemap_tipo_sitio_roadm0','1','','SOLOLA','','2331','','SSCLGTSC','10.72.43.113','ATN905DC' );</v>
      </c>
    </row>
    <row r="2515" spans="1:24" x14ac:dyDescent="0.35">
      <c r="A2515" t="s">
        <v>969</v>
      </c>
      <c r="B2515" t="s">
        <v>16</v>
      </c>
      <c r="C2515">
        <v>15.336833329999999</v>
      </c>
      <c r="D2515">
        <v>-89.035472220000003</v>
      </c>
      <c r="E2515" t="str">
        <f t="shared" si="193"/>
        <v>15.33683333,-89.03547222</v>
      </c>
      <c r="L2515" t="s">
        <v>17</v>
      </c>
      <c r="M2515">
        <v>1</v>
      </c>
      <c r="N2515" t="s">
        <v>122</v>
      </c>
      <c r="Q2515">
        <v>3614</v>
      </c>
      <c r="S2515" t="s">
        <v>4087</v>
      </c>
      <c r="T2515" t="str">
        <f>VLOOKUP(S2515,Hoja1!$A$1:$I$2284,5,FALSE)</f>
        <v>ATN910D-A</v>
      </c>
      <c r="U2515" t="b">
        <f t="shared" si="191"/>
        <v>0</v>
      </c>
      <c r="V2515" t="s">
        <v>8654</v>
      </c>
      <c r="W2515" t="s">
        <v>4670</v>
      </c>
      <c r="X2515" t="str">
        <f t="shared" si="192"/>
        <v>INSERT INTO switch (   Nombre, Tipo, Coordenadas_Punto, Coordenada_Inicio, Coordenada_Final,    Estilo, Visibilidad, Isla1, Isla2, Velocidad,   Id_Celda, Porcentaje, Nemonico, IP, EQUIPO ) VALUES (   'CELDA CRISTINA (IAMAGTCR)', 'Punto','15.33683333,-89.03547222','','','#stylemap_tipo_sitio_roadm0','1','PUERTO BARRIOS','','','3614','','IAMAGTCR','10.72.43.115','ATN910D-A' );</v>
      </c>
    </row>
    <row r="2516" spans="1:24" x14ac:dyDescent="0.35">
      <c r="A2516" t="s">
        <v>970</v>
      </c>
      <c r="B2516" t="s">
        <v>16</v>
      </c>
      <c r="C2516">
        <v>15.402194440000001</v>
      </c>
      <c r="D2516">
        <v>-89.054749999999999</v>
      </c>
      <c r="E2516" t="str">
        <f t="shared" si="193"/>
        <v>15.40219444,-89.05475</v>
      </c>
      <c r="L2516" t="s">
        <v>17</v>
      </c>
      <c r="M2516">
        <v>1</v>
      </c>
      <c r="N2516" t="s">
        <v>122</v>
      </c>
      <c r="Q2516">
        <v>3757</v>
      </c>
      <c r="S2516" t="s">
        <v>4088</v>
      </c>
      <c r="T2516" t="str">
        <f>VLOOKUP(S2516,Hoja1!$A$1:$I$2284,5,FALSE)</f>
        <v>ATN905DC</v>
      </c>
      <c r="U2516" t="b">
        <f t="shared" si="191"/>
        <v>0</v>
      </c>
      <c r="V2516" t="s">
        <v>8639</v>
      </c>
      <c r="W2516" t="s">
        <v>4670</v>
      </c>
      <c r="X2516" t="str">
        <f t="shared" si="192"/>
        <v>INSERT INTO switch (   Nombre, Tipo, Coordenadas_Punto, Coordenada_Inicio, Coordenada_Final,    Estilo, Visibilidad, Isla1, Isla2, Velocidad,   Id_Celda, Porcentaje, Nemonico, IP, EQUIPO ) VALUES (   'CELDA MIRADOR MARISCOS (IAMAGTMM)', 'Punto','15.40219444,-89.05475','','','#stylemap_tipo_sitio_roadm0','1','PUERTO BARRIOS','','','3757','','IAMAGTMM','10.72.43.112','ATN910D-A' );</v>
      </c>
    </row>
    <row r="2517" spans="1:24" x14ac:dyDescent="0.35">
      <c r="A2517" t="s">
        <v>971</v>
      </c>
      <c r="B2517" t="s">
        <v>16</v>
      </c>
      <c r="C2517">
        <v>15.549899999999999</v>
      </c>
      <c r="D2517">
        <v>-88.688000000000002</v>
      </c>
      <c r="E2517" t="str">
        <f t="shared" si="193"/>
        <v>15.5499,-88.688</v>
      </c>
      <c r="L2517" t="s">
        <v>17</v>
      </c>
      <c r="M2517">
        <v>1</v>
      </c>
      <c r="N2517" t="s">
        <v>122</v>
      </c>
      <c r="Q2517" t="s">
        <v>972</v>
      </c>
      <c r="S2517" t="s">
        <v>4089</v>
      </c>
      <c r="T2517" t="str">
        <f>VLOOKUP(S2517,Hoja1!$A$1:$I$2284,5,FALSE)</f>
        <v>ATN910D-A</v>
      </c>
      <c r="U2517" t="b">
        <f t="shared" si="191"/>
        <v>0</v>
      </c>
      <c r="V2517" t="s">
        <v>8619</v>
      </c>
      <c r="W2517" t="s">
        <v>4670</v>
      </c>
      <c r="X2517" t="str">
        <f t="shared" si="192"/>
        <v>INSERT INTO switch (   Nombre, Tipo, Coordenadas_Punto, Coordenada_Inicio, Coordenada_Final,    Estilo, Visibilidad, Isla1, Isla2, Velocidad,   Id_Celda, Porcentaje, Nemonico, IP, EQUIPO ) VALUES (   'CELDA PICUATZ (IMORGTPI)', 'Punto','15.5499,-88.688','','','#stylemap_tipo_sitio_roadm0','1','PUERTO BARRIOS','','','3776-3818','','IMORGTPI','10.72.43.118','ATN910D-A' );</v>
      </c>
    </row>
    <row r="2518" spans="1:24" x14ac:dyDescent="0.35">
      <c r="A2518" t="s">
        <v>973</v>
      </c>
      <c r="B2518" t="s">
        <v>16</v>
      </c>
      <c r="C2518">
        <v>15.40405556</v>
      </c>
      <c r="D2518">
        <v>-88.863777780000007</v>
      </c>
      <c r="E2518" t="str">
        <f t="shared" si="193"/>
        <v>15.40405556,-88.86377778</v>
      </c>
      <c r="L2518" t="s">
        <v>17</v>
      </c>
      <c r="M2518">
        <v>1</v>
      </c>
      <c r="O2518" t="s">
        <v>122</v>
      </c>
      <c r="Q2518">
        <v>3620</v>
      </c>
      <c r="S2518" t="s">
        <v>4090</v>
      </c>
      <c r="T2518" t="str">
        <f>VLOOKUP(S2518,Hoja1!$A$1:$I$2284,5,FALSE)</f>
        <v>ATN910D-A</v>
      </c>
      <c r="U2518" t="b">
        <f t="shared" si="191"/>
        <v>0</v>
      </c>
      <c r="V2518" t="s">
        <v>8632</v>
      </c>
      <c r="W2518" t="s">
        <v>4827</v>
      </c>
      <c r="X2518" t="str">
        <f t="shared" si="192"/>
        <v>INSERT INTO switch (   Nombre, Tipo, Coordenadas_Punto, Coordenada_Inicio, Coordenada_Final,    Estilo, Visibilidad, Isla1, Isla2, Velocidad,   Id_Celda, Porcentaje, Nemonico, IP, EQUIPO ) VALUES (   'CELDA LA LIBERTAD MORALES (IMORGTLL)', 'Punto','15.40405556,-88.86377778','','','#stylemap_tipo_sitio_roadm0','1','','PUERTO BARRIOS','','3620','','IMORGTLL','10.72.43.125','ATN905DC' );</v>
      </c>
    </row>
    <row r="2519" spans="1:24" x14ac:dyDescent="0.35">
      <c r="A2519" t="s">
        <v>974</v>
      </c>
      <c r="B2519" t="s">
        <v>16</v>
      </c>
      <c r="C2519">
        <v>15.33211111</v>
      </c>
      <c r="D2519">
        <v>-88.984305559999996</v>
      </c>
      <c r="E2519" t="str">
        <f t="shared" si="193"/>
        <v>15.33211111,-88.98430556</v>
      </c>
      <c r="L2519" t="s">
        <v>17</v>
      </c>
      <c r="M2519">
        <v>1</v>
      </c>
      <c r="N2519" t="s">
        <v>122</v>
      </c>
      <c r="Q2519">
        <v>3586</v>
      </c>
      <c r="S2519" t="s">
        <v>4091</v>
      </c>
      <c r="T2519" t="str">
        <f>VLOOKUP(S2519,Hoja1!$A$1:$I$2284,5,FALSE)</f>
        <v>ATN910D-A</v>
      </c>
      <c r="U2519" t="b">
        <f t="shared" si="191"/>
        <v>0</v>
      </c>
      <c r="V2519" t="s">
        <v>9499</v>
      </c>
      <c r="W2519" t="s">
        <v>4664</v>
      </c>
      <c r="X2519" t="str">
        <f t="shared" si="192"/>
        <v>INSERT INTO switch (   Nombre, Tipo, Coordenadas_Punto, Coordenada_Inicio, Coordenada_Final,    Estilo, Visibilidad, Isla1, Isla2, Velocidad,   Id_Celda, Porcentaje, Nemonico, IP, EQUIPO ) VALUES (   'CELDA SEMINOLA (IAMAGTSE)', 'Punto','15.33211111,-88.98430556','','','#stylemap_tipo_sitio_roadm0','1','PUERTO BARRIOS','','','3586','','IAMAGTSE','10.72.49.100','ATN910C-A' );</v>
      </c>
    </row>
    <row r="2520" spans="1:24" x14ac:dyDescent="0.35">
      <c r="A2520" t="s">
        <v>975</v>
      </c>
      <c r="B2520" t="s">
        <v>16</v>
      </c>
      <c r="C2520">
        <v>15.43241667</v>
      </c>
      <c r="D2520">
        <v>-88.838916670000003</v>
      </c>
      <c r="E2520" t="str">
        <f t="shared" si="193"/>
        <v>15.43241667,-88.83891667</v>
      </c>
      <c r="L2520" t="s">
        <v>17</v>
      </c>
      <c r="M2520">
        <v>1</v>
      </c>
      <c r="N2520" t="s">
        <v>122</v>
      </c>
      <c r="Q2520">
        <v>4598</v>
      </c>
      <c r="S2520" t="s">
        <v>4092</v>
      </c>
      <c r="T2520" t="str">
        <f>VLOOKUP(S2520,Hoja1!$A$1:$I$2284,5,FALSE)</f>
        <v>ATN905DC</v>
      </c>
      <c r="U2520" t="b">
        <f t="shared" si="191"/>
        <v>0</v>
      </c>
      <c r="V2520" t="s">
        <v>10052</v>
      </c>
      <c r="W2520" t="s">
        <v>4685</v>
      </c>
      <c r="X2520" t="str">
        <f t="shared" si="192"/>
        <v>INSERT INTO switch (   Nombre, Tipo, Coordenadas_Punto, Coordenada_Inicio, Coordenada_Final,    Estilo, Visibilidad, Isla1, Isla2, Velocidad,   Id_Celda, Porcentaje, Nemonico, IP, EQUIPO ) VALUES (   'CELDA LA BARRANCA IZABAL (IMORGTBA)', 'Punto','15.43241667,-88.83891667','','','#stylemap_tipo_sitio_roadm0','1','PUERTO BARRIOS','','','4598','','IMORGTBA','10.72.49.60','ATN910C-G' );</v>
      </c>
    </row>
    <row r="2521" spans="1:24" x14ac:dyDescent="0.35">
      <c r="A2521" t="s">
        <v>976</v>
      </c>
      <c r="B2521" t="s">
        <v>16</v>
      </c>
      <c r="C2521">
        <v>16.093861109999999</v>
      </c>
      <c r="D2521">
        <v>-90.181083330000007</v>
      </c>
      <c r="E2521" t="str">
        <f t="shared" si="193"/>
        <v>16.09386111,-90.18108333</v>
      </c>
      <c r="L2521" t="s">
        <v>17</v>
      </c>
      <c r="M2521">
        <v>1</v>
      </c>
      <c r="O2521" t="s">
        <v>273</v>
      </c>
      <c r="Q2521">
        <v>1550</v>
      </c>
      <c r="S2521" t="s">
        <v>4093</v>
      </c>
      <c r="T2521" t="str">
        <f>VLOOKUP(S2521,Hoja1!$A$1:$I$2284,5,FALSE)</f>
        <v>ATN910C-A</v>
      </c>
      <c r="U2521" t="b">
        <f t="shared" si="191"/>
        <v>0</v>
      </c>
      <c r="V2521" t="s">
        <v>10046</v>
      </c>
      <c r="W2521" t="s">
        <v>4670</v>
      </c>
      <c r="X2521" t="str">
        <f t="shared" si="192"/>
        <v>INSERT INTO switch (   Nombre, Tipo, Coordenadas_Punto, Coordenada_Inicio, Coordenada_Final,    Estilo, Visibilidad, Isla1, Isla2, Velocidad,   Id_Celda, Porcentaje, Nemonico, IP, EQUIPO ) VALUES (   'CELDA EL TUCAN (PSAYGTTU)', 'Punto','16.09386111,-90.18108333','','','#stylemap_tipo_sitio_roadm0','1','','COBAN','','1550','','PSAYGTTU','10.72.49.102','ATN910D-A' );</v>
      </c>
    </row>
    <row r="2522" spans="1:24" x14ac:dyDescent="0.35">
      <c r="A2522" t="s">
        <v>977</v>
      </c>
      <c r="B2522" t="s">
        <v>16</v>
      </c>
      <c r="C2522">
        <v>16.009399999999999</v>
      </c>
      <c r="D2522">
        <v>-90.174099999999996</v>
      </c>
      <c r="E2522" t="str">
        <f t="shared" si="193"/>
        <v>16.0094,-90.1741</v>
      </c>
      <c r="L2522" t="s">
        <v>17</v>
      </c>
      <c r="M2522">
        <v>1</v>
      </c>
      <c r="N2522" t="s">
        <v>273</v>
      </c>
      <c r="Q2522">
        <v>1489</v>
      </c>
      <c r="S2522" t="s">
        <v>4094</v>
      </c>
      <c r="T2522" t="str">
        <f>VLOOKUP(S2522,Hoja1!$A$1:$I$2284,5,FALSE)</f>
        <v>ATN910C-G</v>
      </c>
      <c r="U2522" t="b">
        <f t="shared" si="191"/>
        <v>0</v>
      </c>
      <c r="V2522" t="s">
        <v>8769</v>
      </c>
      <c r="W2522" t="s">
        <v>4685</v>
      </c>
      <c r="X2522" t="str">
        <f t="shared" si="192"/>
        <v>INSERT INTO switch (   Nombre, Tipo, Coordenadas_Punto, Coordenada_Inicio, Coordenada_Final,    Estilo, Visibilidad, Isla1, Isla2, Velocidad,   Id_Celda, Porcentaje, Nemonico, IP, EQUIPO ) VALUES (   'CELDA CRUCE A ALDEA EL PATO (VCHIGTCP)', 'Punto','16.0094,-90.1741','','','#stylemap_tipo_sitio_roadm0','1','COBAN','','','1489','','VCHIGTCP','10.72.49.103','ATN910C-G' );</v>
      </c>
    </row>
    <row r="2523" spans="1:24" x14ac:dyDescent="0.35">
      <c r="A2523" t="s">
        <v>978</v>
      </c>
      <c r="B2523" t="s">
        <v>16</v>
      </c>
      <c r="C2523">
        <v>15.809722219999999</v>
      </c>
      <c r="D2523">
        <v>-90.291944439999995</v>
      </c>
      <c r="E2523" t="str">
        <f t="shared" si="193"/>
        <v>15.80972222,-90.29194444</v>
      </c>
      <c r="L2523" t="s">
        <v>17</v>
      </c>
      <c r="M2523">
        <v>1</v>
      </c>
      <c r="O2523" t="s">
        <v>273</v>
      </c>
      <c r="Q2523">
        <v>1452</v>
      </c>
      <c r="S2523" t="s">
        <v>4095</v>
      </c>
      <c r="T2523" t="str">
        <f>VLOOKUP(S2523,Hoja1!$A$1:$I$2284,5,FALSE)</f>
        <v>ATN910D-A</v>
      </c>
      <c r="U2523" t="b">
        <f t="shared" si="191"/>
        <v>0</v>
      </c>
      <c r="V2523" t="s">
        <v>10111</v>
      </c>
      <c r="W2523" t="s">
        <v>4670</v>
      </c>
      <c r="X2523" t="str">
        <f t="shared" si="192"/>
        <v>INSERT INTO switch (   Nombre, Tipo, Coordenadas_Punto, Coordenada_Inicio, Coordenada_Final,    Estilo, Visibilidad, Isla1, Isla2, Velocidad,   Id_Celda, Porcentaje, Nemonico, IP, EQUIPO ) VALUES (   'CELDA CHISEC (VCHIGTCC)', 'Punto','15.80972222,-90.29194444','','','#stylemap_tipo_sitio_roadm0','1','','COBAN','','1452','','VCHIGTCC','10.72.49.104','ATN910D-A' );</v>
      </c>
    </row>
    <row r="2524" spans="1:24" x14ac:dyDescent="0.35">
      <c r="A2524" t="s">
        <v>979</v>
      </c>
      <c r="B2524" t="s">
        <v>16</v>
      </c>
      <c r="C2524">
        <v>15.3225</v>
      </c>
      <c r="D2524">
        <v>-90.616600000000005</v>
      </c>
      <c r="E2524" t="str">
        <f t="shared" si="193"/>
        <v>15.3225,-90.6166</v>
      </c>
      <c r="L2524" t="s">
        <v>17</v>
      </c>
      <c r="M2524">
        <v>1</v>
      </c>
      <c r="O2524" t="s">
        <v>273</v>
      </c>
      <c r="Q2524">
        <v>4001</v>
      </c>
      <c r="S2524" t="s">
        <v>4096</v>
      </c>
      <c r="T2524" t="str">
        <f>VLOOKUP(S2524,Hoja1!$A$1:$I$2284,5,FALSE)</f>
        <v>ATN910C-G</v>
      </c>
      <c r="U2524" t="b">
        <f t="shared" si="191"/>
        <v>0</v>
      </c>
      <c r="V2524" t="s">
        <v>10071</v>
      </c>
      <c r="W2524" t="s">
        <v>4670</v>
      </c>
      <c r="X2524" t="str">
        <f t="shared" si="192"/>
        <v>INSERT INTO switch (   Nombre, Tipo, Coordenadas_Punto, Coordenada_Inicio, Coordenada_Final,    Estilo, Visibilidad, Isla1, Isla2, Velocidad,   Id_Celda, Porcentaje, Nemonico, IP, EQUIPO ) VALUES (   'CELDA BELEJUB (KCHCGTBE)', 'Punto','15.3225,-90.6166','','','#stylemap_tipo_sitio_roadm0','1','','COBAN','','4001','','KCHCGTBE','10.72.49.163','ATN910D-A' );</v>
      </c>
    </row>
    <row r="2525" spans="1:24" x14ac:dyDescent="0.35">
      <c r="A2525" t="s">
        <v>980</v>
      </c>
      <c r="B2525" t="s">
        <v>16</v>
      </c>
      <c r="C2525">
        <v>15.664386110000001</v>
      </c>
      <c r="D2525">
        <v>-90.427222220000004</v>
      </c>
      <c r="E2525" t="str">
        <f t="shared" si="193"/>
        <v>15.66438611,-90.42722222</v>
      </c>
      <c r="L2525" t="s">
        <v>17</v>
      </c>
      <c r="M2525">
        <v>1</v>
      </c>
      <c r="O2525" t="s">
        <v>273</v>
      </c>
      <c r="S2525" t="s">
        <v>4097</v>
      </c>
      <c r="T2525" t="str">
        <f>VLOOKUP(S2525,Hoja1!$A$1:$I$2284,5,FALSE)</f>
        <v>ATN910D-A</v>
      </c>
      <c r="U2525" t="b">
        <f t="shared" si="191"/>
        <v>0</v>
      </c>
      <c r="V2525" t="s">
        <v>8786</v>
      </c>
      <c r="W2525" t="s">
        <v>4670</v>
      </c>
      <c r="X2525" t="str">
        <f t="shared" si="192"/>
        <v>INSERT INTO switch (   Nombre, Tipo, Coordenadas_Punto, Coordenada_Inicio, Coordenada_Final,    Estilo, Visibilidad, Isla1, Isla2, Velocidad,   Id_Celda, Porcentaje, Nemonico, IP, EQUIPO ) VALUES (   'CELDA CHISEC PLAYA GRANDE (VCOBGTCP)', 'Punto','15.66438611,-90.42722222','','','#stylemap_tipo_sitio_roadm0','1','','COBAN','','','','VCOBGTCP','10.72.49.105','ATN910D-A' );</v>
      </c>
    </row>
    <row r="2526" spans="1:24" x14ac:dyDescent="0.35">
      <c r="A2526" t="s">
        <v>981</v>
      </c>
      <c r="B2526" t="s">
        <v>16</v>
      </c>
      <c r="C2526">
        <v>15.752599999999999</v>
      </c>
      <c r="D2526">
        <v>-90.428200000000004</v>
      </c>
      <c r="E2526" t="str">
        <f t="shared" si="193"/>
        <v>15.7526,-90.4282</v>
      </c>
      <c r="L2526" t="s">
        <v>17</v>
      </c>
      <c r="M2526">
        <v>1</v>
      </c>
      <c r="N2526" t="s">
        <v>273</v>
      </c>
      <c r="Q2526">
        <v>1775</v>
      </c>
      <c r="S2526" t="s">
        <v>4098</v>
      </c>
      <c r="T2526" t="str">
        <f>VLOOKUP(S2526,Hoja1!$A$1:$I$2284,5,FALSE)</f>
        <v>ATN910D-A</v>
      </c>
      <c r="U2526" t="b">
        <f t="shared" si="191"/>
        <v>0</v>
      </c>
      <c r="V2526" t="s">
        <v>8782</v>
      </c>
      <c r="W2526" t="s">
        <v>4670</v>
      </c>
      <c r="X2526" t="str">
        <f t="shared" si="192"/>
        <v>INSERT INTO switch (   Nombre, Tipo, Coordenadas_Punto, Coordenada_Inicio, Coordenada_Final,    Estilo, Visibilidad, Isla1, Isla2, Velocidad,   Id_Celda, Porcentaje, Nemonico, IP, EQUIPO ) VALUES (   'CELDA SAMOCOCH (VCHIGTSA)', 'Punto','15.7526,-90.4282','','','#stylemap_tipo_sitio_roadm0','1','COBAN','','','1775','','VCHIGTSA','10.72.49.109','ATN910D-A' );</v>
      </c>
    </row>
    <row r="2527" spans="1:24" x14ac:dyDescent="0.35">
      <c r="A2527" t="s">
        <v>982</v>
      </c>
      <c r="B2527" t="s">
        <v>16</v>
      </c>
      <c r="C2527">
        <v>15.97012778</v>
      </c>
      <c r="D2527">
        <v>-91.006900000000002</v>
      </c>
      <c r="E2527" t="str">
        <f t="shared" si="193"/>
        <v>15.97012778,-91.0069</v>
      </c>
      <c r="L2527" t="s">
        <v>17</v>
      </c>
      <c r="M2527">
        <v>1</v>
      </c>
      <c r="O2527" t="s">
        <v>273</v>
      </c>
      <c r="Q2527">
        <v>4734</v>
      </c>
      <c r="S2527" t="s">
        <v>4099</v>
      </c>
      <c r="T2527" t="str">
        <f>VLOOKUP(S2527,Hoja1!$A$1:$I$2284,5,FALSE)</f>
        <v>ATN910D-A</v>
      </c>
      <c r="U2527" t="b">
        <f t="shared" si="191"/>
        <v>0</v>
      </c>
      <c r="V2527" t="s">
        <v>8576</v>
      </c>
      <c r="W2527" t="s">
        <v>4670</v>
      </c>
      <c r="X2527" t="str">
        <f t="shared" si="192"/>
        <v>INSERT INTO switch (   Nombre, Tipo, Coordenadas_Punto, Coordenada_Inicio, Coordenada_Final,    Estilo, Visibilidad, Isla1, Isla2, Velocidad,   Id_Celda, Porcentaje, Nemonico, IP, EQUIPO ) VALUES (   'CELDA PUEBLO NUEVO LA RESURECCION (KIXCGTPN)', 'Punto','15.97012778,-91.0069','','','#stylemap_tipo_sitio_roadm0','1','','COBAN','','4734','','KIXCGTPN','10.72.49.125','ATN910D-A' );</v>
      </c>
    </row>
    <row r="2528" spans="1:24" x14ac:dyDescent="0.35">
      <c r="A2528" t="s">
        <v>983</v>
      </c>
      <c r="B2528" t="s">
        <v>16</v>
      </c>
      <c r="C2528">
        <v>15.9528</v>
      </c>
      <c r="D2528">
        <v>-90.809100000000001</v>
      </c>
      <c r="E2528" t="str">
        <f t="shared" si="193"/>
        <v>15.9528,-90.8091</v>
      </c>
      <c r="L2528" t="s">
        <v>17</v>
      </c>
      <c r="M2528">
        <v>1</v>
      </c>
      <c r="N2528" t="s">
        <v>273</v>
      </c>
      <c r="Q2528">
        <v>3788</v>
      </c>
      <c r="S2528" t="s">
        <v>4100</v>
      </c>
      <c r="T2528" t="str">
        <f>VLOOKUP(S2528,Hoja1!$A$1:$I$2284,5,FALSE)</f>
        <v>ATN910D-A</v>
      </c>
      <c r="U2528" t="b">
        <f t="shared" si="191"/>
        <v>0</v>
      </c>
      <c r="V2528" t="s">
        <v>10188</v>
      </c>
      <c r="W2528" t="s">
        <v>4670</v>
      </c>
      <c r="X2528" t="str">
        <f t="shared" si="192"/>
        <v>INSERT INTO switch (   Nombre, Tipo, Coordenadas_Punto, Coordenada_Inicio, Coordenada_Final,    Estilo, Visibilidad, Isla1, Isla2, Velocidad,   Id_Celda, Porcentaje, Nemonico, IP, EQUIPO ) VALUES (   'CELDA LA TRINITARIA IXCAN (KIXCGTLT)', 'Punto','15.9528,-90.8091','','','#stylemap_tipo_sitio_roadm0','1','COBAN','','','3788','','KIXCGTLT','10.72.49.37','ATN910D-A' );</v>
      </c>
    </row>
    <row r="2529" spans="1:24" x14ac:dyDescent="0.35">
      <c r="A2529" t="s">
        <v>984</v>
      </c>
      <c r="B2529" t="s">
        <v>16</v>
      </c>
      <c r="C2529">
        <v>15.945527780000001</v>
      </c>
      <c r="D2529">
        <v>-91.086583329999996</v>
      </c>
      <c r="E2529" t="str">
        <f t="shared" si="193"/>
        <v>15.94552778,-91.08658333</v>
      </c>
      <c r="L2529" t="s">
        <v>17</v>
      </c>
      <c r="M2529">
        <v>1</v>
      </c>
      <c r="N2529" t="s">
        <v>273</v>
      </c>
      <c r="S2529" t="s">
        <v>4101</v>
      </c>
      <c r="T2529" t="str">
        <f>VLOOKUP(S2529,Hoja1!$A$1:$I$2284,5,FALSE)</f>
        <v>ATN910D-A</v>
      </c>
      <c r="U2529" t="b">
        <f t="shared" si="191"/>
        <v>0</v>
      </c>
      <c r="V2529" t="s">
        <v>8789</v>
      </c>
      <c r="W2529" t="s">
        <v>4664</v>
      </c>
      <c r="X2529" t="str">
        <f t="shared" si="192"/>
        <v>INSERT INTO switch (   Nombre, Tipo, Coordenadas_Punto, Coordenada_Inicio, Coordenada_Final,    Estilo, Visibilidad, Isla1, Isla2, Velocidad,   Id_Celda, Porcentaje, Nemonico, IP, EQUIPO ) VALUES (   'CELDA MAYALAN (HSCBGTMA)', 'Punto','15.94552778,-91.08658333','','','#stylemap_tipo_sitio_roadm0','1','COBAN','','','','','HSCBGTMA','10.72.49.51','ATN910C-A' );</v>
      </c>
    </row>
    <row r="2530" spans="1:24" x14ac:dyDescent="0.35">
      <c r="A2530" t="s">
        <v>985</v>
      </c>
      <c r="B2530" t="s">
        <v>16</v>
      </c>
      <c r="C2530">
        <v>15.478899999999999</v>
      </c>
      <c r="D2530">
        <v>-90.315600000000003</v>
      </c>
      <c r="E2530" t="str">
        <f t="shared" si="193"/>
        <v>15.4789,-90.3156</v>
      </c>
      <c r="L2530" t="s">
        <v>17</v>
      </c>
      <c r="M2530">
        <v>1</v>
      </c>
      <c r="N2530" t="s">
        <v>273</v>
      </c>
      <c r="Q2530">
        <v>5041</v>
      </c>
      <c r="S2530" t="s">
        <v>4102</v>
      </c>
      <c r="T2530" t="str">
        <f>VLOOKUP(S2530,Hoja1!$A$1:$I$2284,5,FALSE)</f>
        <v>ATN910D-A</v>
      </c>
      <c r="U2530" t="b">
        <f t="shared" si="191"/>
        <v>0</v>
      </c>
      <c r="V2530" t="s">
        <v>10036</v>
      </c>
      <c r="W2530" t="s">
        <v>4664</v>
      </c>
      <c r="X2530" t="str">
        <f t="shared" si="192"/>
        <v>INSERT INTO switch (   Nombre, Tipo, Coordenadas_Punto, Coordenada_Inicio, Coordenada_Final,    Estilo, Visibilidad, Isla1, Isla2, Velocidad,   Id_Celda, Porcentaje, Nemonico, IP, EQUIPO ) VALUES (   'CELDA SAN PEDRO CARCHA (VSPCGTPC)', 'Punto','15.4789,-90.3156','','','#stylemap_tipo_sitio_roadm0','1','COBAN','','','5041','','VSPCGTPC','10.72.49.110','ATN910C-A' );</v>
      </c>
    </row>
    <row r="2531" spans="1:24" x14ac:dyDescent="0.35">
      <c r="A2531" t="s">
        <v>986</v>
      </c>
      <c r="B2531" t="s">
        <v>16</v>
      </c>
      <c r="C2531">
        <v>15.90986111</v>
      </c>
      <c r="D2531">
        <v>-90.836583329999996</v>
      </c>
      <c r="E2531" t="str">
        <f t="shared" si="193"/>
        <v>15.90986111,-90.83658333</v>
      </c>
      <c r="L2531" t="s">
        <v>17</v>
      </c>
      <c r="M2531">
        <v>1</v>
      </c>
      <c r="N2531" t="s">
        <v>273</v>
      </c>
      <c r="Q2531">
        <v>3789</v>
      </c>
      <c r="S2531" t="s">
        <v>4103</v>
      </c>
      <c r="T2531" t="str">
        <f>VLOOKUP(S2531,Hoja1!$A$1:$I$2284,5,FALSE)</f>
        <v>ATN910C-A</v>
      </c>
      <c r="U2531" t="b">
        <f t="shared" si="191"/>
        <v>0</v>
      </c>
      <c r="V2531" t="s">
        <v>9521</v>
      </c>
      <c r="W2531" t="s">
        <v>4685</v>
      </c>
      <c r="X2531" t="str">
        <f t="shared" si="192"/>
        <v>INSERT INTO switch (   Nombre, Tipo, Coordenadas_Punto, Coordenada_Inicio, Coordenada_Final,    Estilo, Visibilidad, Isla1, Isla2, Velocidad,   Id_Celda, Porcentaje, Nemonico, IP, EQUIPO ) VALUES (   'CELDA SAN JOSE LA VEINTE (KIXCGTSJ)', 'Punto','15.90986111,-90.83658333','','','#stylemap_tipo_sitio_roadm0','1','COBAN','','','3789','','KIXCGTSJ','10.72.49.111','ATN910C-G' );</v>
      </c>
    </row>
    <row r="2532" spans="1:24" x14ac:dyDescent="0.35">
      <c r="A2532" t="s">
        <v>987</v>
      </c>
      <c r="B2532" t="s">
        <v>16</v>
      </c>
      <c r="C2532">
        <v>15.605700000000001</v>
      </c>
      <c r="D2532">
        <v>-89.817099999999996</v>
      </c>
      <c r="E2532" t="str">
        <f t="shared" si="193"/>
        <v>15.6057,-89.8171</v>
      </c>
      <c r="L2532" t="s">
        <v>17</v>
      </c>
      <c r="M2532">
        <v>1</v>
      </c>
      <c r="O2532" t="s">
        <v>273</v>
      </c>
      <c r="S2532" t="s">
        <v>4104</v>
      </c>
      <c r="T2532" t="str">
        <f>VLOOKUP(S2532,Hoja1!$A$1:$I$2284,5,FALSE)</f>
        <v>ATN910C-A</v>
      </c>
      <c r="U2532" t="b">
        <f t="shared" si="191"/>
        <v>0</v>
      </c>
      <c r="V2532" t="s">
        <v>10175</v>
      </c>
      <c r="W2532" t="s">
        <v>4670</v>
      </c>
      <c r="X2532" t="str">
        <f t="shared" si="192"/>
        <v>INSERT INTO switch (   Nombre, Tipo, Coordenadas_Punto, Coordenada_Inicio, Coordenada_Final,    Estilo, Visibilidad, Isla1, Isla2, Velocidad,   Id_Celda, Porcentaje, Nemonico, IP, EQUIPO ) VALUES (   'CAHABON (VCAHGTCH)', 'Punto','15.6057,-89.8171','','','#stylemap_tipo_sitio_roadm0','1','','COBAN','','','','VCAHGTCH','10.72.49.56','ATN910D-A' );</v>
      </c>
    </row>
    <row r="2533" spans="1:24" x14ac:dyDescent="0.35">
      <c r="A2533" t="s">
        <v>988</v>
      </c>
      <c r="B2533" t="s">
        <v>16</v>
      </c>
      <c r="C2533">
        <v>15.9436</v>
      </c>
      <c r="D2533">
        <v>-89.877799999999993</v>
      </c>
      <c r="E2533" t="str">
        <f t="shared" si="193"/>
        <v>15.9436,-89.8778</v>
      </c>
      <c r="L2533" t="s">
        <v>17</v>
      </c>
      <c r="M2533">
        <v>1</v>
      </c>
      <c r="O2533" t="s">
        <v>273</v>
      </c>
      <c r="Q2533">
        <v>3039</v>
      </c>
      <c r="S2533" t="s">
        <v>4105</v>
      </c>
      <c r="T2533" t="str">
        <f>VLOOKUP(S2533,Hoja1!$A$1:$I$2284,5,FALSE)</f>
        <v>ATN910C-G</v>
      </c>
      <c r="U2533" t="b">
        <f t="shared" si="191"/>
        <v>0</v>
      </c>
      <c r="V2533" t="s">
        <v>10213</v>
      </c>
      <c r="W2533" t="s">
        <v>4664</v>
      </c>
      <c r="X2533" t="str">
        <f t="shared" si="192"/>
        <v>INSERT INTO switch (   Nombre, Tipo, Coordenadas_Punto, Coordenada_Inicio, Coordenada_Final,    Estilo, Visibilidad, Isla1, Isla2, Velocidad,   Id_Celda, Porcentaje, Nemonico, IP, EQUIPO ) VALUES (   'CELDA CANTON NARANJAL (PSLUGTCR)', 'Punto','15.9436,-89.8778','','','#stylemap_tipo_sitio_roadm0','1','','COBAN','','3039','','PSLUGTCR','10.72.49.113','ATN910C-A' );</v>
      </c>
    </row>
    <row r="2534" spans="1:24" x14ac:dyDescent="0.35">
      <c r="A2534" t="s">
        <v>989</v>
      </c>
      <c r="B2534" t="s">
        <v>16</v>
      </c>
      <c r="C2534">
        <v>15.49697222</v>
      </c>
      <c r="D2534">
        <v>-90.28952778</v>
      </c>
      <c r="E2534" t="str">
        <f t="shared" si="193"/>
        <v>15.49697222,-90.28952778</v>
      </c>
      <c r="L2534" t="s">
        <v>17</v>
      </c>
      <c r="M2534">
        <v>1</v>
      </c>
      <c r="N2534" t="s">
        <v>273</v>
      </c>
      <c r="S2534" t="s">
        <v>4106</v>
      </c>
      <c r="T2534" t="str">
        <f>VLOOKUP(S2534,Hoja1!$A$1:$I$2284,5,FALSE)</f>
        <v>ATN910D-A</v>
      </c>
      <c r="U2534" t="b">
        <f t="shared" si="191"/>
        <v>0</v>
      </c>
      <c r="V2534" t="s">
        <v>10210</v>
      </c>
      <c r="W2534" t="s">
        <v>4670</v>
      </c>
      <c r="X2534" t="str">
        <f t="shared" si="192"/>
        <v>INSERT INTO switch (   Nombre, Tipo, Coordenadas_Punto, Coordenada_Inicio, Coordenada_Final,    Estilo, Visibilidad, Isla1, Isla2, Velocidad,   Id_Celda, Porcentaje, Nemonico, IP, EQUIPO ) VALUES (   'CELDA BANCAB (VSPCGTBA)', 'Punto','15.49697222,-90.28952778','','','#stylemap_tipo_sitio_roadm0','1','COBAN','','','','','VSPCGTBA','10.72.49.114','ATN910D-A' );</v>
      </c>
    </row>
    <row r="2535" spans="1:24" x14ac:dyDescent="0.35">
      <c r="A2535" t="s">
        <v>990</v>
      </c>
      <c r="B2535" t="s">
        <v>16</v>
      </c>
      <c r="C2535">
        <v>15.307527779999999</v>
      </c>
      <c r="D2535">
        <v>-90.230972219999998</v>
      </c>
      <c r="E2535" t="str">
        <f t="shared" si="193"/>
        <v>15.30752778,-90.23097222</v>
      </c>
      <c r="L2535" t="s">
        <v>17</v>
      </c>
      <c r="M2535">
        <v>1</v>
      </c>
      <c r="O2535" t="s">
        <v>273</v>
      </c>
      <c r="Q2535">
        <v>1450</v>
      </c>
      <c r="S2535" t="s">
        <v>4107</v>
      </c>
      <c r="T2535" t="str">
        <f>VLOOKUP(S2535,Hoja1!$A$1:$I$2284,5,FALSE)</f>
        <v>ATN910C-A</v>
      </c>
      <c r="U2535" t="b">
        <f t="shared" si="191"/>
        <v>0</v>
      </c>
      <c r="V2535" t="s">
        <v>10159</v>
      </c>
      <c r="W2535" t="s">
        <v>4670</v>
      </c>
      <c r="X2535" t="str">
        <f t="shared" si="192"/>
        <v>INSERT INTO switch (   Nombre, Tipo, Coordenadas_Punto, Coordenada_Inicio, Coordenada_Final,    Estilo, Visibilidad, Isla1, Isla2, Velocidad,   Id_Celda, Porcentaje, Nemonico, IP, EQUIPO ) VALUES (   'CELDA TAMAHU (VTAMGTTM)', 'Punto','15.30752778,-90.23097222','','','#stylemap_tipo_sitio_roadm0','1','','COBAN','','1450','','VTAMGTTM','10.72.49.173','ATN910D-A' );</v>
      </c>
    </row>
    <row r="2536" spans="1:24" x14ac:dyDescent="0.35">
      <c r="A2536" t="s">
        <v>991</v>
      </c>
      <c r="B2536" t="s">
        <v>16</v>
      </c>
      <c r="C2536">
        <v>15.327500000000001</v>
      </c>
      <c r="D2536">
        <v>-90.353333329999998</v>
      </c>
      <c r="E2536" t="str">
        <f t="shared" si="193"/>
        <v>15.3275,-90.35333333</v>
      </c>
      <c r="L2536" t="s">
        <v>17</v>
      </c>
      <c r="M2536">
        <v>1</v>
      </c>
      <c r="O2536" t="s">
        <v>273</v>
      </c>
      <c r="Q2536">
        <v>1431</v>
      </c>
      <c r="S2536" t="s">
        <v>4108</v>
      </c>
      <c r="T2536" t="str">
        <f>VLOOKUP(S2536,Hoja1!$A$1:$I$2284,5,FALSE)</f>
        <v>ATN910D-A</v>
      </c>
      <c r="U2536" t="b">
        <f t="shared" si="191"/>
        <v>0</v>
      </c>
      <c r="V2536" t="s">
        <v>10150</v>
      </c>
      <c r="W2536" t="s">
        <v>4670</v>
      </c>
      <c r="X2536" t="str">
        <f t="shared" si="192"/>
        <v>INSERT INTO switch (   Nombre, Tipo, Coordenadas_Punto, Coordenada_Inicio, Coordenada_Final,    Estilo, Visibilidad, Isla1, Isla2, Velocidad,   Id_Celda, Porcentaje, Nemonico, IP, EQUIPO ) VALUES (   'CELDA TACTIC (VTACGTTC)', 'Punto','15.3275,-90.35333333','','','#stylemap_tipo_sitio_roadm0','1','','COBAN','','1431','','VTACGTTC','10.72.49.99','ATN910D-A' );</v>
      </c>
    </row>
    <row r="2537" spans="1:24" x14ac:dyDescent="0.35">
      <c r="A2537" t="s">
        <v>992</v>
      </c>
      <c r="B2537" t="s">
        <v>16</v>
      </c>
      <c r="C2537">
        <v>15.330399999999999</v>
      </c>
      <c r="D2537">
        <v>-90.417900000000003</v>
      </c>
      <c r="E2537" t="str">
        <f t="shared" si="193"/>
        <v>15.3304,-90.4179</v>
      </c>
      <c r="L2537" t="s">
        <v>17</v>
      </c>
      <c r="M2537">
        <v>1</v>
      </c>
      <c r="N2537" t="s">
        <v>273</v>
      </c>
      <c r="Q2537">
        <v>1651</v>
      </c>
      <c r="S2537" t="s">
        <v>4109</v>
      </c>
      <c r="T2537" t="str">
        <f>VLOOKUP(S2537,Hoja1!$A$1:$I$2284,5,FALSE)</f>
        <v>ATN910D-A</v>
      </c>
      <c r="U2537" t="b">
        <f t="shared" si="191"/>
        <v>0</v>
      </c>
      <c r="V2537" t="s">
        <v>10142</v>
      </c>
      <c r="W2537" t="s">
        <v>4670</v>
      </c>
      <c r="X2537" t="str">
        <f t="shared" si="192"/>
        <v>INSERT INTO switch (   Nombre, Tipo, Coordenadas_Punto, Coordenada_Inicio, Coordenada_Final,    Estilo, Visibilidad, Isla1, Isla2, Velocidad,   Id_Celda, Porcentaje, Nemonico, IP, EQUIPO ) VALUES (   'CELDA PEÃ‘A DEL GALLO (VSCRGTPG)', 'Punto','15.3304,-90.4179','','','#stylemap_tipo_sitio_roadm0','1','COBAN','','','1651','','VSCRGTPG','10.72.49.52','ATN910D-A' );</v>
      </c>
    </row>
    <row r="2538" spans="1:24" x14ac:dyDescent="0.35">
      <c r="A2538" t="s">
        <v>993</v>
      </c>
      <c r="B2538" t="s">
        <v>16</v>
      </c>
      <c r="C2538">
        <v>15.89005556</v>
      </c>
      <c r="D2538">
        <v>-90.259777779999993</v>
      </c>
      <c r="E2538" t="str">
        <f t="shared" si="193"/>
        <v>15.89005556,-90.25977778</v>
      </c>
      <c r="L2538" t="s">
        <v>17</v>
      </c>
      <c r="M2538">
        <v>1</v>
      </c>
      <c r="N2538" t="s">
        <v>273</v>
      </c>
      <c r="Q2538">
        <v>3422</v>
      </c>
      <c r="S2538" t="s">
        <v>4110</v>
      </c>
      <c r="T2538" t="str">
        <f>VLOOKUP(S2538,Hoja1!$A$1:$I$2284,5,FALSE)</f>
        <v>ATN910D-A</v>
      </c>
      <c r="U2538" t="b">
        <f t="shared" si="191"/>
        <v>0</v>
      </c>
      <c r="V2538" t="s">
        <v>10126</v>
      </c>
      <c r="W2538" t="s">
        <v>4670</v>
      </c>
      <c r="X2538" t="str">
        <f t="shared" si="192"/>
        <v>INSERT INTO switch (   Nombre, Tipo, Coordenadas_Punto, Coordenada_Inicio, Coordenada_Final,    Estilo, Visibilidad, Isla1, Isla2, Velocidad,   Id_Celda, Porcentaje, Nemonico, IP, EQUIPO ) VALUES (   'CELDA CRUCE A LACHUA (VFBCGTCA)', 'Punto','15.89005556,-90.25977778','','','#stylemap_tipo_sitio_roadm0','1','COBAN','','','3422','','VFBCGTCA','10.72.49.165','ATN910D-A' );</v>
      </c>
    </row>
    <row r="2539" spans="1:24" x14ac:dyDescent="0.35">
      <c r="A2539" t="s">
        <v>994</v>
      </c>
      <c r="B2539" t="s">
        <v>16</v>
      </c>
      <c r="C2539">
        <v>15.47030556</v>
      </c>
      <c r="D2539">
        <v>-90.33847222</v>
      </c>
      <c r="E2539" t="str">
        <f t="shared" si="193"/>
        <v>15.47030556,-90.33847222</v>
      </c>
      <c r="L2539" t="s">
        <v>17</v>
      </c>
      <c r="M2539">
        <v>1</v>
      </c>
      <c r="N2539" t="s">
        <v>273</v>
      </c>
      <c r="Q2539">
        <v>1555</v>
      </c>
      <c r="S2539" t="s">
        <v>4111</v>
      </c>
      <c r="T2539" t="str">
        <f>VLOOKUP(S2539,Hoja1!$A$1:$I$2284,5,FALSE)</f>
        <v>ATN910D-A</v>
      </c>
      <c r="U2539" t="b">
        <f t="shared" si="191"/>
        <v>0</v>
      </c>
      <c r="V2539" t="s">
        <v>10081</v>
      </c>
      <c r="W2539" t="s">
        <v>4670</v>
      </c>
      <c r="X2539" t="str">
        <f t="shared" si="192"/>
        <v>INSERT INTO switch (   Nombre, Tipo, Coordenadas_Punto, Coordenada_Inicio, Coordenada_Final,    Estilo, Visibilidad, Isla1, Isla2, Velocidad,   Id_Celda, Porcentaje, Nemonico, IP, EQUIPO ) VALUES (   'CELDA SAN JOSE LA COLONIA (VCOBGTSJ)', 'Punto','15.47030556,-90.33847222','','','#stylemap_tipo_sitio_roadm0','1','COBAN','','','1555','','VCOBGTSJ','10.72.49.38','ATN910D-A' );</v>
      </c>
    </row>
    <row r="2540" spans="1:24" x14ac:dyDescent="0.35">
      <c r="A2540" t="s">
        <v>995</v>
      </c>
      <c r="B2540" t="s">
        <v>16</v>
      </c>
      <c r="C2540">
        <v>15.471719439999999</v>
      </c>
      <c r="D2540">
        <v>-90.404666669999997</v>
      </c>
      <c r="E2540" t="str">
        <f t="shared" si="193"/>
        <v>15.47171944,-90.40466667</v>
      </c>
      <c r="L2540" t="s">
        <v>17</v>
      </c>
      <c r="M2540">
        <v>1</v>
      </c>
      <c r="N2540" t="s">
        <v>273</v>
      </c>
      <c r="Q2540">
        <v>5360</v>
      </c>
      <c r="S2540" t="s">
        <v>4112</v>
      </c>
      <c r="T2540" t="str">
        <f>VLOOKUP(S2540,Hoja1!$A$1:$I$2284,5,FALSE)</f>
        <v>ATN910D-A</v>
      </c>
      <c r="U2540" t="b">
        <f t="shared" si="191"/>
        <v>0</v>
      </c>
      <c r="V2540" t="s">
        <v>10075</v>
      </c>
      <c r="W2540" t="s">
        <v>4670</v>
      </c>
      <c r="X2540" t="str">
        <f t="shared" si="192"/>
        <v>INSERT INTO switch (   Nombre, Tipo, Coordenadas_Punto, Coordenada_Inicio, Coordenada_Final,    Estilo, Visibilidad, Isla1, Isla2, Velocidad,   Id_Celda, Porcentaje, Nemonico, IP, EQUIPO ) VALUES (   'CELDA COBAN POSTE C (VCOBGTPC)', 'Punto','15.47171944,-90.40466667','','','#stylemap_tipo_sitio_roadm0','1','COBAN','','','5360','','VCOBGTPC','10.72.49.189','ATN910D-A' );</v>
      </c>
    </row>
    <row r="2541" spans="1:24" x14ac:dyDescent="0.35">
      <c r="A2541" t="s">
        <v>996</v>
      </c>
      <c r="B2541" t="s">
        <v>16</v>
      </c>
      <c r="C2541">
        <v>15.468336109999999</v>
      </c>
      <c r="D2541">
        <v>-90.394163890000002</v>
      </c>
      <c r="E2541" t="str">
        <f t="shared" si="193"/>
        <v>15.46833611,-90.39416389</v>
      </c>
      <c r="L2541" t="s">
        <v>17</v>
      </c>
      <c r="M2541">
        <v>1</v>
      </c>
      <c r="N2541" t="s">
        <v>273</v>
      </c>
      <c r="Q2541">
        <v>5320</v>
      </c>
      <c r="S2541" t="s">
        <v>11954</v>
      </c>
      <c r="T2541" t="str">
        <f>VLOOKUP(S2541,Hoja1!$A$1:$I$2284,5,FALSE)</f>
        <v>ATN910D-A</v>
      </c>
      <c r="U2541" t="b">
        <f t="shared" si="191"/>
        <v>0</v>
      </c>
      <c r="V2541" t="s">
        <v>6820</v>
      </c>
      <c r="W2541" t="s">
        <v>4670</v>
      </c>
      <c r="X2541" t="str">
        <f t="shared" si="192"/>
        <v>INSERT INTO switch (   Nombre, Tipo, Coordenadas_Punto, Coordenada_Inicio, Coordenada_Final,    Estilo, Visibilidad, Isla1, Isla2, Velocidad,   Id_Celda, Porcentaje, Nemonico, IP, EQUIPO ) VALUES (   'CELDA COBAN II (ESFUERZO 1 Y 2) (VCOBGTC2)', 'Punto','15.46833611,-90.39416389','','','#stylemap_tipo_sitio_roadm0','1','COBAN','','','5320','','VCOBGTC2','10.72.49.180','ATN910D-A' );</v>
      </c>
    </row>
    <row r="2542" spans="1:24" x14ac:dyDescent="0.35">
      <c r="A2542" t="s">
        <v>997</v>
      </c>
      <c r="B2542" t="s">
        <v>16</v>
      </c>
      <c r="C2542">
        <v>15.787800000000001</v>
      </c>
      <c r="D2542">
        <v>-90.384597220000003</v>
      </c>
      <c r="E2542" t="str">
        <f t="shared" si="193"/>
        <v>15.7878,-90.38459722</v>
      </c>
      <c r="L2542" t="s">
        <v>17</v>
      </c>
      <c r="M2542">
        <v>1</v>
      </c>
      <c r="N2542" t="s">
        <v>273</v>
      </c>
      <c r="Q2542">
        <v>1540</v>
      </c>
      <c r="S2542" t="s">
        <v>4114</v>
      </c>
      <c r="T2542" t="str">
        <f>VLOOKUP(S2542,Hoja1!$A$1:$I$2284,5,FALSE)</f>
        <v>ATN910D-A</v>
      </c>
      <c r="U2542" t="b">
        <f t="shared" si="191"/>
        <v>0</v>
      </c>
      <c r="V2542" t="s">
        <v>6832</v>
      </c>
      <c r="W2542" t="s">
        <v>4670</v>
      </c>
      <c r="X2542" t="str">
        <f t="shared" si="192"/>
        <v>INSERT INTO switch (   Nombre, Tipo, Coordenadas_Punto, Coordenada_Inicio, Coordenada_Final,    Estilo, Visibilidad, Isla1, Isla2, Velocidad,   Id_Celda, Porcentaje, Nemonico, IP, EQUIPO ) VALUES (   'CELDA SEMUY (VCHIGTSM)', 'Punto','15.7878,-90.38459722','','','#stylemap_tipo_sitio_roadm0','1','COBAN','','','1540','','VCHIGTSM','10.72.49.168','ATN910D-A' );</v>
      </c>
    </row>
    <row r="2543" spans="1:24" x14ac:dyDescent="0.35">
      <c r="A2543" t="s">
        <v>998</v>
      </c>
      <c r="B2543" t="s">
        <v>16</v>
      </c>
      <c r="C2543">
        <v>15.238</v>
      </c>
      <c r="D2543">
        <v>-90.234399999999994</v>
      </c>
      <c r="E2543" t="str">
        <f t="shared" si="193"/>
        <v>15.238,-90.2344</v>
      </c>
      <c r="L2543" t="s">
        <v>17</v>
      </c>
      <c r="M2543">
        <v>1</v>
      </c>
      <c r="N2543" t="s">
        <v>273</v>
      </c>
      <c r="Q2543">
        <v>1438</v>
      </c>
      <c r="S2543" t="s">
        <v>4115</v>
      </c>
      <c r="T2543" t="str">
        <f>VLOOKUP(S2543,Hoja1!$A$1:$I$2284,5,FALSE)</f>
        <v>ATN910D-A</v>
      </c>
      <c r="U2543" t="b">
        <f t="shared" si="191"/>
        <v>0</v>
      </c>
      <c r="V2543" t="s">
        <v>6829</v>
      </c>
      <c r="W2543" t="s">
        <v>4670</v>
      </c>
      <c r="X2543" t="str">
        <f t="shared" si="192"/>
        <v>INSERT INTO switch (   Nombre, Tipo, Coordenadas_Punto, Coordenada_Inicio, Coordenada_Final,    Estilo, Visibilidad, Isla1, Isla2, Velocidad,   Id_Celda, Porcentaje, Nemonico, IP, EQUIPO ) VALUES (   'CELDA PURULHA (BPURGTPR)', 'Punto','15.238,-90.2344','','','#stylemap_tipo_sitio_roadm0','1','COBAN','','','1438','','BPURGTPR','10.72.49.190','ATN910D-A' );</v>
      </c>
    </row>
    <row r="2544" spans="1:24" x14ac:dyDescent="0.35">
      <c r="A2544" t="s">
        <v>999</v>
      </c>
      <c r="B2544" t="s">
        <v>16</v>
      </c>
      <c r="C2544">
        <v>15.078416669999999</v>
      </c>
      <c r="D2544">
        <v>-90.184972220000006</v>
      </c>
      <c r="E2544" t="str">
        <f t="shared" si="193"/>
        <v>15.07841667,-90.18497222</v>
      </c>
      <c r="L2544" t="s">
        <v>17</v>
      </c>
      <c r="M2544">
        <v>1</v>
      </c>
      <c r="O2544" t="s">
        <v>273</v>
      </c>
      <c r="S2544" t="s">
        <v>4116</v>
      </c>
      <c r="T2544" t="str">
        <f>VLOOKUP(S2544,Hoja1!$A$1:$I$2284,5,FALSE)</f>
        <v>ATN910D-A</v>
      </c>
      <c r="U2544" t="b">
        <f t="shared" si="191"/>
        <v>0</v>
      </c>
      <c r="V2544" t="s">
        <v>10185</v>
      </c>
      <c r="W2544" t="s">
        <v>4670</v>
      </c>
      <c r="X2544" t="str">
        <f t="shared" si="192"/>
        <v>INSERT INTO switch (   Nombre, Tipo, Coordenadas_Punto, Coordenada_Inicio, Coordenada_Final,    Estilo, Visibilidad, Isla1, Isla2, Velocidad,   Id_Celda, Porcentaje, Nemonico, IP, EQUIPO ) VALUES (   'CELDA SANTA BARBARA Y MATANZAS (BSJEGTSB)', 'Punto','15.07841667,-90.18497222','','','#stylemap_tipo_sitio_roadm0','1','','COBAN','','','','BSJEGTSB','10.72.49.169','ATN910D-A' );</v>
      </c>
    </row>
    <row r="2545" spans="1:24" x14ac:dyDescent="0.35">
      <c r="A2545" t="s">
        <v>1000</v>
      </c>
      <c r="B2545" t="s">
        <v>16</v>
      </c>
      <c r="C2545">
        <v>15.177899999999999</v>
      </c>
      <c r="D2545">
        <v>-90.208297220000006</v>
      </c>
      <c r="E2545" t="str">
        <f t="shared" si="193"/>
        <v>15.1779,-90.20829722</v>
      </c>
      <c r="L2545" t="s">
        <v>17</v>
      </c>
      <c r="M2545">
        <v>1</v>
      </c>
      <c r="N2545" t="s">
        <v>273</v>
      </c>
      <c r="Q2545">
        <v>1443</v>
      </c>
      <c r="S2545" t="s">
        <v>4117</v>
      </c>
      <c r="T2545" t="str">
        <f>VLOOKUP(S2545,Hoja1!$A$1:$I$2284,5,FALSE)</f>
        <v>ATN910D-A</v>
      </c>
      <c r="U2545" t="b">
        <f t="shared" si="191"/>
        <v>0</v>
      </c>
      <c r="V2545" t="s">
        <v>10178</v>
      </c>
      <c r="W2545" t="s">
        <v>4670</v>
      </c>
      <c r="X2545" t="str">
        <f t="shared" si="192"/>
        <v>INSERT INTO switch (   Nombre, Tipo, Coordenadas_Punto, Coordenada_Inicio, Coordenada_Final,    Estilo, Visibilidad, Isla1, Isla2, Velocidad,   Id_Celda, Porcentaje, Nemonico, IP, EQUIPO ) VALUES (   'CELDA UNION BARRIOS (BSALGTUB)', 'Punto','15.1779,-90.20829722','','','#stylemap_tipo_sitio_roadm0','1','COBAN','','','1443','','BSALGTUB','10.72.49.181','ATN910D-A' );</v>
      </c>
    </row>
    <row r="2546" spans="1:24" x14ac:dyDescent="0.35">
      <c r="A2546" t="s">
        <v>1001</v>
      </c>
      <c r="B2546" t="s">
        <v>16</v>
      </c>
      <c r="C2546">
        <v>15.565</v>
      </c>
      <c r="D2546">
        <v>-90.265699999999995</v>
      </c>
      <c r="E2546" t="str">
        <f t="shared" si="193"/>
        <v>15.565,-90.2657</v>
      </c>
      <c r="L2546" t="s">
        <v>17</v>
      </c>
      <c r="M2546">
        <v>1</v>
      </c>
      <c r="O2546" t="s">
        <v>273</v>
      </c>
      <c r="Q2546">
        <v>3376</v>
      </c>
      <c r="S2546" t="s">
        <v>4118</v>
      </c>
      <c r="T2546" t="str">
        <f>VLOOKUP(S2546,Hoja1!$A$1:$I$2284,5,FALSE)</f>
        <v>ATN910D-A</v>
      </c>
      <c r="U2546" t="b">
        <f t="shared" si="191"/>
        <v>0</v>
      </c>
      <c r="V2546" t="s">
        <v>10039</v>
      </c>
      <c r="W2546" t="s">
        <v>5311</v>
      </c>
      <c r="X2546" t="str">
        <f t="shared" si="192"/>
        <v>INSERT INTO switch (   Nombre, Tipo, Coordenadas_Punto, Coordenada_Inicio, Coordenada_Final,    Estilo, Visibilidad, Isla1, Isla2, Velocidad,   Id_Celda, Porcentaje, Nemonico, IP, EQUIPO ) VALUES (   'CELDA CHAJIXIM (VSPCGTCX)', 'Punto','15.565,-90.2657','','','#stylemap_tipo_sitio_roadm0','1','','COBAN','','3376','','VSPCGTCX','10.72.49.174','ATN905-FDC' );</v>
      </c>
    </row>
    <row r="2547" spans="1:24" x14ac:dyDescent="0.35">
      <c r="A2547" t="s">
        <v>1002</v>
      </c>
      <c r="B2547" t="s">
        <v>16</v>
      </c>
      <c r="C2547">
        <v>15.53066667</v>
      </c>
      <c r="D2547">
        <v>-90.241805560000003</v>
      </c>
      <c r="E2547" t="str">
        <f t="shared" si="193"/>
        <v>15.53066667,-90.24180556</v>
      </c>
      <c r="L2547" t="s">
        <v>17</v>
      </c>
      <c r="M2547">
        <v>1</v>
      </c>
      <c r="N2547" t="s">
        <v>273</v>
      </c>
      <c r="S2547" t="s">
        <v>4119</v>
      </c>
      <c r="T2547" t="str">
        <f>VLOOKUP(S2547,Hoja1!$A$1:$I$2284,5,FALSE)</f>
        <v>ATN910D-A</v>
      </c>
      <c r="U2547" t="b">
        <f t="shared" si="191"/>
        <v>0</v>
      </c>
      <c r="V2547" t="s">
        <v>6826</v>
      </c>
      <c r="W2547" t="s">
        <v>4670</v>
      </c>
      <c r="X2547" t="str">
        <f t="shared" si="192"/>
        <v>INSERT INTO switch (   Nombre, Tipo, Coordenadas_Punto, Coordenada_Inicio, Coordenada_Final,    Estilo, Visibilidad, Isla1, Isla2, Velocidad,   Id_Celda, Porcentaje, Nemonico, IP, EQUIPO ) VALUES (   'CELDA CHICOJL (VSPCGTCI)', 'Punto','15.53066667,-90.24180556','','','#stylemap_tipo_sitio_roadm0','1','COBAN','','','','','VSPCGTCI','10.72.49.175','ATN910D-A' );</v>
      </c>
    </row>
    <row r="2548" spans="1:24" x14ac:dyDescent="0.35">
      <c r="A2548" t="s">
        <v>1003</v>
      </c>
      <c r="B2548" t="s">
        <v>16</v>
      </c>
      <c r="C2548">
        <v>15.413147220000001</v>
      </c>
      <c r="D2548">
        <v>-90.402749999999997</v>
      </c>
      <c r="E2548" t="str">
        <f t="shared" si="193"/>
        <v>15.41314722,-90.40275</v>
      </c>
      <c r="L2548" t="s">
        <v>17</v>
      </c>
      <c r="M2548">
        <v>1</v>
      </c>
      <c r="N2548" t="s">
        <v>273</v>
      </c>
      <c r="Q2548">
        <v>1113</v>
      </c>
      <c r="S2548" t="s">
        <v>3309</v>
      </c>
      <c r="T2548" t="e">
        <f>VLOOKUP(S2548,Hoja1!$A$1:$I$2284,1,FALSE)</f>
        <v>#N/A</v>
      </c>
      <c r="U2548" t="e">
        <f t="shared" si="191"/>
        <v>#N/A</v>
      </c>
      <c r="V2548" t="s">
        <v>6823</v>
      </c>
      <c r="W2548" t="s">
        <v>4670</v>
      </c>
      <c r="X2548" t="str">
        <f t="shared" si="192"/>
        <v>INSERT INTO switch (   Nombre, Tipo, Coordenadas_Punto, Coordenada_Inicio, Coordenada_Final,    Estilo, Visibilidad, Isla1, Isla2, Velocidad,   Id_Celda, Porcentaje, Nemonico, IP, EQUIPO ) VALUES (   'CELDA TONTEM (COUBICADO) (VCOBGTTC)', 'Punto','15.41314722,-90.40275','','','#stylemap_tipo_sitio_roadm0','1','COBAN','','','1113','','COUBICADO','10.72.49.40','ATN910D-A' );</v>
      </c>
    </row>
    <row r="2549" spans="1:24" x14ac:dyDescent="0.35">
      <c r="A2549" t="s">
        <v>1004</v>
      </c>
      <c r="B2549" t="s">
        <v>16</v>
      </c>
      <c r="C2549">
        <v>15.54780556</v>
      </c>
      <c r="D2549">
        <v>-90.252083330000005</v>
      </c>
      <c r="E2549" t="str">
        <f t="shared" si="193"/>
        <v>15.54780556,-90.25208333</v>
      </c>
      <c r="L2549" t="s">
        <v>17</v>
      </c>
      <c r="M2549">
        <v>1</v>
      </c>
      <c r="O2549" t="s">
        <v>273</v>
      </c>
      <c r="Q2549">
        <v>3595</v>
      </c>
      <c r="S2549" t="s">
        <v>4120</v>
      </c>
      <c r="T2549" t="str">
        <f>VLOOKUP(S2549,Hoja1!$A$1:$I$2284,5,FALSE)</f>
        <v>ATN905-FDC</v>
      </c>
      <c r="U2549" t="b">
        <f t="shared" si="191"/>
        <v>0</v>
      </c>
      <c r="V2549" t="s">
        <v>10200</v>
      </c>
      <c r="W2549" t="s">
        <v>4664</v>
      </c>
      <c r="X2549" t="str">
        <f t="shared" si="192"/>
        <v>INSERT INTO switch (   Nombre, Tipo, Coordenadas_Punto, Coordenada_Inicio, Coordenada_Final,    Estilo, Visibilidad, Isla1, Isla2, Velocidad,   Id_Celda, Porcentaje, Nemonico, IP, EQUIPO ) VALUES (   'CELDA POCOLA (VCAHGTPO)', 'Punto','15.54780556,-90.25208333','','','#stylemap_tipo_sitio_roadm0','1','','COBAN','','3595','','VCAHGTPO','10.72.49.177','ATN910C-A' );</v>
      </c>
    </row>
    <row r="2550" spans="1:24" x14ac:dyDescent="0.35">
      <c r="A2550" t="s">
        <v>1005</v>
      </c>
      <c r="B2550" t="s">
        <v>16</v>
      </c>
      <c r="C2550">
        <v>15.13797222</v>
      </c>
      <c r="D2550">
        <v>-90.177499999999995</v>
      </c>
      <c r="E2550" t="str">
        <f t="shared" si="193"/>
        <v>15.13797222,-90.1775</v>
      </c>
      <c r="L2550" t="s">
        <v>17</v>
      </c>
      <c r="M2550">
        <v>1</v>
      </c>
      <c r="O2550" t="s">
        <v>273</v>
      </c>
      <c r="Q2550">
        <v>1472</v>
      </c>
      <c r="S2550" t="s">
        <v>4121</v>
      </c>
      <c r="T2550" t="str">
        <f>VLOOKUP(S2550,Hoja1!$A$1:$I$2284,5,FALSE)</f>
        <v>ATN910D-A</v>
      </c>
      <c r="U2550" t="b">
        <f t="shared" si="191"/>
        <v>0</v>
      </c>
      <c r="V2550" t="s">
        <v>10068</v>
      </c>
      <c r="W2550" t="s">
        <v>4670</v>
      </c>
      <c r="X2550" t="str">
        <f t="shared" si="192"/>
        <v>INSERT INTO switch (   Nombre, Tipo, Coordenadas_Punto, Coordenada_Inicio, Coordenada_Final,    Estilo, Visibilidad, Isla1, Isla2, Velocidad,   Id_Celda, Porcentaje, Nemonico, IP, EQUIPO ) VALUES (   'CELDA NIÃ‘O PERDIDO (BSALGTNP)', 'Punto','15.13797222,-90.1775','','','#stylemap_tipo_sitio_roadm0','1','','COBAN','','1472','','BSALGTNP','10.72.49.184','ATN910D-A' );</v>
      </c>
    </row>
    <row r="2551" spans="1:24" x14ac:dyDescent="0.35">
      <c r="A2551" t="s">
        <v>1006</v>
      </c>
      <c r="B2551" t="s">
        <v>16</v>
      </c>
      <c r="C2551">
        <v>15.119583329999999</v>
      </c>
      <c r="D2551">
        <v>-90.186111109999999</v>
      </c>
      <c r="E2551" t="str">
        <f t="shared" si="193"/>
        <v>15.11958333,-90.18611111</v>
      </c>
      <c r="L2551" t="s">
        <v>17</v>
      </c>
      <c r="M2551">
        <v>1</v>
      </c>
      <c r="N2551" t="s">
        <v>273</v>
      </c>
      <c r="Q2551">
        <v>3662</v>
      </c>
      <c r="S2551" t="s">
        <v>4122</v>
      </c>
      <c r="T2551" t="str">
        <f>VLOOKUP(S2551,Hoja1!$A$1:$I$2284,5,FALSE)</f>
        <v>ATN910D-A</v>
      </c>
      <c r="U2551" t="b">
        <f t="shared" si="191"/>
        <v>0</v>
      </c>
      <c r="V2551" t="s">
        <v>10058</v>
      </c>
      <c r="W2551" t="s">
        <v>4670</v>
      </c>
      <c r="X2551" t="str">
        <f t="shared" si="192"/>
        <v>INSERT INTO switch (   Nombre, Tipo, Coordenadas_Punto, Coordenada_Inicio, Coordenada_Final,    Estilo, Visibilidad, Isla1, Isla2, Velocidad,   Id_Celda, Porcentaje, Nemonico, IP, EQUIPO ) VALUES (   'CELDA CRUCE A CHILASCO (BSALGTCA)', 'Punto','15.11958333,-90.18611111','','','#stylemap_tipo_sitio_roadm0','1','COBAN','','','3662','','BSALGTCA','10.72.49.58','ATN910D-A' );</v>
      </c>
    </row>
    <row r="2552" spans="1:24" x14ac:dyDescent="0.35">
      <c r="A2552" t="s">
        <v>1007</v>
      </c>
      <c r="B2552" t="s">
        <v>16</v>
      </c>
      <c r="C2552">
        <v>15.533155560000001</v>
      </c>
      <c r="D2552">
        <v>-90.296311110000005</v>
      </c>
      <c r="E2552" t="str">
        <f t="shared" si="193"/>
        <v>15.53315556,-90.29631111</v>
      </c>
      <c r="L2552" t="s">
        <v>17</v>
      </c>
      <c r="M2552">
        <v>1</v>
      </c>
      <c r="O2552" t="s">
        <v>273</v>
      </c>
      <c r="Q2552">
        <v>2534</v>
      </c>
      <c r="S2552" t="s">
        <v>4123</v>
      </c>
      <c r="T2552" t="str">
        <f>VLOOKUP(S2552,Hoja1!$A$1:$I$2284,5,FALSE)</f>
        <v>ATN910C-A</v>
      </c>
      <c r="U2552" t="b">
        <f t="shared" si="191"/>
        <v>0</v>
      </c>
      <c r="V2552" t="s">
        <v>10062</v>
      </c>
      <c r="W2552" t="s">
        <v>4685</v>
      </c>
      <c r="X2552" t="str">
        <f t="shared" si="192"/>
        <v>INSERT INTO switch (   Nombre, Tipo, Coordenadas_Punto, Coordenada_Inicio, Coordenada_Final,    Estilo, Visibilidad, Isla1, Isla2, Velocidad,   Id_Celda, Porcentaje, Nemonico, IP, EQUIPO ) VALUES (   'CELDA TANCHI (VSPCGTTA)', 'Punto','15.53315556,-90.29631111','','','#stylemap_tipo_sitio_roadm0','1','','COBAN','','2534','','VSPCGTTA','10.72.49.36','ATN910C-G' );</v>
      </c>
    </row>
    <row r="2553" spans="1:24" x14ac:dyDescent="0.35">
      <c r="A2553" t="s">
        <v>1008</v>
      </c>
      <c r="B2553" t="s">
        <v>16</v>
      </c>
      <c r="C2553">
        <v>15.98630556</v>
      </c>
      <c r="D2553">
        <v>-90.443777780000005</v>
      </c>
      <c r="E2553" t="str">
        <f t="shared" si="193"/>
        <v>15.98630556,-90.44377778</v>
      </c>
      <c r="L2553" t="s">
        <v>17</v>
      </c>
      <c r="M2553">
        <v>1</v>
      </c>
      <c r="O2553" t="s">
        <v>273</v>
      </c>
      <c r="Q2553">
        <v>4575</v>
      </c>
      <c r="S2553" t="s">
        <v>4124</v>
      </c>
      <c r="T2553" t="str">
        <f>VLOOKUP(S2553,Hoja1!$A$1:$I$2284,5,FALSE)</f>
        <v>ATN910D-A</v>
      </c>
      <c r="U2553" t="b">
        <f t="shared" si="191"/>
        <v>0</v>
      </c>
      <c r="V2553" t="s">
        <v>10078</v>
      </c>
      <c r="W2553" t="s">
        <v>4670</v>
      </c>
      <c r="X2553" t="str">
        <f t="shared" si="192"/>
        <v>INSERT INTO switch (   Nombre, Tipo, Coordenadas_Punto, Coordenada_Inicio, Coordenada_Final,    Estilo, Visibilidad, Isla1, Isla2, Velocidad,   Id_Celda, Porcentaje, Nemonico, IP, EQUIPO ) VALUES (   'CELDA RUBELSANTO (VCHIGTRU)', 'Punto','15.98630556,-90.44377778','','','#stylemap_tipo_sitio_roadm0','1','','COBAN','','4575','','VCHIGTRU','10.72.49.47','ATN910D-A' );</v>
      </c>
    </row>
    <row r="2554" spans="1:24" x14ac:dyDescent="0.35">
      <c r="A2554" t="s">
        <v>1009</v>
      </c>
      <c r="B2554" t="s">
        <v>16</v>
      </c>
      <c r="C2554">
        <v>15.98094444</v>
      </c>
      <c r="D2554">
        <v>-90.479472220000005</v>
      </c>
      <c r="E2554" t="str">
        <f t="shared" si="193"/>
        <v>15.98094444,-90.47947222</v>
      </c>
      <c r="L2554" t="s">
        <v>17</v>
      </c>
      <c r="M2554">
        <v>1</v>
      </c>
      <c r="N2554" t="s">
        <v>273</v>
      </c>
      <c r="Q2554">
        <v>4577</v>
      </c>
      <c r="S2554" t="s">
        <v>4125</v>
      </c>
      <c r="T2554" t="str">
        <f>VLOOKUP(S2554,Hoja1!$A$1:$I$2284,5,FALSE)</f>
        <v>ATN910D-A</v>
      </c>
      <c r="U2554" t="b">
        <f t="shared" si="191"/>
        <v>0</v>
      </c>
      <c r="V2554" t="s">
        <v>10182</v>
      </c>
      <c r="W2554" t="s">
        <v>4670</v>
      </c>
      <c r="X2554" t="str">
        <f t="shared" si="192"/>
        <v>INSERT INTO switch (   Nombre, Tipo, Coordenadas_Punto, Coordenada_Inicio, Coordenada_Final,    Estilo, Visibilidad, Isla1, Isla2, Velocidad,   Id_Celda, Porcentaje, Nemonico, IP, EQUIPO ) VALUES (   'CELDA EL LIMON CHISEC (VCHIGTEL)', 'Punto','15.98094444,-90.47947222','','','#stylemap_tipo_sitio_roadm0','1','COBAN','','','4577','','VCHIGTEL','10.72.49.48','ATN910D-A' );</v>
      </c>
    </row>
    <row r="2555" spans="1:24" x14ac:dyDescent="0.35">
      <c r="A2555" t="s">
        <v>1010</v>
      </c>
      <c r="B2555" t="s">
        <v>16</v>
      </c>
      <c r="C2555">
        <v>16.012699999999999</v>
      </c>
      <c r="D2555">
        <v>-90.450199999999995</v>
      </c>
      <c r="E2555" t="str">
        <f t="shared" si="193"/>
        <v>16.0127,-90.4502</v>
      </c>
      <c r="L2555" t="s">
        <v>17</v>
      </c>
      <c r="M2555">
        <v>1</v>
      </c>
      <c r="N2555" t="s">
        <v>273</v>
      </c>
      <c r="Q2555">
        <v>4576</v>
      </c>
      <c r="S2555" t="s">
        <v>4126</v>
      </c>
      <c r="T2555" t="str">
        <f>VLOOKUP(S2555,Hoja1!$A$1:$I$2284,5,FALSE)</f>
        <v>ATN910C-G</v>
      </c>
      <c r="U2555" t="b">
        <f t="shared" si="191"/>
        <v>0</v>
      </c>
      <c r="V2555" t="s">
        <v>10042</v>
      </c>
      <c r="W2555" t="s">
        <v>4670</v>
      </c>
      <c r="X2555" t="str">
        <f t="shared" si="192"/>
        <v>INSERT INTO switch (   Nombre, Tipo, Coordenadas_Punto, Coordenada_Inicio, Coordenada_Final,    Estilo, Visibilidad, Isla1, Isla2, Velocidad,   Id_Celda, Porcentaje, Nemonico, IP, EQUIPO ) VALUES (   'CELDA PLAYITAS RUBELSANTO (VCHIGTPR)', 'Punto','16.0127,-90.4502','','','#stylemap_tipo_sitio_roadm0','1','COBAN','','','4576','','VCHIGTPR','10.72.49.50','ATN910D-A' );</v>
      </c>
    </row>
    <row r="2556" spans="1:24" x14ac:dyDescent="0.35">
      <c r="A2556" t="s">
        <v>1011</v>
      </c>
      <c r="B2556" t="s">
        <v>16</v>
      </c>
      <c r="C2556">
        <v>15.974500000000001</v>
      </c>
      <c r="D2556">
        <v>-90.338722219999994</v>
      </c>
      <c r="E2556" t="str">
        <f t="shared" si="193"/>
        <v>15.9745,-90.33872222</v>
      </c>
      <c r="L2556" t="s">
        <v>17</v>
      </c>
      <c r="M2556">
        <v>1</v>
      </c>
      <c r="N2556" t="s">
        <v>273</v>
      </c>
      <c r="Q2556">
        <v>4574</v>
      </c>
      <c r="S2556" t="s">
        <v>4127</v>
      </c>
      <c r="T2556" t="str">
        <f>VLOOKUP(S2556,Hoja1!$A$1:$I$2284,5,FALSE)</f>
        <v>ATN910D-A</v>
      </c>
      <c r="U2556" t="b">
        <f t="shared" si="191"/>
        <v>0</v>
      </c>
      <c r="V2556" t="s">
        <v>10191</v>
      </c>
      <c r="W2556" t="s">
        <v>4670</v>
      </c>
      <c r="X2556" t="str">
        <f t="shared" si="192"/>
        <v>INSERT INTO switch (   Nombre, Tipo, Coordenadas_Punto, Coordenada_Inicio, Coordenada_Final,    Estilo, Visibilidad, Isla1, Isla2, Velocidad,   Id_Celda, Porcentaje, Nemonico, IP, EQUIPO ) VALUES (   'CELDA TIERRA LINDA (VCHIGTTI)', 'Punto','15.9745,-90.33872222','','','#stylemap_tipo_sitio_roadm0','1','COBAN','','','4574','','VCHIGTTI','10.72.49.182','ATN910D-A' );</v>
      </c>
    </row>
    <row r="2557" spans="1:24" x14ac:dyDescent="0.35">
      <c r="A2557" t="s">
        <v>1012</v>
      </c>
      <c r="B2557" t="s">
        <v>16</v>
      </c>
      <c r="C2557">
        <v>15.5122</v>
      </c>
      <c r="D2557">
        <v>-90.272199999999998</v>
      </c>
      <c r="E2557" t="str">
        <f t="shared" si="193"/>
        <v>15.5122,-90.2722</v>
      </c>
      <c r="L2557" t="s">
        <v>17</v>
      </c>
      <c r="M2557">
        <v>1</v>
      </c>
      <c r="O2557" t="s">
        <v>273</v>
      </c>
      <c r="Q2557">
        <v>1731</v>
      </c>
      <c r="S2557" t="s">
        <v>4128</v>
      </c>
      <c r="T2557" t="str">
        <f>VLOOKUP(S2557,Hoja1!$A$1:$I$2284,5,FALSE)</f>
        <v>ATN910D-A</v>
      </c>
      <c r="U2557" t="b">
        <f t="shared" si="191"/>
        <v>0</v>
      </c>
      <c r="V2557" t="s">
        <v>10342</v>
      </c>
      <c r="W2557" t="s">
        <v>4670</v>
      </c>
      <c r="X2557" t="str">
        <f t="shared" si="192"/>
        <v>INSERT INTO switch (   Nombre, Tipo, Coordenadas_Punto, Coordenada_Inicio, Coordenada_Final,    Estilo, Visibilidad, Isla1, Isla2, Velocidad,   Id_Celda, Porcentaje, Nemonico, IP, EQUIPO ) VALUES (   'CELDA CHIQUILEU (VSPCGTCQ)', 'Punto','15.5122,-90.2722','','','#stylemap_tipo_sitio_roadm0','1','','COBAN','','1731','','VSPCGTCQ','10.72.51.164','ATN910D-A' );</v>
      </c>
    </row>
    <row r="2558" spans="1:24" x14ac:dyDescent="0.35">
      <c r="A2558" t="s">
        <v>1013</v>
      </c>
      <c r="B2558" t="s">
        <v>16</v>
      </c>
      <c r="C2558">
        <v>15.7879</v>
      </c>
      <c r="D2558">
        <v>-89.590599999999995</v>
      </c>
      <c r="E2558" t="str">
        <f t="shared" si="193"/>
        <v>15.7879,-89.5906</v>
      </c>
      <c r="L2558" t="s">
        <v>17</v>
      </c>
      <c r="M2558">
        <v>1</v>
      </c>
      <c r="O2558" t="s">
        <v>273</v>
      </c>
      <c r="S2558" t="s">
        <v>4129</v>
      </c>
      <c r="T2558" t="str">
        <f>VLOOKUP(S2558,Hoja1!$A$1:$I$2284,5,FALSE)</f>
        <v>ATN910D-A</v>
      </c>
      <c r="U2558" t="b">
        <f t="shared" si="191"/>
        <v>0</v>
      </c>
      <c r="V2558" t="s">
        <v>10334</v>
      </c>
      <c r="W2558" t="s">
        <v>4664</v>
      </c>
      <c r="X2558" t="str">
        <f t="shared" si="192"/>
        <v>INSERT INTO switch (   Nombre, Tipo, Coordenadas_Punto, Coordenada_Inicio, Coordenada_Final,    Estilo, Visibilidad, Isla1, Isla2, Velocidad,   Id_Celda, Porcentaje, Nemonico, IP, EQUIPO ) VALUES (   'CELDA CHAHAL (VCHAGTCH)', 'Punto','15.7879,-89.5906','','','#stylemap_tipo_sitio_roadm0','1','','COBAN','','','','VCHAGTCH','10.72.51.168','ATN910C-A' );</v>
      </c>
    </row>
    <row r="2559" spans="1:24" x14ac:dyDescent="0.35">
      <c r="A2559" t="s">
        <v>1014</v>
      </c>
      <c r="B2559" t="s">
        <v>16</v>
      </c>
      <c r="C2559">
        <v>15.453799999999999</v>
      </c>
      <c r="D2559">
        <v>-90.227999999999994</v>
      </c>
      <c r="E2559" t="str">
        <f t="shared" si="193"/>
        <v>15.4538,-90.228</v>
      </c>
      <c r="L2559" t="s">
        <v>17</v>
      </c>
      <c r="M2559">
        <v>1</v>
      </c>
      <c r="N2559" t="s">
        <v>273</v>
      </c>
      <c r="Q2559">
        <v>5253</v>
      </c>
      <c r="S2559" t="s">
        <v>4130</v>
      </c>
      <c r="T2559" t="str">
        <f>VLOOKUP(S2559,Hoja1!$A$1:$I$2284,5,FALSE)</f>
        <v>ATN910D-A</v>
      </c>
      <c r="U2559" t="b">
        <f t="shared" si="191"/>
        <v>0</v>
      </c>
      <c r="V2559" t="s">
        <v>10241</v>
      </c>
      <c r="W2559" t="s">
        <v>4670</v>
      </c>
      <c r="X2559" t="str">
        <f t="shared" si="192"/>
        <v>INSERT INTO switch (   Nombre, Tipo, Coordenadas_Punto, Coordenada_Inicio, Coordenada_Final,    Estilo, Visibilidad, Isla1, Isla2, Velocidad,   Id_Celda, Porcentaje, Nemonico, IP, EQUIPO ) VALUES (   'CELDA SEUBUB (VSPCGTSE)', 'Punto','15.4538,-90.228','','','#stylemap_tipo_sitio_roadm0','1','COBAN','','','5253','','VSPCGTSE','10.72.51.166','ATN910D-A' );</v>
      </c>
    </row>
    <row r="2560" spans="1:24" x14ac:dyDescent="0.35">
      <c r="A2560" t="s">
        <v>1015</v>
      </c>
      <c r="B2560" t="s">
        <v>16</v>
      </c>
      <c r="C2560">
        <v>15.0046</v>
      </c>
      <c r="D2560">
        <v>-89.673983329999999</v>
      </c>
      <c r="E2560" t="str">
        <f t="shared" si="193"/>
        <v>15.0046,-89.67398333</v>
      </c>
      <c r="L2560" t="s">
        <v>17</v>
      </c>
      <c r="M2560">
        <v>1</v>
      </c>
      <c r="O2560" t="s">
        <v>720</v>
      </c>
      <c r="Q2560">
        <v>1316</v>
      </c>
      <c r="S2560" t="s">
        <v>4131</v>
      </c>
      <c r="T2560" t="str">
        <f>VLOOKUP(S2560,Hoja1!$A$1:$I$2284,5,FALSE)</f>
        <v>ATN910D-A</v>
      </c>
      <c r="U2560" t="b">
        <f t="shared" si="191"/>
        <v>0</v>
      </c>
      <c r="V2560" t="s">
        <v>10331</v>
      </c>
      <c r="W2560" t="s">
        <v>4664</v>
      </c>
      <c r="X2560" t="str">
        <f t="shared" si="192"/>
        <v>INSERT INTO switch (   Nombre, Tipo, Coordenadas_Punto, Coordenada_Inicio, Coordenada_Final,    Estilo, Visibilidad, Isla1, Isla2, Velocidad,   Id_Celda, Porcentaje, Nemonico, IP, EQUIPO ) VALUES (   'ALDEA SANTA CRUZ (ZRHOGTSC)', 'Punto','15.0046,-89.67398333','','','#stylemap_tipo_sitio_roadm0','1','','ZACAPA','','1316','','ZRHOGTSC','10.72.51.167','ATN910C-A' );</v>
      </c>
    </row>
    <row r="2561" spans="1:24" x14ac:dyDescent="0.35">
      <c r="A2561" t="s">
        <v>1016</v>
      </c>
      <c r="B2561" t="s">
        <v>16</v>
      </c>
      <c r="C2561">
        <v>14.95447222</v>
      </c>
      <c r="D2561">
        <v>-89.712055559999996</v>
      </c>
      <c r="E2561" t="str">
        <f t="shared" si="193"/>
        <v>14.95447222,-89.71205556</v>
      </c>
      <c r="L2561" t="s">
        <v>17</v>
      </c>
      <c r="M2561">
        <v>1</v>
      </c>
      <c r="N2561" t="s">
        <v>720</v>
      </c>
      <c r="Q2561">
        <v>3421</v>
      </c>
      <c r="S2561" t="s">
        <v>4132</v>
      </c>
      <c r="T2561" t="str">
        <f>VLOOKUP(S2561,Hoja1!$A$1:$I$2284,5,FALSE)</f>
        <v>ATN910C-A</v>
      </c>
      <c r="U2561" t="b">
        <f t="shared" si="191"/>
        <v>0</v>
      </c>
      <c r="V2561" t="s">
        <v>8852</v>
      </c>
      <c r="W2561" t="s">
        <v>4664</v>
      </c>
      <c r="X2561" t="str">
        <f t="shared" si="192"/>
        <v>INSERT INTO switch (   Nombre, Tipo, Coordenadas_Punto, Coordenada_Inicio, Coordenada_Final,    Estilo, Visibilidad, Isla1, Isla2, Velocidad,   Id_Celda, Porcentaje, Nemonico, IP, EQUIPO ) VALUES (   'CELDA LA REFORMA ZACAPA (ZHUIGTLR)', 'Punto','14.95447222,-89.71205556','','','#stylemap_tipo_sitio_roadm0','1','ZACAPA','','','3421','','ZHUIGTLR','10.72.52.164','ATN910C-A' );</v>
      </c>
    </row>
    <row r="2562" spans="1:24" x14ac:dyDescent="0.35">
      <c r="A2562" t="s">
        <v>1017</v>
      </c>
      <c r="B2562" t="s">
        <v>16</v>
      </c>
      <c r="C2562">
        <v>14.898569439999999</v>
      </c>
      <c r="D2562">
        <v>-89.739900000000006</v>
      </c>
      <c r="E2562" t="str">
        <f t="shared" si="193"/>
        <v>14.89856944,-89.7399</v>
      </c>
      <c r="L2562" t="s">
        <v>17</v>
      </c>
      <c r="M2562">
        <v>1</v>
      </c>
      <c r="O2562" t="s">
        <v>720</v>
      </c>
      <c r="Q2562">
        <v>3466</v>
      </c>
      <c r="S2562" t="s">
        <v>4133</v>
      </c>
      <c r="T2562" t="str">
        <f>VLOOKUP(S2562,Hoja1!$A$1:$I$2284,5,FALSE)</f>
        <v>ATN910D-A</v>
      </c>
      <c r="U2562" t="b">
        <f t="shared" ref="U2562:U2625" si="194">+S2562=T2562</f>
        <v>0</v>
      </c>
      <c r="V2562" t="s">
        <v>9698</v>
      </c>
      <c r="W2562" t="s">
        <v>4664</v>
      </c>
      <c r="X2562" t="str">
        <f t="shared" ref="X2562:X2625" si="195">CONCATENATE("INSERT INTO switch (   Nombre, Tipo, Coordenadas_Punto, Coordenada_Inicio, Coordenada_Final,    Estilo, Visibilidad, Isla1, Isla2, Velocidad,   Id_Celda, Porcentaje, Nemonico, IP, EQUIPO ) VALUES (   '",A2562,"', '",B2562,"','",E2562,"','",H2562,"','",K2562,"','",L2562,"','",M2562,,,"','",N2562,"','",O2562,"','",P2562,"','",Q2562,"','",R2562,"','",S2562,"','",V2562,"','",W2562,"' );")</f>
        <v>INSERT INTO switch (   Nombre, Tipo, Coordenadas_Punto, Coordenada_Inicio, Coordenada_Final,    Estilo, Visibilidad, Isla1, Isla2, Velocidad,   Id_Celda, Porcentaje, Nemonico, IP, EQUIPO ) VALUES (   'CELDA SAN VICENTE ZACAPA (ZCABGTVI)', 'Punto','14.89856944,-89.7399','','','#stylemap_tipo_sitio_roadm0','1','','ZACAPA','','3466','','ZCABGTVI','10.72.52.169','ATN910C-A' );</v>
      </c>
    </row>
    <row r="2563" spans="1:24" x14ac:dyDescent="0.35">
      <c r="A2563" t="s">
        <v>1018</v>
      </c>
      <c r="B2563" t="s">
        <v>16</v>
      </c>
      <c r="C2563">
        <v>14.92583333</v>
      </c>
      <c r="D2563">
        <v>-89.715555559999999</v>
      </c>
      <c r="E2563" t="str">
        <f t="shared" si="193"/>
        <v>14.92583333,-89.71555556</v>
      </c>
      <c r="L2563" t="s">
        <v>17</v>
      </c>
      <c r="M2563">
        <v>1</v>
      </c>
      <c r="N2563" t="s">
        <v>720</v>
      </c>
      <c r="Q2563">
        <v>1476</v>
      </c>
      <c r="S2563" t="s">
        <v>4134</v>
      </c>
      <c r="T2563" t="str">
        <f>VLOOKUP(S2563,Hoja1!$A$1:$I$2284,5,FALSE)</f>
        <v>ATN910C-A</v>
      </c>
      <c r="U2563" t="b">
        <f t="shared" si="194"/>
        <v>0</v>
      </c>
      <c r="V2563" t="s">
        <v>9795</v>
      </c>
      <c r="W2563" t="s">
        <v>7107</v>
      </c>
      <c r="X2563" t="str">
        <f t="shared" si="195"/>
        <v>INSERT INTO switch (   Nombre, Tipo, Coordenadas_Punto, Coordenada_Inicio, Coordenada_Final,    Estilo, Visibilidad, Isla1, Isla2, Velocidad,   Id_Celda, Porcentaje, Nemonico, IP, EQUIPO ) VALUES (   'HUITE (ZHUIGTHU)', 'Punto','14.92583333,-89.71555556','','','#stylemap_tipo_sitio_roadm0','1','ZACAPA','','','1476','','ZHUIGTHU','10.72.52.165','ATN910IDC' );</v>
      </c>
    </row>
    <row r="2564" spans="1:24" x14ac:dyDescent="0.35">
      <c r="A2564" t="s">
        <v>1019</v>
      </c>
      <c r="B2564" t="s">
        <v>16</v>
      </c>
      <c r="C2564">
        <v>14.6455</v>
      </c>
      <c r="D2564">
        <v>-91.541802779999998</v>
      </c>
      <c r="E2564" t="str">
        <f t="shared" si="193"/>
        <v>14.6455,-91.54180278</v>
      </c>
      <c r="L2564" t="s">
        <v>17</v>
      </c>
      <c r="M2564">
        <v>1</v>
      </c>
      <c r="O2564" t="s">
        <v>489</v>
      </c>
      <c r="Q2564">
        <v>2376</v>
      </c>
      <c r="S2564" t="s">
        <v>4135</v>
      </c>
      <c r="T2564" t="str">
        <f>VLOOKUP(S2564,Hoja1!$A$1:$I$2284,5,FALSE)</f>
        <v>ATN910C-A</v>
      </c>
      <c r="U2564" t="b">
        <f t="shared" si="194"/>
        <v>0</v>
      </c>
      <c r="V2564" t="s">
        <v>9644</v>
      </c>
      <c r="W2564" t="s">
        <v>4670</v>
      </c>
      <c r="X2564" t="str">
        <f t="shared" si="195"/>
        <v>INSERT INTO switch (   Nombre, Tipo, Coordenadas_Punto, Coordenada_Inicio, Coordenada_Final,    Estilo, Visibilidad, Isla1, Isla2, Velocidad,   Id_Celda, Porcentaje, Nemonico, IP, EQUIPO ) VALUES (   'CELDA PUEBLO NUEVO SUCHITEPEQUEZ (MPNUGTPU)', 'Punto','14.6455,-91.54180278','','','#stylemap_tipo_sitio_roadm0','1','','RETALHULEU','','2376','','MPNUGTPU','10.72.63.44','ATN910D-A' );</v>
      </c>
    </row>
    <row r="2565" spans="1:24" x14ac:dyDescent="0.35">
      <c r="A2565" t="s">
        <v>1020</v>
      </c>
      <c r="B2565" t="s">
        <v>16</v>
      </c>
      <c r="C2565">
        <v>14.647444439999999</v>
      </c>
      <c r="D2565">
        <v>-91.554666670000003</v>
      </c>
      <c r="E2565" t="str">
        <f t="shared" si="193"/>
        <v>14.64744444,-91.55466667</v>
      </c>
      <c r="L2565" t="s">
        <v>17</v>
      </c>
      <c r="M2565">
        <v>1</v>
      </c>
      <c r="N2565" t="s">
        <v>489</v>
      </c>
      <c r="Q2565">
        <v>1703</v>
      </c>
      <c r="S2565" t="s">
        <v>4136</v>
      </c>
      <c r="T2565" t="str">
        <f>VLOOKUP(S2565,Hoja1!$A$1:$I$2284,5,FALSE)</f>
        <v>ATN910C-A</v>
      </c>
      <c r="U2565" t="b">
        <f t="shared" si="194"/>
        <v>0</v>
      </c>
      <c r="V2565" t="s">
        <v>9538</v>
      </c>
      <c r="W2565" t="s">
        <v>5311</v>
      </c>
      <c r="X2565" t="str">
        <f t="shared" si="195"/>
        <v>INSERT INTO switch (   Nombre, Tipo, Coordenadas_Punto, Coordenada_Inicio, Coordenada_Final,    Estilo, Visibilidad, Isla1, Isla2, Velocidad,   Id_Celda, Porcentaje, Nemonico, IP, EQUIPO ) VALUES (   'CELDA EL PALMAR (RSFEGTPA)', 'Punto','14.64744444,-91.55466667','','','#stylemap_tipo_sitio_roadm0','1','RETALHULEU','','','1703','','RSFEGTPA','10.72.63.103','ATN905-FDC' );</v>
      </c>
    </row>
    <row r="2566" spans="1:24" x14ac:dyDescent="0.35">
      <c r="A2566" t="s">
        <v>1021</v>
      </c>
      <c r="B2566" t="s">
        <v>16</v>
      </c>
      <c r="C2566">
        <v>14.5472</v>
      </c>
      <c r="D2566">
        <v>-91.675088889999998</v>
      </c>
      <c r="E2566" t="str">
        <f t="shared" si="193"/>
        <v>14.5472,-91.67508889</v>
      </c>
      <c r="L2566" t="s">
        <v>17</v>
      </c>
      <c r="M2566">
        <v>1</v>
      </c>
      <c r="O2566" t="s">
        <v>489</v>
      </c>
      <c r="Q2566">
        <v>4080</v>
      </c>
      <c r="S2566" t="s">
        <v>4137</v>
      </c>
      <c r="T2566" t="str">
        <f>VLOOKUP(S2566,Hoja1!$A$1:$I$2284,5,FALSE)</f>
        <v>ATN910IDC</v>
      </c>
      <c r="U2566" t="b">
        <f t="shared" si="194"/>
        <v>0</v>
      </c>
      <c r="V2566" t="s">
        <v>9695</v>
      </c>
      <c r="W2566" t="s">
        <v>4670</v>
      </c>
      <c r="X2566" t="str">
        <f t="shared" si="195"/>
        <v>INSERT INTO switch (   Nombre, Tipo, Coordenadas_Punto, Coordenada_Inicio, Coordenada_Final,    Estilo, Visibilidad, Isla1, Isla2, Velocidad,   Id_Celda, Porcentaje, Nemonico, IP, EQUIPO ) VALUES (   'CELDA SAN JOSECITO REU (RTLHGTSO)', 'Punto','14.5472,-91.67508889','','','#stylemap_tipo_sitio_roadm0','1','','RETALHULEU','','4080','','RTLHGTSO','10.72.52.175','ATN910D-A' );</v>
      </c>
    </row>
    <row r="2567" spans="1:24" x14ac:dyDescent="0.35">
      <c r="A2567" t="s">
        <v>1022</v>
      </c>
      <c r="B2567" t="s">
        <v>16</v>
      </c>
      <c r="C2567">
        <v>14.573888889999999</v>
      </c>
      <c r="D2567">
        <v>-91.775833329999998</v>
      </c>
      <c r="E2567" t="str">
        <f t="shared" si="193"/>
        <v>14.57388889,-91.77583333</v>
      </c>
      <c r="L2567" t="s">
        <v>17</v>
      </c>
      <c r="M2567">
        <v>1</v>
      </c>
      <c r="N2567" t="s">
        <v>489</v>
      </c>
      <c r="Q2567">
        <v>2234</v>
      </c>
      <c r="S2567" t="s">
        <v>4138</v>
      </c>
      <c r="T2567" t="str">
        <f>VLOOKUP(S2567,Hoja1!$A$1:$I$2284,5,FALSE)</f>
        <v>ATN910D-A</v>
      </c>
      <c r="U2567" t="b">
        <f t="shared" si="194"/>
        <v>0</v>
      </c>
      <c r="V2567" t="s">
        <v>9741</v>
      </c>
      <c r="W2567" t="s">
        <v>4670</v>
      </c>
      <c r="X2567" t="str">
        <f t="shared" si="195"/>
        <v>INSERT INTO switch (   Nombre, Tipo, Coordenadas_Punto, Coordenada_Inicio, Coordenada_Final,    Estilo, Visibilidad, Isla1, Isla2, Velocidad,   Id_Celda, Porcentaje, Nemonico, IP, EQUIPO ) VALUES (   'CELDA EL XAB (RASIGTXZ)', 'Punto','14.57388889,-91.77583333','','','#stylemap_tipo_sitio_roadm0','1','RETALHULEU','','','2234','','RASIGTXZ','10.72.52.177','ATN910D-A' );</v>
      </c>
    </row>
    <row r="2568" spans="1:24" x14ac:dyDescent="0.35">
      <c r="A2568" t="s">
        <v>1023</v>
      </c>
      <c r="B2568" t="s">
        <v>16</v>
      </c>
      <c r="C2568">
        <v>14.6516</v>
      </c>
      <c r="D2568">
        <v>-91.5642</v>
      </c>
      <c r="E2568" t="str">
        <f t="shared" si="193"/>
        <v>14.6516,-91.5642</v>
      </c>
      <c r="L2568" t="s">
        <v>17</v>
      </c>
      <c r="M2568">
        <v>1</v>
      </c>
      <c r="N2568" t="s">
        <v>489</v>
      </c>
      <c r="Q2568">
        <v>1703</v>
      </c>
      <c r="S2568" t="s">
        <v>4139</v>
      </c>
      <c r="T2568" t="str">
        <f>VLOOKUP(S2568,Hoja1!$A$1:$I$2284,5,FALSE)</f>
        <v>ATN905-FDC</v>
      </c>
      <c r="U2568" t="b">
        <f t="shared" si="194"/>
        <v>0</v>
      </c>
      <c r="V2568" t="s">
        <v>9652</v>
      </c>
      <c r="W2568" t="s">
        <v>4685</v>
      </c>
      <c r="X2568" t="str">
        <f t="shared" si="195"/>
        <v>INSERT INTO switch (   Nombre, Tipo, Coordenadas_Punto, Coordenada_Inicio, Coordenada_Final,    Estilo, Visibilidad, Isla1, Isla2, Velocidad,   Id_Celda, Porcentaje, Nemonico, IP, EQUIPO ) VALUES (   'CELDA EL PALMAR PUEBLO POSTE (QPALGTPP)', 'Punto','14.6516,-91.5642','','','#stylemap_tipo_sitio_roadm0','1','RETALHULEU','','','1703','','QPALGTPP','10.72.63.111','ATN910C-G' );</v>
      </c>
    </row>
    <row r="2569" spans="1:24" x14ac:dyDescent="0.35">
      <c r="A2569" t="s">
        <v>1024</v>
      </c>
      <c r="B2569" t="s">
        <v>16</v>
      </c>
      <c r="C2569">
        <v>14.6121</v>
      </c>
      <c r="D2569">
        <v>-91.622802780000001</v>
      </c>
      <c r="E2569" t="str">
        <f t="shared" si="193"/>
        <v>14.6121,-91.62280278</v>
      </c>
      <c r="L2569" t="s">
        <v>17</v>
      </c>
      <c r="M2569">
        <v>1</v>
      </c>
      <c r="N2569" t="s">
        <v>489</v>
      </c>
      <c r="Q2569">
        <v>4065</v>
      </c>
      <c r="S2569" t="s">
        <v>4140</v>
      </c>
      <c r="T2569" t="str">
        <f>VLOOKUP(S2569,Hoja1!$A$1:$I$2284,5,FALSE)</f>
        <v>ATN910D-A</v>
      </c>
      <c r="U2569" t="b">
        <f t="shared" si="194"/>
        <v>0</v>
      </c>
      <c r="V2569" t="s">
        <v>9664</v>
      </c>
      <c r="W2569" t="s">
        <v>4670</v>
      </c>
      <c r="X2569" t="str">
        <f t="shared" si="195"/>
        <v>INSERT INTO switch (   Nombre, Tipo, Coordenadas_Punto, Coordenada_Inicio, Coordenada_Final,    Estilo, Visibilidad, Isla1, Isla2, Velocidad,   Id_Celda, Porcentaje, Nemonico, IP, EQUIPO ) VALUES (   'CELDA FINCA SAN LUIS POSTE (RSFEGTFS)', 'Punto','14.6121,-91.62280278','','','#stylemap_tipo_sitio_roadm0','1','RETALHULEU','','','4065','','RSFEGTFS','10.72.52.178','ATN910D-A' );</v>
      </c>
    </row>
    <row r="2570" spans="1:24" x14ac:dyDescent="0.35">
      <c r="A2570" t="s">
        <v>1025</v>
      </c>
      <c r="B2570" t="s">
        <v>16</v>
      </c>
      <c r="C2570">
        <v>14.26452778</v>
      </c>
      <c r="D2570">
        <v>-91.774969440000007</v>
      </c>
      <c r="E2570" t="str">
        <f t="shared" si="193"/>
        <v>14.26452778,-91.77496944</v>
      </c>
      <c r="L2570" t="s">
        <v>17</v>
      </c>
      <c r="M2570">
        <v>1</v>
      </c>
      <c r="O2570" t="s">
        <v>489</v>
      </c>
      <c r="Q2570">
        <v>2765</v>
      </c>
      <c r="S2570" t="s">
        <v>4141</v>
      </c>
      <c r="T2570" t="str">
        <f>VLOOKUP(S2570,Hoja1!$A$1:$I$2284,5,FALSE)</f>
        <v>ATN910D-A</v>
      </c>
      <c r="U2570" t="b">
        <f t="shared" si="194"/>
        <v>0</v>
      </c>
      <c r="V2570" t="s">
        <v>9655</v>
      </c>
      <c r="W2570" t="s">
        <v>4664</v>
      </c>
      <c r="X2570" t="str">
        <f t="shared" si="195"/>
        <v>INSERT INTO switch (   Nombre, Tipo, Coordenadas_Punto, Coordenada_Inicio, Coordenada_Final,    Estilo, Visibilidad, Isla1, Isla2, Velocidad,   Id_Celda, Porcentaje, Nemonico, IP, EQUIPO ) VALUES (   'CELDA ALDEA CUCHUAPAN (RTLHGTAU)', 'Punto','14.26452778,-91.77496944','','','#stylemap_tipo_sitio_roadm0','1','','RETALHULEU','','2765','','RTLHGTAU','10.72.52.181','ATN910C-A' );</v>
      </c>
    </row>
    <row r="2571" spans="1:24" x14ac:dyDescent="0.35">
      <c r="A2571" t="s">
        <v>1026</v>
      </c>
      <c r="B2571" t="s">
        <v>16</v>
      </c>
      <c r="C2571">
        <v>14.288888890000001</v>
      </c>
      <c r="D2571">
        <v>-91.899722220000001</v>
      </c>
      <c r="E2571" t="str">
        <f t="shared" si="193"/>
        <v>14.28888889,-91.89972222</v>
      </c>
      <c r="L2571" t="s">
        <v>17</v>
      </c>
      <c r="M2571">
        <v>1</v>
      </c>
      <c r="N2571" t="s">
        <v>489</v>
      </c>
      <c r="Q2571">
        <v>2233</v>
      </c>
      <c r="S2571" t="s">
        <v>4142</v>
      </c>
      <c r="T2571" t="str">
        <f>VLOOKUP(S2571,Hoja1!$A$1:$I$2284,5,FALSE)</f>
        <v>ATN910C-G</v>
      </c>
      <c r="U2571" t="b">
        <f t="shared" si="194"/>
        <v>0</v>
      </c>
      <c r="V2571" t="s">
        <v>9668</v>
      </c>
      <c r="W2571" t="s">
        <v>4670</v>
      </c>
      <c r="X2571" t="str">
        <f t="shared" si="195"/>
        <v>INSERT INTO switch (   Nombre, Tipo, Coordenadas_Punto, Coordenada_Inicio, Coordenada_Final,    Estilo, Visibilidad, Isla1, Isla2, Velocidad,   Id_Celda, Porcentaje, Nemonico, IP, EQUIPO ) VALUES (   'CELDA CHAMPERICO (RCHAGTCA)', 'Punto','14.28888889,-91.89972222','','','#stylemap_tipo_sitio_roadm0','1','RETALHULEU','','','2233','','RCHAGTCA','10.72.52.179','ATN910D-A' );</v>
      </c>
    </row>
    <row r="2572" spans="1:24" x14ac:dyDescent="0.35">
      <c r="A2572" t="s">
        <v>1027</v>
      </c>
      <c r="B2572" t="s">
        <v>16</v>
      </c>
      <c r="C2572">
        <v>14.407666669999999</v>
      </c>
      <c r="D2572">
        <v>-91.937194439999999</v>
      </c>
      <c r="E2572" t="str">
        <f t="shared" si="193"/>
        <v>14.40766667,-91.93719444</v>
      </c>
      <c r="L2572" t="s">
        <v>17</v>
      </c>
      <c r="M2572">
        <v>1</v>
      </c>
      <c r="O2572" t="s">
        <v>489</v>
      </c>
      <c r="Q2572">
        <v>3755</v>
      </c>
      <c r="S2572" t="s">
        <v>4143</v>
      </c>
      <c r="T2572" t="str">
        <f>VLOOKUP(S2572,Hoja1!$A$1:$I$2284,5,FALSE)</f>
        <v>ATN910D-A</v>
      </c>
      <c r="U2572" t="b">
        <f t="shared" si="194"/>
        <v>0</v>
      </c>
      <c r="V2572" t="s">
        <v>9759</v>
      </c>
      <c r="W2572" t="s">
        <v>4670</v>
      </c>
      <c r="X2572" t="str">
        <f t="shared" si="195"/>
        <v>INSERT INTO switch (   Nombre, Tipo, Coordenadas_Punto, Coordenada_Inicio, Coordenada_Final,    Estilo, Visibilidad, Isla1, Isla2, Velocidad,   Id_Celda, Porcentaje, Nemonico, IP, EQUIPO ) VALUES (   'CELDA NUEVO CAJOLA RETALHULEU (RCHAGTNC)', 'Punto','14.40766667,-91.93719444','','','#stylemap_tipo_sitio_roadm0','1','','RETALHULEU','','3755','','RCHAGTNC','10.72.63.125','ATN910D-A' );</v>
      </c>
    </row>
    <row r="2573" spans="1:24" x14ac:dyDescent="0.35">
      <c r="A2573" t="s">
        <v>1028</v>
      </c>
      <c r="B2573" t="s">
        <v>16</v>
      </c>
      <c r="C2573">
        <v>14.293055560000001</v>
      </c>
      <c r="D2573">
        <v>-91.915000000000006</v>
      </c>
      <c r="E2573" t="str">
        <f t="shared" ref="E2573:E2636" si="196">+CONCATENATE(C2573,",",D2573)</f>
        <v>14.29305556,-91.915</v>
      </c>
      <c r="L2573" t="s">
        <v>17</v>
      </c>
      <c r="M2573">
        <v>1</v>
      </c>
      <c r="N2573" t="s">
        <v>489</v>
      </c>
      <c r="Q2573">
        <v>2233</v>
      </c>
      <c r="S2573" t="s">
        <v>4144</v>
      </c>
      <c r="T2573" t="str">
        <f>VLOOKUP(S2573,Hoja1!$A$1:$I$2284,5,FALSE)</f>
        <v>ATN910C-A</v>
      </c>
      <c r="U2573" t="b">
        <f t="shared" si="194"/>
        <v>0</v>
      </c>
      <c r="V2573" t="s">
        <v>9774</v>
      </c>
      <c r="W2573" t="s">
        <v>4664</v>
      </c>
      <c r="X2573" t="str">
        <f t="shared" si="195"/>
        <v>INSERT INTO switch (   Nombre, Tipo, Coordenadas_Punto, Coordenada_Inicio, Coordenada_Final,    Estilo, Visibilidad, Isla1, Isla2, Velocidad,   Id_Celda, Porcentaje, Nemonico, IP, EQUIPO ) VALUES (   'CHAMPERICO (RCHAGTCH)', 'Punto','14.29305556,-91.915','','','#stylemap_tipo_sitio_roadm0','1','RETALHULEU','','','2233','','RCHAGTCH','10.72.52.183','ATN910C-A' );</v>
      </c>
    </row>
    <row r="2574" spans="1:24" x14ac:dyDescent="0.35">
      <c r="A2574" t="s">
        <v>1029</v>
      </c>
      <c r="B2574" t="s">
        <v>16</v>
      </c>
      <c r="C2574">
        <v>14.411497219999999</v>
      </c>
      <c r="D2574">
        <v>-91.829166670000006</v>
      </c>
      <c r="E2574" t="str">
        <f t="shared" si="196"/>
        <v>14.41149722,-91.82916667</v>
      </c>
      <c r="L2574" t="s">
        <v>17</v>
      </c>
      <c r="M2574">
        <v>1</v>
      </c>
      <c r="O2574" t="s">
        <v>489</v>
      </c>
      <c r="Q2574">
        <v>2781</v>
      </c>
      <c r="S2574" t="s">
        <v>4145</v>
      </c>
      <c r="T2574" t="str">
        <f>VLOOKUP(S2574,Hoja1!$A$1:$I$2284,5,FALSE)</f>
        <v>ATN910D-A</v>
      </c>
      <c r="U2574" t="b">
        <f t="shared" si="194"/>
        <v>0</v>
      </c>
      <c r="V2574" t="s">
        <v>9718</v>
      </c>
      <c r="W2574" t="s">
        <v>4670</v>
      </c>
      <c r="X2574" t="str">
        <f t="shared" si="195"/>
        <v>INSERT INTO switch (   Nombre, Tipo, Coordenadas_Punto, Coordenada_Inicio, Coordenada_Final,    Estilo, Visibilidad, Isla1, Isla2, Velocidad,   Id_Celda, Porcentaje, Nemonico, IP, EQUIPO ) VALUES (   'CELDA VILOMA (RCHAGTVI)', 'Punto','14.41149722,-91.82916667','','','#stylemap_tipo_sitio_roadm0','1','','RETALHULEU','','2781','','RCHAGTVI','10.72.52.185','ATN910D-A' );</v>
      </c>
    </row>
    <row r="2575" spans="1:24" x14ac:dyDescent="0.35">
      <c r="A2575" t="s">
        <v>1030</v>
      </c>
      <c r="B2575" t="s">
        <v>16</v>
      </c>
      <c r="C2575">
        <v>14.4322</v>
      </c>
      <c r="D2575">
        <v>-91.804638890000007</v>
      </c>
      <c r="E2575" t="str">
        <f t="shared" si="196"/>
        <v>14.4322,-91.80463889</v>
      </c>
      <c r="L2575" t="s">
        <v>17</v>
      </c>
      <c r="M2575">
        <v>1</v>
      </c>
      <c r="N2575" t="s">
        <v>489</v>
      </c>
      <c r="Q2575">
        <v>3566</v>
      </c>
      <c r="S2575" t="s">
        <v>4146</v>
      </c>
      <c r="T2575" t="str">
        <f>VLOOKUP(S2575,Hoja1!$A$1:$I$2284,5,FALSE)</f>
        <v>ATN910D-A</v>
      </c>
      <c r="U2575" t="b">
        <f t="shared" si="194"/>
        <v>0</v>
      </c>
      <c r="V2575" t="s">
        <v>9722</v>
      </c>
      <c r="W2575" t="s">
        <v>4664</v>
      </c>
      <c r="X2575" t="str">
        <f t="shared" si="195"/>
        <v>INSERT INTO switch (   Nombre, Tipo, Coordenadas_Punto, Coordenada_Inicio, Coordenada_Final,    Estilo, Visibilidad, Isla1, Isla2, Velocidad,   Id_Celda, Porcentaje, Nemonico, IP, EQUIPO ) VALUES (   'CELDA LA TORTUGA RETALHULEU (RTLHGTLT)', 'Punto','14.4322,-91.80463889','','','#stylemap_tipo_sitio_roadm0','1','RETALHULEU','','','3566','','RTLHGTLT','10.72.63.114','ATN910C-A' );</v>
      </c>
    </row>
    <row r="2576" spans="1:24" x14ac:dyDescent="0.35">
      <c r="A2576" t="s">
        <v>1031</v>
      </c>
      <c r="B2576" t="s">
        <v>16</v>
      </c>
      <c r="C2576">
        <v>14.543777779999999</v>
      </c>
      <c r="D2576">
        <v>-91.682027779999999</v>
      </c>
      <c r="E2576" t="str">
        <f t="shared" si="196"/>
        <v>14.54377778,-91.68202778</v>
      </c>
      <c r="L2576" t="s">
        <v>17</v>
      </c>
      <c r="M2576">
        <v>1</v>
      </c>
      <c r="O2576" t="s">
        <v>489</v>
      </c>
      <c r="Q2576">
        <v>2268</v>
      </c>
      <c r="S2576" t="s">
        <v>4147</v>
      </c>
      <c r="T2576" t="str">
        <f>VLOOKUP(S2576,Hoja1!$A$1:$I$2284,5,FALSE)</f>
        <v>ATN910C-A</v>
      </c>
      <c r="U2576" t="b">
        <f t="shared" si="194"/>
        <v>0</v>
      </c>
      <c r="V2576" t="s">
        <v>9687</v>
      </c>
      <c r="W2576" t="s">
        <v>4670</v>
      </c>
      <c r="X2576" t="str">
        <f t="shared" si="195"/>
        <v>INSERT INTO switch (   Nombre, Tipo, Coordenadas_Punto, Coordenada_Inicio, Coordenada_Final,    Estilo, Visibilidad, Isla1, Isla2, Velocidad,   Id_Celda, Porcentaje, Nemonico, IP, EQUIPO ) VALUES (   'CELDA RETALHULEU II (RTLHGTR2)', 'Punto','14.54377778,-91.68202778','','','#stylemap_tipo_sitio_roadm0','1','','RETALHULEU','','2268','','RTLHGTR2','10.72.52.186','ATN910D-A' );</v>
      </c>
    </row>
    <row r="2577" spans="1:24" x14ac:dyDescent="0.35">
      <c r="A2577" t="s">
        <v>1032</v>
      </c>
      <c r="B2577" t="s">
        <v>16</v>
      </c>
      <c r="C2577">
        <v>14.595700000000001</v>
      </c>
      <c r="D2577">
        <v>-91.608199999999997</v>
      </c>
      <c r="E2577" t="str">
        <f t="shared" si="196"/>
        <v>14.5957,-91.6082</v>
      </c>
      <c r="L2577" t="s">
        <v>17</v>
      </c>
      <c r="M2577">
        <v>1</v>
      </c>
      <c r="O2577" t="s">
        <v>489</v>
      </c>
      <c r="Q2577">
        <v>2829</v>
      </c>
      <c r="S2577" t="s">
        <v>4148</v>
      </c>
      <c r="T2577" t="str">
        <f>VLOOKUP(S2577,Hoja1!$A$1:$I$2284,5,FALSE)</f>
        <v>ATN910D-A</v>
      </c>
      <c r="U2577" t="b">
        <f t="shared" si="194"/>
        <v>0</v>
      </c>
      <c r="V2577" t="s">
        <v>9104</v>
      </c>
      <c r="W2577" t="s">
        <v>7259</v>
      </c>
      <c r="X2577" t="str">
        <f t="shared" si="195"/>
        <v>INSERT INTO switch (   Nombre, Tipo, Coordenadas_Punto, Coordenada_Inicio, Coordenada_Final,    Estilo, Visibilidad, Isla1, Isla2, Velocidad,   Id_Celda, Porcentaje, Nemonico, IP, EQUIPO ) VALUES (   'CELDA CANGREJO DE ORO (RSMZGTCO)', 'Punto','14.5957,-91.6082','','','#stylemap_tipo_sitio_roadm0','1','','RETALHULEU','','2829','','RSMZGTCO','10.72.55.26','A901-12C-F-D' );</v>
      </c>
    </row>
    <row r="2578" spans="1:24" x14ac:dyDescent="0.35">
      <c r="A2578" t="s">
        <v>1033</v>
      </c>
      <c r="B2578" t="s">
        <v>16</v>
      </c>
      <c r="C2578">
        <v>14.60605</v>
      </c>
      <c r="D2578">
        <v>-91.604288890000007</v>
      </c>
      <c r="E2578" t="str">
        <f t="shared" si="196"/>
        <v>14.60605,-91.60428889</v>
      </c>
      <c r="L2578" t="s">
        <v>17</v>
      </c>
      <c r="M2578">
        <v>1</v>
      </c>
      <c r="N2578" t="s">
        <v>489</v>
      </c>
      <c r="S2578" t="s">
        <v>11951</v>
      </c>
      <c r="T2578" t="str">
        <f>VLOOKUP(S2578,Hoja1!$A$1:$I$2284,5,FALSE)</f>
        <v>ATN910C-A</v>
      </c>
      <c r="U2578" t="b">
        <f t="shared" si="194"/>
        <v>0</v>
      </c>
      <c r="V2578" t="s">
        <v>9969</v>
      </c>
      <c r="W2578" t="s">
        <v>4664</v>
      </c>
      <c r="X2578" t="str">
        <f t="shared" si="195"/>
        <v>INSERT INTO switch (   Nombre, Tipo, Coordenadas_Punto, Coordenada_Inicio, Coordenada_Final,    Estilo, Visibilidad, Isla1, Isla2, Velocidad,   Id_Celda, Porcentaje, Nemonico, IP, EQUIPO ) VALUES (   'CELDA SAN MARTIN ZAPOTITLAN (IRTRA RETALHULEU) (RSMZGTSM)', 'Punto','14.60605,-91.60428889','','','#stylemap_tipo_sitio_roadm0','1','RETALHULEU','','','','','RSMZGTSM','10.87.0.148','ATN910C-A' );</v>
      </c>
    </row>
    <row r="2579" spans="1:24" x14ac:dyDescent="0.35">
      <c r="A2579" t="s">
        <v>1034</v>
      </c>
      <c r="B2579" t="s">
        <v>16</v>
      </c>
      <c r="C2579">
        <v>14.5854</v>
      </c>
      <c r="D2579">
        <v>-91.622902780000004</v>
      </c>
      <c r="E2579" t="str">
        <f t="shared" si="196"/>
        <v>14.5854,-91.62290278</v>
      </c>
      <c r="L2579" t="s">
        <v>17</v>
      </c>
      <c r="M2579">
        <v>1</v>
      </c>
      <c r="O2579" t="s">
        <v>489</v>
      </c>
      <c r="Q2579">
        <v>2292</v>
      </c>
      <c r="S2579" t="s">
        <v>4150</v>
      </c>
      <c r="T2579" t="str">
        <f>VLOOKUP(S2579,Hoja1!$A$1:$I$2284,5,FALSE)</f>
        <v>ATN910D-A</v>
      </c>
      <c r="U2579" t="b">
        <f t="shared" si="194"/>
        <v>0</v>
      </c>
      <c r="V2579" t="s">
        <v>9766</v>
      </c>
      <c r="W2579" t="s">
        <v>4670</v>
      </c>
      <c r="X2579" t="str">
        <f t="shared" si="195"/>
        <v>INSERT INTO switch (   Nombre, Tipo, Coordenadas_Punto, Coordenada_Inicio, Coordenada_Final,    Estilo, Visibilidad, Isla1, Isla2, Velocidad,   Id_Celda, Porcentaje, Nemonico, IP, EQUIPO ) VALUES (   'CELDA SANTA CRUZ MULUA (RSCMGTSC)', 'Punto','14.5854,-91.62290278','','','#stylemap_tipo_sitio_roadm0','1','','RETALHULEU','','2292','','RSCMGTSC','10.72.63.100','ATN910D-A' );</v>
      </c>
    </row>
    <row r="2580" spans="1:24" x14ac:dyDescent="0.35">
      <c r="A2580" t="s">
        <v>1035</v>
      </c>
      <c r="B2580" t="s">
        <v>16</v>
      </c>
      <c r="C2580">
        <v>15.156599999999999</v>
      </c>
      <c r="D2580">
        <v>-92.043502779999997</v>
      </c>
      <c r="E2580" t="str">
        <f t="shared" si="196"/>
        <v>15.1566,-92.04350278</v>
      </c>
      <c r="L2580" t="s">
        <v>17</v>
      </c>
      <c r="M2580">
        <v>1</v>
      </c>
      <c r="O2580" t="s">
        <v>523</v>
      </c>
      <c r="Q2580">
        <v>4786</v>
      </c>
      <c r="S2580" t="s">
        <v>4151</v>
      </c>
      <c r="T2580" t="str">
        <f>VLOOKUP(S2580,Hoja1!$A$1:$I$2284,5,FALSE)</f>
        <v>A901-12C-F-D</v>
      </c>
      <c r="U2580" t="b">
        <f t="shared" si="194"/>
        <v>0</v>
      </c>
      <c r="V2580" t="s">
        <v>9745</v>
      </c>
      <c r="W2580" t="s">
        <v>4694</v>
      </c>
      <c r="X2580" t="str">
        <f t="shared" si="195"/>
        <v>INSERT INTO switch (   Nombre, Tipo, Coordenadas_Punto, Coordenada_Inicio, Coordenada_Final,    Estilo, Visibilidad, Isla1, Isla2, Velocidad,   Id_Celda, Porcentaje, Nemonico, IP, EQUIPO ) VALUES (   'CELDA SIBINAL II (NSIBGTS2)', 'Punto','15.1566,-92.04350278','','','#stylemap_tipo_sitio_roadm0','1','','SAN MARCOS','','4786','','NSIBGTS2','10.72.63.102','ATN980C' );</v>
      </c>
    </row>
    <row r="2581" spans="1:24" x14ac:dyDescent="0.35">
      <c r="A2581" t="s">
        <v>1036</v>
      </c>
      <c r="B2581" t="s">
        <v>16</v>
      </c>
      <c r="C2581">
        <v>14.5665</v>
      </c>
      <c r="D2581">
        <v>-89.317800000000005</v>
      </c>
      <c r="E2581" t="str">
        <f t="shared" si="196"/>
        <v>14.5665,-89.3178</v>
      </c>
      <c r="L2581" t="s">
        <v>17</v>
      </c>
      <c r="M2581">
        <v>1</v>
      </c>
      <c r="N2581" t="s">
        <v>533</v>
      </c>
      <c r="Q2581">
        <v>1305</v>
      </c>
      <c r="S2581" t="s">
        <v>4152</v>
      </c>
      <c r="T2581" t="str">
        <f>VLOOKUP(S2581,Hoja1!$A$1:$I$2284,5,FALSE)</f>
        <v>ATN910C-A</v>
      </c>
      <c r="U2581" t="b">
        <f t="shared" si="194"/>
        <v>0</v>
      </c>
      <c r="V2581" t="s">
        <v>9791</v>
      </c>
      <c r="W2581" t="s">
        <v>4670</v>
      </c>
      <c r="X2581" t="str">
        <f t="shared" si="195"/>
        <v>INSERT INTO switch (   Nombre, Tipo, Coordenadas_Punto, Coordenada_Inicio, Coordenada_Final,    Estilo, Visibilidad, Isla1, Isla2, Velocidad,   Id_Celda, Porcentaje, Nemonico, IP, EQUIPO ) VALUES (   'CELDA ATULAPA (UESQGTAT)', 'Punto','14.5665,-89.3178','','','#stylemap_tipo_sitio_roadm0','1','CHIQUIMULA','','','1305','','UESQGTAT','10.72.63.81','ATN910D-A' );</v>
      </c>
    </row>
    <row r="2582" spans="1:24" x14ac:dyDescent="0.35">
      <c r="A2582" t="s">
        <v>1037</v>
      </c>
      <c r="B2582" t="s">
        <v>16</v>
      </c>
      <c r="C2582">
        <v>14.500138890000001</v>
      </c>
      <c r="D2582">
        <v>-91.916027779999993</v>
      </c>
      <c r="E2582" t="str">
        <f t="shared" si="196"/>
        <v>14.50013889,-91.91602778</v>
      </c>
      <c r="L2582" t="s">
        <v>17</v>
      </c>
      <c r="M2582">
        <v>1</v>
      </c>
      <c r="O2582" t="s">
        <v>489</v>
      </c>
      <c r="Q2582">
        <v>4351</v>
      </c>
      <c r="S2582" t="s">
        <v>4153</v>
      </c>
      <c r="T2582" t="str">
        <f>VLOOKUP(S2582,Hoja1!$A$1:$I$2284,5,FALSE)</f>
        <v>ATN910D-A</v>
      </c>
      <c r="U2582" t="b">
        <f t="shared" si="194"/>
        <v>0</v>
      </c>
      <c r="V2582" t="s">
        <v>9752</v>
      </c>
      <c r="W2582" t="s">
        <v>5311</v>
      </c>
      <c r="X2582" t="str">
        <f t="shared" si="195"/>
        <v>INSERT INTO switch (   Nombre, Tipo, Coordenadas_Punto, Coordenada_Inicio, Coordenada_Final,    Estilo, Visibilidad, Isla1, Isla2, Velocidad,   Id_Celda, Porcentaje, Nemonico, IP, EQUIPO ) VALUES (   'CELDA LA MONTAÃ‘A RETALHULEU (RTLHGTMR)', 'Punto','14.50013889,-91.91602778','','','#stylemap_tipo_sitio_roadm0','1','','RETALHULEU','','4351','','RTLHGTMR','10.72.63.104','ATN905-FDC' );</v>
      </c>
    </row>
    <row r="2583" spans="1:24" x14ac:dyDescent="0.35">
      <c r="A2583" t="s">
        <v>1038</v>
      </c>
      <c r="B2583" t="s">
        <v>16</v>
      </c>
      <c r="C2583">
        <v>14.4962</v>
      </c>
      <c r="D2583">
        <v>-91.837800000000001</v>
      </c>
      <c r="E2583" t="str">
        <f t="shared" si="196"/>
        <v>14.4962,-91.8378</v>
      </c>
      <c r="L2583" t="s">
        <v>17</v>
      </c>
      <c r="M2583">
        <v>1</v>
      </c>
      <c r="N2583" t="s">
        <v>489</v>
      </c>
      <c r="Q2583">
        <v>2282</v>
      </c>
      <c r="S2583" t="s">
        <v>4154</v>
      </c>
      <c r="T2583" t="str">
        <f>VLOOKUP(S2583,Hoja1!$A$1:$I$2284,5,FALSE)</f>
        <v>ATN980C</v>
      </c>
      <c r="U2583" t="b">
        <f t="shared" si="194"/>
        <v>0</v>
      </c>
      <c r="V2583" t="s">
        <v>9756</v>
      </c>
      <c r="W2583" t="s">
        <v>4670</v>
      </c>
      <c r="X2583" t="str">
        <f t="shared" si="195"/>
        <v>INSERT INTO switch (   Nombre, Tipo, Coordenadas_Punto, Coordenada_Inicio, Coordenada_Final,    Estilo, Visibilidad, Isla1, Isla2, Velocidad,   Id_Celda, Porcentaje, Nemonico, IP, EQUIPO ) VALUES (   'CELDA CABALLO BLANCO (RTLHGTCB)', 'Punto','14.4962,-91.8378','','','#stylemap_tipo_sitio_roadm0','1','RETALHULEU','','','2282','','RTLHGTCB','10.72.63.124','ATN910D-A' );</v>
      </c>
    </row>
    <row r="2584" spans="1:24" x14ac:dyDescent="0.35">
      <c r="A2584" t="s">
        <v>1039</v>
      </c>
      <c r="B2584" t="s">
        <v>16</v>
      </c>
      <c r="C2584">
        <v>14.46402778</v>
      </c>
      <c r="D2584">
        <v>-91.821333330000002</v>
      </c>
      <c r="E2584" t="str">
        <f t="shared" si="196"/>
        <v>14.46402778,-91.82133333</v>
      </c>
      <c r="L2584" t="s">
        <v>17</v>
      </c>
      <c r="M2584">
        <v>1</v>
      </c>
      <c r="N2584" t="s">
        <v>489</v>
      </c>
      <c r="Q2584">
        <v>3754</v>
      </c>
      <c r="S2584" t="s">
        <v>4155</v>
      </c>
      <c r="T2584" t="str">
        <f>VLOOKUP(S2584,Hoja1!$A$1:$I$2284,5,FALSE)</f>
        <v>ATN910D-A</v>
      </c>
      <c r="U2584" t="b">
        <f t="shared" si="194"/>
        <v>0</v>
      </c>
      <c r="V2584" t="s">
        <v>9701</v>
      </c>
      <c r="W2584" t="s">
        <v>4664</v>
      </c>
      <c r="X2584" t="str">
        <f t="shared" si="195"/>
        <v>INSERT INTO switch (   Nombre, Tipo, Coordenadas_Punto, Coordenada_Inicio, Coordenada_Final,    Estilo, Visibilidad, Isla1, Isla2, Velocidad,   Id_Celda, Porcentaje, Nemonico, IP, EQUIPO ) VALUES (   'CELDA SANTA FE RETALHULEU (RTLHGTSF)', 'Punto','14.46402778,-91.82133333','','','#stylemap_tipo_sitio_roadm0','1','RETALHULEU','','','3754','','RTLHGTSF','10.72.63.60','ATN910C-A' );</v>
      </c>
    </row>
    <row r="2585" spans="1:24" x14ac:dyDescent="0.35">
      <c r="A2585" t="s">
        <v>1040</v>
      </c>
      <c r="B2585" t="s">
        <v>16</v>
      </c>
      <c r="C2585">
        <v>14.47358333</v>
      </c>
      <c r="D2585">
        <v>-91.753027779999996</v>
      </c>
      <c r="E2585" t="str">
        <f t="shared" si="196"/>
        <v>14.47358333,-91.75302778</v>
      </c>
      <c r="L2585" t="s">
        <v>17</v>
      </c>
      <c r="M2585">
        <v>1</v>
      </c>
      <c r="O2585" t="s">
        <v>489</v>
      </c>
      <c r="Q2585">
        <v>3659</v>
      </c>
      <c r="S2585" t="s">
        <v>4156</v>
      </c>
      <c r="T2585" t="str">
        <f>VLOOKUP(S2585,Hoja1!$A$1:$I$2284,5,FALSE)</f>
        <v>ATN905-FDC</v>
      </c>
      <c r="U2585" t="b">
        <f t="shared" si="194"/>
        <v>0</v>
      </c>
      <c r="V2585" t="s">
        <v>9714</v>
      </c>
      <c r="W2585" t="s">
        <v>4670</v>
      </c>
      <c r="X2585" t="str">
        <f t="shared" si="195"/>
        <v>INSERT INTO switch (   Nombre, Tipo, Coordenadas_Punto, Coordenada_Inicio, Coordenada_Final,    Estilo, Visibilidad, Isla1, Isla2, Velocidad,   Id_Celda, Porcentaje, Nemonico, IP, EQUIPO ) VALUES (   'CELDA LA GUITARRA RETALHULEU (RTLHGTGU)', 'Punto','14.47358333,-91.75302778','','','#stylemap_tipo_sitio_roadm0','1','','RETALHULEU','','3659','','RTLHGTGU','10.72.63.48','ATN910D-A' );</v>
      </c>
    </row>
    <row r="2586" spans="1:24" x14ac:dyDescent="0.35">
      <c r="A2586" t="s">
        <v>1041</v>
      </c>
      <c r="B2586" t="s">
        <v>16</v>
      </c>
      <c r="C2586">
        <v>14.5069</v>
      </c>
      <c r="D2586">
        <v>-91.713402779999996</v>
      </c>
      <c r="E2586" t="str">
        <f t="shared" si="196"/>
        <v>14.5069,-91.71340278</v>
      </c>
      <c r="L2586" t="s">
        <v>17</v>
      </c>
      <c r="M2586">
        <v>1</v>
      </c>
      <c r="N2586" t="s">
        <v>489</v>
      </c>
      <c r="Q2586">
        <v>3561</v>
      </c>
      <c r="S2586" t="s">
        <v>4157</v>
      </c>
      <c r="T2586" t="str">
        <f>VLOOKUP(S2586,Hoja1!$A$1:$I$2284,5,FALSE)</f>
        <v>ATN910D-A</v>
      </c>
      <c r="U2586" t="b">
        <f t="shared" si="194"/>
        <v>0</v>
      </c>
      <c r="V2586" t="s">
        <v>9710</v>
      </c>
      <c r="W2586" t="s">
        <v>4670</v>
      </c>
      <c r="X2586" t="str">
        <f t="shared" si="195"/>
        <v>INSERT INTO switch (   Nombre, Tipo, Coordenadas_Punto, Coordenada_Inicio, Coordenada_Final,    Estilo, Visibilidad, Isla1, Isla2, Velocidad,   Id_Celda, Porcentaje, Nemonico, IP, EQUIPO ) VALUES (   'CELDA INTECAP RETALHULEU (RTLHGTIR)', 'Punto','14.5069,-91.71340278','','','#stylemap_tipo_sitio_roadm0','1','RETALHULEU','','','3561','','RTLHGTIR','10.72.63.51','ATN910D-A' );</v>
      </c>
    </row>
    <row r="2587" spans="1:24" x14ac:dyDescent="0.35">
      <c r="A2587" t="s">
        <v>1042</v>
      </c>
      <c r="B2587" t="s">
        <v>16</v>
      </c>
      <c r="C2587">
        <v>14.618983</v>
      </c>
      <c r="D2587">
        <v>-91.598018999999994</v>
      </c>
      <c r="E2587" t="str">
        <f t="shared" si="196"/>
        <v>14.618983,-91.598019</v>
      </c>
      <c r="L2587" t="s">
        <v>17</v>
      </c>
      <c r="M2587">
        <v>1</v>
      </c>
      <c r="N2587" t="s">
        <v>489</v>
      </c>
      <c r="Q2587">
        <v>6142</v>
      </c>
      <c r="S2587" t="s">
        <v>11950</v>
      </c>
      <c r="T2587" t="str">
        <f>VLOOKUP(S2587,Hoja1!$A$1:$I$2284,5,FALSE)</f>
        <v>ATN910C-A</v>
      </c>
      <c r="U2587" t="b">
        <f t="shared" si="194"/>
        <v>0</v>
      </c>
      <c r="V2587" t="s">
        <v>9729</v>
      </c>
      <c r="W2587" t="s">
        <v>5311</v>
      </c>
      <c r="X2587" t="str">
        <f t="shared" si="195"/>
        <v>INSERT INTO switch (   Nombre, Tipo, Coordenadas_Punto, Coordenada_Inicio, Coordenada_Final,    Estilo, Visibilidad, Isla1, Isla2, Velocidad,   Id_Celda, Porcentaje, Nemonico, IP, EQUIPO ) VALUES (   'SAN FELIPE RETALHULEU (RET138)_XT_SBA (RSFEGTSE)', 'Punto','14.618983,-91.598019','','','#stylemap_tipo_sitio_roadm0','1','RETALHULEU','','','6142','','RSFEGTSE','10.72.63.107','ATN905-FDC' );</v>
      </c>
    </row>
    <row r="2588" spans="1:24" x14ac:dyDescent="0.35">
      <c r="A2588" t="s">
        <v>1043</v>
      </c>
      <c r="B2588" t="s">
        <v>16</v>
      </c>
      <c r="C2588">
        <v>14.619444440000001</v>
      </c>
      <c r="D2588">
        <v>-91.589611110000007</v>
      </c>
      <c r="E2588" t="str">
        <f t="shared" si="196"/>
        <v>14.61944444,-91.58961111</v>
      </c>
      <c r="L2588" t="s">
        <v>17</v>
      </c>
      <c r="M2588">
        <v>1</v>
      </c>
      <c r="N2588" t="s">
        <v>489</v>
      </c>
      <c r="Q2588">
        <v>2865</v>
      </c>
      <c r="S2588" t="s">
        <v>4159</v>
      </c>
      <c r="T2588" t="str">
        <f>VLOOKUP(S2588,Hoja1!$A$1:$I$2284,5,FALSE)</f>
        <v>ATN910D-A</v>
      </c>
      <c r="U2588" t="b">
        <f t="shared" si="194"/>
        <v>0</v>
      </c>
      <c r="V2588" t="s">
        <v>9748</v>
      </c>
      <c r="W2588" t="s">
        <v>4670</v>
      </c>
      <c r="X2588" t="str">
        <f t="shared" si="195"/>
        <v>INSERT INTO switch (   Nombre, Tipo, Coordenadas_Punto, Coordenada_Inicio, Coordenada_Final,    Estilo, Visibilidad, Isla1, Isla2, Velocidad,   Id_Celda, Porcentaje, Nemonico, IP, EQUIPO ) VALUES (   'CELDA COLONIA FRATERNIDAD (RSMZGTCF)', 'Punto','14.61944444,-91.58961111','','','#stylemap_tipo_sitio_roadm0','1','RETALHULEU','','','2865','','RSMZGTCF','10.72.63.89','ATN910D-A' );</v>
      </c>
    </row>
    <row r="2589" spans="1:24" x14ac:dyDescent="0.35">
      <c r="A2589" t="s">
        <v>1044</v>
      </c>
      <c r="B2589" t="s">
        <v>16</v>
      </c>
      <c r="C2589">
        <v>14.633333329999999</v>
      </c>
      <c r="D2589">
        <v>-91.577916669999993</v>
      </c>
      <c r="E2589" t="str">
        <f t="shared" si="196"/>
        <v>14.63333333,-91.57791667</v>
      </c>
      <c r="L2589" t="s">
        <v>17</v>
      </c>
      <c r="M2589">
        <v>1</v>
      </c>
      <c r="N2589" t="s">
        <v>489</v>
      </c>
      <c r="Q2589">
        <v>4353</v>
      </c>
      <c r="S2589" t="s">
        <v>4160</v>
      </c>
      <c r="T2589" t="str">
        <f>VLOOKUP(S2589,Hoja1!$A$1:$I$2284,5,FALSE)</f>
        <v>ATN910D-A</v>
      </c>
      <c r="U2589" t="b">
        <f t="shared" si="194"/>
        <v>0</v>
      </c>
      <c r="V2589" t="s">
        <v>9777</v>
      </c>
      <c r="W2589" t="s">
        <v>4664</v>
      </c>
      <c r="X2589" t="str">
        <f t="shared" si="195"/>
        <v>INSERT INTO switch (   Nombre, Tipo, Coordenadas_Punto, Coordenada_Inicio, Coordenada_Final,    Estilo, Visibilidad, Isla1, Isla2, Velocidad,   Id_Celda, Porcentaje, Nemonico, IP, EQUIPO ) VALUES (   'CELDA TIERRA COLORADA (RSFEGTTC)', 'Punto','14.63333333,-91.57791667','','','#stylemap_tipo_sitio_roadm0','1','RETALHULEU','','','4353','','RSFEGTTC','10.72.63.75','ATN910C-A' );</v>
      </c>
    </row>
    <row r="2590" spans="1:24" x14ac:dyDescent="0.35">
      <c r="A2590" t="s">
        <v>1045</v>
      </c>
      <c r="B2590" t="s">
        <v>16</v>
      </c>
      <c r="C2590">
        <v>14.55061111</v>
      </c>
      <c r="D2590">
        <v>-91.645888889999995</v>
      </c>
      <c r="E2590" t="str">
        <f t="shared" si="196"/>
        <v>14.55061111,-91.64588889</v>
      </c>
      <c r="L2590" t="s">
        <v>17</v>
      </c>
      <c r="M2590">
        <v>1</v>
      </c>
      <c r="N2590" t="s">
        <v>489</v>
      </c>
      <c r="Q2590">
        <v>6141</v>
      </c>
      <c r="S2590" t="s">
        <v>4161</v>
      </c>
      <c r="T2590" t="str">
        <f>VLOOKUP(S2590,Hoja1!$A$1:$I$2284,5,FALSE)</f>
        <v>ATN905-FDC</v>
      </c>
      <c r="U2590" t="b">
        <f t="shared" si="194"/>
        <v>0</v>
      </c>
      <c r="V2590" t="s">
        <v>9725</v>
      </c>
      <c r="W2590" t="s">
        <v>5311</v>
      </c>
      <c r="X2590" t="str">
        <f t="shared" si="195"/>
        <v>INSERT INTO switch (   Nombre, Tipo, Coordenadas_Punto, Coordenada_Inicio, Coordenada_Final,    Estilo, Visibilidad, Isla1, Isla2, Velocidad,   Id_Celda, Porcentaje, Nemonico, IP, EQUIPO ) VALUES (   'SAN SEBASTIAN RETALHULEU_XT (RSSEGTSA)', 'Punto','14.55061111,-91.64588889','','','#stylemap_tipo_sitio_roadm0','1','RETALHULEU','','','6141','','RSSEGTSA','10.72.63.52','ATN905-FDC' );</v>
      </c>
    </row>
    <row r="2591" spans="1:24" x14ac:dyDescent="0.35">
      <c r="A2591" t="s">
        <v>1046</v>
      </c>
      <c r="B2591" t="s">
        <v>16</v>
      </c>
      <c r="C2591">
        <v>14.56583333</v>
      </c>
      <c r="D2591">
        <v>-91.67777778</v>
      </c>
      <c r="E2591" t="str">
        <f t="shared" si="196"/>
        <v>14.56583333,-91.67777778</v>
      </c>
      <c r="L2591" t="s">
        <v>17</v>
      </c>
      <c r="M2591">
        <v>1</v>
      </c>
      <c r="N2591" t="s">
        <v>489</v>
      </c>
      <c r="Q2591">
        <v>2252</v>
      </c>
      <c r="S2591" t="s">
        <v>4162</v>
      </c>
      <c r="T2591" t="str">
        <f>VLOOKUP(S2591,Hoja1!$A$1:$I$2284,5,FALSE)</f>
        <v>ATN910D-A</v>
      </c>
      <c r="U2591" t="b">
        <f t="shared" si="194"/>
        <v>0</v>
      </c>
      <c r="V2591" t="s">
        <v>9675</v>
      </c>
      <c r="W2591" t="s">
        <v>4685</v>
      </c>
      <c r="X2591" t="str">
        <f t="shared" si="195"/>
        <v>INSERT INTO switch (   Nombre, Tipo, Coordenadas_Punto, Coordenada_Inicio, Coordenada_Final,    Estilo, Visibilidad, Isla1, Isla2, Velocidad,   Id_Celda, Porcentaje, Nemonico, IP, EQUIPO ) VALUES (   'CELDA EL RECREO (RTLHGTER)', 'Punto','14.56583333,-91.67777778','','','#stylemap_tipo_sitio_roadm0','1','RETALHULEU','','','2252','','RTLHGTER','10.72.63.46','ATN910C-G' );</v>
      </c>
    </row>
    <row r="2592" spans="1:24" x14ac:dyDescent="0.35">
      <c r="A2592" t="s">
        <v>1047</v>
      </c>
      <c r="B2592" t="s">
        <v>16</v>
      </c>
      <c r="C2592">
        <v>14.537311109999999</v>
      </c>
      <c r="D2592">
        <v>-91.67643056</v>
      </c>
      <c r="E2592" t="str">
        <f t="shared" si="196"/>
        <v>14.53731111,-91.67643056</v>
      </c>
      <c r="L2592" t="s">
        <v>17</v>
      </c>
      <c r="M2592">
        <v>1</v>
      </c>
      <c r="N2592" t="s">
        <v>489</v>
      </c>
      <c r="Q2592">
        <v>4137</v>
      </c>
      <c r="S2592" t="s">
        <v>11952</v>
      </c>
      <c r="T2592" t="str">
        <f>VLOOKUP(S2592,Hoja1!$A$1:$I$2284,5,FALSE)</f>
        <v>ATN910C-A</v>
      </c>
      <c r="U2592" t="b">
        <f t="shared" si="194"/>
        <v>0</v>
      </c>
      <c r="V2592" t="s">
        <v>9770</v>
      </c>
      <c r="W2592" t="s">
        <v>4670</v>
      </c>
      <c r="X2592" t="str">
        <f t="shared" si="195"/>
        <v>INSERT INTO switch (   Nombre, Tipo, Coordenadas_Punto, Coordenada_Inicio, Coordenada_Final,    Estilo, Visibilidad, Isla1, Isla2, Velocidad,   Id_Celda, Porcentaje, Nemonico, IP, EQUIPO ) VALUES (   'RETALHULEU CENTRO (RET137)_XT (RTLHGTRT)', 'Punto','14.53731111,-91.67643056','','','#stylemap_tipo_sitio_roadm0','1','RETALHULEU','','','4137','','RTLHGTRT','10.72.63.37','ATN910D-A' );</v>
      </c>
    </row>
    <row r="2593" spans="1:24" x14ac:dyDescent="0.35">
      <c r="A2593" t="s">
        <v>1048</v>
      </c>
      <c r="B2593" t="s">
        <v>16</v>
      </c>
      <c r="C2593">
        <v>14.55427778</v>
      </c>
      <c r="D2593">
        <v>-91.652194440000002</v>
      </c>
      <c r="E2593" t="str">
        <f t="shared" si="196"/>
        <v>14.55427778,-91.65219444</v>
      </c>
      <c r="L2593" t="s">
        <v>17</v>
      </c>
      <c r="M2593">
        <v>1</v>
      </c>
      <c r="N2593" t="s">
        <v>489</v>
      </c>
      <c r="Q2593">
        <v>3753</v>
      </c>
      <c r="S2593" t="s">
        <v>4164</v>
      </c>
      <c r="T2593" t="str">
        <f>VLOOKUP(S2593,Hoja1!$A$1:$I$2284,5,FALSE)</f>
        <v>ATN905-FDC</v>
      </c>
      <c r="U2593" t="b">
        <f t="shared" si="194"/>
        <v>0</v>
      </c>
      <c r="V2593" t="s">
        <v>9762</v>
      </c>
      <c r="W2593" t="s">
        <v>4664</v>
      </c>
      <c r="X2593" t="str">
        <f t="shared" si="195"/>
        <v>INSERT INTO switch (   Nombre, Tipo, Coordenadas_Punto, Coordenada_Inicio, Coordenada_Final,    Estilo, Visibilidad, Isla1, Isla2, Velocidad,   Id_Celda, Porcentaje, Nemonico, IP, EQUIPO ) VALUES (   'CELDA CANTON PUCA (RSSEGTCP)', 'Punto','14.55427778,-91.65219444','','','#stylemap_tipo_sitio_roadm0','1','RETALHULEU','','','3753','','RSSEGTCP','10.72.63.87','ATN910C-A' );</v>
      </c>
    </row>
    <row r="2594" spans="1:24" x14ac:dyDescent="0.35">
      <c r="A2594" t="s">
        <v>1049</v>
      </c>
      <c r="B2594" t="s">
        <v>16</v>
      </c>
      <c r="C2594">
        <v>14.592119439999999</v>
      </c>
      <c r="D2594">
        <v>-91.696461110000001</v>
      </c>
      <c r="E2594" t="str">
        <f t="shared" si="196"/>
        <v>14.59211944,-91.69646111</v>
      </c>
      <c r="L2594" t="s">
        <v>17</v>
      </c>
      <c r="M2594">
        <v>1</v>
      </c>
      <c r="N2594" t="s">
        <v>489</v>
      </c>
      <c r="Q2594">
        <v>5853</v>
      </c>
      <c r="S2594" t="s">
        <v>4165</v>
      </c>
      <c r="T2594" t="str">
        <f>VLOOKUP(S2594,Hoja1!$A$1:$I$2284,5,FALSE)</f>
        <v>ATN910C-G</v>
      </c>
      <c r="U2594" t="b">
        <f t="shared" si="194"/>
        <v>0</v>
      </c>
      <c r="V2594" t="s">
        <v>9648</v>
      </c>
      <c r="W2594" t="s">
        <v>4670</v>
      </c>
      <c r="X2594" t="str">
        <f t="shared" si="195"/>
        <v>INSERT INTO switch (   Nombre, Tipo, Coordenadas_Punto, Coordenada_Inicio, Coordenada_Final,    Estilo, Visibilidad, Isla1, Isla2, Velocidad,   Id_Celda, Porcentaje, Nemonico, IP, EQUIPO ) VALUES (   'CELDA NUEVO SAN CARLOS COUBICADO (RNSCGTNN)', 'Punto','14.59211944,-91.69646111','','','#stylemap_tipo_sitio_roadm0','1','RETALHULEU','','','5853','','RNSCGTNN','10.72.63.50','ATN910D-A' );</v>
      </c>
    </row>
    <row r="2595" spans="1:24" x14ac:dyDescent="0.35">
      <c r="A2595" t="s">
        <v>1050</v>
      </c>
      <c r="B2595" t="s">
        <v>16</v>
      </c>
      <c r="C2595">
        <v>14.530055559999999</v>
      </c>
      <c r="D2595">
        <v>-91.665944440000004</v>
      </c>
      <c r="E2595" t="str">
        <f t="shared" si="196"/>
        <v>14.53005556,-91.66594444</v>
      </c>
      <c r="L2595" t="s">
        <v>17</v>
      </c>
      <c r="M2595">
        <v>1</v>
      </c>
      <c r="N2595" t="s">
        <v>489</v>
      </c>
      <c r="Q2595">
        <v>1525</v>
      </c>
      <c r="S2595" t="s">
        <v>4166</v>
      </c>
      <c r="T2595" t="str">
        <f>VLOOKUP(S2595,Hoja1!$A$1:$I$2284,5,FALSE)</f>
        <v>ATN910D-A</v>
      </c>
      <c r="U2595" t="b">
        <f t="shared" si="194"/>
        <v>0</v>
      </c>
      <c r="V2595" t="s">
        <v>9661</v>
      </c>
      <c r="W2595" t="s">
        <v>4670</v>
      </c>
      <c r="X2595" t="str">
        <f t="shared" si="195"/>
        <v>INSERT INTO switch (   Nombre, Tipo, Coordenadas_Punto, Coordenada_Inicio, Coordenada_Final,    Estilo, Visibilidad, Isla1, Isla2, Velocidad,   Id_Celda, Porcentaje, Nemonico, IP, EQUIPO ) VALUES (   'CELDA EL PEDREGAL (RTLHGTPE)', 'Punto','14.53005556,-91.66594444','','','#stylemap_tipo_sitio_roadm0','1','RETALHULEU','','','1525','','RTLHGTPE','10.72.63.122','ATN910D-A' );</v>
      </c>
    </row>
    <row r="2596" spans="1:24" x14ac:dyDescent="0.35">
      <c r="A2596" t="s">
        <v>1051</v>
      </c>
      <c r="B2596" t="s">
        <v>16</v>
      </c>
      <c r="C2596">
        <v>14.534000000000001</v>
      </c>
      <c r="D2596">
        <v>-91.685011110000005</v>
      </c>
      <c r="E2596" t="str">
        <f t="shared" si="196"/>
        <v>14.534,-91.68501111</v>
      </c>
      <c r="L2596" t="s">
        <v>17</v>
      </c>
      <c r="M2596">
        <v>1</v>
      </c>
      <c r="N2596" t="s">
        <v>489</v>
      </c>
      <c r="Q2596">
        <v>5581</v>
      </c>
      <c r="S2596" t="s">
        <v>4167</v>
      </c>
      <c r="T2596" t="str">
        <f>VLOOKUP(S2596,Hoja1!$A$1:$I$2284,5,FALSE)</f>
        <v>ATN910C-A</v>
      </c>
      <c r="U2596" t="b">
        <f t="shared" si="194"/>
        <v>0</v>
      </c>
      <c r="V2596" t="s">
        <v>9632</v>
      </c>
      <c r="W2596" t="s">
        <v>5311</v>
      </c>
      <c r="X2596" t="str">
        <f t="shared" si="195"/>
        <v>INSERT INTO switch (   Nombre, Tipo, Coordenadas_Punto, Coordenada_Inicio, Coordenada_Final,    Estilo, Visibilidad, Isla1, Isla2, Velocidad,   Id_Celda, Porcentaje, Nemonico, IP, EQUIPO ) VALUES (   'CELDA MERCADO REU NORTE (RTLHGTME)', 'Punto','14.534,-91.68501111','','','#stylemap_tipo_sitio_roadm0','1','RETALHULEU','','','5581','','RTLHGTME','10.72.63.42','ATN905-FDC' );</v>
      </c>
    </row>
    <row r="2597" spans="1:24" x14ac:dyDescent="0.35">
      <c r="A2597" t="s">
        <v>1052</v>
      </c>
      <c r="B2597" t="s">
        <v>16</v>
      </c>
      <c r="C2597">
        <v>14.329691670000001</v>
      </c>
      <c r="D2597">
        <v>-91.884666670000001</v>
      </c>
      <c r="E2597" t="str">
        <f t="shared" si="196"/>
        <v>14.32969167,-91.88466667</v>
      </c>
      <c r="L2597" t="s">
        <v>17</v>
      </c>
      <c r="M2597">
        <v>1</v>
      </c>
      <c r="N2597" t="s">
        <v>489</v>
      </c>
      <c r="Q2597">
        <v>3726</v>
      </c>
      <c r="S2597" t="s">
        <v>4168</v>
      </c>
      <c r="T2597" t="str">
        <f>VLOOKUP(S2597,Hoja1!$A$1:$I$2284,5,FALSE)</f>
        <v>ATN910D-A</v>
      </c>
      <c r="U2597" t="b">
        <f t="shared" si="194"/>
        <v>0</v>
      </c>
      <c r="V2597" t="s">
        <v>8522</v>
      </c>
      <c r="W2597" t="s">
        <v>4685</v>
      </c>
      <c r="X2597" t="str">
        <f t="shared" si="195"/>
        <v>INSERT INTO switch (   Nombre, Tipo, Coordenadas_Punto, Coordenada_Inicio, Coordenada_Final,    Estilo, Visibilidad, Isla1, Isla2, Velocidad,   Id_Celda, Porcentaje, Nemonico, IP, EQUIPO ) VALUES (   'CELDA 20 DE OCTUBRE (RCHAGT2O)', 'Punto','14.32969167,-91.88466667','','','#stylemap_tipo_sitio_roadm0','1','RETALHULEU','','','3726','','RCHAGT2O','10.78.10.100','ATN910C-G' );</v>
      </c>
    </row>
    <row r="2598" spans="1:24" x14ac:dyDescent="0.35">
      <c r="A2598" t="s">
        <v>1053</v>
      </c>
      <c r="B2598" t="s">
        <v>16</v>
      </c>
      <c r="C2598">
        <v>14.36258333</v>
      </c>
      <c r="D2598">
        <v>-91.888166670000004</v>
      </c>
      <c r="E2598" t="str">
        <f t="shared" si="196"/>
        <v>14.36258333,-91.88816667</v>
      </c>
      <c r="L2598" t="s">
        <v>17</v>
      </c>
      <c r="M2598">
        <v>1</v>
      </c>
      <c r="N2598" t="s">
        <v>489</v>
      </c>
      <c r="Q2598">
        <v>3748</v>
      </c>
      <c r="S2598" t="s">
        <v>4169</v>
      </c>
      <c r="T2598" t="str">
        <f>VLOOKUP(S2598,Hoja1!$A$1:$I$2284,5,FALSE)</f>
        <v>ATN910D-A</v>
      </c>
      <c r="U2598" t="b">
        <f t="shared" si="194"/>
        <v>0</v>
      </c>
      <c r="V2598" t="s">
        <v>7275</v>
      </c>
      <c r="W2598" t="s">
        <v>4843</v>
      </c>
      <c r="X2598" t="str">
        <f t="shared" si="195"/>
        <v>INSERT INTO switch (   Nombre, Tipo, Coordenadas_Punto, Coordenada_Inicio, Coordenada_Final,    Estilo, Visibilidad, Isla1, Isla2, Velocidad,   Id_Celda, Porcentaje, Nemonico, IP, EQUIPO ) VALUES (   'CELDA GRANADA (RCHAGTGR)', 'Punto','14.36258333,-91.88816667','','','#stylemap_tipo_sitio_roadm0','1','RETALHULEU','','','3748','','RCHAGTGR','10.78.10.158','ATN950D' );</v>
      </c>
    </row>
    <row r="2599" spans="1:24" x14ac:dyDescent="0.35">
      <c r="A2599" t="s">
        <v>1054</v>
      </c>
      <c r="B2599" t="s">
        <v>16</v>
      </c>
      <c r="C2599">
        <v>14.54851111</v>
      </c>
      <c r="D2599">
        <v>-91.729880559999998</v>
      </c>
      <c r="E2599" t="str">
        <f t="shared" si="196"/>
        <v>14.54851111,-91.72988056</v>
      </c>
      <c r="L2599" t="s">
        <v>17</v>
      </c>
      <c r="M2599">
        <v>1</v>
      </c>
      <c r="O2599" t="s">
        <v>489</v>
      </c>
      <c r="Q2599">
        <v>4420</v>
      </c>
      <c r="S2599" t="s">
        <v>4170</v>
      </c>
      <c r="T2599" t="str">
        <f>VLOOKUP(S2599,Hoja1!$A$1:$I$2284,5,FALSE)</f>
        <v>ATN905-FDC</v>
      </c>
      <c r="U2599" t="b">
        <f t="shared" si="194"/>
        <v>0</v>
      </c>
      <c r="V2599" t="s">
        <v>7110</v>
      </c>
      <c r="W2599" t="s">
        <v>4664</v>
      </c>
      <c r="X2599" t="str">
        <f t="shared" si="195"/>
        <v>INSERT INTO switch (   Nombre, Tipo, Coordenadas_Punto, Coordenada_Inicio, Coordenada_Final,    Estilo, Visibilidad, Isla1, Isla2, Velocidad,   Id_Celda, Porcentaje, Nemonico, IP, EQUIPO ) VALUES (   'CELDA JEREZ EL ASINTAL COUBICADO (RASIGTJA)', 'Punto','14.54851111,-91.72988056','','','#stylemap_tipo_sitio_roadm0','1','','RETALHULEU','','4420','','RASIGTJA','10.78.10.108','ATN910C-A' );</v>
      </c>
    </row>
    <row r="2600" spans="1:24" x14ac:dyDescent="0.35">
      <c r="A2600" t="s">
        <v>1055</v>
      </c>
      <c r="B2600" t="s">
        <v>16</v>
      </c>
      <c r="C2600">
        <v>14.57380556</v>
      </c>
      <c r="D2600">
        <v>-90.599805559999993</v>
      </c>
      <c r="E2600" t="str">
        <f t="shared" si="196"/>
        <v>14.57380556,-90.59980556</v>
      </c>
      <c r="L2600" t="s">
        <v>17</v>
      </c>
      <c r="M2600">
        <v>1</v>
      </c>
      <c r="O2600" t="s">
        <v>336</v>
      </c>
      <c r="Q2600">
        <v>4552</v>
      </c>
      <c r="S2600" t="s">
        <v>4171</v>
      </c>
      <c r="T2600" t="str">
        <f>VLOOKUP(S2600,Hoja1!$A$1:$I$2284,5,FALSE)</f>
        <v>ATN910C-G</v>
      </c>
      <c r="U2600" t="b">
        <f t="shared" si="194"/>
        <v>0</v>
      </c>
      <c r="V2600" t="s">
        <v>7237</v>
      </c>
      <c r="W2600" t="s">
        <v>4843</v>
      </c>
      <c r="X2600" t="str">
        <f t="shared" si="195"/>
        <v>INSERT INTO switch (   Nombre, Tipo, Coordenadas_Punto, Coordenada_Inicio, Coordenada_Final,    Estilo, Visibilidad, Isla1, Isla2, Velocidad,   Id_Celda, Porcentaje, Nemonico, IP, EQUIPO ) VALUES (   'CELDA PERONIA II (GVNUGTPD)', 'Punto','14.57380556,-90.59980556','','','#stylemap_tipo_sitio_roadm0','1','','EL CARMEN','','4552','','GVNUGTPD','10.78.10.153','ATN950D' );</v>
      </c>
    </row>
    <row r="2601" spans="1:24" x14ac:dyDescent="0.35">
      <c r="A2601" t="s">
        <v>1056</v>
      </c>
      <c r="B2601" t="s">
        <v>16</v>
      </c>
      <c r="C2601">
        <v>14.57451111</v>
      </c>
      <c r="D2601">
        <v>-90.612200000000001</v>
      </c>
      <c r="E2601" t="str">
        <f t="shared" si="196"/>
        <v>14.57451111,-90.6122</v>
      </c>
      <c r="L2601" t="s">
        <v>17</v>
      </c>
      <c r="M2601">
        <v>1</v>
      </c>
      <c r="N2601" t="s">
        <v>336</v>
      </c>
      <c r="Q2601">
        <v>1097</v>
      </c>
      <c r="S2601" t="s">
        <v>4172</v>
      </c>
      <c r="T2601" t="str">
        <f>VLOOKUP(S2601,Hoja1!$A$1:$I$2284,5,FALSE)</f>
        <v>ATN950D</v>
      </c>
      <c r="U2601" t="b">
        <f t="shared" si="194"/>
        <v>0</v>
      </c>
      <c r="V2601" t="s">
        <v>8470</v>
      </c>
      <c r="W2601" t="s">
        <v>4664</v>
      </c>
      <c r="X2601" t="str">
        <f t="shared" si="195"/>
        <v>INSERT INTO switch (   Nombre, Tipo, Coordenadas_Punto, Coordenada_Inicio, Coordenada_Final,    Estilo, Visibilidad, Isla1, Isla2, Velocidad,   Id_Celda, Porcentaje, Nemonico, IP, EQUIPO ) VALUES (   'LAS TERRAZAS (GMIXGTTE)', 'Punto','14.57451111,-90.6122','','','#stylemap_tipo_sitio_roadm0','1','EL CARMEN','','','1097','','GMIXGTTE','10.78.10.114','ATN910C-A' );</v>
      </c>
    </row>
    <row r="2602" spans="1:24" x14ac:dyDescent="0.35">
      <c r="A2602" t="s">
        <v>1057</v>
      </c>
      <c r="B2602" t="s">
        <v>16</v>
      </c>
      <c r="C2602">
        <v>14.592703999999999</v>
      </c>
      <c r="D2602">
        <v>-90.583799999999997</v>
      </c>
      <c r="E2602" t="str">
        <f t="shared" si="196"/>
        <v>14.592704,-90.5838</v>
      </c>
      <c r="L2602" t="s">
        <v>17</v>
      </c>
      <c r="M2602">
        <v>1</v>
      </c>
      <c r="O2602" t="s">
        <v>336</v>
      </c>
      <c r="Q2602">
        <v>3120</v>
      </c>
      <c r="S2602" t="s">
        <v>11935</v>
      </c>
      <c r="T2602" t="str">
        <f>VLOOKUP(S2602,Hoja1!$A$1:$I$2284,5,FALSE)</f>
        <v>ATN910C-A</v>
      </c>
      <c r="U2602" t="b">
        <f t="shared" si="194"/>
        <v>0</v>
      </c>
      <c r="V2602" t="s">
        <v>7124</v>
      </c>
      <c r="W2602" t="s">
        <v>4664</v>
      </c>
      <c r="X2602" t="str">
        <f t="shared" si="195"/>
        <v>INSERT INTO switch (   Nombre, Tipo, Coordenadas_Punto, Coordenada_Inicio, Coordenada_Final,    Estilo, Visibilidad, Isla1, Isla2, Velocidad,   Id_Celda, Porcentaje, Nemonico, IP, EQUIPO ) VALUES (   'BALCONES DE SAN CRISTOBAL (GUA058)_XT_SBA (GMIXGTB0)', 'Punto','14.592704,-90.5838','','','#stylemap_tipo_sitio_roadm0','1','','EL CARMEN','','3120','','GMIXGTB0','10.78.10.117','ATN910C-A' );</v>
      </c>
    </row>
    <row r="2603" spans="1:24" x14ac:dyDescent="0.35">
      <c r="A2603" t="s">
        <v>1058</v>
      </c>
      <c r="B2603" t="s">
        <v>16</v>
      </c>
      <c r="C2603">
        <v>14.5861</v>
      </c>
      <c r="D2603">
        <v>-90.590302780000002</v>
      </c>
      <c r="E2603" t="str">
        <f t="shared" si="196"/>
        <v>14.5861,-90.59030278</v>
      </c>
      <c r="L2603" t="s">
        <v>17</v>
      </c>
      <c r="M2603">
        <v>1</v>
      </c>
      <c r="N2603" t="s">
        <v>336</v>
      </c>
      <c r="Q2603">
        <v>2027</v>
      </c>
      <c r="S2603" t="s">
        <v>4174</v>
      </c>
      <c r="T2603" t="str">
        <f>VLOOKUP(S2603,Hoja1!$A$1:$I$2284,5,FALSE)</f>
        <v>ATN950D</v>
      </c>
      <c r="U2603" t="b">
        <f t="shared" si="194"/>
        <v>0</v>
      </c>
      <c r="V2603" t="s">
        <v>7212</v>
      </c>
      <c r="W2603" t="s">
        <v>4670</v>
      </c>
      <c r="X2603" t="str">
        <f t="shared" si="195"/>
        <v>INSERT INTO switch (   Nombre, Tipo, Coordenadas_Punto, Coordenada_Inicio, Coordenada_Final,    Estilo, Visibilidad, Isla1, Isla2, Velocidad,   Id_Celda, Porcentaje, Nemonico, IP, EQUIPO ) VALUES (   'PINARES DE SAN CRISTOBAL (GMIXGTPC)', 'Punto','14.5861,-90.59030278','','','#stylemap_tipo_sitio_roadm0','1','EL CARMEN','','','2027','','GMIXGTPC','10.78.10.56','ATN910D-A' );</v>
      </c>
    </row>
    <row r="2604" spans="1:24" x14ac:dyDescent="0.35">
      <c r="A2604" t="s">
        <v>1059</v>
      </c>
      <c r="B2604" t="s">
        <v>16</v>
      </c>
      <c r="C2604">
        <v>14.55484167</v>
      </c>
      <c r="D2604">
        <v>-90.571805560000001</v>
      </c>
      <c r="E2604" t="str">
        <f t="shared" si="196"/>
        <v>14.55484167,-90.57180556</v>
      </c>
      <c r="L2604" t="s">
        <v>17</v>
      </c>
      <c r="M2604">
        <v>1</v>
      </c>
      <c r="O2604" t="s">
        <v>336</v>
      </c>
      <c r="Q2604">
        <v>9004</v>
      </c>
      <c r="S2604" t="s">
        <v>4175</v>
      </c>
      <c r="T2604" t="str">
        <f>VLOOKUP(S2604,Hoja1!$A$1:$I$2284,5,FALSE)</f>
        <v>ATN910C-A</v>
      </c>
      <c r="U2604" t="b">
        <f t="shared" si="194"/>
        <v>0</v>
      </c>
      <c r="V2604" t="s">
        <v>7191</v>
      </c>
      <c r="W2604" t="s">
        <v>4670</v>
      </c>
      <c r="X2604" t="str">
        <f t="shared" si="195"/>
        <v>INSERT INTO switch (   Nombre, Tipo, Coordenadas_Punto, Coordenada_Inicio, Coordenada_Final,    Estilo, Visibilidad, Isla1, Isla2, Velocidad,   Id_Celda, Porcentaje, Nemonico, IP, EQUIPO ) VALUES (   'COLINAS DE MONTE MARIA (GVNUGTCO)', 'Punto','14.55484167,-90.57180556','','','#stylemap_tipo_sitio_roadm0','1','','EL CARMEN','','9004','','GVNUGTCO','10.78.10.53','ATN910D-A' );</v>
      </c>
    </row>
    <row r="2605" spans="1:24" x14ac:dyDescent="0.35">
      <c r="A2605" t="s">
        <v>1060</v>
      </c>
      <c r="B2605" t="s">
        <v>16</v>
      </c>
      <c r="C2605">
        <v>14.57859444</v>
      </c>
      <c r="D2605">
        <v>-90.592794440000006</v>
      </c>
      <c r="E2605" t="str">
        <f t="shared" si="196"/>
        <v>14.57859444,-90.59279444</v>
      </c>
      <c r="L2605" t="s">
        <v>17</v>
      </c>
      <c r="M2605">
        <v>1</v>
      </c>
      <c r="O2605" t="s">
        <v>336</v>
      </c>
      <c r="Q2605">
        <v>9069</v>
      </c>
      <c r="S2605" t="s">
        <v>4176</v>
      </c>
      <c r="T2605" t="str">
        <f>VLOOKUP(S2605,Hoja1!$A$1:$I$2284,5,FALSE)</f>
        <v>ATN910C-A</v>
      </c>
      <c r="U2605" t="b">
        <f t="shared" si="194"/>
        <v>0</v>
      </c>
      <c r="V2605" t="s">
        <v>8456</v>
      </c>
      <c r="W2605" t="s">
        <v>4664</v>
      </c>
      <c r="X2605" t="str">
        <f t="shared" si="195"/>
        <v>INSERT INTO switch (   Nombre, Tipo, Coordenadas_Punto, Coordenada_Inicio, Coordenada_Final,    Estilo, Visibilidad, Isla1, Isla2, Velocidad,   Id_Celda, Porcentaje, Nemonico, IP, EQUIPO ) VALUES (   'BALCONES DE SAN CRISTOBAL (GMIXGTBS)', 'Punto','14.57859444,-90.59279444','','','#stylemap_tipo_sitio_roadm0','1','','EL CARMEN','','9069','','GMIXGTBS','10.78.10.196','ATN910C-A' );</v>
      </c>
    </row>
    <row r="2606" spans="1:24" x14ac:dyDescent="0.35">
      <c r="A2606" t="s">
        <v>1061</v>
      </c>
      <c r="B2606" t="s">
        <v>16</v>
      </c>
      <c r="C2606">
        <v>14.607125</v>
      </c>
      <c r="D2606">
        <v>-90.603336110000001</v>
      </c>
      <c r="E2606" t="str">
        <f t="shared" si="196"/>
        <v>14.607125,-90.60333611</v>
      </c>
      <c r="L2606" t="s">
        <v>17</v>
      </c>
      <c r="M2606">
        <v>1</v>
      </c>
      <c r="N2606" t="s">
        <v>336</v>
      </c>
      <c r="Q2606">
        <v>2915</v>
      </c>
      <c r="S2606" t="s">
        <v>4177</v>
      </c>
      <c r="T2606" t="str">
        <f>VLOOKUP(S2606,Hoja1!$A$1:$I$2284,5,FALSE)</f>
        <v>ATN910D-A</v>
      </c>
      <c r="U2606" t="b">
        <f t="shared" si="194"/>
        <v>0</v>
      </c>
      <c r="V2606" t="s">
        <v>8508</v>
      </c>
      <c r="W2606" t="s">
        <v>4664</v>
      </c>
      <c r="X2606" t="str">
        <f t="shared" si="195"/>
        <v>INSERT INTO switch (   Nombre, Tipo, Coordenadas_Punto, Coordenada_Inicio, Coordenada_Final,    Estilo, Visibilidad, Isla1, Isla2, Velocidad,   Id_Celda, Porcentaje, Nemonico, IP, EQUIPO ) VALUES (   'CELDA EL CAMPANERO II (GMIXGTN2)', 'Punto','14.607125,-90.60333611','','','#stylemap_tipo_sitio_roadm0','1','EL CARMEN','','','2915','','GMIXGTN2','10.78.11.164','ATN910C-A' );</v>
      </c>
    </row>
    <row r="2607" spans="1:24" x14ac:dyDescent="0.35">
      <c r="A2607" t="s">
        <v>1062</v>
      </c>
      <c r="B2607" t="s">
        <v>16</v>
      </c>
      <c r="C2607">
        <v>14.59294444</v>
      </c>
      <c r="D2607">
        <v>-90.576330560000002</v>
      </c>
      <c r="E2607" t="str">
        <f t="shared" si="196"/>
        <v>14.59294444,-90.57633056</v>
      </c>
      <c r="L2607" t="s">
        <v>17</v>
      </c>
      <c r="M2607">
        <v>1</v>
      </c>
      <c r="N2607" t="s">
        <v>336</v>
      </c>
      <c r="Q2607">
        <v>5512</v>
      </c>
      <c r="S2607" t="s">
        <v>4178</v>
      </c>
      <c r="T2607" t="str">
        <f>VLOOKUP(S2607,Hoja1!$A$1:$I$2284,5,FALSE)</f>
        <v>ATN910D-A</v>
      </c>
      <c r="U2607" t="b">
        <f t="shared" si="194"/>
        <v>0</v>
      </c>
      <c r="V2607" t="s">
        <v>8493</v>
      </c>
      <c r="W2607" t="s">
        <v>4664</v>
      </c>
      <c r="X2607" t="str">
        <f t="shared" si="195"/>
        <v>INSERT INTO switch (   Nombre, Tipo, Coordenadas_Punto, Coordenada_Inicio, Coordenada_Final,    Estilo, Visibilidad, Isla1, Isla2, Velocidad,   Id_Celda, Porcentaje, Nemonico, IP, EQUIPO ) VALUES (   'CELDA MEGAFRATER (GMIXGTMG)', 'Punto','14.59294444,-90.57633056','','','#stylemap_tipo_sitio_roadm0','1','EL CARMEN','','','5512','','GMIXGTMG','10.78.10.52','ATN910C-A' );</v>
      </c>
    </row>
    <row r="2608" spans="1:24" x14ac:dyDescent="0.35">
      <c r="A2608" t="s">
        <v>1063</v>
      </c>
      <c r="B2608" t="s">
        <v>16</v>
      </c>
      <c r="C2608">
        <v>14.541219999999999</v>
      </c>
      <c r="D2608">
        <v>-90.565016</v>
      </c>
      <c r="E2608" t="str">
        <f t="shared" si="196"/>
        <v>14.54122,-90.565016</v>
      </c>
      <c r="L2608" t="s">
        <v>17</v>
      </c>
      <c r="M2608">
        <v>1</v>
      </c>
      <c r="O2608" t="s">
        <v>336</v>
      </c>
      <c r="Q2608">
        <v>6451</v>
      </c>
      <c r="S2608" t="s">
        <v>4179</v>
      </c>
      <c r="T2608" t="str">
        <f>VLOOKUP(S2608,Hoja1!$A$1:$I$2284,5,FALSE)</f>
        <v>ATN910C-A</v>
      </c>
      <c r="U2608" t="b">
        <f t="shared" si="194"/>
        <v>0</v>
      </c>
      <c r="V2608" t="s">
        <v>8008</v>
      </c>
      <c r="W2608" t="s">
        <v>4670</v>
      </c>
      <c r="X2608" t="str">
        <f t="shared" si="195"/>
        <v>INSERT INTO switch (   Nombre, Tipo, Coordenadas_Punto, Coordenada_Inicio, Coordenada_Final,    Estilo, Visibilidad, Isla1, Isla2, Velocidad,   Id_Celda, Porcentaje, Nemonico, IP, EQUIPO ) VALUES (   'EL BUCARO_XT (GVNUGTBU)', 'Punto','14.54122,-90.565016','','','#stylemap_tipo_sitio_roadm0','1','','EL CARMEN','','6451','','GVNUGTBU','10.78.12.23','ATN910D-A' );</v>
      </c>
    </row>
    <row r="2609" spans="1:24" x14ac:dyDescent="0.35">
      <c r="A2609" t="s">
        <v>1064</v>
      </c>
      <c r="B2609" t="s">
        <v>16</v>
      </c>
      <c r="C2609">
        <v>14.562838899999999</v>
      </c>
      <c r="D2609">
        <v>-90.564408299999997</v>
      </c>
      <c r="E2609" t="str">
        <f t="shared" si="196"/>
        <v>14.5628389,-90.5644083</v>
      </c>
      <c r="L2609" t="s">
        <v>17</v>
      </c>
      <c r="M2609">
        <v>1</v>
      </c>
      <c r="N2609" t="s">
        <v>336</v>
      </c>
      <c r="Q2609">
        <v>3879</v>
      </c>
      <c r="S2609" t="s">
        <v>4180</v>
      </c>
      <c r="T2609" t="str">
        <f>VLOOKUP(S2609,Hoja1!$A$1:$I$2284,5,FALSE)</f>
        <v>ATN910C-A</v>
      </c>
      <c r="U2609" t="b">
        <f t="shared" si="194"/>
        <v>0</v>
      </c>
      <c r="V2609" t="s">
        <v>7778</v>
      </c>
      <c r="W2609" t="s">
        <v>7107</v>
      </c>
      <c r="X2609" t="str">
        <f t="shared" si="195"/>
        <v>INSERT INTO switch (   Nombre, Tipo, Coordenadas_Punto, Coordenada_Inicio, Coordenada_Final,    Estilo, Visibilidad, Isla1, Isla2, Velocidad,   Id_Celda, Porcentaje, Nemonico, IP, EQUIPO ) VALUES (   'EL MEZQUITAL_XT_DET (GVNUGTMX)', 'Punto','14.5628389,-90.5644083','','','#stylemap_tipo_sitio_roadm0','1','EL CARMEN','','','3879','','GVNUGTMX','10.78.12.12','ATN910IDC' );</v>
      </c>
    </row>
    <row r="2610" spans="1:24" x14ac:dyDescent="0.35">
      <c r="A2610" t="s">
        <v>1065</v>
      </c>
      <c r="B2610" t="s">
        <v>16</v>
      </c>
      <c r="C2610">
        <v>14.57736111</v>
      </c>
      <c r="D2610">
        <v>-90.564750000000004</v>
      </c>
      <c r="E2610" t="str">
        <f t="shared" si="196"/>
        <v>14.57736111,-90.56475</v>
      </c>
      <c r="L2610" t="s">
        <v>17</v>
      </c>
      <c r="M2610">
        <v>1</v>
      </c>
      <c r="O2610" t="s">
        <v>336</v>
      </c>
      <c r="S2610" t="s">
        <v>4181</v>
      </c>
      <c r="T2610" t="str">
        <f>VLOOKUP(S2610,Hoja1!$A$1:$I$2284,5,FALSE)</f>
        <v>ATN910C-A</v>
      </c>
      <c r="U2610" t="b">
        <f t="shared" si="194"/>
        <v>0</v>
      </c>
      <c r="V2610" t="s">
        <v>7543</v>
      </c>
      <c r="W2610" t="s">
        <v>4664</v>
      </c>
      <c r="X2610" t="str">
        <f t="shared" si="195"/>
        <v>INSERT INTO switch (   Nombre, Tipo, Coordenadas_Punto, Coordenada_Inicio, Coordenada_Final,    Estilo, Visibilidad, Isla1, Isla2, Velocidad,   Id_Celda, Porcentaje, Nemonico, IP, EQUIPO ) VALUES (   'CELDA MONTE MARIA (GVNUGTMA)', 'Punto','14.57736111,-90.56475','','','#stylemap_tipo_sitio_roadm0','1','','EL CARMEN','','','','GVNUGTMA','10.78.12.22','ATN910C-A' );</v>
      </c>
    </row>
    <row r="2611" spans="1:24" x14ac:dyDescent="0.35">
      <c r="A2611" t="s">
        <v>1066</v>
      </c>
      <c r="B2611" t="s">
        <v>16</v>
      </c>
      <c r="C2611">
        <v>14.621563889999999</v>
      </c>
      <c r="D2611">
        <v>-90.553124999999994</v>
      </c>
      <c r="E2611" t="str">
        <f t="shared" si="196"/>
        <v>14.62156389,-90.553125</v>
      </c>
      <c r="L2611" t="s">
        <v>17</v>
      </c>
      <c r="M2611">
        <v>1</v>
      </c>
      <c r="N2611" t="s">
        <v>431</v>
      </c>
      <c r="Q2611">
        <v>2053</v>
      </c>
      <c r="S2611" t="s">
        <v>4182</v>
      </c>
      <c r="T2611" t="str">
        <f>VLOOKUP(S2611,Hoja1!$A$1:$I$2284,5,FALSE)</f>
        <v>ATN910D-A</v>
      </c>
      <c r="U2611" t="b">
        <f t="shared" si="194"/>
        <v>0</v>
      </c>
      <c r="V2611" t="s">
        <v>8030</v>
      </c>
      <c r="W2611" t="s">
        <v>4664</v>
      </c>
      <c r="X2611" t="str">
        <f t="shared" si="195"/>
        <v>INSERT INTO switch (   Nombre, Tipo, Coordenadas_Punto, Coordenada_Inicio, Coordenada_Final,    Estilo, Visibilidad, Isla1, Isla2, Velocidad,   Id_Celda, Porcentaje, Nemonico, IP, EQUIPO ) VALUES (   'CELDA TIKAL FUTURA (GNCYGTTF)', 'Punto','14.62156389,-90.553125','','','#stylemap_tipo_sitio_roadm0','1','GUARDA VIEJO','','','2053','','GNCYGTTF','10.78.14.14','ATN910C-A' );</v>
      </c>
    </row>
    <row r="2612" spans="1:24" x14ac:dyDescent="0.35">
      <c r="A2612" t="s">
        <v>1067</v>
      </c>
      <c r="B2612" t="s">
        <v>16</v>
      </c>
      <c r="C2612">
        <v>14.62826944</v>
      </c>
      <c r="D2612">
        <v>-90.547938889999998</v>
      </c>
      <c r="E2612" t="str">
        <f t="shared" si="196"/>
        <v>14.62826944,-90.54793889</v>
      </c>
      <c r="L2612" t="s">
        <v>17</v>
      </c>
      <c r="M2612">
        <v>1</v>
      </c>
      <c r="O2612" t="s">
        <v>431</v>
      </c>
      <c r="Q2612">
        <v>5347</v>
      </c>
      <c r="S2612" t="s">
        <v>4183</v>
      </c>
      <c r="T2612" t="str">
        <f>VLOOKUP(S2612,Hoja1!$A$1:$I$2284,5,FALSE)</f>
        <v>ATN910IDC</v>
      </c>
      <c r="U2612" t="b">
        <f t="shared" si="194"/>
        <v>0</v>
      </c>
      <c r="V2612" t="s">
        <v>7163</v>
      </c>
      <c r="W2612" t="s">
        <v>7107</v>
      </c>
      <c r="X2612" t="str">
        <f t="shared" si="195"/>
        <v>INSERT INTO switch (   Nombre, Tipo, Coordenadas_Punto, Coordenada_Inicio, Coordenada_Final,    Estilo, Visibilidad, Isla1, Isla2, Velocidad,   Id_Celda, Porcentaje, Nemonico, IP, EQUIPO ) VALUES (   'CELDA KAMINAL JUYU I (GNCYGTKU)', 'Punto','14.62826944,-90.54793889','','','#stylemap_tipo_sitio_roadm0','1','','GUARDA VIEJO','','5347','','GNCYGTKU','10.78.14.8','ATN910IDC' );</v>
      </c>
    </row>
    <row r="2613" spans="1:24" x14ac:dyDescent="0.35">
      <c r="A2613" t="s">
        <v>1068</v>
      </c>
      <c r="B2613" t="s">
        <v>16</v>
      </c>
      <c r="C2613">
        <v>14.637361110000001</v>
      </c>
      <c r="D2613">
        <v>-90.551444439999997</v>
      </c>
      <c r="E2613" t="str">
        <f t="shared" si="196"/>
        <v>14.63736111,-90.55144444</v>
      </c>
      <c r="L2613" t="s">
        <v>17</v>
      </c>
      <c r="M2613">
        <v>1</v>
      </c>
      <c r="O2613" t="s">
        <v>431</v>
      </c>
      <c r="S2613" t="s">
        <v>4184</v>
      </c>
      <c r="T2613" t="str">
        <f>VLOOKUP(S2613,Hoja1!$A$1:$I$2284,5,FALSE)</f>
        <v>ATN910C-A</v>
      </c>
      <c r="U2613" t="b">
        <f t="shared" si="194"/>
        <v>0</v>
      </c>
      <c r="V2613" t="s">
        <v>7233</v>
      </c>
      <c r="W2613" t="s">
        <v>7107</v>
      </c>
      <c r="X2613" t="str">
        <f t="shared" si="195"/>
        <v>INSERT INTO switch (   Nombre, Tipo, Coordenadas_Punto, Coordenada_Inicio, Coordenada_Final,    Estilo, Visibilidad, Isla1, Isla2, Velocidad,   Id_Celda, Porcentaje, Nemonico, IP, EQUIPO ) VALUES (   'CELDA COLONIA CENTRO AMERICA (GNCYGTCF)', 'Punto','14.63736111,-90.55144444','','','#stylemap_tipo_sitio_roadm0','1','','GUARDA VIEJO','','','','GNCYGTCF','10.78.14.9','ATN910IDC' );</v>
      </c>
    </row>
    <row r="2614" spans="1:24" x14ac:dyDescent="0.35">
      <c r="A2614" t="s">
        <v>1069</v>
      </c>
      <c r="B2614" t="s">
        <v>16</v>
      </c>
      <c r="C2614">
        <v>14.643000000000001</v>
      </c>
      <c r="D2614">
        <v>-90.553299999999993</v>
      </c>
      <c r="E2614" t="str">
        <f t="shared" si="196"/>
        <v>14.643,-90.5533</v>
      </c>
      <c r="L2614" t="s">
        <v>17</v>
      </c>
      <c r="M2614">
        <v>1</v>
      </c>
      <c r="O2614" t="s">
        <v>460</v>
      </c>
      <c r="S2614" t="s">
        <v>4185</v>
      </c>
      <c r="T2614" t="str">
        <f>VLOOKUP(S2614,Hoja1!$A$1:$I$2284,5,FALSE)</f>
        <v>ATN910C-A</v>
      </c>
      <c r="U2614" t="b">
        <f t="shared" si="194"/>
        <v>0</v>
      </c>
      <c r="V2614" t="s">
        <v>8382</v>
      </c>
      <c r="W2614" t="s">
        <v>4670</v>
      </c>
      <c r="X2614" t="str">
        <f t="shared" si="195"/>
        <v>INSERT INTO switch (   Nombre, Tipo, Coordenadas_Punto, Coordenada_Inicio, Coordenada_Final,    Estilo, Visibilidad, Isla1, Isla2, Velocidad,   Id_Celda, Porcentaje, Nemonico, IP, EQUIPO ) VALUES (   'VILLA LINDA II (GNCYGTV2)', 'Punto','14.643,-90.5533','','','#stylemap_tipo_sitio_roadm0','1','','UTATLAN','','','','GNCYGTV2','10.78.15.100','ATN910D-A' );</v>
      </c>
    </row>
    <row r="2615" spans="1:24" x14ac:dyDescent="0.35">
      <c r="A2615" t="s">
        <v>1070</v>
      </c>
      <c r="B2615" t="s">
        <v>16</v>
      </c>
      <c r="C2615">
        <v>14.66078611</v>
      </c>
      <c r="D2615">
        <v>-90.537261110000003</v>
      </c>
      <c r="E2615" t="str">
        <f t="shared" si="196"/>
        <v>14.66078611,-90.53726111</v>
      </c>
      <c r="L2615" t="s">
        <v>17</v>
      </c>
      <c r="M2615">
        <v>1</v>
      </c>
      <c r="N2615" t="s">
        <v>460</v>
      </c>
      <c r="Q2615">
        <v>4971</v>
      </c>
      <c r="S2615" t="s">
        <v>4186</v>
      </c>
      <c r="T2615" t="str">
        <f>VLOOKUP(S2615,Hoja1!$A$1:$I$2284,5,FALSE)</f>
        <v>ATN910IDC</v>
      </c>
      <c r="U2615" t="b">
        <f t="shared" si="194"/>
        <v>0</v>
      </c>
      <c r="V2615" t="s">
        <v>7873</v>
      </c>
      <c r="W2615" t="s">
        <v>4664</v>
      </c>
      <c r="X2615" t="str">
        <f t="shared" si="195"/>
        <v>INSERT INTO switch (   Nombre, Tipo, Coordenadas_Punto, Coordenada_Inicio, Coordenada_Final,    Estilo, Visibilidad, Isla1, Isla2, Velocidad,   Id_Celda, Porcentaje, Nemonico, IP, EQUIPO ) VALUES (   'CELDA CONDADO EL NARANJO II (GMIXGTD2)', 'Punto','14.66078611,-90.53726111','','','#stylemap_tipo_sitio_roadm0','1','UTATLAN','','','4971','','GMIXGTD2','10.78.15.61','ATN910C-A' );</v>
      </c>
    </row>
    <row r="2616" spans="1:24" x14ac:dyDescent="0.35">
      <c r="A2616" t="s">
        <v>1071</v>
      </c>
      <c r="B2616" t="s">
        <v>16</v>
      </c>
      <c r="C2616">
        <v>14.665311109999999</v>
      </c>
      <c r="D2616">
        <v>-90.538238890000002</v>
      </c>
      <c r="E2616" t="str">
        <f t="shared" si="196"/>
        <v>14.66531111,-90.53823889</v>
      </c>
      <c r="L2616" t="s">
        <v>17</v>
      </c>
      <c r="M2616">
        <v>1</v>
      </c>
      <c r="N2616" t="s">
        <v>460</v>
      </c>
      <c r="Q2616">
        <v>5499</v>
      </c>
      <c r="S2616" t="s">
        <v>4187</v>
      </c>
      <c r="T2616" t="str">
        <f>VLOOKUP(S2616,Hoja1!$A$1:$I$2284,5,FALSE)</f>
        <v>ATN910IDC</v>
      </c>
      <c r="U2616" t="b">
        <f t="shared" si="194"/>
        <v>0</v>
      </c>
      <c r="V2616" t="s">
        <v>8210</v>
      </c>
      <c r="W2616" t="s">
        <v>4664</v>
      </c>
      <c r="X2616" t="str">
        <f t="shared" si="195"/>
        <v>INSERT INTO switch (   Nombre, Tipo, Coordenadas_Punto, Coordenada_Inicio, Coordenada_Final,    Estilo, Visibilidad, Isla1, Isla2, Velocidad,   Id_Celda, Porcentaje, Nemonico, IP, EQUIPO ) VALUES (   'CELDA CONDADO EL NARANJO III (GMIXGTOJ)', 'Punto','14.66531111,-90.53823889','','','#stylemap_tipo_sitio_roadm0','1','UTATLAN','','','5499','','GMIXGTOJ','10.78.16.105','ATN910C-A' );</v>
      </c>
    </row>
    <row r="2617" spans="1:24" x14ac:dyDescent="0.35">
      <c r="A2617" t="s">
        <v>1072</v>
      </c>
      <c r="B2617" t="s">
        <v>16</v>
      </c>
      <c r="C2617">
        <v>14.60259722</v>
      </c>
      <c r="D2617">
        <v>-90.513344439999997</v>
      </c>
      <c r="E2617" t="str">
        <f t="shared" si="196"/>
        <v>14.60259722,-90.51334444</v>
      </c>
      <c r="L2617" t="s">
        <v>17</v>
      </c>
      <c r="M2617">
        <v>1</v>
      </c>
      <c r="O2617" t="s">
        <v>412</v>
      </c>
      <c r="Q2617">
        <v>1390</v>
      </c>
      <c r="S2617" t="s">
        <v>4188</v>
      </c>
      <c r="T2617" t="str">
        <f>VLOOKUP(S2617,Hoja1!$A$1:$I$2284,5,FALSE)</f>
        <v>ATN910D-A</v>
      </c>
      <c r="U2617" t="b">
        <f t="shared" si="194"/>
        <v>0</v>
      </c>
      <c r="V2617" t="s">
        <v>7056</v>
      </c>
      <c r="W2617" t="s">
        <v>4685</v>
      </c>
      <c r="X2617" t="str">
        <f t="shared" si="195"/>
        <v>INSERT INTO switch (   Nombre, Tipo, Coordenadas_Punto, Coordenada_Inicio, Coordenada_Final,    Estilo, Visibilidad, Isla1, Isla2, Velocidad,   Id_Celda, Porcentaje, Nemonico, IP, EQUIPO ) VALUES (   'CELDA FORUM INDOOR (GUATGTFI)', 'Punto','14.60259722,-90.51334444','','','#stylemap_tipo_sitio_roadm0','1','','VILLA DE GUADALUPE','','1390','','GUATGTFI','10.78.16.11','ATN910C-G' );</v>
      </c>
    </row>
    <row r="2618" spans="1:24" x14ac:dyDescent="0.35">
      <c r="A2618" t="s">
        <v>1073</v>
      </c>
      <c r="B2618" t="s">
        <v>16</v>
      </c>
      <c r="C2618">
        <v>14.58486111</v>
      </c>
      <c r="D2618">
        <v>-90.496055560000002</v>
      </c>
      <c r="E2618" t="str">
        <f t="shared" si="196"/>
        <v>14.58486111,-90.49605556</v>
      </c>
      <c r="L2618" t="s">
        <v>17</v>
      </c>
      <c r="M2618">
        <v>1</v>
      </c>
      <c r="N2618" t="s">
        <v>412</v>
      </c>
      <c r="Q2618">
        <v>3777</v>
      </c>
      <c r="S2618" t="s">
        <v>4189</v>
      </c>
      <c r="T2618" t="str">
        <f>VLOOKUP(S2618,Hoja1!$A$1:$I$2284,5,FALSE)</f>
        <v>ATN910C-A</v>
      </c>
      <c r="U2618" t="b">
        <f t="shared" si="194"/>
        <v>0</v>
      </c>
      <c r="V2618" t="s">
        <v>8216</v>
      </c>
      <c r="W2618" t="s">
        <v>4670</v>
      </c>
      <c r="X2618" t="str">
        <f t="shared" si="195"/>
        <v>INSERT INTO switch (   Nombre, Tipo, Coordenadas_Punto, Coordenada_Inicio, Coordenada_Final,    Estilo, Visibilidad, Isla1, Isla2, Velocidad,   Id_Celda, Porcentaje, Nemonico, IP, EQUIPO ) VALUES (   'CELDA CONCEPCION II ZONA 10 (GNCYGTO2)', 'Punto','14.58486111,-90.49605556','','','#stylemap_tipo_sitio_roadm0','1','VILLA DE GUADALUPE','','','3777','','GNCYGTO2','10.78.16.107','ATN910D-A' );</v>
      </c>
    </row>
    <row r="2619" spans="1:24" x14ac:dyDescent="0.35">
      <c r="A2619" t="s">
        <v>1074</v>
      </c>
      <c r="B2619" t="s">
        <v>16</v>
      </c>
      <c r="C2619">
        <v>14.689399999999999</v>
      </c>
      <c r="D2619">
        <v>-90.444900000000004</v>
      </c>
      <c r="E2619" t="str">
        <f t="shared" si="196"/>
        <v>14.6894,-90.4449</v>
      </c>
      <c r="L2619" t="s">
        <v>17</v>
      </c>
      <c r="M2619">
        <v>1</v>
      </c>
      <c r="O2619" t="s">
        <v>292</v>
      </c>
      <c r="Q2619">
        <v>1755</v>
      </c>
      <c r="S2619" t="s">
        <v>4190</v>
      </c>
      <c r="T2619" t="str">
        <f>VLOOKUP(S2619,Hoja1!$A$1:$I$2284,5,FALSE)</f>
        <v>ATN910C-A</v>
      </c>
      <c r="U2619" t="b">
        <f t="shared" si="194"/>
        <v>0</v>
      </c>
      <c r="V2619" t="s">
        <v>8219</v>
      </c>
      <c r="W2619" t="s">
        <v>4664</v>
      </c>
      <c r="X2619" t="str">
        <f t="shared" si="195"/>
        <v>INSERT INTO switch (   Nombre, Tipo, Coordenadas_Punto, Coordenada_Inicio, Coordenada_Final,    Estilo, Visibilidad, Isla1, Isla2, Velocidad,   Id_Celda, Porcentaje, Nemonico, IP, EQUIPO ) VALUES (   'CELDA JARDINES DEL NORTE (GPALGTJO)', 'Punto','14.6894,-90.4449','','','#stylemap_tipo_sitio_roadm0','1','','LOURDES','','1755','','GPALGTJO','10.78.16.114','ATN910C-A' );</v>
      </c>
    </row>
    <row r="2620" spans="1:24" x14ac:dyDescent="0.35">
      <c r="A2620" t="s">
        <v>1075</v>
      </c>
      <c r="B2620" t="s">
        <v>16</v>
      </c>
      <c r="C2620">
        <v>14.70877778</v>
      </c>
      <c r="D2620">
        <v>-90.453999999999994</v>
      </c>
      <c r="E2620" t="str">
        <f t="shared" si="196"/>
        <v>14.70877778,-90.454</v>
      </c>
      <c r="L2620" t="s">
        <v>17</v>
      </c>
      <c r="M2620">
        <v>1</v>
      </c>
      <c r="N2620" t="s">
        <v>292</v>
      </c>
      <c r="Q2620">
        <v>1812</v>
      </c>
      <c r="S2620" t="s">
        <v>4191</v>
      </c>
      <c r="T2620" t="str">
        <f>VLOOKUP(S2620,Hoja1!$A$1:$I$2284,5,FALSE)</f>
        <v>ATN910C-G</v>
      </c>
      <c r="U2620" t="b">
        <f t="shared" si="194"/>
        <v>0</v>
      </c>
      <c r="V2620" t="s">
        <v>8213</v>
      </c>
      <c r="W2620" t="s">
        <v>4670</v>
      </c>
      <c r="X2620" t="str">
        <f t="shared" si="195"/>
        <v>INSERT INTO switch (   Nombre, Tipo, Coordenadas_Punto, Coordenada_Inicio, Coordenada_Final,    Estilo, Visibilidad, Isla1, Isla2, Velocidad,   Id_Celda, Porcentaje, Nemonico, IP, EQUIPO ) VALUES (   'CELDA EL CHAN (GCHIGTCA)', 'Punto','14.70877778,-90.454','','','#stylemap_tipo_sitio_roadm0','1','LOURDES','','','1812','','GCHIGTCA','10.78.16.124','ATN910D-A' );</v>
      </c>
    </row>
    <row r="2621" spans="1:24" x14ac:dyDescent="0.35">
      <c r="A2621" t="s">
        <v>1076</v>
      </c>
      <c r="B2621" t="s">
        <v>16</v>
      </c>
      <c r="C2621">
        <v>14.62644444</v>
      </c>
      <c r="D2621">
        <v>-90.384694440000004</v>
      </c>
      <c r="E2621" t="str">
        <f t="shared" si="196"/>
        <v>14.62644444,-90.38469444</v>
      </c>
      <c r="L2621" t="s">
        <v>17</v>
      </c>
      <c r="M2621">
        <v>1</v>
      </c>
      <c r="O2621" t="s">
        <v>292</v>
      </c>
      <c r="Q2621">
        <v>4616</v>
      </c>
      <c r="S2621" t="s">
        <v>4192</v>
      </c>
      <c r="T2621" t="str">
        <f>VLOOKUP(S2621,Hoja1!$A$1:$I$2284,5,FALSE)</f>
        <v>ATN910D-A</v>
      </c>
      <c r="U2621" t="b">
        <f t="shared" si="194"/>
        <v>0</v>
      </c>
      <c r="V2621" t="s">
        <v>8192</v>
      </c>
      <c r="W2621" t="s">
        <v>4664</v>
      </c>
      <c r="X2621" t="str">
        <f t="shared" si="195"/>
        <v>INSERT INTO switch (   Nombre, Tipo, Coordenadas_Punto, Coordenada_Inicio, Coordenada_Final,    Estilo, Visibilidad, Isla1, Isla2, Velocidad,   Id_Celda, Porcentaje, Nemonico, IP, EQUIPO ) VALUES (   'LOS MIXCOS_XT_SBA (GPALGTMI)', 'Punto','14.62644444,-90.38469444','','','#stylemap_tipo_sitio_roadm0','1','','LOURDES','','4616','','GPALGTMI','10.78.16.156','ATN910C-A' );</v>
      </c>
    </row>
    <row r="2622" spans="1:24" x14ac:dyDescent="0.35">
      <c r="A2622" t="s">
        <v>1077</v>
      </c>
      <c r="B2622" t="s">
        <v>16</v>
      </c>
      <c r="C2622">
        <v>14.666980560000001</v>
      </c>
      <c r="D2622">
        <v>-90.353899999999996</v>
      </c>
      <c r="E2622" t="str">
        <f t="shared" si="196"/>
        <v>14.66698056,-90.3539</v>
      </c>
      <c r="L2622" t="s">
        <v>17</v>
      </c>
      <c r="M2622">
        <v>1</v>
      </c>
      <c r="O2622" t="s">
        <v>527</v>
      </c>
      <c r="Q2622">
        <v>1272</v>
      </c>
      <c r="S2622" t="s">
        <v>4193</v>
      </c>
      <c r="T2622" t="str">
        <f>VLOOKUP(S2622,Hoja1!$A$1:$I$2284,5,FALSE)</f>
        <v>ATN910C-A</v>
      </c>
      <c r="U2622" t="b">
        <f t="shared" si="194"/>
        <v>0</v>
      </c>
      <c r="V2622" t="s">
        <v>8204</v>
      </c>
      <c r="W2622" t="s">
        <v>4670</v>
      </c>
      <c r="X2622" t="str">
        <f t="shared" si="195"/>
        <v>INSERT INTO switch (   Nombre, Tipo, Coordenadas_Punto, Coordenada_Inicio, Coordenada_Final,    Estilo, Visibilidad, Isla1, Isla2, Velocidad,   Id_Celda, Porcentaje, Nemonico, IP, EQUIPO ) VALUES (   'CELDA PALENCIA (GPALGTPL)', 'Punto','14.66698056,-90.3539','','','#stylemap_tipo_sitio_roadm0','1','','GUASTATOYA','','1272','','GPALGTPL','10.78.16.122','ATN910D-A' );</v>
      </c>
    </row>
    <row r="2623" spans="1:24" x14ac:dyDescent="0.35">
      <c r="A2623" t="s">
        <v>1078</v>
      </c>
      <c r="B2623" t="s">
        <v>16</v>
      </c>
      <c r="C2623">
        <v>14.6791</v>
      </c>
      <c r="D2623">
        <v>-90.364097220000005</v>
      </c>
      <c r="E2623" t="str">
        <f t="shared" si="196"/>
        <v>14.6791,-90.36409722</v>
      </c>
      <c r="L2623" t="s">
        <v>17</v>
      </c>
      <c r="M2623">
        <v>1</v>
      </c>
      <c r="N2623" t="s">
        <v>292</v>
      </c>
      <c r="Q2623">
        <v>3008</v>
      </c>
      <c r="S2623" t="s">
        <v>4194</v>
      </c>
      <c r="T2623" t="str">
        <f>VLOOKUP(S2623,Hoja1!$A$1:$I$2284,5,FALSE)</f>
        <v>ATN910D-A</v>
      </c>
      <c r="U2623" t="b">
        <f t="shared" si="194"/>
        <v>0</v>
      </c>
      <c r="V2623" t="s">
        <v>8207</v>
      </c>
      <c r="W2623" t="s">
        <v>4670</v>
      </c>
      <c r="X2623" t="str">
        <f t="shared" si="195"/>
        <v>INSERT INTO switch (   Nombre, Tipo, Coordenadas_Punto, Coordenada_Inicio, Coordenada_Final,    Estilo, Visibilidad, Isla1, Isla2, Velocidad,   Id_Celda, Porcentaje, Nemonico, IP, EQUIPO ) VALUES (   'CELDA LA JOYA DE PALENCIA POSTE (GPALGTJP)', 'Punto','14.6791,-90.36409722','','','#stylemap_tipo_sitio_roadm0','1','LOURDES','','','3008','','GPALGTJP','10.78.16.170','ATN910D-A' );</v>
      </c>
    </row>
    <row r="2624" spans="1:24" x14ac:dyDescent="0.35">
      <c r="A2624" t="s">
        <v>1079</v>
      </c>
      <c r="B2624" t="s">
        <v>16</v>
      </c>
      <c r="C2624">
        <v>14.741199999999999</v>
      </c>
      <c r="D2624">
        <v>-90.356300000000005</v>
      </c>
      <c r="E2624" t="str">
        <f t="shared" si="196"/>
        <v>14.7412,-90.3563</v>
      </c>
      <c r="L2624" t="s">
        <v>17</v>
      </c>
      <c r="M2624">
        <v>1</v>
      </c>
      <c r="N2624" t="s">
        <v>292</v>
      </c>
      <c r="S2624" t="s">
        <v>4195</v>
      </c>
      <c r="T2624" t="str">
        <f>VLOOKUP(S2624,Hoja1!$A$1:$I$2284,5,FALSE)</f>
        <v>ATN910C-A</v>
      </c>
      <c r="U2624" t="b">
        <f t="shared" si="194"/>
        <v>0</v>
      </c>
      <c r="V2624" t="s">
        <v>7882</v>
      </c>
      <c r="W2624" t="s">
        <v>4670</v>
      </c>
      <c r="X2624" t="str">
        <f t="shared" si="195"/>
        <v>INSERT INTO switch (   Nombre, Tipo, Coordenadas_Punto, Coordenada_Inicio, Coordenada_Final,    Estilo, Visibilidad, Isla1, Isla2, Velocidad,   Id_Celda, Porcentaje, Nemonico, IP, EQUIPO ) VALUES (   'CELDA AGUA CALIENTE (GPALGTAC)', 'Punto','14.7412,-90.3563','','','#stylemap_tipo_sitio_roadm0','1','LOURDES','','','','','GPALGTAC','10.78.16.17','ATN910D-A' );</v>
      </c>
    </row>
    <row r="2625" spans="1:24" x14ac:dyDescent="0.35">
      <c r="A2625" t="s">
        <v>1080</v>
      </c>
      <c r="B2625" t="s">
        <v>16</v>
      </c>
      <c r="C2625">
        <v>14.6851232</v>
      </c>
      <c r="D2625">
        <v>-90.370022300000002</v>
      </c>
      <c r="E2625" t="str">
        <f t="shared" si="196"/>
        <v>14.6851232,-90.3700223</v>
      </c>
      <c r="L2625" t="s">
        <v>17</v>
      </c>
      <c r="M2625">
        <v>1</v>
      </c>
      <c r="O2625" t="s">
        <v>292</v>
      </c>
      <c r="Q2625">
        <v>6541</v>
      </c>
      <c r="S2625" t="s">
        <v>11942</v>
      </c>
      <c r="T2625" t="str">
        <f>VLOOKUP(S2625,Hoja1!$A$1:$I$2284,5,FALSE)</f>
        <v>ATN910D-A</v>
      </c>
      <c r="U2625" t="b">
        <f t="shared" si="194"/>
        <v>0</v>
      </c>
      <c r="V2625" t="s">
        <v>7774</v>
      </c>
      <c r="W2625" t="s">
        <v>4685</v>
      </c>
      <c r="X2625" t="str">
        <f t="shared" si="195"/>
        <v>INSERT INTO switch (   Nombre, Tipo, Coordenadas_Punto, Coordenada_Inicio, Coordenada_Final,    Estilo, Visibilidad, Isla1, Isla2, Velocidad,   Id_Celda, Porcentaje, Nemonico, IP, EQUIPO ) VALUES (   'LA JOYA DE PALENCIA (GUA103)_XT (GPALGTJA)', 'Punto','14.6851232,-90.3700223','','','#stylemap_tipo_sitio_roadm0','1','','LOURDES','','6541','','GPALGTJA','10.78.16.4','ATN910C-G' );</v>
      </c>
    </row>
    <row r="2626" spans="1:24" x14ac:dyDescent="0.35">
      <c r="A2626" t="s">
        <v>1081</v>
      </c>
      <c r="B2626" t="s">
        <v>16</v>
      </c>
      <c r="C2626">
        <v>14.68834444</v>
      </c>
      <c r="D2626">
        <v>-90.446711109999995</v>
      </c>
      <c r="E2626" t="str">
        <f t="shared" si="196"/>
        <v>14.68834444,-90.44671111</v>
      </c>
      <c r="L2626" t="s">
        <v>17</v>
      </c>
      <c r="M2626">
        <v>1</v>
      </c>
      <c r="N2626" t="s">
        <v>292</v>
      </c>
      <c r="Q2626">
        <v>9083</v>
      </c>
      <c r="S2626" t="s">
        <v>4197</v>
      </c>
      <c r="T2626" t="str">
        <f>VLOOKUP(S2626,Hoja1!$A$1:$I$2284,5,FALSE)</f>
        <v>ATN910D-A</v>
      </c>
      <c r="U2626" t="b">
        <f t="shared" ref="U2626:U2689" si="197">+S2626=T2626</f>
        <v>0</v>
      </c>
      <c r="V2626" t="s">
        <v>7334</v>
      </c>
      <c r="W2626" t="s">
        <v>4670</v>
      </c>
      <c r="X2626" t="str">
        <f t="shared" ref="X2626:X2689" si="198">CONCATENATE("INSERT INTO switch (   Nombre, Tipo, Coordenadas_Punto, Coordenada_Inicio, Coordenada_Final,    Estilo, Visibilidad, Isla1, Isla2, Velocidad,   Id_Celda, Porcentaje, Nemonico, IP, EQUIPO ) VALUES (   '",A2626,"', '",B2626,"','",E2626,"','",H2626,"','",K2626,"','",L2626,"','",M2626,,,"','",N2626,"','",O2626,"','",P2626,"','",Q2626,"','",R2626,"','",S2626,"','",V2626,"','",W2626,"' );")</f>
        <v>INSERT INTO switch (   Nombre, Tipo, Coordenadas_Punto, Coordenada_Inicio, Coordenada_Final,    Estilo, Visibilidad, Isla1, Isla2, Velocidad,   Id_Celda, Porcentaje, Nemonico, IP, EQUIPO ) VALUES (   'JARDINES DEL NORTE (GPALGTJN)', 'Punto','14.68834444,-90.44671111','','','#stylemap_tipo_sitio_roadm0','1','LOURDES','','','9083','','GPALGTJN','10.78.16.173','ATN910D-A' );</v>
      </c>
    </row>
    <row r="2627" spans="1:24" x14ac:dyDescent="0.35">
      <c r="A2627" t="s">
        <v>1082</v>
      </c>
      <c r="B2627" t="s">
        <v>16</v>
      </c>
      <c r="C2627">
        <v>14.671944440000001</v>
      </c>
      <c r="D2627">
        <v>-90.459500000000006</v>
      </c>
      <c r="E2627" t="str">
        <f t="shared" si="196"/>
        <v>14.67194444,-90.4595</v>
      </c>
      <c r="L2627" t="s">
        <v>17</v>
      </c>
      <c r="M2627">
        <v>1</v>
      </c>
      <c r="N2627" t="s">
        <v>292</v>
      </c>
      <c r="Q2627">
        <v>2671</v>
      </c>
      <c r="S2627" t="s">
        <v>4198</v>
      </c>
      <c r="T2627" t="str">
        <f>VLOOKUP(S2627,Hoja1!$A$1:$I$2284,5,FALSE)</f>
        <v>ATN910D-A</v>
      </c>
      <c r="U2627" t="b">
        <f t="shared" si="197"/>
        <v>0</v>
      </c>
      <c r="V2627" t="s">
        <v>7299</v>
      </c>
      <c r="W2627" t="s">
        <v>4670</v>
      </c>
      <c r="X2627" t="str">
        <f t="shared" si="198"/>
        <v>INSERT INTO switch (   Nombre, Tipo, Coordenadas_Punto, Coordenada_Inicio, Coordenada_Final,    Estilo, Visibilidad, Isla1, Isla2, Velocidad,   Id_Celda, Porcentaje, Nemonico, IP, EQUIPO ) VALUES (   'CELDA COLONIA MAYA II (GNCYGTOM)', 'Punto','14.67194444,-90.4595','','','#stylemap_tipo_sitio_roadm0','1','LOURDES','','','2671','','GNCYGTOM','10.78.16.7','ATN910D-A' );</v>
      </c>
    </row>
    <row r="2628" spans="1:24" x14ac:dyDescent="0.35">
      <c r="A2628" t="s">
        <v>1083</v>
      </c>
      <c r="B2628" t="s">
        <v>16</v>
      </c>
      <c r="C2628">
        <v>14.66366667</v>
      </c>
      <c r="D2628">
        <v>-90.456361110000003</v>
      </c>
      <c r="E2628" t="str">
        <f t="shared" si="196"/>
        <v>14.66366667,-90.45636111</v>
      </c>
      <c r="L2628" t="s">
        <v>17</v>
      </c>
      <c r="M2628">
        <v>1</v>
      </c>
      <c r="N2628" t="s">
        <v>292</v>
      </c>
      <c r="Q2628">
        <v>1606</v>
      </c>
      <c r="S2628" t="s">
        <v>4199</v>
      </c>
      <c r="T2628" t="str">
        <f>VLOOKUP(S2628,Hoja1!$A$1:$I$2284,5,FALSE)</f>
        <v>ATN910C-G</v>
      </c>
      <c r="U2628" t="b">
        <f t="shared" si="197"/>
        <v>0</v>
      </c>
      <c r="V2628" t="s">
        <v>7855</v>
      </c>
      <c r="W2628" t="s">
        <v>4670</v>
      </c>
      <c r="X2628" t="str">
        <f t="shared" si="198"/>
        <v>INSERT INTO switch (   Nombre, Tipo, Coordenadas_Punto, Coordenada_Inicio, Coordenada_Final,    Estilo, Visibilidad, Isla1, Isla2, Velocidad,   Id_Celda, Porcentaje, Nemonico, IP, EQUIPO ) VALUES (   'CELDA KENNEDY (GNCYGTKN)', 'Punto','14.66366667,-90.45636111','','','#stylemap_tipo_sitio_roadm0','1','LOURDES','','','1606','','GNCYGTKN','10.78.16.16','ATN910D-A' );</v>
      </c>
    </row>
    <row r="2629" spans="1:24" x14ac:dyDescent="0.35">
      <c r="A2629" t="s">
        <v>1084</v>
      </c>
      <c r="B2629" t="s">
        <v>16</v>
      </c>
      <c r="C2629">
        <v>14.657906000000001</v>
      </c>
      <c r="D2629">
        <v>-90.439767000000003</v>
      </c>
      <c r="E2629" t="str">
        <f t="shared" si="196"/>
        <v>14.657906,-90.439767</v>
      </c>
      <c r="L2629" t="s">
        <v>17</v>
      </c>
      <c r="M2629">
        <v>1</v>
      </c>
      <c r="N2629" t="s">
        <v>292</v>
      </c>
      <c r="Q2629">
        <v>6378</v>
      </c>
      <c r="S2629" t="s">
        <v>4200</v>
      </c>
      <c r="T2629" t="str">
        <f>VLOOKUP(S2629,Hoja1!$A$1:$I$2284,5,FALSE)</f>
        <v>ATN910D-A</v>
      </c>
      <c r="U2629" t="b">
        <f t="shared" si="197"/>
        <v>0</v>
      </c>
      <c r="V2629" t="s">
        <v>7619</v>
      </c>
      <c r="W2629" t="s">
        <v>4670</v>
      </c>
      <c r="X2629" t="str">
        <f t="shared" si="198"/>
        <v>INSERT INTO switch (   Nombre, Tipo, Coordenadas_Punto, Coordenada_Inicio, Coordenada_Final,    Estilo, Visibilidad, Isla1, Isla2, Velocidad,   Id_Celda, Porcentaje, Nemonico, IP, EQUIPO ) VALUES (   'SAN LUIS_XT (GNCYGT66)', 'Punto','14.657906,-90.439767','','','#stylemap_tipo_sitio_roadm0','1','LOURDES','','','6378','','GNCYGT66','10.78.16.27','ATN910D-A' );</v>
      </c>
    </row>
    <row r="2630" spans="1:24" x14ac:dyDescent="0.35">
      <c r="A2630" t="s">
        <v>1085</v>
      </c>
      <c r="B2630" t="s">
        <v>16</v>
      </c>
      <c r="C2630">
        <v>14.65363889</v>
      </c>
      <c r="D2630">
        <v>-90.458558330000002</v>
      </c>
      <c r="E2630" t="str">
        <f t="shared" si="196"/>
        <v>14.65363889,-90.45855833</v>
      </c>
      <c r="L2630" t="s">
        <v>17</v>
      </c>
      <c r="M2630">
        <v>1</v>
      </c>
      <c r="N2630" t="s">
        <v>292</v>
      </c>
      <c r="S2630" t="s">
        <v>4201</v>
      </c>
      <c r="T2630" t="str">
        <f>VLOOKUP(S2630,Hoja1!$A$1:$I$2284,5,FALSE)</f>
        <v>ATN910D-A</v>
      </c>
      <c r="U2630" t="b">
        <f t="shared" si="197"/>
        <v>0</v>
      </c>
      <c r="V2630" t="s">
        <v>10230</v>
      </c>
      <c r="W2630" t="s">
        <v>4670</v>
      </c>
      <c r="X2630" t="str">
        <f t="shared" si="198"/>
        <v>INSERT INTO switch (   Nombre, Tipo, Coordenadas_Punto, Coordenada_Inicio, Coordenada_Final,    Estilo, Visibilidad, Isla1, Isla2, Velocidad,   Id_Celda, Porcentaje, Nemonico, IP, EQUIPO ) VALUES (   'MSAN COLONIA LOS PINOS (GNCYGT1L)', 'Punto','14.65363889,-90.45855833','','','#stylemap_tipo_sitio_roadm0','1','LOURDES','','','','','GNCYGT1L','10.78.16.8','ATN910D-A' );</v>
      </c>
    </row>
    <row r="2631" spans="1:24" x14ac:dyDescent="0.35">
      <c r="A2631" t="s">
        <v>1086</v>
      </c>
      <c r="B2631" t="s">
        <v>16</v>
      </c>
      <c r="C2631">
        <v>14.660472220000001</v>
      </c>
      <c r="D2631">
        <v>-90.43258333</v>
      </c>
      <c r="E2631" t="str">
        <f t="shared" si="196"/>
        <v>14.66047222,-90.43258333</v>
      </c>
      <c r="L2631" t="s">
        <v>17</v>
      </c>
      <c r="M2631">
        <v>1</v>
      </c>
      <c r="N2631" t="s">
        <v>292</v>
      </c>
      <c r="Q2631">
        <v>1562</v>
      </c>
      <c r="S2631" t="s">
        <v>4202</v>
      </c>
      <c r="T2631" t="str">
        <f>VLOOKUP(S2631,Hoja1!$A$1:$I$2284,5,FALSE)</f>
        <v>ATN910D-A</v>
      </c>
      <c r="U2631" t="b">
        <f t="shared" si="197"/>
        <v>0</v>
      </c>
      <c r="V2631" t="s">
        <v>8356</v>
      </c>
      <c r="W2631" t="s">
        <v>4664</v>
      </c>
      <c r="X2631" t="str">
        <f t="shared" si="198"/>
        <v>INSERT INTO switch (   Nombre, Tipo, Coordenadas_Punto, Coordenada_Inicio, Coordenada_Final,    Estilo, Visibilidad, Isla1, Isla2, Velocidad,   Id_Celda, Porcentaje, Nemonico, IP, EQUIPO ) VALUES (   'CELDA PINARES DEL NORTE (GNCYGTNE)', 'Punto','14.66047222,-90.43258333','','','#stylemap_tipo_sitio_roadm0','1','LOURDES','','','1562','','GNCYGTNE','10.78.16.30','ATN910C-A' );</v>
      </c>
    </row>
    <row r="2632" spans="1:24" x14ac:dyDescent="0.35">
      <c r="A2632" t="s">
        <v>1087</v>
      </c>
      <c r="B2632" t="s">
        <v>16</v>
      </c>
      <c r="C2632">
        <v>14.66333333</v>
      </c>
      <c r="D2632">
        <v>-90.427222220000004</v>
      </c>
      <c r="E2632" t="str">
        <f t="shared" si="196"/>
        <v>14.66333333,-90.42722222</v>
      </c>
      <c r="L2632" t="s">
        <v>17</v>
      </c>
      <c r="M2632">
        <v>1</v>
      </c>
      <c r="N2632" t="s">
        <v>292</v>
      </c>
      <c r="Q2632">
        <v>1035</v>
      </c>
      <c r="S2632" t="s">
        <v>4203</v>
      </c>
      <c r="T2632" t="str">
        <f>VLOOKUP(S2632,Hoja1!$A$1:$I$2284,5,FALSE)</f>
        <v>ATN910D-A</v>
      </c>
      <c r="U2632" t="b">
        <f t="shared" si="197"/>
        <v>0</v>
      </c>
      <c r="V2632" t="s">
        <v>8400</v>
      </c>
      <c r="W2632" t="s">
        <v>4670</v>
      </c>
      <c r="X2632" t="str">
        <f t="shared" si="198"/>
        <v>INSERT INTO switch (   Nombre, Tipo, Coordenadas_Punto, Coordenada_Inicio, Coordenada_Final,    Estilo, Visibilidad, Isla1, Isla2, Velocidad,   Id_Celda, Porcentaje, Nemonico, IP, EQUIPO ) VALUES (   'CELDA EL PINO (GNCYGTEI)', 'Punto','14.66333333,-90.42722222','','','#stylemap_tipo_sitio_roadm0','1','LOURDES','','','1035','','GNCYGTEI','10.78.17.10','ATN910D-A' );</v>
      </c>
    </row>
    <row r="2633" spans="1:24" x14ac:dyDescent="0.35">
      <c r="A2633" t="s">
        <v>1088</v>
      </c>
      <c r="B2633" t="s">
        <v>16</v>
      </c>
      <c r="C2633">
        <v>14.781700000000001</v>
      </c>
      <c r="D2633">
        <v>-90.32029722</v>
      </c>
      <c r="E2633" t="str">
        <f t="shared" si="196"/>
        <v>14.7817,-90.32029722</v>
      </c>
      <c r="L2633" t="s">
        <v>17</v>
      </c>
      <c r="M2633">
        <v>1</v>
      </c>
      <c r="N2633" t="s">
        <v>292</v>
      </c>
      <c r="S2633" t="s">
        <v>4204</v>
      </c>
      <c r="T2633" t="str">
        <f>VLOOKUP(S2633,Hoja1!$A$1:$I$2284,5,FALSE)</f>
        <v>ATN910D-A</v>
      </c>
      <c r="U2633" t="b">
        <f t="shared" si="197"/>
        <v>0</v>
      </c>
      <c r="V2633" t="s">
        <v>7886</v>
      </c>
      <c r="W2633" t="s">
        <v>4664</v>
      </c>
      <c r="X2633" t="str">
        <f t="shared" si="198"/>
        <v>INSERT INTO switch (   Nombre, Tipo, Coordenadas_Punto, Coordenada_Inicio, Coordenada_Final,    Estilo, Visibilidad, Isla1, Isla2, Velocidad,   Id_Celda, Porcentaje, Nemonico, IP, EQUIPO ) VALUES (   'SANTO DOMINGO LOS OCOTES (YSAPGTSO)', 'Punto','14.7817,-90.32029722','','','#stylemap_tipo_sitio_roadm0','1','LOURDES','','','','','YSAPGTSO','10.78.17.11','ATN910C-A' );</v>
      </c>
    </row>
    <row r="2634" spans="1:24" x14ac:dyDescent="0.35">
      <c r="A2634" t="s">
        <v>1089</v>
      </c>
      <c r="B2634" t="s">
        <v>16</v>
      </c>
      <c r="C2634">
        <v>14.67861944</v>
      </c>
      <c r="D2634">
        <v>-90.4452</v>
      </c>
      <c r="E2634" t="str">
        <f t="shared" si="196"/>
        <v>14.67861944,-90.4452</v>
      </c>
      <c r="L2634" t="s">
        <v>17</v>
      </c>
      <c r="M2634">
        <v>1</v>
      </c>
      <c r="N2634" t="s">
        <v>292</v>
      </c>
      <c r="Q2634">
        <v>1972</v>
      </c>
      <c r="S2634" t="s">
        <v>4205</v>
      </c>
      <c r="T2634" t="str">
        <f>VLOOKUP(S2634,Hoja1!$A$1:$I$2284,5,FALSE)</f>
        <v>ATN910C-A</v>
      </c>
      <c r="U2634" t="b">
        <f t="shared" si="197"/>
        <v>0</v>
      </c>
      <c r="V2634" t="s">
        <v>8426</v>
      </c>
      <c r="W2634" t="s">
        <v>4664</v>
      </c>
      <c r="X2634" t="str">
        <f t="shared" si="198"/>
        <v>INSERT INTO switch (   Nombre, Tipo, Coordenadas_Punto, Coordenada_Inicio, Coordenada_Final,    Estilo, Visibilidad, Isla1, Isla2, Velocidad,   Id_Celda, Porcentaje, Nemonico, IP, EQUIPO ) VALUES (   'CELDA GREYSTONE COUBICADO (GSPAGTGC)', 'Punto','14.67861944,-90.4452','','','#stylemap_tipo_sitio_roadm0','1','LOURDES','','','1972','','GSPAGTGC','10.78.17.13','ATN910C-A' );</v>
      </c>
    </row>
    <row r="2635" spans="1:24" x14ac:dyDescent="0.35">
      <c r="A2635" t="s">
        <v>1090</v>
      </c>
      <c r="B2635" t="s">
        <v>16</v>
      </c>
      <c r="C2635">
        <v>14.538595000000001</v>
      </c>
      <c r="D2635">
        <v>-90.530743999999999</v>
      </c>
      <c r="E2635" t="str">
        <f t="shared" si="196"/>
        <v>14.538595,-90.530744</v>
      </c>
      <c r="L2635" t="s">
        <v>17</v>
      </c>
      <c r="M2635">
        <v>1</v>
      </c>
      <c r="O2635" t="s">
        <v>477</v>
      </c>
      <c r="Q2635">
        <v>3025</v>
      </c>
      <c r="S2635" t="s">
        <v>4206</v>
      </c>
      <c r="T2635" t="str">
        <f>VLOOKUP(S2635,Hoja1!$A$1:$I$2284,5,FALSE)</f>
        <v>ATN910D-A</v>
      </c>
      <c r="U2635" t="b">
        <f t="shared" si="197"/>
        <v>0</v>
      </c>
      <c r="V2635" t="s">
        <v>8385</v>
      </c>
      <c r="W2635" t="s">
        <v>4670</v>
      </c>
      <c r="X2635" t="str">
        <f t="shared" si="198"/>
        <v>INSERT INTO switch (   Nombre, Tipo, Coordenadas_Punto, Coordenada_Inicio, Coordenada_Final,    Estilo, Visibilidad, Isla1, Isla2, Velocidad,   Id_Celda, Porcentaje, Nemonico, IP, EQUIPO ) VALUES (   'BOCA DEL MONTE_XT (GVCAGTBX)', 'Punto','14.538595,-90.530744','','','#stylemap_tipo_sitio_roadm0','1','','NIMAJUYU','','3025','','GVCAGTBX','10.78.17.14','ATN910D-A' );</v>
      </c>
    </row>
    <row r="2636" spans="1:24" x14ac:dyDescent="0.35">
      <c r="A2636" t="s">
        <v>1091</v>
      </c>
      <c r="B2636" t="s">
        <v>16</v>
      </c>
      <c r="C2636">
        <v>14.55960556</v>
      </c>
      <c r="D2636">
        <v>-90.546266669999994</v>
      </c>
      <c r="E2636" t="str">
        <f t="shared" si="196"/>
        <v>14.55960556,-90.54626667</v>
      </c>
      <c r="L2636" t="s">
        <v>17</v>
      </c>
      <c r="M2636">
        <v>1</v>
      </c>
      <c r="O2636" t="s">
        <v>477</v>
      </c>
      <c r="Q2636">
        <v>2741</v>
      </c>
      <c r="S2636" t="s">
        <v>4207</v>
      </c>
      <c r="T2636" t="str">
        <f>VLOOKUP(S2636,Hoja1!$A$1:$I$2284,5,FALSE)</f>
        <v>ATN910C-A</v>
      </c>
      <c r="U2636" t="b">
        <f t="shared" si="197"/>
        <v>0</v>
      </c>
      <c r="V2636" t="s">
        <v>8416</v>
      </c>
      <c r="W2636" t="s">
        <v>4670</v>
      </c>
      <c r="X2636" t="str">
        <f t="shared" si="198"/>
        <v>INSERT INTO switch (   Nombre, Tipo, Coordenadas_Punto, Coordenada_Inicio, Coordenada_Final,    Estilo, Visibilidad, Isla1, Isla2, Velocidad,   Id_Celda, Porcentaje, Nemonico, IP, EQUIPO ) VALUES (   'CELDA COLONIA MORSE COUBICADO (GNCYGTOX)', 'Punto','14.55960556,-90.54626667','','','#stylemap_tipo_sitio_roadm0','1','','NIMAJUYU','','2741','','GNCYGTOX','10.78.17.7','ATN910D-A' );</v>
      </c>
    </row>
    <row r="2637" spans="1:24" x14ac:dyDescent="0.35">
      <c r="A2637" t="s">
        <v>1092</v>
      </c>
      <c r="B2637" t="s">
        <v>16</v>
      </c>
      <c r="C2637">
        <v>14.550269999999999</v>
      </c>
      <c r="D2637">
        <v>-90.527477000000005</v>
      </c>
      <c r="E2637" t="str">
        <f t="shared" ref="E2637:E2700" si="199">+CONCATENATE(C2637,",",D2637)</f>
        <v>14.55027,-90.527477</v>
      </c>
      <c r="L2637" t="s">
        <v>17</v>
      </c>
      <c r="M2637">
        <v>1</v>
      </c>
      <c r="O2637" t="s">
        <v>477</v>
      </c>
      <c r="Q2637">
        <v>3883</v>
      </c>
      <c r="S2637" t="s">
        <v>4208</v>
      </c>
      <c r="T2637" t="str">
        <f>VLOOKUP(S2637,Hoja1!$A$1:$I$2284,5,FALSE)</f>
        <v>ATN910C-A</v>
      </c>
      <c r="U2637" t="b">
        <f t="shared" si="197"/>
        <v>0</v>
      </c>
      <c r="V2637" t="s">
        <v>8395</v>
      </c>
      <c r="W2637" t="s">
        <v>4670</v>
      </c>
      <c r="X2637" t="str">
        <f t="shared" si="198"/>
        <v>INSERT INTO switch (   Nombre, Tipo, Coordenadas_Punto, Coordenada_Inicio, Coordenada_Final,    Estilo, Visibilidad, Isla1, Isla2, Velocidad,   Id_Celda, Porcentaje, Nemonico, IP, EQUIPO ) VALUES (   'TACASA_XT_SBA (GVCAGTTX)', 'Punto','14.55027,-90.527477','','','#stylemap_tipo_sitio_roadm0','1','','NIMAJUYU','','3883','','GVCAGTTX','10.78.17.5','ATN910D-A' );</v>
      </c>
    </row>
    <row r="2638" spans="1:24" x14ac:dyDescent="0.35">
      <c r="A2638" t="s">
        <v>1093</v>
      </c>
      <c r="B2638" t="s">
        <v>16</v>
      </c>
      <c r="C2638">
        <v>14.54122222</v>
      </c>
      <c r="D2638">
        <v>-90.528527780000005</v>
      </c>
      <c r="E2638" t="str">
        <f t="shared" si="199"/>
        <v>14.54122222,-90.52852778</v>
      </c>
      <c r="L2638" t="s">
        <v>17</v>
      </c>
      <c r="M2638">
        <v>1</v>
      </c>
      <c r="O2638" t="s">
        <v>477</v>
      </c>
      <c r="Q2638">
        <v>3798</v>
      </c>
      <c r="S2638" t="s">
        <v>4209</v>
      </c>
      <c r="T2638" t="str">
        <f>VLOOKUP(S2638,Hoja1!$A$1:$I$2284,5,FALSE)</f>
        <v>ATN910D-A</v>
      </c>
      <c r="U2638" t="b">
        <f t="shared" si="197"/>
        <v>0</v>
      </c>
      <c r="V2638" t="s">
        <v>7068</v>
      </c>
      <c r="W2638" t="s">
        <v>4670</v>
      </c>
      <c r="X2638" t="str">
        <f t="shared" si="198"/>
        <v>INSERT INTO switch (   Nombre, Tipo, Coordenadas_Punto, Coordenada_Inicio, Coordenada_Final,    Estilo, Visibilidad, Isla1, Isla2, Velocidad,   Id_Celda, Porcentaje, Nemonico, IP, EQUIPO ) VALUES (   'CELDA BOCA DEL MONTE III (GVCAGTBC)', 'Punto','14.54122222,-90.52852778','','','#stylemap_tipo_sitio_roadm0','1','','NIMAJUYU','','3798','','GVCAGTBC','10.78.18.24','ATN910D-A' );</v>
      </c>
    </row>
    <row r="2639" spans="1:24" x14ac:dyDescent="0.35">
      <c r="A2639" t="s">
        <v>1094</v>
      </c>
      <c r="B2639" t="s">
        <v>16</v>
      </c>
      <c r="C2639">
        <v>14.538644440000001</v>
      </c>
      <c r="D2639">
        <v>-90.52152778</v>
      </c>
      <c r="E2639" t="str">
        <f t="shared" si="199"/>
        <v>14.53864444,-90.52152778</v>
      </c>
      <c r="L2639" t="s">
        <v>17</v>
      </c>
      <c r="M2639">
        <v>1</v>
      </c>
      <c r="N2639" t="s">
        <v>477</v>
      </c>
      <c r="S2639" t="s">
        <v>4210</v>
      </c>
      <c r="T2639" t="str">
        <f>VLOOKUP(S2639,Hoja1!$A$1:$I$2284,5,FALSE)</f>
        <v>ATN910D-A</v>
      </c>
      <c r="U2639" t="b">
        <f t="shared" si="197"/>
        <v>0</v>
      </c>
      <c r="V2639" t="s">
        <v>7889</v>
      </c>
      <c r="W2639" t="s">
        <v>4664</v>
      </c>
      <c r="X2639" t="str">
        <f t="shared" si="198"/>
        <v>INSERT INTO switch (   Nombre, Tipo, Coordenadas_Punto, Coordenada_Inicio, Coordenada_Final,    Estilo, Visibilidad, Isla1, Isla2, Velocidad,   Id_Celda, Porcentaje, Nemonico, IP, EQUIPO ) VALUES (   'MSAN ALDEA EL PORVENIR (GVCAGTMA)', 'Punto','14.53864444,-90.52152778','','','#stylemap_tipo_sitio_roadm0','1','NIMAJUYU','','','','','GVCAGTMA','10.78.18.6','ATN910C-A' );</v>
      </c>
    </row>
    <row r="2640" spans="1:24" x14ac:dyDescent="0.35">
      <c r="A2640" t="s">
        <v>1095</v>
      </c>
      <c r="B2640" t="s">
        <v>16</v>
      </c>
      <c r="C2640">
        <v>14.553361110000001</v>
      </c>
      <c r="D2640">
        <v>-90.526416670000003</v>
      </c>
      <c r="E2640" t="str">
        <f t="shared" si="199"/>
        <v>14.55336111,-90.52641667</v>
      </c>
      <c r="L2640" t="s">
        <v>17</v>
      </c>
      <c r="M2640">
        <v>1</v>
      </c>
      <c r="N2640" t="s">
        <v>477</v>
      </c>
      <c r="Q2640">
        <v>1029</v>
      </c>
      <c r="S2640" t="s">
        <v>4211</v>
      </c>
      <c r="T2640" t="str">
        <f>VLOOKUP(S2640,Hoja1!$A$1:$I$2284,5,FALSE)</f>
        <v>ATN910D-A</v>
      </c>
      <c r="U2640" t="b">
        <f t="shared" si="197"/>
        <v>0</v>
      </c>
      <c r="V2640" t="s">
        <v>8478</v>
      </c>
      <c r="W2640" t="s">
        <v>4664</v>
      </c>
      <c r="X2640" t="str">
        <f t="shared" si="198"/>
        <v>INSERT INTO switch (   Nombre, Tipo, Coordenadas_Punto, Coordenada_Inicio, Coordenada_Final,    Estilo, Visibilidad, Isla1, Isla2, Velocidad,   Id_Celda, Porcentaje, Nemonico, IP, EQUIPO ) VALUES (   'CELDA BOCA DEL MONTE (GVCAGTBO)', 'Punto','14.55336111,-90.52641667','','','#stylemap_tipo_sitio_roadm0','1','NIMAJUYU','','','1029','','GVCAGTBO','10.78.24.20','ATN910C-A' );</v>
      </c>
    </row>
    <row r="2641" spans="1:24" x14ac:dyDescent="0.35">
      <c r="A2641" t="s">
        <v>1096</v>
      </c>
      <c r="B2641" t="s">
        <v>16</v>
      </c>
      <c r="C2641">
        <v>14.676788889999999</v>
      </c>
      <c r="D2641">
        <v>-90.487788890000004</v>
      </c>
      <c r="E2641" t="str">
        <f t="shared" si="199"/>
        <v>14.67678889,-90.48778889</v>
      </c>
      <c r="L2641" t="s">
        <v>17</v>
      </c>
      <c r="M2641">
        <v>1</v>
      </c>
      <c r="N2641" t="s">
        <v>495</v>
      </c>
      <c r="S2641" t="s">
        <v>4212</v>
      </c>
      <c r="T2641" t="str">
        <f>VLOOKUP(S2641,Hoja1!$A$1:$I$2284,5,FALSE)</f>
        <v>ATN910D-A</v>
      </c>
      <c r="U2641" t="b">
        <f t="shared" si="197"/>
        <v>0</v>
      </c>
      <c r="V2641" t="s">
        <v>8481</v>
      </c>
      <c r="W2641" t="s">
        <v>4664</v>
      </c>
      <c r="X2641" t="str">
        <f t="shared" si="198"/>
        <v>INSERT INTO switch (   Nombre, Tipo, Coordenadas_Punto, Coordenada_Inicio, Coordenada_Final,    Estilo, Visibilidad, Isla1, Isla2, Velocidad,   Id_Celda, Porcentaje, Nemonico, IP, EQUIPO ) VALUES (   'CELDA LA PEDRERA GRAMILLA (GCHIGTPG)', 'Punto','14.67678889,-90.48778889','','','#stylemap_tipo_sitio_roadm0','1','PARROQUIA','','','','','GCHIGTPG','10.78.24.21','ATN910C-A' );</v>
      </c>
    </row>
    <row r="2642" spans="1:24" x14ac:dyDescent="0.35">
      <c r="A2642" t="s">
        <v>1097</v>
      </c>
      <c r="B2642" t="s">
        <v>16</v>
      </c>
      <c r="C2642">
        <v>14.665655559999999</v>
      </c>
      <c r="D2642">
        <v>-90.490905560000002</v>
      </c>
      <c r="E2642" t="str">
        <f t="shared" si="199"/>
        <v>14.66565556,-90.49090556</v>
      </c>
      <c r="L2642" t="s">
        <v>17</v>
      </c>
      <c r="M2642">
        <v>1</v>
      </c>
      <c r="N2642" t="s">
        <v>495</v>
      </c>
      <c r="Q2642">
        <v>3248</v>
      </c>
      <c r="S2642" t="s">
        <v>4213</v>
      </c>
      <c r="T2642" t="str">
        <f>VLOOKUP(S2642,Hoja1!$A$1:$I$2284,5,FALSE)</f>
        <v>ATN910C-A</v>
      </c>
      <c r="U2642" t="b">
        <f t="shared" si="197"/>
        <v>0</v>
      </c>
      <c r="V2642" t="s">
        <v>8305</v>
      </c>
      <c r="W2642" t="s">
        <v>4670</v>
      </c>
      <c r="X2642" t="str">
        <f t="shared" si="198"/>
        <v>INSERT INTO switch (   Nombre, Tipo, Coordenadas_Punto, Coordenada_Inicio, Coordenada_Final,    Estilo, Visibilidad, Isla1, Isla2, Velocidad,   Id_Celda, Porcentaje, Nemonico, IP, EQUIPO ) VALUES (   'CELDA PROYECTOS 4-4 COUBICADO (GNCYGTP4)', 'Punto','14.66565556,-90.49090556','','','#stylemap_tipo_sitio_roadm0','1','PARROQUIA','','','3248','','GNCYGTP4','10.78.24.24','ATN910D-A' );</v>
      </c>
    </row>
    <row r="2643" spans="1:24" x14ac:dyDescent="0.35">
      <c r="A2643" t="s">
        <v>1098</v>
      </c>
      <c r="B2643" t="s">
        <v>16</v>
      </c>
      <c r="C2643">
        <v>14.526199999999999</v>
      </c>
      <c r="D2643">
        <v>-90.569000000000003</v>
      </c>
      <c r="E2643" t="str">
        <f t="shared" si="199"/>
        <v>14.5262,-90.569</v>
      </c>
      <c r="L2643" t="s">
        <v>17</v>
      </c>
      <c r="M2643">
        <v>1</v>
      </c>
      <c r="O2643" t="s">
        <v>391</v>
      </c>
      <c r="Q2643">
        <v>9029</v>
      </c>
      <c r="S2643" t="s">
        <v>4214</v>
      </c>
      <c r="T2643" t="str">
        <f>VLOOKUP(S2643,Hoja1!$A$1:$I$2284,5,FALSE)</f>
        <v>ATN910C-A</v>
      </c>
      <c r="U2643" t="b">
        <f t="shared" si="197"/>
        <v>0</v>
      </c>
      <c r="V2643" t="s">
        <v>8131</v>
      </c>
      <c r="W2643" t="s">
        <v>7107</v>
      </c>
      <c r="X2643" t="str">
        <f t="shared" si="198"/>
        <v>INSERT INTO switch (   Nombre, Tipo, Coordenadas_Punto, Coordenada_Inicio, Coordenada_Final,    Estilo, Visibilidad, Isla1, Isla2, Velocidad,   Id_Celda, Porcentaje, Nemonico, IP, EQUIPO ) VALUES (   'FUENTES DEL VALLE II (GVNUGTF2)', 'Punto','14.5262,-90.569','','','#stylemap_tipo_sitio_roadm0','1','','VILLA HERMOSA','','9029','','GVNUGTF2','10.78.24.36','ATN910IDC' );</v>
      </c>
    </row>
    <row r="2644" spans="1:24" x14ac:dyDescent="0.35">
      <c r="A2644" t="s">
        <v>1099</v>
      </c>
      <c r="B2644" t="s">
        <v>16</v>
      </c>
      <c r="C2644">
        <v>14.507999999999999</v>
      </c>
      <c r="D2644">
        <v>-90.57440278</v>
      </c>
      <c r="E2644" t="str">
        <f t="shared" si="199"/>
        <v>14.508,-90.57440278</v>
      </c>
      <c r="L2644" t="s">
        <v>17</v>
      </c>
      <c r="M2644">
        <v>1</v>
      </c>
      <c r="N2644" t="s">
        <v>391</v>
      </c>
      <c r="Q2644">
        <v>9078</v>
      </c>
      <c r="S2644" t="s">
        <v>4215</v>
      </c>
      <c r="T2644" t="str">
        <f>VLOOKUP(S2644,Hoja1!$A$1:$I$2284,5,FALSE)</f>
        <v>ATN910C-A</v>
      </c>
      <c r="U2644" t="b">
        <f t="shared" si="197"/>
        <v>0</v>
      </c>
      <c r="V2644" t="s">
        <v>7526</v>
      </c>
      <c r="W2644" t="s">
        <v>7107</v>
      </c>
      <c r="X2644" t="str">
        <f t="shared" si="198"/>
        <v>INSERT INTO switch (   Nombre, Tipo, Coordenadas_Punto, Coordenada_Inicio, Coordenada_Final,    Estilo, Visibilidad, Isla1, Isla2, Velocidad,   Id_Celda, Porcentaje, Nemonico, IP, EQUIPO ) VALUES (   'FUENTES DEL VALLE III (GVNUGTF3)', 'Punto','14.508,-90.57440278','','','#stylemap_tipo_sitio_roadm0','1','VILLA HERMOSA','','','9078','','GVNUGTF3','10.78.24.39','ATN910IDC' );</v>
      </c>
    </row>
    <row r="2645" spans="1:24" x14ac:dyDescent="0.35">
      <c r="A2645" t="s">
        <v>1100</v>
      </c>
      <c r="B2645" t="s">
        <v>16</v>
      </c>
      <c r="C2645">
        <v>14.51377778</v>
      </c>
      <c r="D2645">
        <v>-90.544416670000004</v>
      </c>
      <c r="E2645" t="str">
        <f t="shared" si="199"/>
        <v>14.51377778,-90.54441667</v>
      </c>
      <c r="L2645" t="s">
        <v>17</v>
      </c>
      <c r="M2645">
        <v>1</v>
      </c>
      <c r="O2645" t="s">
        <v>391</v>
      </c>
      <c r="S2645" t="s">
        <v>4216</v>
      </c>
      <c r="T2645" t="str">
        <f>VLOOKUP(S2645,Hoja1!$A$1:$I$2284,5,FALSE)</f>
        <v>ATN910D-A</v>
      </c>
      <c r="U2645" t="b">
        <f t="shared" si="197"/>
        <v>0</v>
      </c>
      <c r="V2645" t="s">
        <v>7955</v>
      </c>
      <c r="W2645" t="s">
        <v>7107</v>
      </c>
      <c r="X2645" t="str">
        <f t="shared" si="198"/>
        <v>INSERT INTO switch (   Nombre, Tipo, Coordenadas_Punto, Coordenada_Inicio, Coordenada_Final,    Estilo, Visibilidad, Isla1, Isla2, Velocidad,   Id_Celda, Porcentaje, Nemonico, IP, EQUIPO ) VALUES (   'CELDA FINCA LOLITA (GSMPGTFL)', 'Punto','14.51377778,-90.54441667','','','#stylemap_tipo_sitio_roadm0','1','','VILLA HERMOSA','','','','GSMPGTFL','10.78.25.12','ATN910IDC' );</v>
      </c>
    </row>
    <row r="2646" spans="1:24" x14ac:dyDescent="0.35">
      <c r="A2646" t="s">
        <v>1101</v>
      </c>
      <c r="B2646" t="s">
        <v>16</v>
      </c>
      <c r="C2646">
        <v>14.625349999999999</v>
      </c>
      <c r="D2646">
        <v>-90.516430560000003</v>
      </c>
      <c r="E2646" t="str">
        <f t="shared" si="199"/>
        <v>14.62535,-90.51643056</v>
      </c>
      <c r="L2646" t="s">
        <v>17</v>
      </c>
      <c r="M2646">
        <v>1</v>
      </c>
      <c r="O2646" t="s">
        <v>21</v>
      </c>
      <c r="Q2646">
        <v>5316</v>
      </c>
      <c r="S2646" t="s">
        <v>4217</v>
      </c>
      <c r="T2646" t="str">
        <f>VLOOKUP(S2646,Hoja1!$A$1:$I$2284,5,FALSE)</f>
        <v>ATN910IDC</v>
      </c>
      <c r="U2646" t="b">
        <f t="shared" si="197"/>
        <v>0</v>
      </c>
      <c r="V2646" t="s">
        <v>8188</v>
      </c>
      <c r="W2646" t="s">
        <v>4670</v>
      </c>
      <c r="X2646" t="str">
        <f t="shared" si="198"/>
        <v>INSERT INTO switch (   Nombre, Tipo, Coordenadas_Punto, Coordenada_Inicio, Coordenada_Final,    Estilo, Visibilidad, Isla1, Isla2, Velocidad,   Id_Celda, Porcentaje, Nemonico, IP, EQUIPO ) VALUES (   'CELDA CENTRO COMERCIAL ZONA 4 (GNCYGTZ4)', 'Punto','14.62535,-90.51643056','','','#stylemap_tipo_sitio_roadm0','1','','TIVOLI','','5316','','GNCYGTZ4','10.78.25.7','ATN910D-A' );</v>
      </c>
    </row>
    <row r="2647" spans="1:24" x14ac:dyDescent="0.35">
      <c r="A2647" t="s">
        <v>1102</v>
      </c>
      <c r="B2647" t="s">
        <v>16</v>
      </c>
      <c r="C2647">
        <v>14.61959444</v>
      </c>
      <c r="D2647">
        <v>-90.516583330000003</v>
      </c>
      <c r="E2647" t="str">
        <f t="shared" si="199"/>
        <v>14.61959444,-90.51658333</v>
      </c>
      <c r="L2647" t="s">
        <v>17</v>
      </c>
      <c r="M2647">
        <v>1</v>
      </c>
      <c r="O2647" t="s">
        <v>21</v>
      </c>
      <c r="Q2647">
        <v>5363</v>
      </c>
      <c r="S2647" t="s">
        <v>4218</v>
      </c>
      <c r="T2647" t="str">
        <f>VLOOKUP(S2647,Hoja1!$A$1:$I$2284,5,FALSE)</f>
        <v>ATN910IDC</v>
      </c>
      <c r="U2647" t="b">
        <f t="shared" si="197"/>
        <v>0</v>
      </c>
      <c r="V2647" t="s">
        <v>10013</v>
      </c>
      <c r="W2647" t="s">
        <v>4664</v>
      </c>
      <c r="X2647" t="str">
        <f t="shared" si="198"/>
        <v>INSERT INTO switch (   Nombre, Tipo, Coordenadas_Punto, Coordenada_Inicio, Coordenada_Final,    Estilo, Visibilidad, Isla1, Isla2, Velocidad,   Id_Celda, Porcentaje, Nemonico, IP, EQUIPO ) VALUES (   'CELDA BANCO INDUSTRIAL TORRE III (GNCYGTBV)', 'Punto','14.61959444,-90.51658333','','','#stylemap_tipo_sitio_roadm0','1','','TIVOLI','','5363','','GNCYGTBV','10.87.0.130','ATN910C-A' );</v>
      </c>
    </row>
    <row r="2648" spans="1:24" x14ac:dyDescent="0.35">
      <c r="A2648" t="s">
        <v>1103</v>
      </c>
      <c r="B2648" t="s">
        <v>16</v>
      </c>
      <c r="C2648">
        <v>14.60018056</v>
      </c>
      <c r="D2648">
        <v>-90.508838890000007</v>
      </c>
      <c r="E2648" t="str">
        <f t="shared" si="199"/>
        <v>14.60018056,-90.50883889</v>
      </c>
      <c r="L2648" t="s">
        <v>17</v>
      </c>
      <c r="M2648">
        <v>1</v>
      </c>
      <c r="O2648" t="s">
        <v>21</v>
      </c>
      <c r="Q2648">
        <v>5134</v>
      </c>
      <c r="S2648" t="s">
        <v>4219</v>
      </c>
      <c r="T2648" t="str">
        <f>VLOOKUP(S2648,Hoja1!$A$1:$I$2284,5,FALSE)</f>
        <v>ATN910IDC</v>
      </c>
      <c r="U2648" t="b">
        <f t="shared" si="197"/>
        <v>0</v>
      </c>
      <c r="V2648" t="s">
        <v>10010</v>
      </c>
      <c r="W2648" t="s">
        <v>4664</v>
      </c>
      <c r="X2648" t="str">
        <f t="shared" si="198"/>
        <v>INSERT INTO switch (   Nombre, Tipo, Coordenadas_Punto, Coordenada_Inicio, Coordenada_Final,    Estilo, Visibilidad, Isla1, Isla2, Velocidad,   Id_Celda, Porcentaje, Nemonico, IP, EQUIPO ) VALUES (   'CELDA LA MISION ZONA 10 (GNCYGTS0)', 'Punto','14.60018056,-90.50883889','','','#stylemap_tipo_sitio_roadm0','1','','TIVOLI','','5134','','GNCYGTS0','10.87.0.92','ATN910C-A' );</v>
      </c>
    </row>
    <row r="2649" spans="1:24" x14ac:dyDescent="0.35">
      <c r="A2649" t="s">
        <v>1104</v>
      </c>
      <c r="B2649" t="s">
        <v>16</v>
      </c>
      <c r="C2649">
        <v>14.61068056</v>
      </c>
      <c r="D2649">
        <v>-90.516641669999998</v>
      </c>
      <c r="E2649" t="str">
        <f t="shared" si="199"/>
        <v>14.61068056,-90.51664167</v>
      </c>
      <c r="L2649" t="s">
        <v>17</v>
      </c>
      <c r="M2649">
        <v>1</v>
      </c>
      <c r="N2649" t="s">
        <v>21</v>
      </c>
      <c r="Q2649" t="s">
        <v>1105</v>
      </c>
      <c r="S2649" t="s">
        <v>4220</v>
      </c>
      <c r="T2649" t="str">
        <f>VLOOKUP(S2649,Hoja1!$A$1:$I$2284,5,FALSE)</f>
        <v>ATN910D-A</v>
      </c>
      <c r="U2649" t="b">
        <f t="shared" si="197"/>
        <v>0</v>
      </c>
      <c r="V2649" t="s">
        <v>10026</v>
      </c>
      <c r="W2649" t="s">
        <v>4664</v>
      </c>
      <c r="X2649" t="str">
        <f t="shared" si="198"/>
        <v>INSERT INTO switch (   Nombre, Tipo, Coordenadas_Punto, Coordenada_Inicio, Coordenada_Final,    Estilo, Visibilidad, Isla1, Isla2, Velocidad,   Id_Celda, Porcentaje, Nemonico, IP, EQUIPO ) VALUES (   'CELDA SMALL SAT ZONA 9 NIVEL 8 (GNCYGTZJ)', 'Punto','14.61068056,-90.51664167','','','#stylemap_tipo_sitio_roadm0','1','TIVOLI','','','5667/5381','','GNCYGTZJ','10.87.0.136','ATN910C-A' );</v>
      </c>
    </row>
    <row r="2650" spans="1:24" x14ac:dyDescent="0.35">
      <c r="A2650" t="s">
        <v>1106</v>
      </c>
      <c r="B2650" t="s">
        <v>16</v>
      </c>
      <c r="C2650">
        <v>14.698399999999999</v>
      </c>
      <c r="D2650">
        <v>-89.352500000000006</v>
      </c>
      <c r="E2650" t="str">
        <f t="shared" si="199"/>
        <v>14.6984,-89.3525</v>
      </c>
      <c r="L2650" t="s">
        <v>17</v>
      </c>
      <c r="M2650">
        <v>1</v>
      </c>
      <c r="O2650" t="s">
        <v>533</v>
      </c>
      <c r="S2650" t="s">
        <v>4221</v>
      </c>
      <c r="T2650" t="str">
        <f>VLOOKUP(S2650,Hoja1!$A$1:$I$2284,5,FALSE)</f>
        <v>ATN910C-A</v>
      </c>
      <c r="U2650" t="b">
        <f t="shared" si="197"/>
        <v>0</v>
      </c>
      <c r="V2650" t="s">
        <v>10023</v>
      </c>
      <c r="W2650" t="s">
        <v>4685</v>
      </c>
      <c r="X2650" t="str">
        <f t="shared" si="198"/>
        <v>INSERT INTO switch (   Nombre, Tipo, Coordenadas_Punto, Coordenada_Inicio, Coordenada_Final,    Estilo, Visibilidad, Isla1, Isla2, Velocidad,   Id_Celda, Porcentaje, Nemonico, IP, EQUIPO ) VALUES (   'OLOPA (UOLOGTOL)', 'Punto','14.6984,-89.3525','','','#stylemap_tipo_sitio_roadm0','1','','CHIQUIMULA','','','','UOLOGTOL','10.87.0.81','ATN910C-G' );</v>
      </c>
    </row>
    <row r="2651" spans="1:24" x14ac:dyDescent="0.35">
      <c r="A2651" t="s">
        <v>1107</v>
      </c>
      <c r="B2651" t="s">
        <v>16</v>
      </c>
      <c r="C2651">
        <v>14.7006</v>
      </c>
      <c r="D2651">
        <v>-89.316599999999994</v>
      </c>
      <c r="E2651" t="str">
        <f t="shared" si="199"/>
        <v>14.7006,-89.3166</v>
      </c>
      <c r="L2651" t="s">
        <v>17</v>
      </c>
      <c r="M2651">
        <v>1</v>
      </c>
      <c r="N2651" t="s">
        <v>533</v>
      </c>
      <c r="Q2651">
        <v>1773</v>
      </c>
      <c r="S2651" t="s">
        <v>4222</v>
      </c>
      <c r="T2651" t="str">
        <f>VLOOKUP(S2651,Hoja1!$A$1:$I$2284,5,FALSE)</f>
        <v>ATN910C-A</v>
      </c>
      <c r="U2651" t="b">
        <f t="shared" si="197"/>
        <v>0</v>
      </c>
      <c r="V2651" t="s">
        <v>10019</v>
      </c>
      <c r="W2651" t="s">
        <v>4670</v>
      </c>
      <c r="X2651" t="str">
        <f t="shared" si="198"/>
        <v>INSERT INTO switch (   Nombre, Tipo, Coordenadas_Punto, Coordenada_Inicio, Coordenada_Final,    Estilo, Visibilidad, Isla1, Isla2, Velocidad,   Id_Celda, Porcentaje, Nemonico, IP, EQUIPO ) VALUES (   'CELDA LAGUNA DE CAYUR (UOLOGTLC)', 'Punto','14.7006,-89.3166','','','#stylemap_tipo_sitio_roadm0','1','CHIQUIMULA','','','1773','','UOLOGTLC','10.87.0.91','ATN910D-A' );</v>
      </c>
    </row>
    <row r="2652" spans="1:24" x14ac:dyDescent="0.35">
      <c r="A2652" t="s">
        <v>1108</v>
      </c>
      <c r="B2652" t="s">
        <v>16</v>
      </c>
      <c r="C2652">
        <v>14.70231667</v>
      </c>
      <c r="D2652">
        <v>-89.516027780000002</v>
      </c>
      <c r="E2652" t="str">
        <f t="shared" si="199"/>
        <v>14.70231667,-89.51602778</v>
      </c>
      <c r="L2652" t="s">
        <v>17</v>
      </c>
      <c r="M2652">
        <v>1</v>
      </c>
      <c r="O2652" t="s">
        <v>533</v>
      </c>
      <c r="Q2652">
        <v>1798</v>
      </c>
      <c r="S2652" t="s">
        <v>4223</v>
      </c>
      <c r="T2652" t="str">
        <f>VLOOKUP(S2652,Hoja1!$A$1:$I$2284,5,FALSE)</f>
        <v>ATN910C-A</v>
      </c>
      <c r="U2652" t="b">
        <f t="shared" si="197"/>
        <v>0</v>
      </c>
      <c r="V2652" t="s">
        <v>9962</v>
      </c>
      <c r="W2652" t="s">
        <v>4664</v>
      </c>
      <c r="X2652" t="str">
        <f t="shared" si="198"/>
        <v>INSERT INTO switch (   Nombre, Tipo, Coordenadas_Punto, Coordenada_Inicio, Coordenada_Final,    Estilo, Visibilidad, Isla1, Isla2, Velocidad,   Id_Celda, Porcentaje, Nemonico, IP, EQUIPO ) VALUES (   'CELDA ALDEA TIZUBIN (USJCGTAT)', 'Punto','14.70231667,-89.51602778','','','#stylemap_tipo_sitio_roadm0','1','','CHIQUIMULA','','1798','','USJCGTAT','10.87.0.140','ATN910C-A' );</v>
      </c>
    </row>
    <row r="2653" spans="1:24" x14ac:dyDescent="0.35">
      <c r="A2653" t="s">
        <v>1109</v>
      </c>
      <c r="B2653" t="s">
        <v>16</v>
      </c>
      <c r="C2653">
        <v>14.676555560000001</v>
      </c>
      <c r="D2653">
        <v>-89.506055559999993</v>
      </c>
      <c r="E2653" t="str">
        <f t="shared" si="199"/>
        <v>14.67655556,-89.50605556</v>
      </c>
      <c r="L2653" t="s">
        <v>17</v>
      </c>
      <c r="M2653">
        <v>1</v>
      </c>
      <c r="N2653" t="s">
        <v>533</v>
      </c>
      <c r="Q2653">
        <v>1346</v>
      </c>
      <c r="S2653" t="s">
        <v>4224</v>
      </c>
      <c r="T2653" t="str">
        <f>VLOOKUP(S2653,Hoja1!$A$1:$I$2284,5,FALSE)</f>
        <v>ATN910C-G</v>
      </c>
      <c r="U2653" t="b">
        <f t="shared" si="197"/>
        <v>0</v>
      </c>
      <c r="V2653" t="s">
        <v>9966</v>
      </c>
      <c r="W2653" t="s">
        <v>4670</v>
      </c>
      <c r="X2653" t="str">
        <f t="shared" si="198"/>
        <v>INSERT INTO switch (   Nombre, Tipo, Coordenadas_Punto, Coordenada_Inicio, Coordenada_Final,    Estilo, Visibilidad, Isla1, Isla2, Velocidad,   Id_Celda, Porcentaje, Nemonico, IP, EQUIPO ) VALUES (   'CELDA SAN JACINTO CHIQUIMULA (USJAGTSA)', 'Punto','14.67655556,-89.50605556','','','#stylemap_tipo_sitio_roadm0','1','CHIQUIMULA','','','1346','','USJAGTSA','10.87.0.145','ATN910D-A' );</v>
      </c>
    </row>
    <row r="2654" spans="1:24" x14ac:dyDescent="0.35">
      <c r="A2654" t="s">
        <v>1110</v>
      </c>
      <c r="B2654" t="s">
        <v>16</v>
      </c>
      <c r="C2654">
        <v>14.60763889</v>
      </c>
      <c r="D2654">
        <v>-89.457972220000002</v>
      </c>
      <c r="E2654" t="str">
        <f t="shared" si="199"/>
        <v>14.60763889,-89.45797222</v>
      </c>
      <c r="L2654" t="s">
        <v>17</v>
      </c>
      <c r="M2654">
        <v>1</v>
      </c>
      <c r="N2654" t="s">
        <v>533</v>
      </c>
      <c r="Q2654">
        <v>1304</v>
      </c>
      <c r="S2654" t="s">
        <v>4225</v>
      </c>
      <c r="T2654" t="str">
        <f>VLOOKUP(S2654,Hoja1!$A$1:$I$2284,5,FALSE)</f>
        <v>ATN910D-A</v>
      </c>
      <c r="U2654" t="b">
        <f t="shared" si="197"/>
        <v>0</v>
      </c>
      <c r="V2654" t="s">
        <v>9993</v>
      </c>
      <c r="W2654" t="s">
        <v>4664</v>
      </c>
      <c r="X2654" t="str">
        <f t="shared" si="198"/>
        <v>INSERT INTO switch (   Nombre, Tipo, Coordenadas_Punto, Coordenada_Inicio, Coordenada_Final,    Estilo, Visibilidad, Isla1, Isla2, Velocidad,   Id_Celda, Porcentaje, Nemonico, IP, EQUIPO ) VALUES (   'CELDA SALFATE (UQUEGTSL)', 'Punto','14.60763889,-89.45797222','','','#stylemap_tipo_sitio_roadm0','1','CHIQUIMULA','','','1304','','UQUEGTSL','10.87.0.144','ATN910C-A' );</v>
      </c>
    </row>
    <row r="2655" spans="1:24" x14ac:dyDescent="0.35">
      <c r="A2655" t="s">
        <v>1111</v>
      </c>
      <c r="B2655" t="s">
        <v>16</v>
      </c>
      <c r="C2655">
        <v>14.4735</v>
      </c>
      <c r="D2655">
        <v>-89.463097219999995</v>
      </c>
      <c r="E2655" t="str">
        <f t="shared" si="199"/>
        <v>14.4735,-89.46309722</v>
      </c>
      <c r="L2655" t="s">
        <v>17</v>
      </c>
      <c r="M2655">
        <v>1</v>
      </c>
      <c r="O2655" t="s">
        <v>533</v>
      </c>
      <c r="Q2655">
        <v>9526</v>
      </c>
      <c r="S2655" t="s">
        <v>4226</v>
      </c>
      <c r="T2655" t="str">
        <f>VLOOKUP(S2655,Hoja1!$A$1:$I$2284,5,FALSE)</f>
        <v>ATN910C-A</v>
      </c>
      <c r="U2655" t="b">
        <f t="shared" si="197"/>
        <v>0</v>
      </c>
      <c r="V2655" t="s">
        <v>8676</v>
      </c>
      <c r="W2655" t="s">
        <v>4685</v>
      </c>
      <c r="X2655" t="str">
        <f t="shared" si="198"/>
        <v>INSERT INTO switch (   Nombre, Tipo, Coordenadas_Punto, Coordenada_Inicio, Coordenada_Final,    Estilo, Visibilidad, Isla1, Isla2, Velocidad,   Id_Celda, Porcentaje, Nemonico, IP, EQUIPO ) VALUES (   'LA ERMITA (UCMIGTEM)', 'Punto','14.4735,-89.46309722','','','#stylemap_tipo_sitio_roadm0','1','','CHIQUIMULA','','9526','','UCMIGTEM','10.87.0.188','ATN910C-G' );</v>
      </c>
    </row>
    <row r="2656" spans="1:24" x14ac:dyDescent="0.35">
      <c r="A2656" t="s">
        <v>1112</v>
      </c>
      <c r="B2656" t="s">
        <v>16</v>
      </c>
      <c r="C2656">
        <v>14.5304</v>
      </c>
      <c r="D2656">
        <v>-89.4619</v>
      </c>
      <c r="E2656" t="str">
        <f t="shared" si="199"/>
        <v>14.5304,-89.4619</v>
      </c>
      <c r="L2656" t="s">
        <v>17</v>
      </c>
      <c r="M2656">
        <v>1</v>
      </c>
      <c r="N2656" t="s">
        <v>533</v>
      </c>
      <c r="Q2656">
        <v>1339</v>
      </c>
      <c r="S2656" t="s">
        <v>4227</v>
      </c>
      <c r="T2656" t="str">
        <f>VLOOKUP(S2656,Hoja1!$A$1:$I$2284,5,FALSE)</f>
        <v>ATN910D-A</v>
      </c>
      <c r="U2656" t="b">
        <f t="shared" si="197"/>
        <v>0</v>
      </c>
      <c r="V2656" t="s">
        <v>10016</v>
      </c>
      <c r="W2656" t="s">
        <v>4670</v>
      </c>
      <c r="X2656" t="str">
        <f t="shared" si="198"/>
        <v>INSERT INTO switch (   Nombre, Tipo, Coordenadas_Punto, Coordenada_Inicio, Coordenada_Final,    Estilo, Visibilidad, Isla1, Isla2, Velocidad,   Id_Celda, Porcentaje, Nemonico, IP, EQUIPO ) VALUES (   'CELDA LA QUESERA (UCMIGTLQ)', 'Punto','14.5304,-89.4619','','','#stylemap_tipo_sitio_roadm0','1','CHIQUIMULA','','','1339','','UCMIGTLQ','10.87.0.177','ATN910D-A' );</v>
      </c>
    </row>
    <row r="2657" spans="1:24" x14ac:dyDescent="0.35">
      <c r="A2657" t="s">
        <v>1113</v>
      </c>
      <c r="B2657" t="s">
        <v>16</v>
      </c>
      <c r="C2657">
        <v>14.54119444</v>
      </c>
      <c r="D2657">
        <v>-89.283583329999999</v>
      </c>
      <c r="E2657" t="str">
        <f t="shared" si="199"/>
        <v>14.54119444,-89.28358333</v>
      </c>
      <c r="L2657" t="s">
        <v>17</v>
      </c>
      <c r="M2657">
        <v>1</v>
      </c>
      <c r="O2657" t="s">
        <v>533</v>
      </c>
      <c r="S2657" t="s">
        <v>4228</v>
      </c>
      <c r="T2657" t="str">
        <f>VLOOKUP(S2657,Hoja1!$A$1:$I$2284,5,FALSE)</f>
        <v>ATN910C-A</v>
      </c>
      <c r="U2657" t="b">
        <f t="shared" si="197"/>
        <v>0</v>
      </c>
      <c r="V2657" t="s">
        <v>9981</v>
      </c>
      <c r="W2657" t="s">
        <v>4670</v>
      </c>
      <c r="X2657" t="str">
        <f t="shared" si="198"/>
        <v>INSERT INTO switch (   Nombre, Tipo, Coordenadas_Punto, Coordenada_Inicio, Coordenada_Final,    Estilo, Visibilidad, Isla1, Isla2, Velocidad,   Id_Celda, Porcentaje, Nemonico, IP, EQUIPO ) VALUES (   'CELDA FRONTERA AGUA CALIENTE (UESQGTFA)', 'Punto','14.54119444,-89.28358333','','','#stylemap_tipo_sitio_roadm0','1','','CHIQUIMULA','','','','UESQGTFA','10.87.0.158','ATN910D-A' );</v>
      </c>
    </row>
    <row r="2658" spans="1:24" x14ac:dyDescent="0.35">
      <c r="A2658" t="s">
        <v>1114</v>
      </c>
      <c r="B2658" t="s">
        <v>16</v>
      </c>
      <c r="C2658">
        <v>14.468249999999999</v>
      </c>
      <c r="D2658">
        <v>-89.547166669999996</v>
      </c>
      <c r="E2658" t="str">
        <f t="shared" si="199"/>
        <v>14.46825,-89.54716667</v>
      </c>
      <c r="L2658" t="s">
        <v>17</v>
      </c>
      <c r="M2658">
        <v>1</v>
      </c>
      <c r="N2658" t="s">
        <v>533</v>
      </c>
      <c r="Q2658">
        <v>3113</v>
      </c>
      <c r="S2658" t="s">
        <v>4229</v>
      </c>
      <c r="T2658" t="str">
        <f>VLOOKUP(S2658,Hoja1!$A$1:$I$2284,5,FALSE)</f>
        <v>ATN910C-G</v>
      </c>
      <c r="U2658" t="b">
        <f t="shared" si="197"/>
        <v>0</v>
      </c>
      <c r="V2658" t="s">
        <v>9977</v>
      </c>
      <c r="W2658" t="s">
        <v>4670</v>
      </c>
      <c r="X2658" t="str">
        <f t="shared" si="198"/>
        <v>INSERT INTO switch (   Nombre, Tipo, Coordenadas_Punto, Coordenada_Inicio, Coordenada_Final,    Estilo, Visibilidad, Isla1, Isla2, Velocidad,   Id_Celda, Porcentaje, Nemonico, IP, EQUIPO ) VALUES (   'CELDA LLANO GRANDE JUTIAPA (JABLGTLG)', 'Punto','14.46825,-89.54716667','','','#stylemap_tipo_sitio_roadm0','1','CHIQUIMULA','','','3113','','JABLGTLG','10.87.0.78','ATN910D-A' );</v>
      </c>
    </row>
    <row r="2659" spans="1:24" x14ac:dyDescent="0.35">
      <c r="A2659" t="s">
        <v>1115</v>
      </c>
      <c r="B2659" t="s">
        <v>16</v>
      </c>
      <c r="C2659">
        <v>14.63472222</v>
      </c>
      <c r="D2659">
        <v>-89.443055560000005</v>
      </c>
      <c r="E2659" t="str">
        <f t="shared" si="199"/>
        <v>14.63472222,-89.44305556</v>
      </c>
      <c r="L2659" t="s">
        <v>17</v>
      </c>
      <c r="M2659">
        <v>1</v>
      </c>
      <c r="N2659" t="s">
        <v>533</v>
      </c>
      <c r="S2659" t="s">
        <v>4230</v>
      </c>
      <c r="T2659" t="str">
        <f>VLOOKUP(S2659,Hoja1!$A$1:$I$2284,5,FALSE)</f>
        <v>ATN910D-A</v>
      </c>
      <c r="U2659" t="b">
        <f t="shared" si="197"/>
        <v>0</v>
      </c>
      <c r="V2659" t="s">
        <v>9973</v>
      </c>
      <c r="W2659" t="s">
        <v>4685</v>
      </c>
      <c r="X2659" t="str">
        <f t="shared" si="198"/>
        <v>INSERT INTO switch (   Nombre, Tipo, Coordenadas_Punto, Coordenada_Inicio, Coordenada_Final,    Estilo, Visibilidad, Isla1, Isla2, Velocidad,   Id_Celda, Porcentaje, Nemonico, IP, EQUIPO ) VALUES (   'QUETZALTEPEQUE (UQUEGTQU)', 'Punto','14.63472222,-89.44305556','','','#stylemap_tipo_sitio_roadm0','1','CHIQUIMULA','','','','','UQUEGTQU','10.87.0.90','ATN910C-G' );</v>
      </c>
    </row>
    <row r="2660" spans="1:24" x14ac:dyDescent="0.35">
      <c r="A2660" t="s">
        <v>1116</v>
      </c>
      <c r="B2660" t="s">
        <v>16</v>
      </c>
      <c r="C2660">
        <v>14.56686944</v>
      </c>
      <c r="D2660">
        <v>-89.352319440000002</v>
      </c>
      <c r="E2660" t="str">
        <f t="shared" si="199"/>
        <v>14.56686944,-89.35231944</v>
      </c>
      <c r="L2660" t="s">
        <v>17</v>
      </c>
      <c r="M2660">
        <v>1</v>
      </c>
      <c r="N2660" t="s">
        <v>533</v>
      </c>
      <c r="Q2660">
        <v>3897</v>
      </c>
      <c r="S2660" t="s">
        <v>4231</v>
      </c>
      <c r="T2660" t="str">
        <f>VLOOKUP(S2660,Hoja1!$A$1:$I$2284,5,FALSE)</f>
        <v>ATN910D-A</v>
      </c>
      <c r="U2660" t="b">
        <f t="shared" si="197"/>
        <v>0</v>
      </c>
      <c r="V2660" t="s">
        <v>9940</v>
      </c>
      <c r="W2660" t="s">
        <v>4685</v>
      </c>
      <c r="X2660" t="str">
        <f t="shared" si="198"/>
        <v>INSERT INTO switch (   Nombre, Tipo, Coordenadas_Punto, Coordenada_Inicio, Coordenada_Final,    Estilo, Visibilidad, Isla1, Isla2, Velocidad,   Id_Celda, Porcentaje, Nemonico, IP, EQUIPO ) VALUES (   'CELDA ESQUIPULAS III COUBICADO (UESQGTE3)', 'Punto','14.56686944,-89.35231944','','','#stylemap_tipo_sitio_roadm0','1','CHIQUIMULA','','','3897','','UESQGTE3','10.87.0.165','ATN910C-G' );</v>
      </c>
    </row>
    <row r="2661" spans="1:24" x14ac:dyDescent="0.35">
      <c r="A2661" t="s">
        <v>1117</v>
      </c>
      <c r="B2661" t="s">
        <v>16</v>
      </c>
      <c r="C2661">
        <v>14.57358333</v>
      </c>
      <c r="D2661">
        <v>-89.352861110000006</v>
      </c>
      <c r="E2661" t="str">
        <f t="shared" si="199"/>
        <v>14.57358333,-89.35286111</v>
      </c>
      <c r="L2661" t="s">
        <v>17</v>
      </c>
      <c r="M2661">
        <v>1</v>
      </c>
      <c r="N2661" t="s">
        <v>533</v>
      </c>
      <c r="Q2661">
        <v>1356</v>
      </c>
      <c r="S2661" t="s">
        <v>4232</v>
      </c>
      <c r="T2661" t="str">
        <f>VLOOKUP(S2661,Hoja1!$A$1:$I$2284,5,FALSE)</f>
        <v>ATN910D-A</v>
      </c>
      <c r="U2661" t="b">
        <f t="shared" si="197"/>
        <v>0</v>
      </c>
      <c r="V2661" t="s">
        <v>9944</v>
      </c>
      <c r="W2661" t="s">
        <v>4685</v>
      </c>
      <c r="X2661" t="str">
        <f t="shared" si="198"/>
        <v>INSERT INTO switch (   Nombre, Tipo, Coordenadas_Punto, Coordenada_Inicio, Coordenada_Final,    Estilo, Visibilidad, Isla1, Isla2, Velocidad,   Id_Celda, Porcentaje, Nemonico, IP, EQUIPO ) VALUES (   'CELDA ESQUIPULAS II (UESQGTE2)', 'Punto','14.57358333,-89.35286111','','','#stylemap_tipo_sitio_roadm0','1','CHIQUIMULA','','','1356','','UESQGTE2','10.87.0.86','ATN910C-G' );</v>
      </c>
    </row>
    <row r="2662" spans="1:24" x14ac:dyDescent="0.35">
      <c r="A2662" t="s">
        <v>1118</v>
      </c>
      <c r="B2662" t="s">
        <v>16</v>
      </c>
      <c r="C2662">
        <v>14.618399999999999</v>
      </c>
      <c r="D2662">
        <v>-89.2791</v>
      </c>
      <c r="E2662" t="str">
        <f t="shared" si="199"/>
        <v>14.6184,-89.2791</v>
      </c>
      <c r="L2662" t="s">
        <v>17</v>
      </c>
      <c r="M2662">
        <v>1</v>
      </c>
      <c r="N2662" t="s">
        <v>533</v>
      </c>
      <c r="Q2662">
        <v>1332</v>
      </c>
      <c r="S2662" t="s">
        <v>4233</v>
      </c>
      <c r="T2662" t="str">
        <f>VLOOKUP(S2662,Hoja1!$A$1:$I$2284,5,FALSE)</f>
        <v>ATN910C-G</v>
      </c>
      <c r="U2662" t="b">
        <f t="shared" si="197"/>
        <v>0</v>
      </c>
      <c r="V2662" t="s">
        <v>10029</v>
      </c>
      <c r="W2662" t="s">
        <v>4670</v>
      </c>
      <c r="X2662" t="str">
        <f t="shared" si="198"/>
        <v>INSERT INTO switch (   Nombre, Tipo, Coordenadas_Punto, Coordenada_Inicio, Coordenada_Final,    Estilo, Visibilidad, Isla1, Isla2, Velocidad,   Id_Celda, Porcentaje, Nemonico, IP, EQUIPO ) VALUES (   'CELDA CUMBRE DE JAWA (UESQGTCJ)', 'Punto','14.6184,-89.2791','','','#stylemap_tipo_sitio_roadm0','1','CHIQUIMULA','','','1332','','UESQGTCJ','10.87.0.171','ATN910D-A' );</v>
      </c>
    </row>
    <row r="2663" spans="1:24" x14ac:dyDescent="0.35">
      <c r="A2663" t="s">
        <v>1119</v>
      </c>
      <c r="B2663" t="s">
        <v>16</v>
      </c>
      <c r="C2663">
        <v>14.86083333</v>
      </c>
      <c r="D2663">
        <v>-89.498888890000003</v>
      </c>
      <c r="E2663" t="str">
        <f t="shared" si="199"/>
        <v>14.86083333,-89.49888889</v>
      </c>
      <c r="L2663" t="s">
        <v>17</v>
      </c>
      <c r="M2663">
        <v>1</v>
      </c>
      <c r="O2663" t="s">
        <v>533</v>
      </c>
      <c r="Q2663">
        <v>1308</v>
      </c>
      <c r="S2663" t="s">
        <v>4234</v>
      </c>
      <c r="T2663" t="str">
        <f>VLOOKUP(S2663,Hoja1!$A$1:$I$2284,5,FALSE)</f>
        <v>ATN910C-G</v>
      </c>
      <c r="U2663" t="b">
        <f t="shared" si="197"/>
        <v>0</v>
      </c>
      <c r="V2663" t="s">
        <v>9952</v>
      </c>
      <c r="W2663" t="s">
        <v>4670</v>
      </c>
      <c r="X2663" t="str">
        <f t="shared" si="198"/>
        <v>INSERT INTO switch (   Nombre, Tipo, Coordenadas_Punto, Coordenada_Inicio, Coordenada_Final,    Estilo, Visibilidad, Isla1, Isla2, Velocidad,   Id_Celda, Porcentaje, Nemonico, IP, EQUIPO ) VALUES (   'CELDA CERRO DEL INGENIERO (UCHIGTDI)', 'Punto','14.86083333,-89.49888889','','','#stylemap_tipo_sitio_roadm0','1','','CHIQUIMULA','','1308','','UCHIGTDI','10.87.0.76','ATN910D-A' );</v>
      </c>
    </row>
    <row r="2664" spans="1:24" x14ac:dyDescent="0.35">
      <c r="A2664" t="s">
        <v>1120</v>
      </c>
      <c r="B2664" t="s">
        <v>16</v>
      </c>
      <c r="C2664">
        <v>14.8581</v>
      </c>
      <c r="D2664">
        <v>-89.58811111</v>
      </c>
      <c r="E2664" t="str">
        <f t="shared" si="199"/>
        <v>14.8581,-89.58811111</v>
      </c>
      <c r="L2664" t="s">
        <v>17</v>
      </c>
      <c r="M2664">
        <v>1</v>
      </c>
      <c r="N2664" t="s">
        <v>533</v>
      </c>
      <c r="Q2664">
        <v>3425</v>
      </c>
      <c r="S2664" t="s">
        <v>4235</v>
      </c>
      <c r="T2664" t="str">
        <f>VLOOKUP(S2664,Hoja1!$A$1:$I$2284,5,FALSE)</f>
        <v>ATN910C-G</v>
      </c>
      <c r="U2664" t="b">
        <f t="shared" si="197"/>
        <v>0</v>
      </c>
      <c r="V2664" t="s">
        <v>9911</v>
      </c>
      <c r="W2664" t="s">
        <v>4670</v>
      </c>
      <c r="X2664" t="str">
        <f t="shared" si="198"/>
        <v>INSERT INTO switch (   Nombre, Tipo, Coordenadas_Punto, Coordenada_Inicio, Coordenada_Final,    Estilo, Visibilidad, Isla1, Isla2, Velocidad,   Id_Celda, Porcentaje, Nemonico, IP, EQUIPO ) VALUES (   'CELDA EL PINALITO (UCHIGTEP)', 'Punto','14.8581,-89.58811111','','','#stylemap_tipo_sitio_roadm0','1','CHIQUIMULA','','','3425','','UCHIGTEP','10.87.0.80','ATN910D-A' );</v>
      </c>
    </row>
    <row r="2665" spans="1:24" x14ac:dyDescent="0.35">
      <c r="A2665" t="s">
        <v>1121</v>
      </c>
      <c r="B2665" t="s">
        <v>16</v>
      </c>
      <c r="C2665">
        <v>14.7654</v>
      </c>
      <c r="D2665">
        <v>-89.433502779999998</v>
      </c>
      <c r="E2665" t="str">
        <f t="shared" si="199"/>
        <v>14.7654,-89.43350278</v>
      </c>
      <c r="L2665" t="s">
        <v>17</v>
      </c>
      <c r="M2665">
        <v>1</v>
      </c>
      <c r="O2665" t="s">
        <v>533</v>
      </c>
      <c r="Q2665">
        <v>1331</v>
      </c>
      <c r="S2665" t="s">
        <v>4236</v>
      </c>
      <c r="T2665" t="str">
        <f>VLOOKUP(S2665,Hoja1!$A$1:$I$2284,5,FALSE)</f>
        <v>ATN910D-A</v>
      </c>
      <c r="U2665" t="b">
        <f t="shared" si="197"/>
        <v>0</v>
      </c>
      <c r="V2665" t="s">
        <v>10003</v>
      </c>
      <c r="W2665" t="s">
        <v>4670</v>
      </c>
      <c r="X2665" t="str">
        <f t="shared" si="198"/>
        <v>INSERT INTO switch (   Nombre, Tipo, Coordenadas_Punto, Coordenada_Inicio, Coordenada_Final,    Estilo, Visibilidad, Isla1, Isla2, Velocidad,   Id_Celda, Porcentaje, Nemonico, IP, EQUIPO ) VALUES (   'CELDA SAN JUAN ERMITA (USJEGTSJ)', 'Punto','14.7654,-89.43350278','','','#stylemap_tipo_sitio_roadm0','1','','CHIQUIMULA','','1331','','USJEGTSJ','10.87.0.176','ATN910D-A' );</v>
      </c>
    </row>
    <row r="2666" spans="1:24" x14ac:dyDescent="0.35">
      <c r="A2666" t="s">
        <v>1122</v>
      </c>
      <c r="B2666" t="s">
        <v>16</v>
      </c>
      <c r="C2666">
        <v>14.74886111</v>
      </c>
      <c r="D2666">
        <v>-89.340527780000002</v>
      </c>
      <c r="E2666" t="str">
        <f t="shared" si="199"/>
        <v>14.74886111,-89.34052778</v>
      </c>
      <c r="L2666" t="s">
        <v>17</v>
      </c>
      <c r="M2666">
        <v>1</v>
      </c>
      <c r="N2666" t="s">
        <v>533</v>
      </c>
      <c r="Q2666">
        <v>1365</v>
      </c>
      <c r="S2666" t="s">
        <v>4237</v>
      </c>
      <c r="T2666" t="str">
        <f>VLOOKUP(S2666,Hoja1!$A$1:$I$2284,5,FALSE)</f>
        <v>ATN910D-A</v>
      </c>
      <c r="U2666" t="b">
        <f t="shared" si="197"/>
        <v>0</v>
      </c>
      <c r="V2666" t="s">
        <v>10000</v>
      </c>
      <c r="W2666" t="s">
        <v>4670</v>
      </c>
      <c r="X2666" t="str">
        <f t="shared" si="198"/>
        <v>INSERT INTO switch (   Nombre, Tipo, Coordenadas_Punto, Coordenada_Inicio, Coordenada_Final,    Estilo, Visibilidad, Isla1, Isla2, Velocidad,   Id_Celda, Porcentaje, Nemonico, IP, EQUIPO ) VALUES (   'CELDA EL OBRAJE SAN ESTEBAN (UCHIGTOS)', 'Punto','14.74886111,-89.34052778','','','#stylemap_tipo_sitio_roadm0','1','CHIQUIMULA','','','1365','','UCHIGTOS','10.87.0.67','ATN910D-A' );</v>
      </c>
    </row>
    <row r="2667" spans="1:24" x14ac:dyDescent="0.35">
      <c r="A2667" t="s">
        <v>1123</v>
      </c>
      <c r="B2667" t="s">
        <v>16</v>
      </c>
      <c r="C2667">
        <v>14.81133333</v>
      </c>
      <c r="D2667">
        <v>-89.548305560000003</v>
      </c>
      <c r="E2667" t="str">
        <f t="shared" si="199"/>
        <v>14.81133333,-89.54830556</v>
      </c>
      <c r="L2667" t="s">
        <v>17</v>
      </c>
      <c r="M2667">
        <v>1</v>
      </c>
      <c r="N2667" t="s">
        <v>533</v>
      </c>
      <c r="Q2667">
        <v>1781</v>
      </c>
      <c r="S2667" t="s">
        <v>4238</v>
      </c>
      <c r="T2667" t="str">
        <f>VLOOKUP(S2667,Hoja1!$A$1:$I$2284,5,FALSE)</f>
        <v>ATN910D-A</v>
      </c>
      <c r="U2667" t="b">
        <f t="shared" si="197"/>
        <v>0</v>
      </c>
      <c r="V2667" t="s">
        <v>9903</v>
      </c>
      <c r="W2667" t="s">
        <v>4670</v>
      </c>
      <c r="X2667" t="str">
        <f t="shared" si="198"/>
        <v>INSERT INTO switch (   Nombre, Tipo, Coordenadas_Punto, Coordenada_Inicio, Coordenada_Final,    Estilo, Visibilidad, Isla1, Isla2, Velocidad,   Id_Celda, Porcentaje, Nemonico, IP, EQUIPO ) VALUES (   'CELDA ALDEA SHUSHO ABAJO (UCHIGTAS)', 'Punto','14.81133333,-89.54830556','','','#stylemap_tipo_sitio_roadm0','1','CHIQUIMULA','','','1781','','UCHIGTAS','10.87.0.79','ATN910D-A' );</v>
      </c>
    </row>
    <row r="2668" spans="1:24" x14ac:dyDescent="0.35">
      <c r="A2668" t="s">
        <v>1124</v>
      </c>
      <c r="B2668" t="s">
        <v>16</v>
      </c>
      <c r="C2668">
        <v>14.803333329999999</v>
      </c>
      <c r="D2668">
        <v>-89.391666670000006</v>
      </c>
      <c r="E2668" t="str">
        <f t="shared" si="199"/>
        <v>14.80333333,-89.39166667</v>
      </c>
      <c r="L2668" t="s">
        <v>17</v>
      </c>
      <c r="M2668">
        <v>1</v>
      </c>
      <c r="N2668" t="s">
        <v>533</v>
      </c>
      <c r="Q2668">
        <v>3936</v>
      </c>
      <c r="S2668" t="s">
        <v>4239</v>
      </c>
      <c r="T2668" t="str">
        <f>VLOOKUP(S2668,Hoja1!$A$1:$I$2284,5,FALSE)</f>
        <v>ATN910D-A</v>
      </c>
      <c r="U2668" t="b">
        <f t="shared" si="197"/>
        <v>0</v>
      </c>
      <c r="V2668" t="s">
        <v>9956</v>
      </c>
      <c r="W2668" t="s">
        <v>4664</v>
      </c>
      <c r="X2668" t="str">
        <f t="shared" si="198"/>
        <v>INSERT INTO switch (   Nombre, Tipo, Coordenadas_Punto, Coordenada_Inicio, Coordenada_Final,    Estilo, Visibilidad, Isla1, Isla2, Velocidad,   Id_Celda, Porcentaje, Nemonico, IP, EQUIPO ) VALUES (   'JOCOTAN (UJOCGTJO)', 'Punto','14.80333333,-89.39166667','','','#stylemap_tipo_sitio_roadm0','1','CHIQUIMULA','','','3936','','UJOCGTJO','10.87.0.77','ATN910C-A' );</v>
      </c>
    </row>
    <row r="2669" spans="1:24" x14ac:dyDescent="0.35">
      <c r="A2669" t="s">
        <v>1125</v>
      </c>
      <c r="B2669" t="s">
        <v>16</v>
      </c>
      <c r="C2669">
        <v>14.816055560000001</v>
      </c>
      <c r="D2669">
        <v>-89.379388890000001</v>
      </c>
      <c r="E2669" t="str">
        <f t="shared" si="199"/>
        <v>14.81605556,-89.37938889</v>
      </c>
      <c r="L2669" t="s">
        <v>17</v>
      </c>
      <c r="M2669">
        <v>1</v>
      </c>
      <c r="O2669" t="s">
        <v>533</v>
      </c>
      <c r="Q2669">
        <v>1333</v>
      </c>
      <c r="S2669" t="s">
        <v>4240</v>
      </c>
      <c r="T2669" t="str">
        <f>VLOOKUP(S2669,Hoja1!$A$1:$I$2284,5,FALSE)</f>
        <v>ATN910D-A</v>
      </c>
      <c r="U2669" t="b">
        <f t="shared" si="197"/>
        <v>0</v>
      </c>
      <c r="V2669" t="s">
        <v>9908</v>
      </c>
      <c r="W2669" t="s">
        <v>4685</v>
      </c>
      <c r="X2669" t="str">
        <f t="shared" si="198"/>
        <v>INSERT INTO switch (   Nombre, Tipo, Coordenadas_Punto, Coordenada_Inicio, Coordenada_Final,    Estilo, Visibilidad, Isla1, Isla2, Velocidad,   Id_Celda, Porcentaje, Nemonico, IP, EQUIPO ) VALUES (   'CELDA JOCOTAN Y CAMOTAN (UJOCGTJA)', 'Punto','14.81605556,-89.37938889','','','#stylemap_tipo_sitio_roadm0','1','','CHIQUIMULA','','1333','','UJOCGTJA','10.87.0.82','ATN910C-G' );</v>
      </c>
    </row>
    <row r="2670" spans="1:24" x14ac:dyDescent="0.35">
      <c r="A2670" t="s">
        <v>1126</v>
      </c>
      <c r="B2670" t="s">
        <v>16</v>
      </c>
      <c r="C2670">
        <v>14.85844444</v>
      </c>
      <c r="D2670">
        <v>-89.340527780000002</v>
      </c>
      <c r="E2670" t="str">
        <f t="shared" si="199"/>
        <v>14.85844444,-89.34052778</v>
      </c>
      <c r="L2670" t="s">
        <v>17</v>
      </c>
      <c r="M2670">
        <v>1</v>
      </c>
      <c r="N2670" t="s">
        <v>533</v>
      </c>
      <c r="Q2670">
        <v>1361</v>
      </c>
      <c r="S2670" t="s">
        <v>4241</v>
      </c>
      <c r="T2670" t="str">
        <f>VLOOKUP(S2670,Hoja1!$A$1:$I$2284,5,FALSE)</f>
        <v>ATN910D-A</v>
      </c>
      <c r="U2670" t="b">
        <f t="shared" si="197"/>
        <v>0</v>
      </c>
      <c r="V2670" t="s">
        <v>9997</v>
      </c>
      <c r="W2670" t="s">
        <v>4664</v>
      </c>
      <c r="X2670" t="str">
        <f t="shared" si="198"/>
        <v>INSERT INTO switch (   Nombre, Tipo, Coordenadas_Punto, Coordenada_Inicio, Coordenada_Final,    Estilo, Visibilidad, Isla1, Isla2, Velocidad,   Id_Celda, Porcentaje, Nemonico, IP, EQUIPO ) VALUES (   'CELDA LELA OBRAJE (UCAMGTLO)', 'Punto','14.85844444,-89.34052778','','','#stylemap_tipo_sitio_roadm0','1','CHIQUIMULA','','','1361','','UCAMGTLO','10.87.0.87','ATN910C-A' );</v>
      </c>
    </row>
    <row r="2671" spans="1:24" x14ac:dyDescent="0.35">
      <c r="A2671" t="s">
        <v>1127</v>
      </c>
      <c r="B2671" t="s">
        <v>16</v>
      </c>
      <c r="C2671">
        <v>14.7538</v>
      </c>
      <c r="D2671">
        <v>-89.516502779999996</v>
      </c>
      <c r="E2671" t="str">
        <f t="shared" si="199"/>
        <v>14.7538,-89.51650278</v>
      </c>
      <c r="L2671" t="s">
        <v>17</v>
      </c>
      <c r="M2671">
        <v>1</v>
      </c>
      <c r="N2671" t="s">
        <v>533</v>
      </c>
      <c r="Q2671">
        <v>1937</v>
      </c>
      <c r="S2671" t="s">
        <v>4242</v>
      </c>
      <c r="T2671" t="str">
        <f>VLOOKUP(S2671,Hoja1!$A$1:$I$2284,5,FALSE)</f>
        <v>ATN910C-A</v>
      </c>
      <c r="U2671" t="b">
        <f t="shared" si="197"/>
        <v>0</v>
      </c>
      <c r="V2671" t="s">
        <v>6740</v>
      </c>
      <c r="W2671" t="s">
        <v>4664</v>
      </c>
      <c r="X2671" t="str">
        <f t="shared" si="198"/>
        <v>INSERT INTO switch (   Nombre, Tipo, Coordenadas_Punto, Coordenada_Inicio, Coordenada_Final,    Estilo, Visibilidad, Isla1, Isla2, Velocidad,   Id_Celda, Porcentaje, Nemonico, IP, EQUIPO ) VALUES (   'SAN ESTEBAN (UCHIGTSS)', 'Punto','14.7538,-89.51650278','','','#stylemap_tipo_sitio_roadm0','1','CHIQUIMULA','','','1937','','UCHIGTSS','10.87.1.11','ATN910C-A' );</v>
      </c>
    </row>
    <row r="2672" spans="1:24" x14ac:dyDescent="0.35">
      <c r="A2672" t="s">
        <v>1128</v>
      </c>
      <c r="B2672" t="s">
        <v>16</v>
      </c>
      <c r="C2672">
        <v>14.87011111</v>
      </c>
      <c r="D2672">
        <v>-89.265972219999995</v>
      </c>
      <c r="E2672" t="str">
        <f t="shared" si="199"/>
        <v>14.87011111,-89.26597222</v>
      </c>
      <c r="L2672" t="s">
        <v>17</v>
      </c>
      <c r="M2672">
        <v>1</v>
      </c>
      <c r="N2672" t="s">
        <v>533</v>
      </c>
      <c r="Q2672">
        <v>3309</v>
      </c>
      <c r="S2672" t="s">
        <v>4243</v>
      </c>
      <c r="T2672" t="str">
        <f>VLOOKUP(S2672,Hoja1!$A$1:$I$2284,5,FALSE)</f>
        <v>ATN910C-G</v>
      </c>
      <c r="U2672" t="b">
        <f t="shared" si="197"/>
        <v>0</v>
      </c>
      <c r="V2672" t="s">
        <v>6771</v>
      </c>
      <c r="W2672" t="s">
        <v>4670</v>
      </c>
      <c r="X2672" t="str">
        <f t="shared" si="198"/>
        <v>INSERT INTO switch (   Nombre, Tipo, Coordenadas_Punto, Coordenada_Inicio, Coordenada_Final,    Estilo, Visibilidad, Isla1, Isla2, Velocidad,   Id_Celda, Porcentaje, Nemonico, IP, EQUIPO ) VALUES (   'CELDA SAN ANTONIO FLORIDO (UCAMGTSN)', 'Punto','14.87011111,-89.26597222','','','#stylemap_tipo_sitio_roadm0','1','CHIQUIMULA','','','3309','','UCAMGTSN','10.87.1.12','ATN910D-A' );</v>
      </c>
    </row>
    <row r="2673" spans="1:24" x14ac:dyDescent="0.35">
      <c r="A2673" t="s">
        <v>1129</v>
      </c>
      <c r="B2673" t="s">
        <v>16</v>
      </c>
      <c r="C2673">
        <v>14.795199999999999</v>
      </c>
      <c r="D2673">
        <v>-89.285600000000002</v>
      </c>
      <c r="E2673" t="str">
        <f t="shared" si="199"/>
        <v>14.7952,-89.2856</v>
      </c>
      <c r="L2673" t="s">
        <v>17</v>
      </c>
      <c r="M2673">
        <v>1</v>
      </c>
      <c r="O2673" t="s">
        <v>533</v>
      </c>
      <c r="Q2673">
        <v>3257</v>
      </c>
      <c r="S2673" t="s">
        <v>4244</v>
      </c>
      <c r="T2673" t="str">
        <f>VLOOKUP(S2673,Hoja1!$A$1:$I$2284,5,FALSE)</f>
        <v>ATN910C-A</v>
      </c>
      <c r="U2673" t="b">
        <f t="shared" si="197"/>
        <v>0</v>
      </c>
      <c r="V2673" t="s">
        <v>6754</v>
      </c>
      <c r="W2673" t="s">
        <v>4664</v>
      </c>
      <c r="X2673" t="str">
        <f t="shared" si="198"/>
        <v>INSERT INTO switch (   Nombre, Tipo, Coordenadas_Punto, Coordenada_Inicio, Coordenada_Final,    Estilo, Visibilidad, Isla1, Isla2, Velocidad,   Id_Celda, Porcentaje, Nemonico, IP, EQUIPO ) VALUES (   'CELDA CERRO DE TONTOLES (UIPAGTDT)', 'Punto','14.7952,-89.2856','','','#stylemap_tipo_sitio_roadm0','1','','CHIQUIMULA','','3257','','UIPAGTDT','10.87.1.30','ATN910C-A' );</v>
      </c>
    </row>
    <row r="2674" spans="1:24" x14ac:dyDescent="0.35">
      <c r="A2674" t="s">
        <v>1130</v>
      </c>
      <c r="B2674" t="s">
        <v>16</v>
      </c>
      <c r="C2674">
        <v>14.474499720000001</v>
      </c>
      <c r="D2674">
        <v>-90.820396389999999</v>
      </c>
      <c r="E2674" t="str">
        <f t="shared" si="199"/>
        <v>14.47449972,-90.82039639</v>
      </c>
      <c r="L2674" t="s">
        <v>17</v>
      </c>
      <c r="M2674">
        <v>1</v>
      </c>
      <c r="O2674" t="s">
        <v>206</v>
      </c>
      <c r="Q2674">
        <v>9347</v>
      </c>
      <c r="S2674" t="s">
        <v>4245</v>
      </c>
      <c r="T2674" t="str">
        <f>VLOOKUP(S2674,Hoja1!$A$1:$I$2284,5,FALSE)</f>
        <v>ATN910C-A</v>
      </c>
      <c r="U2674" t="b">
        <f t="shared" si="197"/>
        <v>0</v>
      </c>
      <c r="V2674" t="s">
        <v>6874</v>
      </c>
      <c r="W2674" t="s">
        <v>4664</v>
      </c>
      <c r="X2674" t="str">
        <f t="shared" si="198"/>
        <v>INSERT INTO switch (   Nombre, Tipo, Coordenadas_Punto, Coordenada_Inicio, Coordenada_Final,    Estilo, Visibilidad, Isla1, Isla2, Velocidad,   Id_Celda, Porcentaje, Nemonico, IP, EQUIPO ) VALUES (   'ALOTENANGO (AALOGTSJ)', 'Punto','14.47449972,-90.82039639','','','#stylemap_tipo_sitio_roadm0','1','','ANTIGUA GUATEMALA','','9347','','AALOGTSJ','10.87.1.14','ATN910C-A' );</v>
      </c>
    </row>
    <row r="2675" spans="1:24" x14ac:dyDescent="0.35">
      <c r="A2675" t="s">
        <v>1131</v>
      </c>
      <c r="B2675" t="s">
        <v>16</v>
      </c>
      <c r="C2675">
        <v>14.56712778</v>
      </c>
      <c r="D2675">
        <v>-90.735591670000005</v>
      </c>
      <c r="E2675" t="str">
        <f t="shared" si="199"/>
        <v>14.56712778,-90.73559167</v>
      </c>
      <c r="L2675" t="s">
        <v>17</v>
      </c>
      <c r="M2675">
        <v>1</v>
      </c>
      <c r="O2675" t="s">
        <v>206</v>
      </c>
      <c r="Q2675">
        <v>4421</v>
      </c>
      <c r="S2675" t="s">
        <v>4246</v>
      </c>
      <c r="T2675" t="str">
        <f>VLOOKUP(S2675,Hoja1!$A$1:$I$2284,5,FALSE)</f>
        <v>ATN910D-A</v>
      </c>
      <c r="U2675" t="b">
        <f t="shared" si="197"/>
        <v>0</v>
      </c>
      <c r="V2675" t="s">
        <v>6735</v>
      </c>
      <c r="W2675" t="s">
        <v>4670</v>
      </c>
      <c r="X2675" t="str">
        <f t="shared" si="198"/>
        <v>INSERT INTO switch (   Nombre, Tipo, Coordenadas_Punto, Coordenada_Inicio, Coordenada_Final,    Estilo, Visibilidad, Isla1, Isla2, Velocidad,   Id_Celda, Porcentaje, Nemonico, IP, EQUIPO ) VALUES (   'CELDA LA AZOTEA ANTIGUA COUBICADO (ANGTGTAT)', 'Punto','14.56712778,-90.73559167','','','#stylemap_tipo_sitio_roadm0','1','','ANTIGUA GUATEMALA','','4421','','ANGTGTAT','10.87.1.16','ATN910D-A' );</v>
      </c>
    </row>
    <row r="2676" spans="1:24" x14ac:dyDescent="0.35">
      <c r="A2676" t="s">
        <v>1132</v>
      </c>
      <c r="B2676" t="s">
        <v>16</v>
      </c>
      <c r="C2676">
        <v>14.586517000000001</v>
      </c>
      <c r="D2676">
        <v>-90.741490999999996</v>
      </c>
      <c r="E2676" t="str">
        <f t="shared" si="199"/>
        <v>14.586517,-90.741491</v>
      </c>
      <c r="L2676" t="s">
        <v>17</v>
      </c>
      <c r="M2676">
        <v>1</v>
      </c>
      <c r="N2676" t="s">
        <v>206</v>
      </c>
      <c r="Q2676">
        <v>6207</v>
      </c>
      <c r="S2676" t="s">
        <v>11934</v>
      </c>
      <c r="T2676" t="str">
        <f>VLOOKUP(S2676,Hoja1!$A$1:$I$2284,5,FALSE)</f>
        <v>ATN910C-A</v>
      </c>
      <c r="U2676" t="b">
        <f t="shared" si="197"/>
        <v>0</v>
      </c>
      <c r="V2676" t="s">
        <v>6744</v>
      </c>
      <c r="W2676" t="s">
        <v>4670</v>
      </c>
      <c r="X2676" t="str">
        <f t="shared" si="198"/>
        <v>INSERT INTO switch (   Nombre, Tipo, Coordenadas_Punto, Coordenada_Inicio, Coordenada_Final,    Estilo, Visibilidad, Isla1, Isla2, Velocidad,   Id_Celda, Porcentaje, Nemonico, IP, EQUIPO ) VALUES (   'JOCOTENANGO (SAC188)_XT (AJOCGTJS)', 'Punto','14.586517,-90.741491','','','#stylemap_tipo_sitio_roadm0','1','ANTIGUA GUATEMALA','','','6207','','AJOCGTJS','10.87.1.26','ATN910D-A' );</v>
      </c>
    </row>
    <row r="2677" spans="1:24" x14ac:dyDescent="0.35">
      <c r="A2677" t="s">
        <v>1133</v>
      </c>
      <c r="B2677" t="s">
        <v>16</v>
      </c>
      <c r="C2677">
        <v>14.6092</v>
      </c>
      <c r="D2677">
        <v>-90.8001</v>
      </c>
      <c r="E2677" t="str">
        <f t="shared" si="199"/>
        <v>14.6092,-90.8001</v>
      </c>
      <c r="L2677" t="s">
        <v>17</v>
      </c>
      <c r="M2677">
        <v>1</v>
      </c>
      <c r="O2677" t="s">
        <v>206</v>
      </c>
      <c r="Q2677">
        <v>2351</v>
      </c>
      <c r="S2677" t="s">
        <v>4248</v>
      </c>
      <c r="T2677" t="str">
        <f>VLOOKUP(S2677,Hoja1!$A$1:$I$2284,5,FALSE)</f>
        <v>ATN910C-A</v>
      </c>
      <c r="U2677" t="b">
        <f t="shared" si="197"/>
        <v>0</v>
      </c>
      <c r="V2677" t="s">
        <v>6786</v>
      </c>
      <c r="W2677" t="s">
        <v>4664</v>
      </c>
      <c r="X2677" t="str">
        <f t="shared" si="198"/>
        <v>INSERT INTO switch (   Nombre, Tipo, Coordenadas_Punto, Coordenada_Inicio, Coordenada_Final,    Estilo, Visibilidad, Isla1, Isla2, Velocidad,   Id_Celda, Porcentaje, Nemonico, IP, EQUIPO ) VALUES (   'CELDA PARRAMOS (CPARGTPR)', 'Punto','14.6092,-90.8001','','','#stylemap_tipo_sitio_roadm0','1','','ANTIGUA GUATEMALA','','2351','','CPARGTPR','10.87.1.38','ATN910C-A' );</v>
      </c>
    </row>
    <row r="2678" spans="1:24" x14ac:dyDescent="0.35">
      <c r="A2678" t="s">
        <v>1134</v>
      </c>
      <c r="B2678" t="s">
        <v>16</v>
      </c>
      <c r="C2678">
        <v>14.490938890000001</v>
      </c>
      <c r="D2678">
        <v>-90.801830559999999</v>
      </c>
      <c r="E2678" t="str">
        <f t="shared" si="199"/>
        <v>14.49093889,-90.80183056</v>
      </c>
      <c r="L2678" t="s">
        <v>17</v>
      </c>
      <c r="M2678">
        <v>1</v>
      </c>
      <c r="O2678" t="s">
        <v>206</v>
      </c>
      <c r="Q2678">
        <v>4604</v>
      </c>
      <c r="S2678" t="s">
        <v>4249</v>
      </c>
      <c r="T2678" t="str">
        <f>VLOOKUP(S2678,Hoja1!$A$1:$I$2284,5,FALSE)</f>
        <v>ATN910D-A</v>
      </c>
      <c r="U2678" t="b">
        <f t="shared" si="197"/>
        <v>0</v>
      </c>
      <c r="V2678" t="s">
        <v>6799</v>
      </c>
      <c r="W2678" t="s">
        <v>4670</v>
      </c>
      <c r="X2678" t="str">
        <f t="shared" si="198"/>
        <v>INSERT INTO switch (   Nombre, Tipo, Coordenadas_Punto, Coordenada_Inicio, Coordenada_Final,    Estilo, Visibilidad, Isla1, Isla2, Velocidad,   Id_Celda, Porcentaje, Nemonico, IP, EQUIPO ) VALUES (   'CELDA ALOTENANGO II (AALOGTA2)', 'Punto','14.49093889,-90.80183056','','','#stylemap_tipo_sitio_roadm0','1','','ANTIGUA GUATEMALA','','4604','','AALOGTA2','10.87.1.59','ATN910D-A' );</v>
      </c>
    </row>
    <row r="2679" spans="1:24" x14ac:dyDescent="0.35">
      <c r="A2679" t="s">
        <v>1135</v>
      </c>
      <c r="B2679" t="s">
        <v>16</v>
      </c>
      <c r="C2679">
        <v>14.520277780000001</v>
      </c>
      <c r="D2679">
        <v>-90.759444439999996</v>
      </c>
      <c r="E2679" t="str">
        <f t="shared" si="199"/>
        <v>14.52027778,-90.75944444</v>
      </c>
      <c r="L2679" t="s">
        <v>17</v>
      </c>
      <c r="M2679">
        <v>1</v>
      </c>
      <c r="N2679" t="s">
        <v>206</v>
      </c>
      <c r="Q2679">
        <v>2305</v>
      </c>
      <c r="S2679" t="s">
        <v>4250</v>
      </c>
      <c r="T2679" t="str">
        <f>VLOOKUP(S2679,Hoja1!$A$1:$I$2284,5,FALSE)</f>
        <v>ATN910D-A</v>
      </c>
      <c r="U2679" t="b">
        <f t="shared" si="197"/>
        <v>0</v>
      </c>
      <c r="V2679" t="s">
        <v>6777</v>
      </c>
      <c r="W2679" t="s">
        <v>4827</v>
      </c>
      <c r="X2679" t="str">
        <f t="shared" si="198"/>
        <v>INSERT INTO switch (   Nombre, Tipo, Coordenadas_Punto, Coordenada_Inicio, Coordenada_Final,    Estilo, Visibilidad, Isla1, Isla2, Velocidad,   Id_Celda, Porcentaje, Nemonico, IP, EQUIPO ) VALUES (   'CELDA CIUDAD VIEJA (ACVIGTCI)', 'Punto','14.52027778,-90.75944444','','','#stylemap_tipo_sitio_roadm0','1','ANTIGUA GUATEMALA','','','2305','','ACVIGTCI','10.87.1.23','ATN905DC' );</v>
      </c>
    </row>
    <row r="2680" spans="1:24" x14ac:dyDescent="0.35">
      <c r="A2680" t="s">
        <v>1136</v>
      </c>
      <c r="B2680" t="s">
        <v>16</v>
      </c>
      <c r="C2680">
        <v>14.55268083</v>
      </c>
      <c r="D2680">
        <v>-90.783798059999995</v>
      </c>
      <c r="E2680" t="str">
        <f t="shared" si="199"/>
        <v>14.55268083,-90.78379806</v>
      </c>
      <c r="L2680" t="s">
        <v>17</v>
      </c>
      <c r="M2680">
        <v>1</v>
      </c>
      <c r="N2680" t="s">
        <v>206</v>
      </c>
      <c r="Q2680">
        <v>2323</v>
      </c>
      <c r="S2680" t="s">
        <v>4251</v>
      </c>
      <c r="T2680" t="str">
        <f>VLOOKUP(S2680,Hoja1!$A$1:$I$2284,5,FALSE)</f>
        <v>ATN910C-A</v>
      </c>
      <c r="U2680" t="b">
        <f t="shared" si="197"/>
        <v>0</v>
      </c>
      <c r="V2680" t="s">
        <v>6774</v>
      </c>
      <c r="W2680" t="s">
        <v>4664</v>
      </c>
      <c r="X2680" t="str">
        <f t="shared" si="198"/>
        <v>INSERT INTO switch (   Nombre, Tipo, Coordenadas_Punto, Coordenada_Inicio, Coordenada_Final,    Estilo, Visibilidad, Isla1, Isla2, Velocidad,   Id_Celda, Porcentaje, Nemonico, IP, EQUIPO ) VALUES (   'CELDA SAN ANTONIO AGUAS CALIENTES (ASAAGTSA)', 'Punto','14.55268083,-90.78379806','','','#stylemap_tipo_sitio_roadm0','1','ANTIGUA GUATEMALA','','','2323','','ASAAGTSA','10.87.1.41','ATN910C-A' );</v>
      </c>
    </row>
    <row r="2681" spans="1:24" x14ac:dyDescent="0.35">
      <c r="A2681" t="s">
        <v>1137</v>
      </c>
      <c r="B2681" t="s">
        <v>16</v>
      </c>
      <c r="C2681">
        <v>14.52103889</v>
      </c>
      <c r="D2681">
        <v>-90.803216669999998</v>
      </c>
      <c r="E2681" t="str">
        <f t="shared" si="199"/>
        <v>14.52103889,-90.80321667</v>
      </c>
      <c r="L2681" t="s">
        <v>17</v>
      </c>
      <c r="M2681">
        <v>1</v>
      </c>
      <c r="N2681" t="s">
        <v>206</v>
      </c>
      <c r="S2681" t="s">
        <v>4252</v>
      </c>
      <c r="T2681" t="str">
        <f>VLOOKUP(S2681,Hoja1!$A$1:$I$2284,5,FALSE)</f>
        <v>ATN910D-A</v>
      </c>
      <c r="U2681" t="b">
        <f t="shared" si="197"/>
        <v>0</v>
      </c>
      <c r="V2681" t="s">
        <v>6887</v>
      </c>
      <c r="W2681" t="s">
        <v>4670</v>
      </c>
      <c r="X2681" t="str">
        <f t="shared" si="198"/>
        <v>INSERT INTO switch (   Nombre, Tipo, Coordenadas_Punto, Coordenada_Inicio, Coordenada_Final,    Estilo, Visibilidad, Isla1, Isla2, Velocidad,   Id_Celda, Porcentaje, Nemonico, IP, EQUIPO ) VALUES (   'CELDA SAN MIGUEL DUEÃ‘AS COUBICADO (ASMDGTSM)', 'Punto','14.52103889,-90.80321667','','','#stylemap_tipo_sitio_roadm0','1','ANTIGUA GUATEMALA','','','','','ASMDGTSM','10.87.1.48','ATN910D-A' );</v>
      </c>
    </row>
    <row r="2682" spans="1:24" x14ac:dyDescent="0.35">
      <c r="A2682" t="s">
        <v>1138</v>
      </c>
      <c r="B2682" t="s">
        <v>16</v>
      </c>
      <c r="C2682">
        <v>14.556150000000001</v>
      </c>
      <c r="D2682">
        <v>-90.744127779999999</v>
      </c>
      <c r="E2682" t="str">
        <f t="shared" si="199"/>
        <v>14.55615,-90.74412778</v>
      </c>
      <c r="L2682" t="s">
        <v>17</v>
      </c>
      <c r="M2682">
        <v>1</v>
      </c>
      <c r="O2682" t="s">
        <v>206</v>
      </c>
      <c r="Q2682">
        <v>2763</v>
      </c>
      <c r="S2682" t="s">
        <v>4253</v>
      </c>
      <c r="T2682" t="str">
        <f>VLOOKUP(S2682,Hoja1!$A$1:$I$2284,5,FALSE)</f>
        <v>ATN905DC</v>
      </c>
      <c r="U2682" t="b">
        <f t="shared" si="197"/>
        <v>0</v>
      </c>
      <c r="V2682" t="s">
        <v>8830</v>
      </c>
      <c r="W2682" t="s">
        <v>4670</v>
      </c>
      <c r="X2682" t="str">
        <f t="shared" si="198"/>
        <v>INSERT INTO switch (   Nombre, Tipo, Coordenadas_Punto, Coordenada_Inicio, Coordenada_Final,    Estilo, Visibilidad, Isla1, Isla2, Velocidad,   Id_Celda, Porcentaje, Nemonico, IP, EQUIPO ) VALUES (   'CELDA RETANA ANTIGUA IV (ANGTGTRA)', 'Punto','14.55615,-90.74412778','','','#stylemap_tipo_sitio_roadm0','1','','ANTIGUA GUATEMALA','','2763','','ANGTGTRA','10.87.11.36','ATN910D-A' );</v>
      </c>
    </row>
    <row r="2683" spans="1:24" x14ac:dyDescent="0.35">
      <c r="A2683" t="s">
        <v>1139</v>
      </c>
      <c r="B2683" t="s">
        <v>16</v>
      </c>
      <c r="C2683">
        <v>14.55983333</v>
      </c>
      <c r="D2683">
        <v>-90.695083330000003</v>
      </c>
      <c r="E2683" t="str">
        <f t="shared" si="199"/>
        <v>14.55983333,-90.69508333</v>
      </c>
      <c r="L2683" t="s">
        <v>17</v>
      </c>
      <c r="M2683">
        <v>1</v>
      </c>
      <c r="N2683" t="s">
        <v>206</v>
      </c>
      <c r="Q2683">
        <v>6293</v>
      </c>
      <c r="S2683" t="s">
        <v>4254</v>
      </c>
      <c r="T2683" t="str">
        <f>VLOOKUP(S2683,Hoja1!$A$1:$I$2284,5,FALSE)</f>
        <v>ATN910C-A</v>
      </c>
      <c r="U2683" t="b">
        <f t="shared" si="197"/>
        <v>0</v>
      </c>
      <c r="V2683" t="s">
        <v>8951</v>
      </c>
      <c r="W2683" t="s">
        <v>4664</v>
      </c>
      <c r="X2683" t="str">
        <f t="shared" si="198"/>
        <v>INSERT INTO switch (   Nombre, Tipo, Coordenadas_Punto, Coordenada_Inicio, Coordenada_Final,    Estilo, Visibilidad, Isla1, Isla2, Velocidad,   Id_Celda, Porcentaje, Nemonico, IP, EQUIPO ) VALUES (   'CABREJO_XT (ANGTGTCE)', 'Punto','14.55983333,-90.69508333','','','#stylemap_tipo_sitio_roadm0','1','ANTIGUA GUATEMALA','','','6293','','ANGTGTCE','10.87.11.37','ATN910C-A' );</v>
      </c>
    </row>
    <row r="2684" spans="1:24" x14ac:dyDescent="0.35">
      <c r="A2684" t="s">
        <v>1140</v>
      </c>
      <c r="B2684" t="s">
        <v>16</v>
      </c>
      <c r="C2684">
        <v>14.6191</v>
      </c>
      <c r="D2684">
        <v>-90.847800000000007</v>
      </c>
      <c r="E2684" t="str">
        <f t="shared" si="199"/>
        <v>14.6191,-90.8478</v>
      </c>
      <c r="L2684" t="s">
        <v>17</v>
      </c>
      <c r="M2684">
        <v>1</v>
      </c>
      <c r="O2684" t="s">
        <v>206</v>
      </c>
      <c r="Q2684">
        <v>1522</v>
      </c>
      <c r="S2684" t="s">
        <v>4255</v>
      </c>
      <c r="T2684" t="str">
        <f>VLOOKUP(S2684,Hoja1!$A$1:$I$2284,5,FALSE)</f>
        <v>ATN910D-A</v>
      </c>
      <c r="U2684" t="b">
        <f t="shared" si="197"/>
        <v>0</v>
      </c>
      <c r="V2684" t="s">
        <v>9871</v>
      </c>
      <c r="W2684" t="s">
        <v>4664</v>
      </c>
      <c r="X2684" t="str">
        <f t="shared" si="198"/>
        <v>INSERT INTO switch (   Nombre, Tipo, Coordenadas_Punto, Coordenada_Inicio, Coordenada_Final,    Estilo, Visibilidad, Isla1, Isla2, Velocidad,   Id_Celda, Porcentaje, Nemonico, IP, EQUIPO ) VALUES (   'CELDA SAN ANDRES ITZAPA II (CSAIGTSD)', 'Punto','14.6191,-90.8478','','','#stylemap_tipo_sitio_roadm0','1','','ANTIGUA GUATEMALA','','1522','','CSAIGTSD','10.87.11.39','ATN910C-A' );</v>
      </c>
    </row>
    <row r="2685" spans="1:24" x14ac:dyDescent="0.35">
      <c r="A2685" t="s">
        <v>1141</v>
      </c>
      <c r="B2685" t="s">
        <v>16</v>
      </c>
      <c r="C2685">
        <v>14.2395</v>
      </c>
      <c r="D2685">
        <v>-91.674999999999997</v>
      </c>
      <c r="E2685" t="str">
        <f t="shared" si="199"/>
        <v>14.2395,-91.675</v>
      </c>
      <c r="L2685" t="s">
        <v>17</v>
      </c>
      <c r="M2685">
        <v>1</v>
      </c>
      <c r="O2685" t="s">
        <v>525</v>
      </c>
      <c r="Q2685">
        <v>2263</v>
      </c>
      <c r="S2685" t="s">
        <v>4256</v>
      </c>
      <c r="T2685" t="str">
        <f>VLOOKUP(S2685,Hoja1!$A$1:$I$2284,5,FALSE)</f>
        <v>ATN910D-A</v>
      </c>
      <c r="U2685" t="b">
        <f t="shared" si="197"/>
        <v>0</v>
      </c>
      <c r="V2685" t="s">
        <v>8959</v>
      </c>
      <c r="W2685" t="s">
        <v>4664</v>
      </c>
      <c r="X2685" t="str">
        <f t="shared" si="198"/>
        <v>INSERT INTO switch (   Nombre, Tipo, Coordenadas_Punto, Coordenada_Inicio, Coordenada_Final,    Estilo, Visibilidad, Isla1, Isla2, Velocidad,   Id_Celda, Porcentaje, Nemonico, IP, EQUIPO ) VALUES (   'CELDA LA MAQUINA II (MCUYGTM2)', 'Punto','14.2395,-91.675','','','#stylemap_tipo_sitio_roadm0','1','','MAZATENANGO','','2263','','MCUYGTM2','10.87.11.82','ATN910C-A' );</v>
      </c>
    </row>
    <row r="2686" spans="1:24" x14ac:dyDescent="0.35">
      <c r="A2686" t="s">
        <v>1142</v>
      </c>
      <c r="B2686" t="s">
        <v>16</v>
      </c>
      <c r="C2686">
        <v>14.59847222</v>
      </c>
      <c r="D2686">
        <v>-91.437611110000006</v>
      </c>
      <c r="E2686" t="str">
        <f t="shared" si="199"/>
        <v>14.59847222,-91.43761111</v>
      </c>
      <c r="L2686" t="s">
        <v>17</v>
      </c>
      <c r="M2686">
        <v>1</v>
      </c>
      <c r="O2686" t="s">
        <v>525</v>
      </c>
      <c r="Q2686">
        <v>3656</v>
      </c>
      <c r="S2686" t="s">
        <v>4257</v>
      </c>
      <c r="T2686" t="str">
        <f>VLOOKUP(S2686,Hoja1!$A$1:$I$2284,5,FALSE)</f>
        <v>ATN910C-A</v>
      </c>
      <c r="U2686" t="b">
        <f t="shared" si="197"/>
        <v>0</v>
      </c>
      <c r="V2686" t="s">
        <v>8860</v>
      </c>
      <c r="W2686" t="s">
        <v>4694</v>
      </c>
      <c r="X2686" t="str">
        <f t="shared" si="198"/>
        <v>INSERT INTO switch (   Nombre, Tipo, Coordenadas_Punto, Coordenada_Inicio, Coordenada_Final,    Estilo, Visibilidad, Isla1, Isla2, Velocidad,   Id_Celda, Porcentaje, Nemonico, IP, EQUIPO ) VALUES (   'CELDA MADRE MIA (MSPJGTMM)', 'Punto','14.59847222,-91.43761111','','','#stylemap_tipo_sitio_roadm0','1','','MAZATENANGO','','3656','','MSPJGTMM','10.87.11.43','ATN980C' );</v>
      </c>
    </row>
    <row r="2687" spans="1:24" x14ac:dyDescent="0.35">
      <c r="A2687" t="s">
        <v>1143</v>
      </c>
      <c r="B2687" t="s">
        <v>16</v>
      </c>
      <c r="C2687">
        <v>14.67972222</v>
      </c>
      <c r="D2687">
        <v>-91.383361109999996</v>
      </c>
      <c r="E2687" t="str">
        <f t="shared" si="199"/>
        <v>14.67972222,-91.38336111</v>
      </c>
      <c r="L2687" t="s">
        <v>17</v>
      </c>
      <c r="M2687">
        <v>1</v>
      </c>
      <c r="O2687" t="s">
        <v>525</v>
      </c>
      <c r="Q2687">
        <v>4204</v>
      </c>
      <c r="S2687" t="s">
        <v>4258</v>
      </c>
      <c r="T2687" t="str">
        <f>VLOOKUP(S2687,Hoja1!$A$1:$I$2284,5,FALSE)</f>
        <v>ATN910C-A</v>
      </c>
      <c r="U2687" t="b">
        <f t="shared" si="197"/>
        <v>0</v>
      </c>
      <c r="V2687" t="s">
        <v>8947</v>
      </c>
      <c r="W2687" t="s">
        <v>4664</v>
      </c>
      <c r="X2687" t="str">
        <f t="shared" si="198"/>
        <v>INSERT INTO switch (   Nombre, Tipo, Coordenadas_Punto, Coordenada_Inicio, Coordenada_Final,    Estilo, Visibilidad, Isla1, Isla2, Velocidad,   Id_Celda, Porcentaje, Nemonico, IP, EQUIPO ) VALUES (   'CELDA ALDEA GUINEALES (SSCIGTAG)', 'Punto','14.67972222,-91.38336111','','','#stylemap_tipo_sitio_roadm0','1','','MAZATENANGO','','4204','','SSCIGTAG','10.87.11.61','ATN910C-A' );</v>
      </c>
    </row>
    <row r="2688" spans="1:24" x14ac:dyDescent="0.35">
      <c r="A2688" t="s">
        <v>1144</v>
      </c>
      <c r="B2688" t="s">
        <v>16</v>
      </c>
      <c r="C2688">
        <v>14.633333329999999</v>
      </c>
      <c r="D2688">
        <v>-91.411111109999993</v>
      </c>
      <c r="E2688" t="str">
        <f t="shared" si="199"/>
        <v>14.63333333,-91.41111111</v>
      </c>
      <c r="L2688" t="s">
        <v>17</v>
      </c>
      <c r="M2688">
        <v>1</v>
      </c>
      <c r="N2688" t="s">
        <v>525</v>
      </c>
      <c r="Q2688">
        <v>2246</v>
      </c>
      <c r="S2688" t="s">
        <v>4259</v>
      </c>
      <c r="T2688" t="str">
        <f>VLOOKUP(S2688,Hoja1!$A$1:$I$2284,5,FALSE)</f>
        <v>ATN910C-A</v>
      </c>
      <c r="U2688" t="b">
        <f t="shared" si="197"/>
        <v>0</v>
      </c>
      <c r="V2688" t="s">
        <v>8943</v>
      </c>
      <c r="W2688" t="s">
        <v>4685</v>
      </c>
      <c r="X2688" t="str">
        <f t="shared" si="198"/>
        <v>INSERT INTO switch (   Nombre, Tipo, Coordenadas_Punto, Coordenada_Inicio, Coordenada_Final,    Estilo, Visibilidad, Isla1, Isla2, Velocidad,   Id_Celda, Porcentaje, Nemonico, IP, EQUIPO ) VALUES (   'SANTO TOMAS LA UNION (MSTUGTST)', 'Punto','14.63333333,-91.41111111','','','#stylemap_tipo_sitio_roadm0','1','MAZATENANGO','','','2246','','MSTUGTST','10.87.11.54','ATN910C-G' );</v>
      </c>
    </row>
    <row r="2689" spans="1:24" x14ac:dyDescent="0.35">
      <c r="A2689" t="s">
        <v>1145</v>
      </c>
      <c r="B2689" t="s">
        <v>16</v>
      </c>
      <c r="C2689">
        <v>14.56855556</v>
      </c>
      <c r="D2689">
        <v>-91.421222220000004</v>
      </c>
      <c r="E2689" t="str">
        <f t="shared" si="199"/>
        <v>14.56855556,-91.42122222</v>
      </c>
      <c r="L2689" t="s">
        <v>17</v>
      </c>
      <c r="M2689">
        <v>1</v>
      </c>
      <c r="N2689" t="s">
        <v>525</v>
      </c>
      <c r="Q2689">
        <v>4317</v>
      </c>
      <c r="S2689" t="s">
        <v>4260</v>
      </c>
      <c r="T2689" t="str">
        <f>VLOOKUP(S2689,Hoja1!$A$1:$I$2284,5,FALSE)</f>
        <v>ATN980C</v>
      </c>
      <c r="U2689" t="b">
        <f t="shared" si="197"/>
        <v>0</v>
      </c>
      <c r="V2689" t="s">
        <v>8867</v>
      </c>
      <c r="W2689" t="s">
        <v>4664</v>
      </c>
      <c r="X2689" t="str">
        <f t="shared" si="198"/>
        <v>INSERT INTO switch (   Nombre, Tipo, Coordenadas_Punto, Coordenada_Inicio, Coordenada_Final,    Estilo, Visibilidad, Isla1, Isla2, Velocidad,   Id_Celda, Porcentaje, Nemonico, IP, EQUIPO ) VALUES (   'CELDA EL TRIUNFO (MSANGTET)', 'Punto','14.56855556,-91.42122222','','','#stylemap_tipo_sitio_roadm0','1','MAZATENANGO','','','4317','','MSANGTET','10.87.11.85','ATN910C-A' );</v>
      </c>
    </row>
    <row r="2690" spans="1:24" x14ac:dyDescent="0.35">
      <c r="A2690" t="s">
        <v>1146</v>
      </c>
      <c r="B2690" t="s">
        <v>16</v>
      </c>
      <c r="C2690">
        <v>14.6211</v>
      </c>
      <c r="D2690">
        <v>-91.426500000000004</v>
      </c>
      <c r="E2690" t="str">
        <f t="shared" si="199"/>
        <v>14.6211,-91.4265</v>
      </c>
      <c r="L2690" t="s">
        <v>17</v>
      </c>
      <c r="M2690">
        <v>1</v>
      </c>
      <c r="N2690" t="s">
        <v>525</v>
      </c>
      <c r="S2690" t="s">
        <v>4261</v>
      </c>
      <c r="T2690" t="str">
        <f>VLOOKUP(S2690,Hoja1!$A$1:$I$2284,5,FALSE)</f>
        <v>ATN910C-A</v>
      </c>
      <c r="U2690" t="b">
        <f t="shared" ref="U2690:U2753" si="200">+S2690=T2690</f>
        <v>0</v>
      </c>
      <c r="V2690" t="s">
        <v>8887</v>
      </c>
      <c r="W2690" t="s">
        <v>4670</v>
      </c>
      <c r="X2690" t="str">
        <f t="shared" ref="X2690:X2753" si="201">CONCATENATE("INSERT INTO switch (   Nombre, Tipo, Coordenadas_Punto, Coordenada_Inicio, Coordenada_Final,    Estilo, Visibilidad, Isla1, Isla2, Velocidad,   Id_Celda, Porcentaje, Nemonico, IP, EQUIPO ) VALUES (   '",A2690,"', '",B2690,"','",E2690,"','",H2690,"','",K2690,"','",L2690,"','",M2690,,,"','",N2690,"','",O2690,"','",P2690,"','",Q2690,"','",R2690,"','",S2690,"','",V2690,"','",W2690,"' );")</f>
        <v>INSERT INTO switch (   Nombre, Tipo, Coordenadas_Punto, Coordenada_Inicio, Coordenada_Final,    Estilo, Visibilidad, Isla1, Isla2, Velocidad,   Id_Celda, Porcentaje, Nemonico, IP, EQUIPO ) VALUES (   'CELDA FINCA CHOCOLA (MSPJGTFC)', 'Punto','14.6211,-91.4265','','','#stylemap_tipo_sitio_roadm0','1','MAZATENANGO','','','','','MSPJGTFC','10.87.11.49','ATN910D-A' );</v>
      </c>
    </row>
    <row r="2691" spans="1:24" x14ac:dyDescent="0.35">
      <c r="A2691" t="s">
        <v>1147</v>
      </c>
      <c r="B2691" t="s">
        <v>16</v>
      </c>
      <c r="C2691">
        <v>14.5296</v>
      </c>
      <c r="D2691">
        <v>-91.367099999999994</v>
      </c>
      <c r="E2691" t="str">
        <f t="shared" si="199"/>
        <v>14.5296,-91.3671</v>
      </c>
      <c r="L2691" t="s">
        <v>17</v>
      </c>
      <c r="M2691">
        <v>1</v>
      </c>
      <c r="N2691" t="s">
        <v>525</v>
      </c>
      <c r="Q2691">
        <v>4309</v>
      </c>
      <c r="S2691" t="s">
        <v>4262</v>
      </c>
      <c r="T2691" t="str">
        <f>VLOOKUP(S2691,Hoja1!$A$1:$I$2284,5,FALSE)</f>
        <v>ATN910C-G</v>
      </c>
      <c r="U2691" t="b">
        <f t="shared" si="200"/>
        <v>0</v>
      </c>
      <c r="V2691" t="s">
        <v>8902</v>
      </c>
      <c r="W2691" t="s">
        <v>4664</v>
      </c>
      <c r="X2691" t="str">
        <f t="shared" si="201"/>
        <v>INSERT INTO switch (   Nombre, Tipo, Coordenadas_Punto, Coordenada_Inicio, Coordenada_Final,    Estilo, Visibilidad, Isla1, Isla2, Velocidad,   Id_Celda, Porcentaje, Nemonico, IP, EQUIPO ) VALUES (   'CELDA SAN MIGUEL PANAN (MSMPGTSI)', 'Punto','14.5296,-91.3671','','','#stylemap_tipo_sitio_roadm0','1','MAZATENANGO','','','4309','','MSMPGTSI','10.87.11.86','ATN910C-A' );</v>
      </c>
    </row>
    <row r="2692" spans="1:24" x14ac:dyDescent="0.35">
      <c r="A2692" t="s">
        <v>1148</v>
      </c>
      <c r="B2692" t="s">
        <v>16</v>
      </c>
      <c r="C2692">
        <v>14.4938</v>
      </c>
      <c r="D2692">
        <v>-91.403300000000002</v>
      </c>
      <c r="E2692" t="str">
        <f t="shared" si="199"/>
        <v>14.4938,-91.4033</v>
      </c>
      <c r="L2692" t="s">
        <v>17</v>
      </c>
      <c r="M2692">
        <v>1</v>
      </c>
      <c r="N2692" t="s">
        <v>525</v>
      </c>
      <c r="Q2692">
        <v>2220</v>
      </c>
      <c r="S2692" t="s">
        <v>4263</v>
      </c>
      <c r="T2692" t="str">
        <f>VLOOKUP(S2692,Hoja1!$A$1:$I$2284,5,FALSE)</f>
        <v>ATN910C-A</v>
      </c>
      <c r="U2692" t="b">
        <f t="shared" si="200"/>
        <v>0</v>
      </c>
      <c r="V2692" t="s">
        <v>8883</v>
      </c>
      <c r="W2692" t="s">
        <v>4670</v>
      </c>
      <c r="X2692" t="str">
        <f t="shared" si="201"/>
        <v>INSERT INTO switch (   Nombre, Tipo, Coordenadas_Punto, Coordenada_Inicio, Coordenada_Final,    Estilo, Visibilidad, Isla1, Isla2, Velocidad,   Id_Celda, Porcentaje, Nemonico, IP, EQUIPO ) VALUES (   'CELDA PALO GORDO (MSANGTPG)', 'Punto','14.4938,-91.4033','','','#stylemap_tipo_sitio_roadm0','1','MAZATENANGO','','','2220','','MSANGTPG','10.87.11.57','ATN910D-A' );</v>
      </c>
    </row>
    <row r="2693" spans="1:24" x14ac:dyDescent="0.35">
      <c r="A2693" t="s">
        <v>1149</v>
      </c>
      <c r="B2693" t="s">
        <v>16</v>
      </c>
      <c r="C2693">
        <v>14.51822222</v>
      </c>
      <c r="D2693">
        <v>-91.414916669999997</v>
      </c>
      <c r="E2693" t="str">
        <f t="shared" si="199"/>
        <v>14.51822222,-91.41491667</v>
      </c>
      <c r="L2693" t="s">
        <v>17</v>
      </c>
      <c r="M2693">
        <v>1</v>
      </c>
      <c r="N2693" t="s">
        <v>525</v>
      </c>
      <c r="Q2693">
        <v>4854</v>
      </c>
      <c r="S2693" t="s">
        <v>4264</v>
      </c>
      <c r="T2693" t="str">
        <f>VLOOKUP(S2693,Hoja1!$A$1:$I$2284,5,FALSE)</f>
        <v>ATN910D-A</v>
      </c>
      <c r="U2693" t="b">
        <f t="shared" si="200"/>
        <v>0</v>
      </c>
      <c r="V2693" t="s">
        <v>8834</v>
      </c>
      <c r="W2693" t="s">
        <v>4827</v>
      </c>
      <c r="X2693" t="str">
        <f t="shared" si="201"/>
        <v>INSERT INTO switch (   Nombre, Tipo, Coordenadas_Punto, Coordenada_Inicio, Coordenada_Final,    Estilo, Visibilidad, Isla1, Isla2, Velocidad,   Id_Celda, Porcentaje, Nemonico, IP, EQUIPO ) VALUES (   'CELDA TONQUIN (MSANGTTO)', 'Punto','14.51822222,-91.41491667','','','#stylemap_tipo_sitio_roadm0','1','MAZATENANGO','','','4854','','MSANGTTO','10.87.11.42','ATN905DC' );</v>
      </c>
    </row>
    <row r="2694" spans="1:24" x14ac:dyDescent="0.35">
      <c r="A2694" t="s">
        <v>1150</v>
      </c>
      <c r="B2694" t="s">
        <v>16</v>
      </c>
      <c r="C2694">
        <v>14.546388889999999</v>
      </c>
      <c r="D2694">
        <v>-91.463055560000001</v>
      </c>
      <c r="E2694" t="str">
        <f t="shared" si="199"/>
        <v>14.54638889,-91.46305556</v>
      </c>
      <c r="L2694" t="s">
        <v>17</v>
      </c>
      <c r="M2694">
        <v>1</v>
      </c>
      <c r="N2694" t="s">
        <v>525</v>
      </c>
      <c r="S2694" t="s">
        <v>4265</v>
      </c>
      <c r="T2694" t="str">
        <f>VLOOKUP(S2694,Hoja1!$A$1:$I$2284,5,FALSE)</f>
        <v>ATN910C-A</v>
      </c>
      <c r="U2694" t="b">
        <f t="shared" si="200"/>
        <v>0</v>
      </c>
      <c r="V2694" t="s">
        <v>8920</v>
      </c>
      <c r="W2694" t="s">
        <v>7107</v>
      </c>
      <c r="X2694" t="str">
        <f t="shared" si="201"/>
        <v>INSERT INTO switch (   Nombre, Tipo, Coordenadas_Punto, Coordenada_Inicio, Coordenada_Final,    Estilo, Visibilidad, Isla1, Isla2, Velocidad,   Id_Celda, Porcentaje, Nemonico, IP, EQUIPO ) VALUES (   'CELDA SAN BERNARDINO (MSBEGTSB)', 'Punto','14.54638889,-91.46305556','','','#stylemap_tipo_sitio_roadm0','1','MAZATENANGO','','','','','MSBEGTSB','10.72.36.141','ATN910IDC' );</v>
      </c>
    </row>
    <row r="2695" spans="1:24" x14ac:dyDescent="0.35">
      <c r="A2695" t="s">
        <v>1151</v>
      </c>
      <c r="B2695" t="s">
        <v>16</v>
      </c>
      <c r="C2695">
        <v>14.538325</v>
      </c>
      <c r="D2695">
        <v>-91.415580000000006</v>
      </c>
      <c r="E2695" t="str">
        <f t="shared" si="199"/>
        <v>14.538325,-91.41558</v>
      </c>
      <c r="L2695" t="s">
        <v>17</v>
      </c>
      <c r="M2695">
        <v>1</v>
      </c>
      <c r="N2695" t="s">
        <v>525</v>
      </c>
      <c r="Q2695">
        <v>4100</v>
      </c>
      <c r="S2695" t="s">
        <v>4266</v>
      </c>
      <c r="T2695" t="str">
        <f>VLOOKUP(S2695,Hoja1!$A$1:$I$2284,5,FALSE)</f>
        <v>ATN910D-A</v>
      </c>
      <c r="U2695" t="b">
        <f t="shared" si="200"/>
        <v>0</v>
      </c>
      <c r="V2695" t="s">
        <v>8808</v>
      </c>
      <c r="W2695" t="s">
        <v>4664</v>
      </c>
      <c r="X2695" t="str">
        <f t="shared" si="201"/>
        <v>INSERT INTO switch (   Nombre, Tipo, Coordenadas_Punto, Coordenada_Inicio, Coordenada_Final,    Estilo, Visibilidad, Isla1, Isla2, Velocidad,   Id_Celda, Porcentaje, Nemonico, IP, EQUIPO ) VALUES (   'SAN ANTONIO SUCHITEPEQUEZ_XT_SBA (MSANGTSO)', 'Punto','14.538325,-91.41558','','','#stylemap_tipo_sitio_roadm0','1','MAZATENANGO','','','4100','','MSANGTSO','10.87.11.94','ATN910C-A' );</v>
      </c>
    </row>
    <row r="2696" spans="1:24" x14ac:dyDescent="0.35">
      <c r="A2696" t="s">
        <v>1152</v>
      </c>
      <c r="B2696" t="s">
        <v>16</v>
      </c>
      <c r="C2696">
        <v>14.54652778</v>
      </c>
      <c r="D2696">
        <v>-91.536638890000006</v>
      </c>
      <c r="E2696" t="str">
        <f t="shared" si="199"/>
        <v>14.54652778,-91.53663889</v>
      </c>
      <c r="L2696" t="s">
        <v>17</v>
      </c>
      <c r="M2696">
        <v>1</v>
      </c>
      <c r="O2696" t="s">
        <v>525</v>
      </c>
      <c r="Q2696">
        <v>2291</v>
      </c>
      <c r="S2696" t="s">
        <v>11945</v>
      </c>
      <c r="T2696" t="str">
        <f>VLOOKUP(S2696,Hoja1!$A$1:$I$2284,5,FALSE)</f>
        <v>ATN905DC</v>
      </c>
      <c r="U2696" t="b">
        <f t="shared" si="200"/>
        <v>0</v>
      </c>
      <c r="V2696" t="s">
        <v>8863</v>
      </c>
      <c r="W2696" t="s">
        <v>4664</v>
      </c>
      <c r="X2696" t="str">
        <f t="shared" si="201"/>
        <v>INSERT INTO switch (   Nombre, Tipo, Coordenadas_Punto, Coordenada_Inicio, Coordenada_Final,    Estilo, Visibilidad, Isla1, Isla2, Velocidad,   Id_Celda, Porcentaje, Nemonico, IP, EQUIPO ) VALUES (   'CELDA MAZATENANGO V (SANTA ISABEL) (MCUYGTM5)', 'Punto','14.54652778,-91.53663889','','','#stylemap_tipo_sitio_roadm0','1','','MAZATENANGO','','2291','','MCUYGTM5','10.87.11.73','ATN910C-A' );</v>
      </c>
    </row>
    <row r="2697" spans="1:24" x14ac:dyDescent="0.35">
      <c r="A2697" t="s">
        <v>1153</v>
      </c>
      <c r="B2697" t="s">
        <v>16</v>
      </c>
      <c r="C2697">
        <v>14.59336111</v>
      </c>
      <c r="D2697">
        <v>-91.520083330000006</v>
      </c>
      <c r="E2697" t="str">
        <f t="shared" si="199"/>
        <v>14.59336111,-91.52008333</v>
      </c>
      <c r="L2697" t="s">
        <v>17</v>
      </c>
      <c r="M2697">
        <v>1</v>
      </c>
      <c r="N2697" t="s">
        <v>525</v>
      </c>
      <c r="Q2697">
        <v>2259</v>
      </c>
      <c r="S2697" t="s">
        <v>4268</v>
      </c>
      <c r="T2697" t="str">
        <f>VLOOKUP(S2697,Hoja1!$A$1:$I$2284,5,FALSE)</f>
        <v>ATN910IDC</v>
      </c>
      <c r="U2697" t="b">
        <f t="shared" si="200"/>
        <v>0</v>
      </c>
      <c r="V2697" t="s">
        <v>9679</v>
      </c>
      <c r="W2697" t="s">
        <v>4685</v>
      </c>
      <c r="X2697" t="str">
        <f t="shared" si="201"/>
        <v>INSERT INTO switch (   Nombre, Tipo, Coordenadas_Punto, Coordenada_Inicio, Coordenada_Final,    Estilo, Visibilidad, Isla1, Isla2, Velocidad,   Id_Celda, Porcentaje, Nemonico, IP, EQUIPO ) VALUES (   'CELDA SAN FRANCISCO ZAPOTITLAN (MSFZGTSA)', 'Punto','14.59336111,-91.52008333','','','#stylemap_tipo_sitio_roadm0','1','MAZATENANGO','','','2259','','MSFZGTSA','10.87.11.87','ATN910C-G' );</v>
      </c>
    </row>
    <row r="2698" spans="1:24" x14ac:dyDescent="0.35">
      <c r="A2698" t="s">
        <v>1154</v>
      </c>
      <c r="B2698" t="s">
        <v>16</v>
      </c>
      <c r="C2698">
        <v>14.5504</v>
      </c>
      <c r="D2698">
        <v>-91.355199999999996</v>
      </c>
      <c r="E2698" t="str">
        <f t="shared" si="199"/>
        <v>14.5504,-91.3552</v>
      </c>
      <c r="L2698" t="s">
        <v>17</v>
      </c>
      <c r="M2698">
        <v>1</v>
      </c>
      <c r="N2698" t="s">
        <v>525</v>
      </c>
      <c r="S2698" t="s">
        <v>4269</v>
      </c>
      <c r="T2698" t="str">
        <f>VLOOKUP(S2698,Hoja1!$A$1:$I$2284,5,FALSE)</f>
        <v>ATN910C-A</v>
      </c>
      <c r="U2698" t="b">
        <f t="shared" si="200"/>
        <v>0</v>
      </c>
      <c r="V2698" t="s">
        <v>9683</v>
      </c>
      <c r="W2698" t="s">
        <v>4664</v>
      </c>
      <c r="X2698" t="str">
        <f t="shared" si="201"/>
        <v>INSERT INTO switch (   Nombre, Tipo, Coordenadas_Punto, Coordenada_Inicio, Coordenada_Final,    Estilo, Visibilidad, Isla1, Isla2, Velocidad,   Id_Celda, Porcentaje, Nemonico, IP, EQUIPO ) VALUES (   'CELDA CONCEPCION CHINAN (MCHIGTCC)', 'Punto','14.5504,-91.3552','','','#stylemap_tipo_sitio_roadm0','1','MAZATENANGO','','','','','MCHIGTCC','10.87.11.91','ATN910C-A' );</v>
      </c>
    </row>
    <row r="2699" spans="1:24" x14ac:dyDescent="0.35">
      <c r="A2699" t="s">
        <v>1155</v>
      </c>
      <c r="B2699" t="s">
        <v>16</v>
      </c>
      <c r="C2699">
        <v>14.4871</v>
      </c>
      <c r="D2699">
        <v>-91.398002779999999</v>
      </c>
      <c r="E2699" t="str">
        <f t="shared" si="199"/>
        <v>14.4871,-91.39800278</v>
      </c>
      <c r="L2699" t="s">
        <v>17</v>
      </c>
      <c r="M2699">
        <v>1</v>
      </c>
      <c r="O2699" t="s">
        <v>525</v>
      </c>
      <c r="Q2699">
        <v>1515</v>
      </c>
      <c r="S2699" t="s">
        <v>4270</v>
      </c>
      <c r="T2699" t="str">
        <f>VLOOKUP(S2699,Hoja1!$A$1:$I$2284,5,FALSE)</f>
        <v>ATN910C-A</v>
      </c>
      <c r="U2699" t="b">
        <f t="shared" si="200"/>
        <v>0</v>
      </c>
      <c r="V2699" t="s">
        <v>10280</v>
      </c>
      <c r="W2699" t="s">
        <v>4664</v>
      </c>
      <c r="X2699" t="str">
        <f t="shared" si="201"/>
        <v>INSERT INTO switch (   Nombre, Tipo, Coordenadas_Punto, Coordenada_Inicio, Coordenada_Final,    Estilo, Visibilidad, Isla1, Isla2, Velocidad,   Id_Celda, Porcentaje, Nemonico, IP, EQUIPO ) VALUES (   'CELDA INGENIO PALO GORDO (MSANGTIP)', 'Punto','14.4871,-91.39800278','','','#stylemap_tipo_sitio_roadm0','1','','MAZATENANGO','','1515','','MSANGTIP','10.87.12.68','ATN910C-A' );</v>
      </c>
    </row>
    <row r="2700" spans="1:24" x14ac:dyDescent="0.35">
      <c r="A2700" t="s">
        <v>1156</v>
      </c>
      <c r="B2700" t="s">
        <v>16</v>
      </c>
      <c r="C2700">
        <v>14.54727778</v>
      </c>
      <c r="D2700">
        <v>-91.612833330000001</v>
      </c>
      <c r="E2700" t="str">
        <f t="shared" si="199"/>
        <v>14.54727778,-91.61283333</v>
      </c>
      <c r="L2700" t="s">
        <v>17</v>
      </c>
      <c r="M2700">
        <v>1</v>
      </c>
      <c r="O2700" t="s">
        <v>525</v>
      </c>
      <c r="S2700" t="s">
        <v>4271</v>
      </c>
      <c r="T2700" t="str">
        <f>VLOOKUP(S2700,Hoja1!$A$1:$I$2284,5,FALSE)</f>
        <v>ATN910C-G</v>
      </c>
      <c r="U2700" t="b">
        <f t="shared" si="200"/>
        <v>0</v>
      </c>
      <c r="V2700" t="s">
        <v>10248</v>
      </c>
      <c r="W2700" t="s">
        <v>4670</v>
      </c>
      <c r="X2700" t="str">
        <f t="shared" si="201"/>
        <v>INSERT INTO switch (   Nombre, Tipo, Coordenadas_Punto, Coordenada_Inicio, Coordenada_Final,    Estilo, Visibilidad, Isla1, Isla2, Velocidad,   Id_Celda, Porcentaje, Nemonico, IP, EQUIPO ) VALUES (   'CELDA BACAJIA (RSAVGTBA)', 'Punto','14.54727778,-91.61283333','','','#stylemap_tipo_sitio_roadm0','1','','MAZATENANGO','','','','RSAVGTBA','10.87.12.75','ATN910D-A' );</v>
      </c>
    </row>
    <row r="2701" spans="1:24" x14ac:dyDescent="0.35">
      <c r="A2701" t="s">
        <v>1157</v>
      </c>
      <c r="B2701" t="s">
        <v>16</v>
      </c>
      <c r="C2701">
        <v>14.5801</v>
      </c>
      <c r="D2701">
        <v>-91.583600000000004</v>
      </c>
      <c r="E2701" t="str">
        <f t="shared" ref="E2701:E2764" si="202">+CONCATENATE(C2701,",",D2701)</f>
        <v>14.5801,-91.5836</v>
      </c>
      <c r="L2701" t="s">
        <v>17</v>
      </c>
      <c r="M2701">
        <v>1</v>
      </c>
      <c r="O2701" t="s">
        <v>525</v>
      </c>
      <c r="Q2701">
        <v>4352</v>
      </c>
      <c r="S2701" t="s">
        <v>4272</v>
      </c>
      <c r="T2701" t="str">
        <f>VLOOKUP(S2701,Hoja1!$A$1:$I$2284,5,FALSE)</f>
        <v>ATN910C-A</v>
      </c>
      <c r="U2701" t="b">
        <f t="shared" si="200"/>
        <v>0</v>
      </c>
      <c r="V2701" t="s">
        <v>10324</v>
      </c>
      <c r="W2701" t="s">
        <v>4685</v>
      </c>
      <c r="X2701" t="str">
        <f t="shared" si="201"/>
        <v>INSERT INTO switch (   Nombre, Tipo, Coordenadas_Punto, Coordenada_Inicio, Coordenada_Final,    Estilo, Visibilidad, Isla1, Isla2, Velocidad,   Id_Celda, Porcentaje, Nemonico, IP, EQUIPO ) VALUES (   'CELDA SAN ANDRES VILLASECA (RSAVGTSN)', 'Punto','14.5801,-91.5836','','','#stylemap_tipo_sitio_roadm0','1','','MAZATENANGO','','4352','','RSAVGTSN','10.87.13.37','ATN910C-G' );</v>
      </c>
    </row>
    <row r="2702" spans="1:24" x14ac:dyDescent="0.35">
      <c r="A2702" t="s">
        <v>1158</v>
      </c>
      <c r="B2702" t="s">
        <v>16</v>
      </c>
      <c r="C2702">
        <v>14.924799999999999</v>
      </c>
      <c r="D2702">
        <v>-89.599997220000006</v>
      </c>
      <c r="E2702" t="str">
        <f t="shared" si="202"/>
        <v>14.9248,-89.59999722</v>
      </c>
      <c r="L2702" t="s">
        <v>17</v>
      </c>
      <c r="M2702">
        <v>1</v>
      </c>
      <c r="O2702" t="s">
        <v>720</v>
      </c>
      <c r="Q2702">
        <v>1499</v>
      </c>
      <c r="S2702" t="s">
        <v>4273</v>
      </c>
      <c r="T2702" t="str">
        <f>VLOOKUP(S2702,Hoja1!$A$1:$I$2284,5,FALSE)</f>
        <v>ATN910C-A</v>
      </c>
      <c r="U2702" t="b">
        <f t="shared" si="200"/>
        <v>0</v>
      </c>
      <c r="V2702" t="s">
        <v>10367</v>
      </c>
      <c r="W2702" t="s">
        <v>4664</v>
      </c>
      <c r="X2702" t="str">
        <f t="shared" si="201"/>
        <v>INSERT INTO switch (   Nombre, Tipo, Coordenadas_Punto, Coordenada_Inicio, Coordenada_Final,    Estilo, Visibilidad, Isla1, Isla2, Velocidad,   Id_Celda, Porcentaje, Nemonico, IP, EQUIPO ) VALUES (   'SAN JORGE ZACAPA (ZCPAGTSJ)', 'Punto','14.9248,-89.59999722','','','#stylemap_tipo_sitio_roadm0','1','','ZACAPA','','1499','','ZCPAGTSJ','10.87.13.39','ATN910C-A' );</v>
      </c>
    </row>
    <row r="2703" spans="1:24" x14ac:dyDescent="0.35">
      <c r="A2703" t="s">
        <v>1159</v>
      </c>
      <c r="B2703" t="s">
        <v>16</v>
      </c>
      <c r="C2703">
        <v>14.925138889999999</v>
      </c>
      <c r="D2703">
        <v>-89.589749999999995</v>
      </c>
      <c r="E2703" t="str">
        <f t="shared" si="202"/>
        <v>14.92513889,-89.58975</v>
      </c>
      <c r="L2703" t="s">
        <v>17</v>
      </c>
      <c r="M2703">
        <v>1</v>
      </c>
      <c r="N2703" t="s">
        <v>720</v>
      </c>
      <c r="Q2703">
        <v>1871</v>
      </c>
      <c r="S2703" t="s">
        <v>4274</v>
      </c>
      <c r="T2703" t="str">
        <f>VLOOKUP(S2703,Hoja1!$A$1:$I$2284,5,FALSE)</f>
        <v>ATN910D-A</v>
      </c>
      <c r="U2703" t="b">
        <f t="shared" si="200"/>
        <v>0</v>
      </c>
      <c r="V2703" t="s">
        <v>10363</v>
      </c>
      <c r="W2703" t="s">
        <v>4670</v>
      </c>
      <c r="X2703" t="str">
        <f t="shared" si="201"/>
        <v>INSERT INTO switch (   Nombre, Tipo, Coordenadas_Punto, Coordenada_Inicio, Coordenada_Final,    Estilo, Visibilidad, Isla1, Isla2, Velocidad,   Id_Celda, Porcentaje, Nemonico, IP, EQUIPO ) VALUES (   'CELDA BARRANCO COLORADO (ZCPAGTBC)', 'Punto','14.92513889,-89.58975','','','#stylemap_tipo_sitio_roadm0','1','ZACAPA','','','1871','','ZCPAGTBC','10.87.13.51','ATN910D-A' );</v>
      </c>
    </row>
    <row r="2704" spans="1:24" x14ac:dyDescent="0.35">
      <c r="A2704" t="s">
        <v>1160</v>
      </c>
      <c r="B2704" t="s">
        <v>16</v>
      </c>
      <c r="C2704">
        <v>15.029400000000001</v>
      </c>
      <c r="D2704">
        <v>-89.356797220000004</v>
      </c>
      <c r="E2704" t="str">
        <f t="shared" si="202"/>
        <v>15.0294,-89.35679722</v>
      </c>
      <c r="L2704" t="s">
        <v>17</v>
      </c>
      <c r="M2704">
        <v>1</v>
      </c>
      <c r="O2704" t="s">
        <v>535</v>
      </c>
      <c r="Q2704">
        <v>1757</v>
      </c>
      <c r="S2704" t="s">
        <v>4275</v>
      </c>
      <c r="T2704" t="str">
        <f>VLOOKUP(S2704,Hoja1!$A$1:$I$2284,5,FALSE)</f>
        <v>ATN910C-G</v>
      </c>
      <c r="U2704" t="b">
        <f t="shared" si="200"/>
        <v>0</v>
      </c>
      <c r="V2704" t="s">
        <v>10328</v>
      </c>
      <c r="W2704" t="s">
        <v>4685</v>
      </c>
      <c r="X2704" t="str">
        <f t="shared" si="201"/>
        <v>INSERT INTO switch (   Nombre, Tipo, Coordenadas_Punto, Coordenada_Inicio, Coordenada_Final,    Estilo, Visibilidad, Isla1, Isla2, Velocidad,   Id_Celda, Porcentaje, Nemonico, IP, EQUIPO ) VALUES (   'MAYUELAS (ZGUAGTMA)', 'Punto','15.0294,-89.35679722','','','#stylemap_tipo_sitio_roadm0','1','','RIO HONDO','','1757','','ZGUAGTMA','10.87.13.44','ATN910C-G' );</v>
      </c>
    </row>
    <row r="2705" spans="1:24" x14ac:dyDescent="0.35">
      <c r="A2705" t="s">
        <v>1161</v>
      </c>
      <c r="B2705" t="s">
        <v>16</v>
      </c>
      <c r="C2705">
        <v>14.964444439999999</v>
      </c>
      <c r="D2705">
        <v>-89.295277780000006</v>
      </c>
      <c r="E2705" t="str">
        <f t="shared" si="202"/>
        <v>14.96444444,-89.29527778</v>
      </c>
      <c r="L2705" t="s">
        <v>17</v>
      </c>
      <c r="M2705">
        <v>1</v>
      </c>
      <c r="O2705" t="s">
        <v>535</v>
      </c>
      <c r="Q2705">
        <v>9510</v>
      </c>
      <c r="S2705" t="s">
        <v>4276</v>
      </c>
      <c r="T2705" t="str">
        <f>VLOOKUP(S2705,Hoja1!$A$1:$I$2284,5,FALSE)</f>
        <v>ATN910C-A</v>
      </c>
      <c r="U2705" t="b">
        <f t="shared" si="200"/>
        <v>0</v>
      </c>
      <c r="V2705" t="s">
        <v>10347</v>
      </c>
      <c r="W2705" t="s">
        <v>4670</v>
      </c>
      <c r="X2705" t="str">
        <f t="shared" si="201"/>
        <v>INSERT INTO switch (   Nombre, Tipo, Coordenadas_Punto, Coordenada_Inicio, Coordenada_Final,    Estilo, Visibilidad, Isla1, Isla2, Velocidad,   Id_Celda, Porcentaje, Nemonico, IP, EQUIPO ) VALUES (   'LA UNION (ZUNIGTUN)', 'Punto','14.96444444,-89.29527778','','','#stylemap_tipo_sitio_roadm0','1','','RIO HONDO','','9510','','ZUNIGTUN','10.87.13.42','ATN910D-A' );</v>
      </c>
    </row>
    <row r="2706" spans="1:24" x14ac:dyDescent="0.35">
      <c r="A2706" t="s">
        <v>1162</v>
      </c>
      <c r="B2706" t="s">
        <v>16</v>
      </c>
      <c r="C2706">
        <v>14.963194440000001</v>
      </c>
      <c r="D2706">
        <v>-89.290527780000005</v>
      </c>
      <c r="E2706" t="str">
        <f t="shared" si="202"/>
        <v>14.96319444,-89.29052778</v>
      </c>
      <c r="L2706" t="s">
        <v>17</v>
      </c>
      <c r="M2706">
        <v>1</v>
      </c>
      <c r="N2706" t="s">
        <v>535</v>
      </c>
      <c r="Q2706">
        <v>1463</v>
      </c>
      <c r="S2706" t="s">
        <v>4277</v>
      </c>
      <c r="T2706" t="str">
        <f>VLOOKUP(S2706,Hoja1!$A$1:$I$2284,5,FALSE)</f>
        <v>ATN910D-A</v>
      </c>
      <c r="U2706" t="b">
        <f t="shared" si="200"/>
        <v>0</v>
      </c>
      <c r="V2706" t="s">
        <v>9223</v>
      </c>
      <c r="W2706" t="s">
        <v>4685</v>
      </c>
      <c r="X2706" t="str">
        <f t="shared" si="201"/>
        <v>INSERT INTO switch (   Nombre, Tipo, Coordenadas_Punto, Coordenada_Inicio, Coordenada_Final,    Estilo, Visibilidad, Isla1, Isla2, Velocidad,   Id_Celda, Porcentaje, Nemonico, IP, EQUIPO ) VALUES (   'CELDA LA UNION ZACAPA (ZUNIGTLU)', 'Punto','14.96319444,-89.29052778','','','#stylemap_tipo_sitio_roadm0','1','RIO HONDO','','','1463','','ZUNIGTLU','10.87.2.135','ATN910C-G' );</v>
      </c>
    </row>
    <row r="2707" spans="1:24" x14ac:dyDescent="0.35">
      <c r="A2707" t="s">
        <v>1163</v>
      </c>
      <c r="B2707" t="s">
        <v>16</v>
      </c>
      <c r="C2707">
        <v>15.101100000000001</v>
      </c>
      <c r="D2707">
        <v>-89.444699999999997</v>
      </c>
      <c r="E2707" t="str">
        <f t="shared" si="202"/>
        <v>15.1011,-89.4447</v>
      </c>
      <c r="L2707" t="s">
        <v>17</v>
      </c>
      <c r="M2707">
        <v>1</v>
      </c>
      <c r="N2707" t="s">
        <v>535</v>
      </c>
      <c r="Q2707">
        <v>3527</v>
      </c>
      <c r="S2707" t="s">
        <v>4278</v>
      </c>
      <c r="T2707" t="str">
        <f>VLOOKUP(S2707,Hoja1!$A$1:$I$2284,5,FALSE)</f>
        <v>ATN910C-G</v>
      </c>
      <c r="U2707" t="b">
        <f t="shared" si="200"/>
        <v>0</v>
      </c>
      <c r="V2707" t="s">
        <v>9227</v>
      </c>
      <c r="W2707" t="s">
        <v>4664</v>
      </c>
      <c r="X2707" t="str">
        <f t="shared" si="201"/>
        <v>INSERT INTO switch (   Nombre, Tipo, Coordenadas_Punto, Coordenada_Inicio, Coordenada_Final,    Estilo, Visibilidad, Isla1, Isla2, Velocidad,   Id_Celda, Porcentaje, Nemonico, IP, EQUIPO ) VALUES (   'CELDA SANTIAGO ZACAPA (ZGUAGTSZ)', 'Punto','15.1011,-89.4447','','','#stylemap_tipo_sitio_roadm0','1','RIO HONDO','','','3527','','ZGUAGTSZ','10.87.2.155','ATN910C-A' );</v>
      </c>
    </row>
    <row r="2708" spans="1:24" x14ac:dyDescent="0.35">
      <c r="A2708" t="s">
        <v>1164</v>
      </c>
      <c r="B2708" t="s">
        <v>16</v>
      </c>
      <c r="C2708">
        <v>15.081055559999999</v>
      </c>
      <c r="D2708">
        <v>-89.483166670000003</v>
      </c>
      <c r="E2708" t="str">
        <f t="shared" si="202"/>
        <v>15.08105556,-89.48316667</v>
      </c>
      <c r="L2708" t="s">
        <v>17</v>
      </c>
      <c r="M2708">
        <v>1</v>
      </c>
      <c r="N2708" t="s">
        <v>535</v>
      </c>
      <c r="Q2708">
        <v>6542</v>
      </c>
      <c r="S2708" t="s">
        <v>4279</v>
      </c>
      <c r="T2708" t="str">
        <f>VLOOKUP(S2708,Hoja1!$A$1:$I$2284,5,FALSE)</f>
        <v>ATN910D-A</v>
      </c>
      <c r="U2708" t="b">
        <f t="shared" si="200"/>
        <v>0</v>
      </c>
      <c r="V2708" t="s">
        <v>9144</v>
      </c>
      <c r="W2708" t="s">
        <v>4670</v>
      </c>
      <c r="X2708" t="str">
        <f t="shared" si="201"/>
        <v>INSERT INTO switch (   Nombre, Tipo, Coordenadas_Punto, Coordenada_Inicio, Coordenada_Final,    Estilo, Visibilidad, Isla1, Isla2, Velocidad,   Id_Celda, Porcentaje, Nemonico, IP, EQUIPO ) VALUES (   'VALLE DORADO ZACAPA_XT (ZRHOGTVD)', 'Punto','15.08105556,-89.48316667','','','#stylemap_tipo_sitio_roadm0','1','RIO HONDO','','','6542','','ZRHOGTVD','10.87.2.101','ATN910D-A' );</v>
      </c>
    </row>
    <row r="2709" spans="1:24" x14ac:dyDescent="0.35">
      <c r="A2709" t="s">
        <v>1165</v>
      </c>
      <c r="B2709" t="s">
        <v>16</v>
      </c>
      <c r="C2709">
        <v>14.42038889</v>
      </c>
      <c r="D2709">
        <v>-90.240111110000001</v>
      </c>
      <c r="E2709" t="str">
        <f t="shared" si="202"/>
        <v>14.42038889,-90.24011111</v>
      </c>
      <c r="L2709" t="s">
        <v>17</v>
      </c>
      <c r="M2709">
        <v>1</v>
      </c>
      <c r="N2709" t="s">
        <v>529</v>
      </c>
      <c r="Q2709">
        <v>1736</v>
      </c>
      <c r="S2709" t="s">
        <v>4280</v>
      </c>
      <c r="T2709" t="str">
        <f>VLOOKUP(S2709,Hoja1!$A$1:$I$2284,5,FALSE)</f>
        <v>ATN910C-G</v>
      </c>
      <c r="U2709" t="b">
        <f t="shared" si="200"/>
        <v>0</v>
      </c>
      <c r="V2709" t="s">
        <v>9162</v>
      </c>
      <c r="W2709" t="s">
        <v>4670</v>
      </c>
      <c r="X2709" t="str">
        <f t="shared" si="201"/>
        <v>INSERT INTO switch (   Nombre, Tipo, Coordenadas_Punto, Coordenada_Inicio, Coordenada_Final,    Estilo, Visibilidad, Isla1, Isla2, Velocidad,   Id_Celda, Porcentaje, Nemonico, IP, EQUIPO ) VALUES (   'CELDA CASILLAS PUEBLO (ONSRGTCS)', 'Punto','14.42038889,-90.24011111','','','#stylemap_tipo_sitio_roadm0','1','BARBERENA','','','1736','','ONSRGTCS','10.87.2.102','ATN910D-A' );</v>
      </c>
    </row>
    <row r="2710" spans="1:24" x14ac:dyDescent="0.35">
      <c r="A2710" t="s">
        <v>1166</v>
      </c>
      <c r="B2710" t="s">
        <v>16</v>
      </c>
      <c r="C2710">
        <v>14.3817</v>
      </c>
      <c r="D2710">
        <v>-90.285600000000002</v>
      </c>
      <c r="E2710" t="str">
        <f t="shared" si="202"/>
        <v>14.3817,-90.2856</v>
      </c>
      <c r="L2710" t="s">
        <v>17</v>
      </c>
      <c r="M2710">
        <v>1</v>
      </c>
      <c r="N2710" t="s">
        <v>529</v>
      </c>
      <c r="S2710" t="s">
        <v>4281</v>
      </c>
      <c r="T2710" t="str">
        <f>VLOOKUP(S2710,Hoja1!$A$1:$I$2284,5,FALSE)</f>
        <v>ATN910C-A</v>
      </c>
      <c r="U2710" t="b">
        <f t="shared" si="200"/>
        <v>0</v>
      </c>
      <c r="V2710" t="s">
        <v>9178</v>
      </c>
      <c r="W2710" t="s">
        <v>4670</v>
      </c>
      <c r="X2710" t="str">
        <f t="shared" si="201"/>
        <v>INSERT INTO switch (   Nombre, Tipo, Coordenadas_Punto, Coordenada_Inicio, Coordenada_Final,    Estilo, Visibilidad, Isla1, Isla2, Velocidad,   Id_Celda, Porcentaje, Nemonico, IP, EQUIPO ) VALUES (   'NUEVA SANTA ROSA (ONSRGTNS)', 'Punto','14.3817,-90.2856','','','#stylemap_tipo_sitio_roadm0','1','BARBERENA','','','','','ONSRGTNS','10.87.2.123','ATN910D-A' );</v>
      </c>
    </row>
    <row r="2711" spans="1:24" x14ac:dyDescent="0.35">
      <c r="A2711" t="s">
        <v>1167</v>
      </c>
      <c r="B2711" t="s">
        <v>16</v>
      </c>
      <c r="C2711">
        <v>14.343277779999999</v>
      </c>
      <c r="D2711">
        <v>-90.449416670000005</v>
      </c>
      <c r="E2711" t="str">
        <f t="shared" si="202"/>
        <v>14.34327778,-90.44941667</v>
      </c>
      <c r="L2711" t="s">
        <v>17</v>
      </c>
      <c r="M2711">
        <v>1</v>
      </c>
      <c r="O2711" t="s">
        <v>529</v>
      </c>
      <c r="Q2711">
        <v>3648</v>
      </c>
      <c r="S2711" t="s">
        <v>11947</v>
      </c>
      <c r="T2711" t="str">
        <f>VLOOKUP(S2711,Hoja1!$A$1:$I$2284,5,FALSE)</f>
        <v>ATN910D-A</v>
      </c>
      <c r="U2711" t="b">
        <f t="shared" si="200"/>
        <v>0</v>
      </c>
      <c r="V2711" t="s">
        <v>8756</v>
      </c>
      <c r="W2711" t="s">
        <v>4664</v>
      </c>
      <c r="X2711" t="str">
        <f t="shared" si="201"/>
        <v>INSERT INTO switch (   Nombre, Tipo, Coordenadas_Punto, Coordenada_Inicio, Coordenada_Final,    Estilo, Visibilidad, Isla1, Isla2, Velocidad,   Id_Celda, Porcentaje, Nemonico, IP, EQUIPO ) VALUES (   'CELDA FINCA LA VEGA I (LAS ACACIAS - EL CERINAL) (OBARGTFV)', 'Punto','14.34327778,-90.44941667','','','#stylemap_tipo_sitio_roadm0','1','','BARBERENA','','3648','','OBARGTFV','10.87.2.103','ATN910C-A' );</v>
      </c>
    </row>
    <row r="2712" spans="1:24" x14ac:dyDescent="0.35">
      <c r="A2712" t="s">
        <v>1168</v>
      </c>
      <c r="B2712" t="s">
        <v>16</v>
      </c>
      <c r="C2712">
        <v>14.0541</v>
      </c>
      <c r="D2712">
        <v>-90.354299999999995</v>
      </c>
      <c r="E2712" t="str">
        <f t="shared" si="202"/>
        <v>14.0541,-90.3543</v>
      </c>
      <c r="L2712" t="s">
        <v>17</v>
      </c>
      <c r="M2712">
        <v>1</v>
      </c>
      <c r="O2712" t="s">
        <v>529</v>
      </c>
      <c r="Q2712">
        <v>4517</v>
      </c>
      <c r="S2712" t="s">
        <v>4283</v>
      </c>
      <c r="T2712" t="str">
        <f>VLOOKUP(S2712,Hoja1!$A$1:$I$2284,5,FALSE)</f>
        <v>ATN910D-A</v>
      </c>
      <c r="U2712" t="b">
        <f t="shared" si="200"/>
        <v>0</v>
      </c>
      <c r="V2712" t="s">
        <v>8742</v>
      </c>
      <c r="W2712" t="s">
        <v>4664</v>
      </c>
      <c r="X2712" t="str">
        <f t="shared" si="201"/>
        <v>INSERT INTO switch (   Nombre, Tipo, Coordenadas_Punto, Coordenada_Inicio, Coordenada_Final,    Estilo, Visibilidad, Isla1, Isla2, Velocidad,   Id_Celda, Porcentaje, Nemonico, IP, EQUIPO ) VALUES (   'CELDA CRUCE A CERRITOS (OCHIGTCC)', 'Punto','14.0541,-90.3543','','','#stylemap_tipo_sitio_roadm0','1','','BARBERENA','','4517','','OCHIGTCC','10.87.2.12','ATN910C-A' );</v>
      </c>
    </row>
    <row r="2713" spans="1:24" x14ac:dyDescent="0.35">
      <c r="A2713" t="s">
        <v>1169</v>
      </c>
      <c r="B2713" t="s">
        <v>16</v>
      </c>
      <c r="C2713">
        <v>13.96141667</v>
      </c>
      <c r="D2713">
        <v>-90.300694440000001</v>
      </c>
      <c r="E2713" t="str">
        <f t="shared" si="202"/>
        <v>13.96141667,-90.30069444</v>
      </c>
      <c r="L2713" t="s">
        <v>17</v>
      </c>
      <c r="M2713">
        <v>1</v>
      </c>
      <c r="N2713" t="s">
        <v>529</v>
      </c>
      <c r="Q2713">
        <v>3646</v>
      </c>
      <c r="S2713" t="s">
        <v>4284</v>
      </c>
      <c r="T2713" t="str">
        <f>VLOOKUP(S2713,Hoja1!$A$1:$I$2284,5,FALSE)</f>
        <v>ATN910D-A</v>
      </c>
      <c r="U2713" t="b">
        <f t="shared" si="200"/>
        <v>0</v>
      </c>
      <c r="V2713" t="s">
        <v>9148</v>
      </c>
      <c r="W2713" t="s">
        <v>4827</v>
      </c>
      <c r="X2713" t="str">
        <f t="shared" si="201"/>
        <v>INSERT INTO switch (   Nombre, Tipo, Coordenadas_Punto, Coordenada_Inicio, Coordenada_Final,    Estilo, Visibilidad, Isla1, Isla2, Velocidad,   Id_Celda, Porcentaje, Nemonico, IP, EQUIPO ) VALUES (   'CELDA LOS CERRITOS CHIQUIMULILLA (OCHIGTLC)', 'Punto','13.96141667,-90.30069444','','','#stylemap_tipo_sitio_roadm0','1','BARBERENA','','','3646','','OCHIGTLC','10.87.2.105','ATN905DC' );</v>
      </c>
    </row>
    <row r="2714" spans="1:24" x14ac:dyDescent="0.35">
      <c r="A2714" t="s">
        <v>1170</v>
      </c>
      <c r="B2714" t="s">
        <v>16</v>
      </c>
      <c r="C2714">
        <v>13.97833333</v>
      </c>
      <c r="D2714">
        <v>-90.204999999999998</v>
      </c>
      <c r="E2714" t="str">
        <f t="shared" si="202"/>
        <v>13.97833333,-90.205</v>
      </c>
      <c r="L2714" t="s">
        <v>17</v>
      </c>
      <c r="M2714">
        <v>1</v>
      </c>
      <c r="O2714" t="s">
        <v>529</v>
      </c>
      <c r="Q2714">
        <v>1248</v>
      </c>
      <c r="S2714" t="s">
        <v>4285</v>
      </c>
      <c r="T2714" t="str">
        <f>VLOOKUP(S2714,Hoja1!$A$1:$I$2284,5,FALSE)</f>
        <v>ATN910C-A</v>
      </c>
      <c r="U2714" t="b">
        <f t="shared" si="200"/>
        <v>0</v>
      </c>
      <c r="V2714" t="s">
        <v>9305</v>
      </c>
      <c r="W2714" t="s">
        <v>4670</v>
      </c>
      <c r="X2714" t="str">
        <f t="shared" si="201"/>
        <v>INSERT INTO switch (   Nombre, Tipo, Coordenadas_Punto, Coordenada_Inicio, Coordenada_Final,    Estilo, Visibilidad, Isla1, Isla2, Velocidad,   Id_Celda, Porcentaje, Nemonico, IP, EQUIPO ) VALUES (   'PASACO (JPASGTPA)', 'Punto','13.97833333,-90.205','','','#stylemap_tipo_sitio_roadm0','1','','BARBERENA','','1248','','JPASGTPA','10.87.2.107','ATN910D-A' );</v>
      </c>
    </row>
    <row r="2715" spans="1:24" x14ac:dyDescent="0.35">
      <c r="A2715" t="s">
        <v>1171</v>
      </c>
      <c r="B2715" t="s">
        <v>16</v>
      </c>
      <c r="C2715">
        <v>13.94302778</v>
      </c>
      <c r="D2715">
        <v>-90.21611111</v>
      </c>
      <c r="E2715" t="str">
        <f t="shared" si="202"/>
        <v>13.94302778,-90.21611111</v>
      </c>
      <c r="L2715" t="s">
        <v>17</v>
      </c>
      <c r="M2715">
        <v>1</v>
      </c>
      <c r="N2715" t="s">
        <v>529</v>
      </c>
      <c r="S2715" t="s">
        <v>4286</v>
      </c>
      <c r="T2715" t="str">
        <f>VLOOKUP(S2715,Hoja1!$A$1:$I$2284,5,FALSE)</f>
        <v>ATN910C-A</v>
      </c>
      <c r="U2715" t="b">
        <f t="shared" si="200"/>
        <v>0</v>
      </c>
      <c r="V2715" t="s">
        <v>9297</v>
      </c>
      <c r="W2715" t="s">
        <v>4670</v>
      </c>
      <c r="X2715" t="str">
        <f t="shared" si="201"/>
        <v>INSERT INTO switch (   Nombre, Tipo, Coordenadas_Punto, Coordenada_Inicio, Coordenada_Final,    Estilo, Visibilidad, Isla1, Isla2, Velocidad,   Id_Celda, Porcentaje, Nemonico, IP, EQUIPO ) VALUES (   'CELDA CRUCE A LAS LISAS (JPASGTCA)', 'Punto','13.94302778,-90.21611111','','','#stylemap_tipo_sitio_roadm0','1','BARBERENA','','','','','JPASGTCA','10.87.2.110','ATN910D-A' );</v>
      </c>
    </row>
    <row r="2716" spans="1:24" x14ac:dyDescent="0.35">
      <c r="A2716" t="s">
        <v>1172</v>
      </c>
      <c r="B2716" t="s">
        <v>16</v>
      </c>
      <c r="C2716">
        <v>14.35016667</v>
      </c>
      <c r="D2716">
        <v>-90.404472220000002</v>
      </c>
      <c r="E2716" t="str">
        <f t="shared" si="202"/>
        <v>14.35016667,-90.40447222</v>
      </c>
      <c r="L2716" t="s">
        <v>17</v>
      </c>
      <c r="M2716">
        <v>1</v>
      </c>
      <c r="O2716" t="s">
        <v>529</v>
      </c>
      <c r="Q2716">
        <v>3645</v>
      </c>
      <c r="S2716" t="s">
        <v>4287</v>
      </c>
      <c r="T2716" t="str">
        <f>VLOOKUP(S2716,Hoja1!$A$1:$I$2284,5,FALSE)</f>
        <v>ATN905DC</v>
      </c>
      <c r="U2716" t="b">
        <f t="shared" si="200"/>
        <v>0</v>
      </c>
      <c r="V2716" t="s">
        <v>9159</v>
      </c>
      <c r="W2716" t="s">
        <v>4685</v>
      </c>
      <c r="X2716" t="str">
        <f t="shared" si="201"/>
        <v>INSERT INTO switch (   Nombre, Tipo, Coordenadas_Punto, Coordenada_Inicio, Coordenada_Final,    Estilo, Visibilidad, Isla1, Isla2, Velocidad,   Id_Celda, Porcentaje, Nemonico, IP, EQUIPO ) VALUES (   'CELDA MAL PAIS (OBARGTMP)', 'Punto','14.35016667,-90.40447222','','','#stylemap_tipo_sitio_roadm0','1','','BARBERENA','','3645','','OBARGTMP','10.87.2.108','ATN910C-G' );</v>
      </c>
    </row>
    <row r="2717" spans="1:24" x14ac:dyDescent="0.35">
      <c r="A2717" t="s">
        <v>1173</v>
      </c>
      <c r="B2717" t="s">
        <v>16</v>
      </c>
      <c r="C2717">
        <v>14.076083329999999</v>
      </c>
      <c r="D2717">
        <v>-90.458972220000007</v>
      </c>
      <c r="E2717" t="str">
        <f t="shared" si="202"/>
        <v>14.07608333,-90.45897222</v>
      </c>
      <c r="L2717" t="s">
        <v>17</v>
      </c>
      <c r="M2717">
        <v>1</v>
      </c>
      <c r="O2717" t="s">
        <v>529</v>
      </c>
      <c r="Q2717">
        <v>1391</v>
      </c>
      <c r="S2717" t="s">
        <v>4288</v>
      </c>
      <c r="T2717" t="str">
        <f>VLOOKUP(S2717,Hoja1!$A$1:$I$2284,5,FALSE)</f>
        <v>ATN910D-A</v>
      </c>
      <c r="U2717" t="b">
        <f t="shared" si="200"/>
        <v>0</v>
      </c>
      <c r="V2717" t="s">
        <v>9181</v>
      </c>
      <c r="W2717" t="s">
        <v>4670</v>
      </c>
      <c r="X2717" t="str">
        <f t="shared" si="201"/>
        <v>INSERT INTO switch (   Nombre, Tipo, Coordenadas_Punto, Coordenada_Inicio, Coordenada_Final,    Estilo, Visibilidad, Isla1, Isla2, Velocidad,   Id_Celda, Porcentaje, Nemonico, IP, EQUIPO ) VALUES (   'CELDA TAXISCO II (OTAXGTT2)', 'Punto','14.07608333,-90.45897222','','','#stylemap_tipo_sitio_roadm0','1','','BARBERENA','','1391','','OTAXGTT2','10.87.2.125','ATN910D-A' );</v>
      </c>
    </row>
    <row r="2718" spans="1:24" x14ac:dyDescent="0.35">
      <c r="A2718" t="s">
        <v>1174</v>
      </c>
      <c r="B2718" t="s">
        <v>16</v>
      </c>
      <c r="C2718">
        <v>14.089111109999999</v>
      </c>
      <c r="D2718">
        <v>-90.447055559999995</v>
      </c>
      <c r="E2718" t="str">
        <f t="shared" si="202"/>
        <v>14.08911111,-90.44705556</v>
      </c>
      <c r="L2718" t="s">
        <v>17</v>
      </c>
      <c r="M2718">
        <v>1</v>
      </c>
      <c r="N2718" t="s">
        <v>529</v>
      </c>
      <c r="Q2718">
        <v>1398</v>
      </c>
      <c r="S2718" t="s">
        <v>4289</v>
      </c>
      <c r="T2718" t="str">
        <f>VLOOKUP(S2718,Hoja1!$A$1:$I$2284,5,FALSE)</f>
        <v>ATN910D-A</v>
      </c>
      <c r="U2718" t="b">
        <f t="shared" si="200"/>
        <v>0</v>
      </c>
      <c r="V2718" t="s">
        <v>8750</v>
      </c>
      <c r="W2718" t="s">
        <v>4670</v>
      </c>
      <c r="X2718" t="str">
        <f t="shared" si="201"/>
        <v>INSERT INTO switch (   Nombre, Tipo, Coordenadas_Punto, Coordenada_Inicio, Coordenada_Final,    Estilo, Visibilidad, Isla1, Isla2, Velocidad,   Id_Celda, Porcentaje, Nemonico, IP, EQUIPO ) VALUES (   'CELDA CACAHUITO (OTAXGTCA)', 'Punto','14.08911111,-90.44705556','','','#stylemap_tipo_sitio_roadm0','1','BARBERENA','','','1398','','OTAXGTCA','10.87.2.25','ATN910D-A' );</v>
      </c>
    </row>
    <row r="2719" spans="1:24" x14ac:dyDescent="0.35">
      <c r="A2719" t="s">
        <v>1175</v>
      </c>
      <c r="B2719" t="s">
        <v>16</v>
      </c>
      <c r="C2719">
        <v>13.9975</v>
      </c>
      <c r="D2719">
        <v>-90.290116670000003</v>
      </c>
      <c r="E2719" t="str">
        <f t="shared" si="202"/>
        <v>13.9975,-90.29011667</v>
      </c>
      <c r="L2719" t="s">
        <v>17</v>
      </c>
      <c r="M2719">
        <v>1</v>
      </c>
      <c r="O2719" t="s">
        <v>529</v>
      </c>
      <c r="Q2719">
        <v>4505</v>
      </c>
      <c r="S2719" t="s">
        <v>4290</v>
      </c>
      <c r="T2719" t="str">
        <f>VLOOKUP(S2719,Hoja1!$A$1:$I$2284,5,FALSE)</f>
        <v>ATN910C-G</v>
      </c>
      <c r="U2719" t="b">
        <f t="shared" si="200"/>
        <v>0</v>
      </c>
      <c r="V2719" t="s">
        <v>9287</v>
      </c>
      <c r="W2719" t="s">
        <v>4670</v>
      </c>
      <c r="X2719" t="str">
        <f t="shared" si="201"/>
        <v>INSERT INTO switch (   Nombre, Tipo, Coordenadas_Punto, Coordenada_Inicio, Coordenada_Final,    Estilo, Visibilidad, Isla1, Isla2, Velocidad,   Id_Celda, Porcentaje, Nemonico, IP, EQUIPO ) VALUES (   'CELDA CARRETERA A LA TRINIDAD (OCHIGTCA)', 'Punto','13.9975,-90.29011667','','','#stylemap_tipo_sitio_roadm0','1','','BARBERENA','','4505','','OCHIGTCA','10.87.2.109','ATN910D-A' );</v>
      </c>
    </row>
    <row r="2720" spans="1:24" x14ac:dyDescent="0.35">
      <c r="A2720" t="s">
        <v>1176</v>
      </c>
      <c r="B2720" t="s">
        <v>16</v>
      </c>
      <c r="C2720">
        <v>14.03333333</v>
      </c>
      <c r="D2720">
        <v>-90.311027780000003</v>
      </c>
      <c r="E2720" t="str">
        <f t="shared" si="202"/>
        <v>14.03333333,-90.31102778</v>
      </c>
      <c r="L2720" t="s">
        <v>17</v>
      </c>
      <c r="M2720">
        <v>1</v>
      </c>
      <c r="N2720" t="s">
        <v>529</v>
      </c>
      <c r="Q2720">
        <v>1239</v>
      </c>
      <c r="S2720" t="s">
        <v>4291</v>
      </c>
      <c r="T2720" t="str">
        <f>VLOOKUP(S2720,Hoja1!$A$1:$I$2284,5,FALSE)</f>
        <v>ATN910D-A</v>
      </c>
      <c r="U2720" t="b">
        <f t="shared" si="200"/>
        <v>0</v>
      </c>
      <c r="V2720" t="s">
        <v>9281</v>
      </c>
      <c r="W2720" t="s">
        <v>4664</v>
      </c>
      <c r="X2720" t="str">
        <f t="shared" si="201"/>
        <v>INSERT INTO switch (   Nombre, Tipo, Coordenadas_Punto, Coordenada_Inicio, Coordenada_Final,    Estilo, Visibilidad, Isla1, Isla2, Velocidad,   Id_Celda, Porcentaje, Nemonico, IP, EQUIPO ) VALUES (   'CELDA NANCINTA (OCHIGTNA)', 'Punto','14.03333333,-90.31102778','','','#stylemap_tipo_sitio_roadm0','1','BARBERENA','','','1239','','OCHIGTNA','10.87.2.143','ATN910C-A' );</v>
      </c>
    </row>
    <row r="2721" spans="1:24" x14ac:dyDescent="0.35">
      <c r="A2721" t="s">
        <v>1177</v>
      </c>
      <c r="B2721" t="s">
        <v>16</v>
      </c>
      <c r="C2721">
        <v>13.962972219999999</v>
      </c>
      <c r="D2721">
        <v>-90.275472219999997</v>
      </c>
      <c r="E2721" t="str">
        <f t="shared" si="202"/>
        <v>13.96297222,-90.27547222</v>
      </c>
      <c r="L2721" t="s">
        <v>17</v>
      </c>
      <c r="M2721">
        <v>1</v>
      </c>
      <c r="N2721" t="s">
        <v>529</v>
      </c>
      <c r="Q2721">
        <v>1253</v>
      </c>
      <c r="S2721" t="s">
        <v>4292</v>
      </c>
      <c r="T2721" t="str">
        <f>VLOOKUP(S2721,Hoja1!$A$1:$I$2284,5,FALSE)</f>
        <v>ATN910D-A</v>
      </c>
      <c r="U2721" t="b">
        <f t="shared" si="200"/>
        <v>0</v>
      </c>
      <c r="V2721" t="s">
        <v>8698</v>
      </c>
      <c r="W2721" t="s">
        <v>4670</v>
      </c>
      <c r="X2721" t="str">
        <f t="shared" si="201"/>
        <v>INSERT INTO switch (   Nombre, Tipo, Coordenadas_Punto, Coordenada_Inicio, Coordenada_Final,    Estilo, Visibilidad, Isla1, Isla2, Velocidad,   Id_Celda, Porcentaje, Nemonico, IP, EQUIPO ) VALUES (   'CELDA FINCA LA TRINIDAD (JPASGTLT)', 'Punto','13.96297222,-90.27547222','','','#stylemap_tipo_sitio_roadm0','1','BARBERENA','','','1253','','JPASGTLT','10.87.2.111','ATN910D-A' );</v>
      </c>
    </row>
    <row r="2722" spans="1:24" x14ac:dyDescent="0.35">
      <c r="A2722" t="s">
        <v>1178</v>
      </c>
      <c r="B2722" t="s">
        <v>16</v>
      </c>
      <c r="C2722">
        <v>14.42336111</v>
      </c>
      <c r="D2722">
        <v>-90.361194440000006</v>
      </c>
      <c r="E2722" t="str">
        <f t="shared" si="202"/>
        <v>14.42336111,-90.36119444</v>
      </c>
      <c r="L2722" t="s">
        <v>17</v>
      </c>
      <c r="M2722">
        <v>1</v>
      </c>
      <c r="O2722" t="s">
        <v>529</v>
      </c>
      <c r="Q2722">
        <v>1505</v>
      </c>
      <c r="S2722" t="s">
        <v>4293</v>
      </c>
      <c r="T2722" t="str">
        <f>VLOOKUP(S2722,Hoja1!$A$1:$I$2284,5,FALSE)</f>
        <v>ATN910D-A</v>
      </c>
      <c r="U2722" t="b">
        <f t="shared" si="200"/>
        <v>0</v>
      </c>
      <c r="V2722" t="s">
        <v>8702</v>
      </c>
      <c r="W2722" t="s">
        <v>4694</v>
      </c>
      <c r="X2722" t="str">
        <f t="shared" si="201"/>
        <v>INSERT INTO switch (   Nombre, Tipo, Coordenadas_Punto, Coordenada_Inicio, Coordenada_Final,    Estilo, Visibilidad, Isla1, Isla2, Velocidad,   Id_Celda, Porcentaje, Nemonico, IP, EQUIPO ) VALUES (   'CELDA EL SALITRE SANTA ROSA (OSRLGTSS)', 'Punto','14.42336111,-90.36119444','','','#stylemap_tipo_sitio_roadm0','1','','BARBERENA','','1505','','OSRLGTSS','10.87.2.176','ATN980C' );</v>
      </c>
    </row>
    <row r="2723" spans="1:24" x14ac:dyDescent="0.35">
      <c r="A2723" t="s">
        <v>1179</v>
      </c>
      <c r="B2723" t="s">
        <v>16</v>
      </c>
      <c r="C2723">
        <v>14.394399999999999</v>
      </c>
      <c r="D2723">
        <v>-90.330799999999996</v>
      </c>
      <c r="E2723" t="str">
        <f t="shared" si="202"/>
        <v>14.3944,-90.3308</v>
      </c>
      <c r="L2723" t="s">
        <v>17</v>
      </c>
      <c r="M2723">
        <v>1</v>
      </c>
      <c r="N2723" t="s">
        <v>529</v>
      </c>
      <c r="Q2723">
        <v>1282</v>
      </c>
      <c r="S2723" t="s">
        <v>4294</v>
      </c>
      <c r="T2723" t="str">
        <f>VLOOKUP(S2723,Hoja1!$A$1:$I$2284,5,FALSE)</f>
        <v>ATN910C-A</v>
      </c>
      <c r="U2723" t="b">
        <f t="shared" si="200"/>
        <v>0</v>
      </c>
      <c r="V2723" t="s">
        <v>9262</v>
      </c>
      <c r="W2723" t="s">
        <v>4670</v>
      </c>
      <c r="X2723" t="str">
        <f t="shared" si="201"/>
        <v>INSERT INTO switch (   Nombre, Tipo, Coordenadas_Punto, Coordenada_Inicio, Coordenada_Final,    Estilo, Visibilidad, Isla1, Isla2, Velocidad,   Id_Celda, Porcentaje, Nemonico, IP, EQUIPO ) VALUES (   'CELDA AMBERES (OSRLGTAM)', 'Punto','14.3944,-90.3308','','','#stylemap_tipo_sitio_roadm0','1','BARBERENA','','','1282','','OSRLGTAM','10.87.2.113','ATN910D-A' );</v>
      </c>
    </row>
    <row r="2724" spans="1:24" x14ac:dyDescent="0.35">
      <c r="A2724" t="s">
        <v>1180</v>
      </c>
      <c r="B2724" t="s">
        <v>16</v>
      </c>
      <c r="C2724">
        <v>14.05836111</v>
      </c>
      <c r="D2724">
        <v>-89.940055560000005</v>
      </c>
      <c r="E2724" t="str">
        <f t="shared" si="202"/>
        <v>14.05836111,-89.94005556</v>
      </c>
      <c r="L2724" t="s">
        <v>17</v>
      </c>
      <c r="M2724">
        <v>1</v>
      </c>
      <c r="O2724" t="s">
        <v>529</v>
      </c>
      <c r="Q2724">
        <v>1243</v>
      </c>
      <c r="S2724" t="s">
        <v>4295</v>
      </c>
      <c r="T2724" t="str">
        <f>VLOOKUP(S2724,Hoja1!$A$1:$I$2284,5,FALSE)</f>
        <v>ATN910D-A</v>
      </c>
      <c r="U2724" t="b">
        <f t="shared" si="200"/>
        <v>0</v>
      </c>
      <c r="V2724" t="s">
        <v>9266</v>
      </c>
      <c r="W2724" t="s">
        <v>4670</v>
      </c>
      <c r="X2724" t="str">
        <f t="shared" si="201"/>
        <v>INSERT INTO switch (   Nombre, Tipo, Coordenadas_Punto, Coordenada_Inicio, Coordenada_Final,    Estilo, Visibilidad, Isla1, Isla2, Velocidad,   Id_Celda, Porcentaje, Nemonico, IP, EQUIPO ) VALUES (   'CELDA EL COCO (JJALGTEC)', 'Punto','14.05836111,-89.94005556','','','#stylemap_tipo_sitio_roadm0','1','','BARBERENA','','1243','','JJALGTEC','10.87.2.114','ATN910D-A' );</v>
      </c>
    </row>
    <row r="2725" spans="1:24" x14ac:dyDescent="0.35">
      <c r="A2725" t="s">
        <v>1181</v>
      </c>
      <c r="B2725" t="s">
        <v>16</v>
      </c>
      <c r="C2725">
        <v>14.1335</v>
      </c>
      <c r="D2725">
        <v>-90.009138890000003</v>
      </c>
      <c r="E2725" t="str">
        <f t="shared" si="202"/>
        <v>14.1335,-90.00913889</v>
      </c>
      <c r="L2725" t="s">
        <v>17</v>
      </c>
      <c r="M2725">
        <v>1</v>
      </c>
      <c r="N2725" t="s">
        <v>529</v>
      </c>
      <c r="S2725" t="s">
        <v>4296</v>
      </c>
      <c r="T2725" t="str">
        <f>VLOOKUP(S2725,Hoja1!$A$1:$I$2284,5,FALSE)</f>
        <v>ATN980C</v>
      </c>
      <c r="U2725" t="b">
        <f t="shared" si="200"/>
        <v>0</v>
      </c>
      <c r="V2725" t="s">
        <v>8411</v>
      </c>
      <c r="W2725" t="s">
        <v>4664</v>
      </c>
      <c r="X2725" t="str">
        <f t="shared" si="201"/>
        <v>INSERT INTO switch (   Nombre, Tipo, Coordenadas_Punto, Coordenada_Inicio, Coordenada_Final,    Estilo, Visibilidad, Isla1, Isla2, Velocidad,   Id_Celda, Porcentaje, Nemonico, IP, EQUIPO ) VALUES (   'CELDA JALPATAGUA (JJALGTJL)', 'Punto','14.1335,-90.00913889','','','#stylemap_tipo_sitio_roadm0','1','BARBERENA','','','','','JJALGTJL','10.87.2.118','ATN910C-A' );</v>
      </c>
    </row>
    <row r="2726" spans="1:24" x14ac:dyDescent="0.35">
      <c r="A2726" t="s">
        <v>1182</v>
      </c>
      <c r="B2726" t="s">
        <v>16</v>
      </c>
      <c r="C2726">
        <v>14.411</v>
      </c>
      <c r="D2726">
        <v>-90.376800000000003</v>
      </c>
      <c r="E2726" t="str">
        <f t="shared" si="202"/>
        <v>14.411,-90.3768</v>
      </c>
      <c r="L2726" t="s">
        <v>17</v>
      </c>
      <c r="M2726">
        <v>1</v>
      </c>
      <c r="O2726" t="s">
        <v>529</v>
      </c>
      <c r="Q2726">
        <v>1279</v>
      </c>
      <c r="S2726" t="s">
        <v>4297</v>
      </c>
      <c r="T2726" t="str">
        <f>VLOOKUP(S2726,Hoja1!$A$1:$I$2284,5,FALSE)</f>
        <v>ATN910D-A</v>
      </c>
      <c r="U2726" t="b">
        <f t="shared" si="200"/>
        <v>0</v>
      </c>
      <c r="V2726" t="s">
        <v>9258</v>
      </c>
      <c r="W2726" t="s">
        <v>4664</v>
      </c>
      <c r="X2726" t="str">
        <f t="shared" si="201"/>
        <v>INSERT INTO switch (   Nombre, Tipo, Coordenadas_Punto, Coordenada_Inicio, Coordenada_Final,    Estilo, Visibilidad, Isla1, Isla2, Velocidad,   Id_Celda, Porcentaje, Nemonico, IP, EQUIPO ) VALUES (   'CELDA ALDEA TEOCINTE (OSCNGTAT)', 'Punto','14.411,-90.3768','','','#stylemap_tipo_sitio_roadm0','1','','BARBERENA','','1279','','OSCNGTAT','10.87.2.3','ATN910C-A' );</v>
      </c>
    </row>
    <row r="2727" spans="1:24" x14ac:dyDescent="0.35">
      <c r="A2727" t="s">
        <v>1183</v>
      </c>
      <c r="B2727" t="s">
        <v>16</v>
      </c>
      <c r="C2727">
        <v>14.368111109999999</v>
      </c>
      <c r="D2727">
        <v>-90.364611109999998</v>
      </c>
      <c r="E2727" t="str">
        <f t="shared" si="202"/>
        <v>14.36811111,-90.36461111</v>
      </c>
      <c r="L2727" t="s">
        <v>17</v>
      </c>
      <c r="M2727">
        <v>1</v>
      </c>
      <c r="O2727" t="s">
        <v>529</v>
      </c>
      <c r="Q2727">
        <v>3947</v>
      </c>
      <c r="S2727" t="s">
        <v>4298</v>
      </c>
      <c r="T2727" t="str">
        <f>VLOOKUP(S2727,Hoja1!$A$1:$I$2284,5,FALSE)</f>
        <v>ATN910D-A</v>
      </c>
      <c r="U2727" t="b">
        <f t="shared" si="200"/>
        <v>0</v>
      </c>
      <c r="V2727" t="s">
        <v>9273</v>
      </c>
      <c r="W2727" t="s">
        <v>4670</v>
      </c>
      <c r="X2727" t="str">
        <f t="shared" si="201"/>
        <v>INSERT INTO switch (   Nombre, Tipo, Coordenadas_Punto, Coordenada_Inicio, Coordenada_Final,    Estilo, Visibilidad, Isla1, Isla2, Velocidad,   Id_Celda, Porcentaje, Nemonico, IP, EQUIPO ) VALUES (   'CELDA DON GREGORIO SANTA ROSA (OSCNGTDG)', 'Punto','14.36811111,-90.36461111','','','#stylemap_tipo_sitio_roadm0','1','','BARBERENA','','3947','','OSCNGTDG','10.87.2.117','ATN910D-A' );</v>
      </c>
    </row>
    <row r="2728" spans="1:24" x14ac:dyDescent="0.35">
      <c r="A2728" t="s">
        <v>1184</v>
      </c>
      <c r="B2728" t="s">
        <v>16</v>
      </c>
      <c r="C2728">
        <v>14.358700000000001</v>
      </c>
      <c r="D2728">
        <v>-90.498694439999994</v>
      </c>
      <c r="E2728" t="str">
        <f t="shared" si="202"/>
        <v>14.3587,-90.49869444</v>
      </c>
      <c r="L2728" t="s">
        <v>17</v>
      </c>
      <c r="M2728">
        <v>1</v>
      </c>
      <c r="N2728" t="s">
        <v>529</v>
      </c>
      <c r="Q2728">
        <v>1587</v>
      </c>
      <c r="S2728" t="s">
        <v>4299</v>
      </c>
      <c r="T2728" t="str">
        <f>VLOOKUP(S2728,Hoja1!$A$1:$I$2284,5,FALSE)</f>
        <v>ATN910C-A</v>
      </c>
      <c r="U2728" t="b">
        <f t="shared" si="200"/>
        <v>0</v>
      </c>
      <c r="V2728" t="s">
        <v>9276</v>
      </c>
      <c r="W2728" t="s">
        <v>4670</v>
      </c>
      <c r="X2728" t="str">
        <f t="shared" si="201"/>
        <v>INSERT INTO switch (   Nombre, Tipo, Coordenadas_Punto, Coordenada_Inicio, Coordenada_Final,    Estilo, Visibilidad, Isla1, Isla2, Velocidad,   Id_Celda, Porcentaje, Nemonico, IP, EQUIPO ) VALUES (   'CELDA EL JOCOTILLO GUATEMALA (GVCAGTJG)', 'Punto','14.3587,-90.49869444','','','#stylemap_tipo_sitio_roadm0','1','BARBERENA','','','1587','','GVCAGTJG','10.87.2.154','ATN910D-A' );</v>
      </c>
    </row>
    <row r="2729" spans="1:24" x14ac:dyDescent="0.35">
      <c r="A2729" t="s">
        <v>1185</v>
      </c>
      <c r="B2729" t="s">
        <v>16</v>
      </c>
      <c r="C2729">
        <v>14.22611111</v>
      </c>
      <c r="D2729">
        <v>-90.477777779999997</v>
      </c>
      <c r="E2729" t="str">
        <f t="shared" si="202"/>
        <v>14.22611111,-90.47777778</v>
      </c>
      <c r="L2729" t="s">
        <v>17</v>
      </c>
      <c r="M2729">
        <v>1</v>
      </c>
      <c r="N2729" t="s">
        <v>529</v>
      </c>
      <c r="Q2729">
        <v>1218</v>
      </c>
      <c r="S2729" t="s">
        <v>4300</v>
      </c>
      <c r="T2729" t="str">
        <f>VLOOKUP(S2729,Hoja1!$A$1:$I$2284,5,FALSE)</f>
        <v>ATN910C-A</v>
      </c>
      <c r="U2729" t="b">
        <f t="shared" si="200"/>
        <v>0</v>
      </c>
      <c r="V2729" t="s">
        <v>8423</v>
      </c>
      <c r="W2729" t="s">
        <v>4670</v>
      </c>
      <c r="X2729" t="str">
        <f t="shared" si="201"/>
        <v>INSERT INTO switch (   Nombre, Tipo, Coordenadas_Punto, Coordenada_Inicio, Coordenada_Final,    Estilo, Visibilidad, Isla1, Isla2, Velocidad,   Id_Celda, Porcentaje, Nemonico, IP, EQUIPO ) VALUES (   'CELDA PUEBLO NUEVO VIÃ‘AS (OPNVGTPV)', 'Punto','14.22611111,-90.47777778','','','#stylemap_tipo_sitio_roadm0','1','BARBERENA','','','1218','','OPNVGTPV','10.87.2.99','ATN910D-A' );</v>
      </c>
    </row>
    <row r="2730" spans="1:24" x14ac:dyDescent="0.35">
      <c r="A2730" t="s">
        <v>1186</v>
      </c>
      <c r="B2730" t="s">
        <v>16</v>
      </c>
      <c r="C2730">
        <v>14.195166670000001</v>
      </c>
      <c r="D2730">
        <v>-90.270222219999994</v>
      </c>
      <c r="E2730" t="str">
        <f t="shared" si="202"/>
        <v>14.19516667,-90.27022222</v>
      </c>
      <c r="L2730" t="s">
        <v>17</v>
      </c>
      <c r="M2730">
        <v>1</v>
      </c>
      <c r="O2730" t="s">
        <v>529</v>
      </c>
      <c r="Q2730">
        <v>3652</v>
      </c>
      <c r="S2730" t="s">
        <v>4301</v>
      </c>
      <c r="T2730" t="str">
        <f>VLOOKUP(S2730,Hoja1!$A$1:$I$2284,5,FALSE)</f>
        <v>ATN910D-A</v>
      </c>
      <c r="U2730" t="b">
        <f t="shared" si="200"/>
        <v>0</v>
      </c>
      <c r="V2730" t="s">
        <v>8753</v>
      </c>
      <c r="W2730" t="s">
        <v>4694</v>
      </c>
      <c r="X2730" t="str">
        <f t="shared" si="201"/>
        <v>INSERT INTO switch (   Nombre, Tipo, Coordenadas_Punto, Coordenada_Inicio, Coordenada_Final,    Estilo, Visibilidad, Isla1, Isla2, Velocidad,   Id_Celda, Porcentaje, Nemonico, IP, EQUIPO ) VALUES (   'CELDA LOS HATILLOS (OSMIGTHA)', 'Punto','14.19516667,-90.27022222','','','#stylemap_tipo_sitio_roadm0','1','','BARBERENA','','3652','','OSMIGTHA','10.87.2.173','ATN980C' );</v>
      </c>
    </row>
    <row r="2731" spans="1:24" x14ac:dyDescent="0.35">
      <c r="A2731" t="s">
        <v>1187</v>
      </c>
      <c r="B2731" t="s">
        <v>16</v>
      </c>
      <c r="C2731">
        <v>14.186666669999999</v>
      </c>
      <c r="D2731">
        <v>-90.28388889</v>
      </c>
      <c r="E2731" t="str">
        <f t="shared" si="202"/>
        <v>14.18666667,-90.28388889</v>
      </c>
      <c r="L2731" t="s">
        <v>17</v>
      </c>
      <c r="M2731">
        <v>1</v>
      </c>
      <c r="N2731" t="s">
        <v>529</v>
      </c>
      <c r="Q2731">
        <v>1238</v>
      </c>
      <c r="S2731" t="s">
        <v>4302</v>
      </c>
      <c r="T2731" t="str">
        <f>VLOOKUP(S2731,Hoja1!$A$1:$I$2284,5,FALSE)</f>
        <v>ATN910D-A</v>
      </c>
      <c r="U2731" t="b">
        <f t="shared" si="200"/>
        <v>0</v>
      </c>
      <c r="V2731" t="s">
        <v>9172</v>
      </c>
      <c r="W2731" t="s">
        <v>4685</v>
      </c>
      <c r="X2731" t="str">
        <f t="shared" si="201"/>
        <v>INSERT INTO switch (   Nombre, Tipo, Coordenadas_Punto, Coordenada_Inicio, Coordenada_Final,    Estilo, Visibilidad, Isla1, Isla2, Velocidad,   Id_Celda, Porcentaje, Nemonico, IP, EQUIPO ) VALUES (   'SANTA MARIA IXHUATAN (OSMIGTSM)', 'Punto','14.18666667,-90.28388889','','','#stylemap_tipo_sitio_roadm0','1','BARBERENA','','','1238','','OSMIGTSM','10.87.2.18','ATN910C-G' );</v>
      </c>
    </row>
    <row r="2732" spans="1:24" x14ac:dyDescent="0.35">
      <c r="A2732" t="s">
        <v>1188</v>
      </c>
      <c r="B2732" t="s">
        <v>16</v>
      </c>
      <c r="C2732">
        <v>14.331250000000001</v>
      </c>
      <c r="D2732">
        <v>-90.520138889999998</v>
      </c>
      <c r="E2732" t="str">
        <f t="shared" si="202"/>
        <v>14.33125,-90.52013889</v>
      </c>
      <c r="L2732" t="s">
        <v>17</v>
      </c>
      <c r="M2732">
        <v>1</v>
      </c>
      <c r="N2732" t="s">
        <v>529</v>
      </c>
      <c r="Q2732">
        <v>2843</v>
      </c>
      <c r="S2732" t="s">
        <v>4303</v>
      </c>
      <c r="T2732" t="str">
        <f>VLOOKUP(S2732,Hoja1!$A$1:$I$2284,5,FALSE)</f>
        <v>ATN910D-A</v>
      </c>
      <c r="U2732" t="b">
        <f t="shared" si="200"/>
        <v>0</v>
      </c>
      <c r="V2732" t="s">
        <v>9215</v>
      </c>
      <c r="W2732" t="s">
        <v>4664</v>
      </c>
      <c r="X2732" t="str">
        <f t="shared" si="201"/>
        <v>INSERT INTO switch (   Nombre, Tipo, Coordenadas_Punto, Coordenada_Inicio, Coordenada_Final,    Estilo, Visibilidad, Isla1, Isla2, Velocidad,   Id_Celda, Porcentaje, Nemonico, IP, EQUIPO ) VALUES (   'CELDA SAN RAFAEL VILLA CANALES (GVCAGTSR)', 'Punto','14.33125,-90.52013889','','','#stylemap_tipo_sitio_roadm0','1','BARBERENA','','','2843','','GVCAGTSR','10.87.2.120','ATN910C-A' );</v>
      </c>
    </row>
    <row r="2733" spans="1:24" x14ac:dyDescent="0.35">
      <c r="A2733" t="s">
        <v>1189</v>
      </c>
      <c r="B2733" t="s">
        <v>16</v>
      </c>
      <c r="C2733">
        <v>13.9038</v>
      </c>
      <c r="D2733">
        <v>-90.192599999999999</v>
      </c>
      <c r="E2733" t="str">
        <f t="shared" si="202"/>
        <v>13.9038,-90.1926</v>
      </c>
      <c r="L2733" t="s">
        <v>17</v>
      </c>
      <c r="M2733">
        <v>1</v>
      </c>
      <c r="N2733" t="s">
        <v>529</v>
      </c>
      <c r="Q2733">
        <v>1207</v>
      </c>
      <c r="S2733" t="s">
        <v>4304</v>
      </c>
      <c r="T2733" t="str">
        <f>VLOOKUP(S2733,Hoja1!$A$1:$I$2284,5,FALSE)</f>
        <v>ATN980C</v>
      </c>
      <c r="U2733" t="b">
        <f t="shared" si="200"/>
        <v>0</v>
      </c>
      <c r="V2733" t="s">
        <v>8713</v>
      </c>
      <c r="W2733" t="s">
        <v>4664</v>
      </c>
      <c r="X2733" t="str">
        <f t="shared" si="201"/>
        <v>INSERT INTO switch (   Nombre, Tipo, Coordenadas_Punto, Coordenada_Inicio, Coordenada_Final,    Estilo, Visibilidad, Isla1, Isla2, Velocidad,   Id_Celda, Porcentaje, Nemonico, IP, EQUIPO ) VALUES (   'CELDA OJO DE AGUA TIA MARIA (JPASGTOA)', 'Punto','13.9038,-90.1926','','','#stylemap_tipo_sitio_roadm0','1','BARBERENA','','','1207','','JPASGTOA','10.87.2.122','ATN910C-A' );</v>
      </c>
    </row>
    <row r="2734" spans="1:24" x14ac:dyDescent="0.35">
      <c r="A2734" t="s">
        <v>1190</v>
      </c>
      <c r="B2734" t="s">
        <v>16</v>
      </c>
      <c r="C2734">
        <v>13.907166670000001</v>
      </c>
      <c r="D2734">
        <v>-90.243333329999999</v>
      </c>
      <c r="E2734" t="str">
        <f t="shared" si="202"/>
        <v>13.90716667,-90.24333333</v>
      </c>
      <c r="L2734" t="s">
        <v>17</v>
      </c>
      <c r="M2734">
        <v>1</v>
      </c>
      <c r="N2734" t="s">
        <v>529</v>
      </c>
      <c r="Q2734">
        <v>4531</v>
      </c>
      <c r="S2734" t="s">
        <v>4305</v>
      </c>
      <c r="T2734" t="str">
        <f>VLOOKUP(S2734,Hoja1!$A$1:$I$2284,5,FALSE)</f>
        <v>ATN910C-G</v>
      </c>
      <c r="U2734" t="b">
        <f t="shared" si="200"/>
        <v>0</v>
      </c>
      <c r="V2734" t="s">
        <v>9211</v>
      </c>
      <c r="W2734" t="s">
        <v>4664</v>
      </c>
      <c r="X2734" t="str">
        <f t="shared" si="201"/>
        <v>INSERT INTO switch (   Nombre, Tipo, Coordenadas_Punto, Coordenada_Inicio, Coordenada_Final,    Estilo, Visibilidad, Isla1, Isla2, Velocidad,   Id_Celda, Porcentaje, Nemonico, IP, EQUIPO ) VALUES (   'CELDA FINCA LA ENCANTADORA (OCHIGTFE)', 'Punto','13.90716667,-90.24333333','','','#stylemap_tipo_sitio_roadm0','1','BARBERENA','','','4531','','OCHIGTFE','10.87.2.124','ATN910C-A' );</v>
      </c>
    </row>
    <row r="2735" spans="1:24" x14ac:dyDescent="0.35">
      <c r="A2735" t="s">
        <v>1191</v>
      </c>
      <c r="B2735" t="s">
        <v>16</v>
      </c>
      <c r="C2735">
        <v>13.929600000000001</v>
      </c>
      <c r="D2735">
        <v>-90.412099999999995</v>
      </c>
      <c r="E2735" t="str">
        <f t="shared" si="202"/>
        <v>13.9296,-90.4121</v>
      </c>
      <c r="L2735" t="s">
        <v>17</v>
      </c>
      <c r="M2735">
        <v>1</v>
      </c>
      <c r="O2735" t="s">
        <v>529</v>
      </c>
      <c r="Q2735">
        <v>4358</v>
      </c>
      <c r="S2735" t="s">
        <v>4306</v>
      </c>
      <c r="T2735" t="str">
        <f>VLOOKUP(S2735,Hoja1!$A$1:$I$2284,5,FALSE)</f>
        <v>ATN910C-A</v>
      </c>
      <c r="U2735" t="b">
        <f t="shared" si="200"/>
        <v>0</v>
      </c>
      <c r="V2735" t="s">
        <v>9284</v>
      </c>
      <c r="W2735" t="s">
        <v>4670</v>
      </c>
      <c r="X2735" t="str">
        <f t="shared" si="201"/>
        <v>INSERT INTO switch (   Nombre, Tipo, Coordenadas_Punto, Coordenada_Inicio, Coordenada_Final,    Estilo, Visibilidad, Isla1, Isla2, Velocidad,   Id_Celda, Porcentaje, Nemonico, IP, EQUIPO ) VALUES (   'CELDA PAPATURRO OJO DE AGUA (OGUAGTPO)', 'Punto','13.9296,-90.4121','','','#stylemap_tipo_sitio_roadm0','1','','BARBERENA','','4358','','OGUAGTPO','10.87.2.13','ATN910D-A' );</v>
      </c>
    </row>
    <row r="2736" spans="1:24" x14ac:dyDescent="0.35">
      <c r="A2736" t="s">
        <v>1192</v>
      </c>
      <c r="B2736" t="s">
        <v>16</v>
      </c>
      <c r="C2736">
        <v>14.03194444</v>
      </c>
      <c r="D2736">
        <v>-89.920833329999994</v>
      </c>
      <c r="E2736" t="str">
        <f t="shared" si="202"/>
        <v>14.03194444,-89.92083333</v>
      </c>
      <c r="L2736" t="s">
        <v>17</v>
      </c>
      <c r="M2736">
        <v>1</v>
      </c>
      <c r="O2736" t="s">
        <v>529</v>
      </c>
      <c r="Q2736">
        <v>1215</v>
      </c>
      <c r="S2736" t="s">
        <v>4307</v>
      </c>
      <c r="T2736" t="str">
        <f>VLOOKUP(S2736,Hoja1!$A$1:$I$2284,5,FALSE)</f>
        <v>ATN910C-A</v>
      </c>
      <c r="U2736" t="b">
        <f t="shared" si="200"/>
        <v>0</v>
      </c>
      <c r="V2736" t="s">
        <v>9203</v>
      </c>
      <c r="W2736" t="s">
        <v>4685</v>
      </c>
      <c r="X2736" t="str">
        <f t="shared" si="201"/>
        <v>INSERT INTO switch (   Nombre, Tipo, Coordenadas_Punto, Coordenada_Inicio, Coordenada_Final,    Estilo, Visibilidad, Isla1, Isla2, Velocidad,   Id_Celda, Porcentaje, Nemonico, IP, EQUIPO ) VALUES (   'VALLE NUEVO (JJALGTVN)', 'Punto','14.03194444,-89.92083333','','','#stylemap_tipo_sitio_roadm0','1','','BARBERENA','','1215','','JJALGTVN','10.87.2.133','ATN910C-G' );</v>
      </c>
    </row>
    <row r="2737" spans="1:24" x14ac:dyDescent="0.35">
      <c r="A2737" t="s">
        <v>1193</v>
      </c>
      <c r="B2737" t="s">
        <v>16</v>
      </c>
      <c r="C2737">
        <v>14.07736111</v>
      </c>
      <c r="D2737">
        <v>-90.423444439999997</v>
      </c>
      <c r="E2737" t="str">
        <f t="shared" si="202"/>
        <v>14.07736111,-90.42344444</v>
      </c>
      <c r="L2737" t="s">
        <v>17</v>
      </c>
      <c r="M2737">
        <v>1</v>
      </c>
      <c r="O2737" t="s">
        <v>529</v>
      </c>
      <c r="Q2737">
        <v>1209</v>
      </c>
      <c r="S2737" t="s">
        <v>4308</v>
      </c>
      <c r="T2737" t="str">
        <f>VLOOKUP(S2737,Hoja1!$A$1:$I$2284,5,FALSE)</f>
        <v>ATN910C-A</v>
      </c>
      <c r="U2737" t="b">
        <f t="shared" si="200"/>
        <v>0</v>
      </c>
      <c r="V2737" t="s">
        <v>9255</v>
      </c>
      <c r="W2737" t="s">
        <v>4670</v>
      </c>
      <c r="X2737" t="str">
        <f t="shared" si="201"/>
        <v>INSERT INTO switch (   Nombre, Tipo, Coordenadas_Punto, Coordenada_Inicio, Coordenada_Final,    Estilo, Visibilidad, Isla1, Isla2, Velocidad,   Id_Celda, Porcentaje, Nemonico, IP, EQUIPO ) VALUES (   'CELDA GUAZACAPAN (OGUAGTGA)', 'Punto','14.07736111,-90.42344444','','','#stylemap_tipo_sitio_roadm0','1','','BARBERENA','','1209','','OGUAGTGA','10.87.2.16','ATN910D-A' );</v>
      </c>
    </row>
    <row r="2738" spans="1:24" x14ac:dyDescent="0.35">
      <c r="A2738" t="s">
        <v>1194</v>
      </c>
      <c r="B2738" t="s">
        <v>16</v>
      </c>
      <c r="C2738">
        <v>14.383800000000001</v>
      </c>
      <c r="D2738">
        <v>-90.303799999999995</v>
      </c>
      <c r="E2738" t="str">
        <f t="shared" si="202"/>
        <v>14.3838,-90.3038</v>
      </c>
      <c r="L2738" t="s">
        <v>17</v>
      </c>
      <c r="M2738">
        <v>1</v>
      </c>
      <c r="O2738" t="s">
        <v>529</v>
      </c>
      <c r="Q2738">
        <v>3675</v>
      </c>
      <c r="S2738" t="s">
        <v>4309</v>
      </c>
      <c r="T2738" t="str">
        <f>VLOOKUP(S2738,Hoja1!$A$1:$I$2284,5,FALSE)</f>
        <v>ATN910D-A</v>
      </c>
      <c r="U2738" t="b">
        <f t="shared" si="200"/>
        <v>0</v>
      </c>
      <c r="V2738" t="s">
        <v>9301</v>
      </c>
      <c r="W2738" t="s">
        <v>4664</v>
      </c>
      <c r="X2738" t="str">
        <f t="shared" si="201"/>
        <v>INSERT INTO switch (   Nombre, Tipo, Coordenadas_Punto, Coordenada_Inicio, Coordenada_Final,    Estilo, Visibilidad, Isla1, Isla2, Velocidad,   Id_Celda, Porcentaje, Nemonico, IP, EQUIPO ) VALUES (   'CELDA CRUZ DE LA MISION (OSRLGTCM)', 'Punto','14.3838,-90.3038','','','#stylemap_tipo_sitio_roadm0','1','','BARBERENA','','3675','','OSRLGTCM','10.87.2.138','ATN910C-A' );</v>
      </c>
    </row>
    <row r="2739" spans="1:24" x14ac:dyDescent="0.35">
      <c r="A2739" t="s">
        <v>1195</v>
      </c>
      <c r="B2739" t="s">
        <v>16</v>
      </c>
      <c r="C2739">
        <v>14.265333330000001</v>
      </c>
      <c r="D2739">
        <v>-90.215888890000002</v>
      </c>
      <c r="E2739" t="str">
        <f t="shared" si="202"/>
        <v>14.26533333,-90.21588889</v>
      </c>
      <c r="L2739" t="s">
        <v>17</v>
      </c>
      <c r="M2739">
        <v>1</v>
      </c>
      <c r="O2739" t="s">
        <v>529</v>
      </c>
      <c r="Q2739">
        <v>1292</v>
      </c>
      <c r="S2739" t="s">
        <v>4310</v>
      </c>
      <c r="T2739" t="str">
        <f>VLOOKUP(S2739,Hoja1!$A$1:$I$2284,5,FALSE)</f>
        <v>ATN910C-G</v>
      </c>
      <c r="U2739" t="b">
        <f t="shared" si="200"/>
        <v>0</v>
      </c>
      <c r="V2739" t="s">
        <v>9239</v>
      </c>
      <c r="W2739" t="s">
        <v>4670</v>
      </c>
      <c r="X2739" t="str">
        <f t="shared" si="201"/>
        <v>INSERT INTO switch (   Nombre, Tipo, Coordenadas_Punto, Coordenada_Inicio, Coordenada_Final,    Estilo, Visibilidad, Isla1, Isla2, Velocidad,   Id_Celda, Porcentaje, Nemonico, IP, EQUIPO ) VALUES (   'CELDA MOLINO CERRO (OCUIGTMC)', 'Punto','14.26533333,-90.21588889','','','#stylemap_tipo_sitio_roadm0','1','','BARBERENA','','1292','','OCUIGTMC','10.87.2.139','ATN910D-A' );</v>
      </c>
    </row>
    <row r="2740" spans="1:24" x14ac:dyDescent="0.35">
      <c r="A2740" t="s">
        <v>1196</v>
      </c>
      <c r="B2740" t="s">
        <v>16</v>
      </c>
      <c r="C2740">
        <v>14.246861109999999</v>
      </c>
      <c r="D2740">
        <v>-90.198666669999994</v>
      </c>
      <c r="E2740" t="str">
        <f t="shared" si="202"/>
        <v>14.24686111,-90.19866667</v>
      </c>
      <c r="L2740" t="s">
        <v>17</v>
      </c>
      <c r="M2740">
        <v>1</v>
      </c>
      <c r="N2740" t="s">
        <v>529</v>
      </c>
      <c r="Q2740">
        <v>3510</v>
      </c>
      <c r="S2740" t="s">
        <v>4311</v>
      </c>
      <c r="T2740" t="str">
        <f>VLOOKUP(S2740,Hoja1!$A$1:$I$2284,5,FALSE)</f>
        <v>ATN910D-A</v>
      </c>
      <c r="U2740" t="b">
        <f t="shared" si="200"/>
        <v>0</v>
      </c>
      <c r="V2740" t="s">
        <v>9236</v>
      </c>
      <c r="W2740" t="s">
        <v>4664</v>
      </c>
      <c r="X2740" t="str">
        <f t="shared" si="201"/>
        <v>INSERT INTO switch (   Nombre, Tipo, Coordenadas_Punto, Coordenada_Inicio, Coordenada_Final,    Estilo, Visibilidad, Isla1, Isla2, Velocidad,   Id_Celda, Porcentaje, Nemonico, IP, EQUIPO ) VALUES (   'CELDA EL ZAPOTILLO (OORAGTZA)', 'Punto','14.24686111,-90.19866667','','','#stylemap_tipo_sitio_roadm0','1','BARBERENA','','','3510','','OORAGTZA','10.87.2.150','ATN910C-A' );</v>
      </c>
    </row>
    <row r="2741" spans="1:24" x14ac:dyDescent="0.35">
      <c r="A2741" t="s">
        <v>1197</v>
      </c>
      <c r="B2741" t="s">
        <v>16</v>
      </c>
      <c r="C2741">
        <v>14.08801944</v>
      </c>
      <c r="D2741">
        <v>-90.496049999999997</v>
      </c>
      <c r="E2741" t="str">
        <f t="shared" si="202"/>
        <v>14.08801944,-90.49605</v>
      </c>
      <c r="L2741" t="s">
        <v>17</v>
      </c>
      <c r="M2741">
        <v>1</v>
      </c>
      <c r="O2741" t="s">
        <v>529</v>
      </c>
      <c r="Q2741">
        <v>3968</v>
      </c>
      <c r="S2741" t="s">
        <v>4312</v>
      </c>
      <c r="T2741" t="str">
        <f>VLOOKUP(S2741,Hoja1!$A$1:$I$2284,5,FALSE)</f>
        <v>ATN910C-A</v>
      </c>
      <c r="U2741" t="b">
        <f t="shared" si="200"/>
        <v>0</v>
      </c>
      <c r="V2741" t="s">
        <v>9246</v>
      </c>
      <c r="W2741" t="s">
        <v>4670</v>
      </c>
      <c r="X2741" t="str">
        <f t="shared" si="201"/>
        <v>INSERT INTO switch (   Nombre, Tipo, Coordenadas_Punto, Coordenada_Inicio, Coordenada_Final,    Estilo, Visibilidad, Isla1, Isla2, Velocidad,   Id_Celda, Porcentaje, Nemonico, IP, EQUIPO ) VALUES (   'CELDA SAN LUIS OBISPO COUBICADO (OTAXGTSU)', 'Punto','14.08801944,-90.49605','','','#stylemap_tipo_sitio_roadm0','1','','BARBERENA','','3968','','OTAXGTSU','10.87.2.14','ATN910D-A' );</v>
      </c>
    </row>
    <row r="2742" spans="1:24" x14ac:dyDescent="0.35">
      <c r="A2742" t="s">
        <v>1198</v>
      </c>
      <c r="B2742" t="s">
        <v>16</v>
      </c>
      <c r="C2742">
        <v>14.210750000000001</v>
      </c>
      <c r="D2742">
        <v>-90.151833330000002</v>
      </c>
      <c r="E2742" t="str">
        <f t="shared" si="202"/>
        <v>14.21075,-90.15183333</v>
      </c>
      <c r="L2742" t="s">
        <v>17</v>
      </c>
      <c r="M2742">
        <v>1</v>
      </c>
      <c r="O2742" t="s">
        <v>529</v>
      </c>
      <c r="Q2742">
        <v>3507</v>
      </c>
      <c r="S2742" t="s">
        <v>4313</v>
      </c>
      <c r="T2742" t="str">
        <f>VLOOKUP(S2742,Hoja1!$A$1:$I$2284,5,FALSE)</f>
        <v>ATN910D-A</v>
      </c>
      <c r="U2742" t="b">
        <f t="shared" si="200"/>
        <v>0</v>
      </c>
      <c r="V2742" t="s">
        <v>9249</v>
      </c>
      <c r="W2742" t="s">
        <v>4694</v>
      </c>
      <c r="X2742" t="str">
        <f t="shared" si="201"/>
        <v>INSERT INTO switch (   Nombre, Tipo, Coordenadas_Punto, Coordenada_Inicio, Coordenada_Final,    Estilo, Visibilidad, Isla1, Isla2, Velocidad,   Id_Celda, Porcentaje, Nemonico, IP, EQUIPO ) VALUES (   'CELDA EL JOCOTILLO SANTA ROSA (OORAGTEJ)', 'Punto','14.21075,-90.15183333','','','#stylemap_tipo_sitio_roadm0','1','','BARBERENA','','3507','','OORAGTEJ','10.87.2.177','ATN980C' );</v>
      </c>
    </row>
    <row r="2743" spans="1:24" x14ac:dyDescent="0.35">
      <c r="A2743" t="s">
        <v>1199</v>
      </c>
      <c r="B2743" t="s">
        <v>16</v>
      </c>
      <c r="C2743">
        <v>14.197144440000001</v>
      </c>
      <c r="D2743">
        <v>-90.119194440000001</v>
      </c>
      <c r="E2743" t="str">
        <f t="shared" si="202"/>
        <v>14.19714444,-90.11919444</v>
      </c>
      <c r="L2743" t="s">
        <v>17</v>
      </c>
      <c r="M2743">
        <v>1</v>
      </c>
      <c r="N2743" t="s">
        <v>529</v>
      </c>
      <c r="S2743" t="s">
        <v>4314</v>
      </c>
      <c r="T2743" t="str">
        <f>VLOOKUP(S2743,Hoja1!$A$1:$I$2284,5,FALSE)</f>
        <v>ATN910C-A</v>
      </c>
      <c r="U2743" t="b">
        <f t="shared" si="200"/>
        <v>0</v>
      </c>
      <c r="V2743" t="s">
        <v>9252</v>
      </c>
      <c r="W2743" t="s">
        <v>4664</v>
      </c>
      <c r="X2743" t="str">
        <f t="shared" si="201"/>
        <v>INSERT INTO switch (   Nombre, Tipo, Coordenadas_Punto, Coordenada_Inicio, Coordenada_Final,    Estilo, Visibilidad, Isla1, Isla2, Velocidad,   Id_Celda, Porcentaje, Nemonico, IP, EQUIPO ) VALUES (   'CELDA LAS CABEZAS ORATORIO (OORAGTCO)', 'Punto','14.19714444,-90.11919444','','','#stylemap_tipo_sitio_roadm0','1','BARBERENA','','','','','OORAGTCO','10.87.2.156','ATN910C-A' );</v>
      </c>
    </row>
    <row r="2744" spans="1:24" x14ac:dyDescent="0.35">
      <c r="A2744" t="s">
        <v>1200</v>
      </c>
      <c r="B2744" t="s">
        <v>16</v>
      </c>
      <c r="C2744">
        <v>14.224500000000001</v>
      </c>
      <c r="D2744">
        <v>-90.172944439999995</v>
      </c>
      <c r="E2744" t="str">
        <f t="shared" si="202"/>
        <v>14.2245,-90.17294444</v>
      </c>
      <c r="L2744" t="s">
        <v>17</v>
      </c>
      <c r="M2744">
        <v>1</v>
      </c>
      <c r="N2744" t="s">
        <v>529</v>
      </c>
      <c r="Q2744">
        <v>1241</v>
      </c>
      <c r="S2744" t="s">
        <v>4315</v>
      </c>
      <c r="T2744" t="str">
        <f>VLOOKUP(S2744,Hoja1!$A$1:$I$2284,5,FALSE)</f>
        <v>ATN910D-A</v>
      </c>
      <c r="U2744" t="b">
        <f t="shared" si="200"/>
        <v>0</v>
      </c>
      <c r="V2744" t="s">
        <v>8695</v>
      </c>
      <c r="W2744" t="s">
        <v>4664</v>
      </c>
      <c r="X2744" t="str">
        <f t="shared" si="201"/>
        <v>INSERT INTO switch (   Nombre, Tipo, Coordenadas_Punto, Coordenada_Inicio, Coordenada_Final,    Estilo, Visibilidad, Isla1, Isla2, Velocidad,   Id_Celda, Porcentaje, Nemonico, IP, EQUIPO ) VALUES (   'CELDA ORATORIO II (OORAGTO2)', 'Punto','14.2245,-90.17294444','','','#stylemap_tipo_sitio_roadm0','1','BARBERENA','','','1241','','OORAGTO2','10.87.2.152','ATN910C-A' );</v>
      </c>
    </row>
    <row r="2745" spans="1:24" x14ac:dyDescent="0.35">
      <c r="A2745" t="s">
        <v>1201</v>
      </c>
      <c r="B2745" t="s">
        <v>16</v>
      </c>
      <c r="C2745">
        <v>14.23416667</v>
      </c>
      <c r="D2745">
        <v>-90.18222222</v>
      </c>
      <c r="E2745" t="str">
        <f t="shared" si="202"/>
        <v>14.23416667,-90.18222222</v>
      </c>
      <c r="L2745" t="s">
        <v>17</v>
      </c>
      <c r="M2745">
        <v>1</v>
      </c>
      <c r="N2745" t="s">
        <v>529</v>
      </c>
      <c r="S2745" t="s">
        <v>4316</v>
      </c>
      <c r="T2745" t="str">
        <f>VLOOKUP(S2745,Hoja1!$A$1:$I$2284,5,FALSE)</f>
        <v>ATN980C</v>
      </c>
      <c r="U2745" t="b">
        <f t="shared" si="200"/>
        <v>0</v>
      </c>
      <c r="V2745" t="s">
        <v>8681</v>
      </c>
      <c r="W2745" t="s">
        <v>4664</v>
      </c>
      <c r="X2745" t="str">
        <f t="shared" si="201"/>
        <v>INSERT INTO switch (   Nombre, Tipo, Coordenadas_Punto, Coordenada_Inicio, Coordenada_Final,    Estilo, Visibilidad, Isla1, Isla2, Velocidad,   Id_Celda, Porcentaje, Nemonico, IP, EQUIPO ) VALUES (   'CELDA ORATORIO (OORAGTOA)', 'Punto','14.23416667,-90.18222222','','','#stylemap_tipo_sitio_roadm0','1','BARBERENA','','','','','OORAGTOA','10.87.2.157','ATN910C-A' );</v>
      </c>
    </row>
    <row r="2746" spans="1:24" x14ac:dyDescent="0.35">
      <c r="A2746" t="s">
        <v>1202</v>
      </c>
      <c r="B2746" t="s">
        <v>16</v>
      </c>
      <c r="C2746">
        <v>14.234111110000001</v>
      </c>
      <c r="D2746">
        <v>-90.182111109999994</v>
      </c>
      <c r="E2746" t="str">
        <f t="shared" si="202"/>
        <v>14.23411111,-90.18211111</v>
      </c>
      <c r="L2746" t="s">
        <v>17</v>
      </c>
      <c r="M2746">
        <v>1</v>
      </c>
      <c r="N2746" t="s">
        <v>529</v>
      </c>
      <c r="S2746" t="s">
        <v>4317</v>
      </c>
      <c r="T2746" t="str">
        <f>VLOOKUP(S2746,Hoja1!$A$1:$I$2284,5,FALSE)</f>
        <v>ATN910C-A</v>
      </c>
      <c r="U2746" t="b">
        <f t="shared" si="200"/>
        <v>0</v>
      </c>
      <c r="V2746" t="s">
        <v>8692</v>
      </c>
      <c r="W2746" t="s">
        <v>4664</v>
      </c>
      <c r="X2746" t="str">
        <f t="shared" si="201"/>
        <v>INSERT INTO switch (   Nombre, Tipo, Coordenadas_Punto, Coordenada_Inicio, Coordenada_Final,    Estilo, Visibilidad, Isla1, Isla2, Velocidad,   Id_Celda, Porcentaje, Nemonico, IP, EQUIPO ) VALUES (   'ORATORIO (OORAGTOR)', 'Punto','14.23411111,-90.18211111','','','#stylemap_tipo_sitio_roadm0','1','BARBERENA','','','','','OORAGTOR','10.87.2.153','ATN910C-A' );</v>
      </c>
    </row>
    <row r="2747" spans="1:24" x14ac:dyDescent="0.35">
      <c r="A2747" t="s">
        <v>1203</v>
      </c>
      <c r="B2747" t="s">
        <v>16</v>
      </c>
      <c r="C2747">
        <v>14.080911110000001</v>
      </c>
      <c r="D2747">
        <v>-90.051030560000001</v>
      </c>
      <c r="E2747" t="str">
        <f t="shared" si="202"/>
        <v>14.08091111,-90.05103056</v>
      </c>
      <c r="L2747" t="s">
        <v>17</v>
      </c>
      <c r="M2747">
        <v>1</v>
      </c>
      <c r="O2747" t="s">
        <v>529</v>
      </c>
      <c r="S2747" t="s">
        <v>4318</v>
      </c>
      <c r="T2747" t="str">
        <f>VLOOKUP(S2747,Hoja1!$A$1:$I$2284,5,FALSE)</f>
        <v>ATN910C-A</v>
      </c>
      <c r="U2747" t="b">
        <f t="shared" si="200"/>
        <v>0</v>
      </c>
      <c r="V2747" t="s">
        <v>8689</v>
      </c>
      <c r="W2747" t="s">
        <v>4664</v>
      </c>
      <c r="X2747" t="str">
        <f t="shared" si="201"/>
        <v>INSERT INTO switch (   Nombre, Tipo, Coordenadas_Punto, Coordenada_Inicio, Coordenada_Final,    Estilo, Visibilidad, Isla1, Isla2, Velocidad,   Id_Celda, Porcentaje, Nemonico, IP, EQUIPO ) VALUES (   'CELDA BUENOS AIRES AZULCO (JJALGTBA)', 'Punto','14.08091111,-90.05103056','','','#stylemap_tipo_sitio_roadm0','1','','BARBERENA','','','','JJALGTBA','10.87.2.7','ATN910C-A' );</v>
      </c>
    </row>
    <row r="2748" spans="1:24" x14ac:dyDescent="0.35">
      <c r="A2748" t="s">
        <v>1204</v>
      </c>
      <c r="B2748" t="s">
        <v>16</v>
      </c>
      <c r="C2748">
        <v>14.08302778</v>
      </c>
      <c r="D2748">
        <v>-90.040666669999993</v>
      </c>
      <c r="E2748" t="str">
        <f t="shared" si="202"/>
        <v>14.08302778,-90.04066667</v>
      </c>
      <c r="L2748" t="s">
        <v>17</v>
      </c>
      <c r="M2748">
        <v>1</v>
      </c>
      <c r="N2748" t="s">
        <v>529</v>
      </c>
      <c r="S2748" t="s">
        <v>4319</v>
      </c>
      <c r="T2748" t="str">
        <f>VLOOKUP(S2748,Hoja1!$A$1:$I$2284,5,FALSE)</f>
        <v>ATN910C-A</v>
      </c>
      <c r="U2748" t="b">
        <f t="shared" si="200"/>
        <v>0</v>
      </c>
      <c r="V2748" t="s">
        <v>8686</v>
      </c>
      <c r="W2748" t="s">
        <v>4670</v>
      </c>
      <c r="X2748" t="str">
        <f t="shared" si="201"/>
        <v>INSERT INTO switch (   Nombre, Tipo, Coordenadas_Punto, Coordenada_Inicio, Coordenada_Final,    Estilo, Visibilidad, Isla1, Isla2, Velocidad,   Id_Celda, Porcentaje, Nemonico, IP, EQUIPO ) VALUES (   'CELDA AZULCO (JCONGTAZ)', 'Punto','14.08302778,-90.04066667','','','#stylemap_tipo_sitio_roadm0','1','BARBERENA','','','','','JCONGTAZ','10.87.2.2','ATN910D-A' );</v>
      </c>
    </row>
    <row r="2749" spans="1:24" x14ac:dyDescent="0.35">
      <c r="A2749" t="s">
        <v>1205</v>
      </c>
      <c r="B2749" t="s">
        <v>16</v>
      </c>
      <c r="C2749">
        <v>14.042400000000001</v>
      </c>
      <c r="D2749">
        <v>-90.036699999999996</v>
      </c>
      <c r="E2749" t="str">
        <f t="shared" si="202"/>
        <v>14.0424,-90.0367</v>
      </c>
      <c r="L2749" t="s">
        <v>17</v>
      </c>
      <c r="M2749">
        <v>1</v>
      </c>
      <c r="O2749" t="s">
        <v>529</v>
      </c>
      <c r="Q2749">
        <v>3348</v>
      </c>
      <c r="S2749" t="s">
        <v>4320</v>
      </c>
      <c r="T2749" t="str">
        <f>VLOOKUP(S2749,Hoja1!$A$1:$I$2284,5,FALSE)</f>
        <v>ATN910C-A</v>
      </c>
      <c r="U2749" t="b">
        <f t="shared" si="200"/>
        <v>0</v>
      </c>
      <c r="V2749" t="s">
        <v>9184</v>
      </c>
      <c r="W2749" t="s">
        <v>4670</v>
      </c>
      <c r="X2749" t="str">
        <f t="shared" si="201"/>
        <v>INSERT INTO switch (   Nombre, Tipo, Coordenadas_Punto, Coordenada_Inicio, Coordenada_Final,    Estilo, Visibilidad, Isla1, Isla2, Velocidad,   Id_Celda, Porcentaje, Nemonico, IP, EQUIPO ) VALUES (   'CELDA TIERRA MORADA (JCONGTTM)', 'Punto','14.0424,-90.0367','','','#stylemap_tipo_sitio_roadm0','1','','BARBERENA','','3348','','JCONGTTM','10.87.2.167','ATN910D-A' );</v>
      </c>
    </row>
    <row r="2750" spans="1:24" x14ac:dyDescent="0.35">
      <c r="A2750" t="s">
        <v>1206</v>
      </c>
      <c r="B2750" t="s">
        <v>16</v>
      </c>
      <c r="C2750">
        <v>14.04916667</v>
      </c>
      <c r="D2750">
        <v>-90.033055559999994</v>
      </c>
      <c r="E2750" t="str">
        <f t="shared" si="202"/>
        <v>14.04916667,-90.03305556</v>
      </c>
      <c r="L2750" t="s">
        <v>17</v>
      </c>
      <c r="M2750">
        <v>1</v>
      </c>
      <c r="N2750" t="s">
        <v>529</v>
      </c>
      <c r="Q2750">
        <v>1247</v>
      </c>
      <c r="S2750" t="s">
        <v>4321</v>
      </c>
      <c r="T2750" t="str">
        <f>VLOOKUP(S2750,Hoja1!$A$1:$I$2284,5,FALSE)</f>
        <v>ATN910C-A</v>
      </c>
      <c r="U2750" t="b">
        <f t="shared" si="200"/>
        <v>0</v>
      </c>
      <c r="V2750" t="s">
        <v>9199</v>
      </c>
      <c r="W2750" t="s">
        <v>4664</v>
      </c>
      <c r="X2750" t="str">
        <f t="shared" si="201"/>
        <v>INSERT INTO switch (   Nombre, Tipo, Coordenadas_Punto, Coordenada_Inicio, Coordenada_Final,    Estilo, Visibilidad, Isla1, Isla2, Velocidad,   Id_Celda, Porcentaje, Nemonico, IP, EQUIPO ) VALUES (   'CELDA CONGUACO (JCONGTCN)', 'Punto','14.04916667,-90.03305556','','','#stylemap_tipo_sitio_roadm0','1','BARBERENA','','','1247','','JCONGTCN','10.87.2.9','ATN910C-A' );</v>
      </c>
    </row>
    <row r="2751" spans="1:24" x14ac:dyDescent="0.35">
      <c r="A2751" t="s">
        <v>1207</v>
      </c>
      <c r="B2751" t="s">
        <v>16</v>
      </c>
      <c r="C2751">
        <v>14.052805559999999</v>
      </c>
      <c r="D2751">
        <v>-90.051416669999995</v>
      </c>
      <c r="E2751" t="str">
        <f t="shared" si="202"/>
        <v>14.05280556,-90.05141667</v>
      </c>
      <c r="L2751" t="s">
        <v>17</v>
      </c>
      <c r="M2751">
        <v>1</v>
      </c>
      <c r="N2751" t="s">
        <v>529</v>
      </c>
      <c r="Q2751">
        <v>3722</v>
      </c>
      <c r="S2751" t="s">
        <v>4322</v>
      </c>
      <c r="T2751" t="str">
        <f>VLOOKUP(S2751,Hoja1!$A$1:$I$2284,5,FALSE)</f>
        <v>ATN910D-A</v>
      </c>
      <c r="U2751" t="b">
        <f t="shared" si="200"/>
        <v>0</v>
      </c>
      <c r="V2751" t="s">
        <v>9155</v>
      </c>
      <c r="W2751" t="s">
        <v>4670</v>
      </c>
      <c r="X2751" t="str">
        <f t="shared" si="201"/>
        <v>INSERT INTO switch (   Nombre, Tipo, Coordenadas_Punto, Coordenada_Inicio, Coordenada_Final,    Estilo, Visibilidad, Isla1, Isla2, Velocidad,   Id_Celda, Porcentaje, Nemonico, IP, EQUIPO ) VALUES (   'CELDA CRUCE A CONGUACO (JCONGTCA)', 'Punto','14.05280556,-90.05141667','','','#stylemap_tipo_sitio_roadm0','1','BARBERENA','','','3722','','JCONGTCA','10.87.2.186','ATN910D-A' );</v>
      </c>
    </row>
    <row r="2752" spans="1:24" x14ac:dyDescent="0.35">
      <c r="A2752" t="s">
        <v>1208</v>
      </c>
      <c r="B2752" t="s">
        <v>16</v>
      </c>
      <c r="C2752">
        <v>14.277972220000001</v>
      </c>
      <c r="D2752">
        <v>-90.30505556</v>
      </c>
      <c r="E2752" t="str">
        <f t="shared" si="202"/>
        <v>14.27797222,-90.30505556</v>
      </c>
      <c r="L2752" t="s">
        <v>17</v>
      </c>
      <c r="M2752">
        <v>1</v>
      </c>
      <c r="N2752" t="s">
        <v>529</v>
      </c>
      <c r="Q2752">
        <v>1225</v>
      </c>
      <c r="S2752" t="s">
        <v>4323</v>
      </c>
      <c r="T2752" t="str">
        <f>VLOOKUP(S2752,Hoja1!$A$1:$I$2284,5,FALSE)</f>
        <v>ATN910D-A</v>
      </c>
      <c r="U2752" t="b">
        <f t="shared" si="200"/>
        <v>0</v>
      </c>
      <c r="V2752" t="s">
        <v>8721</v>
      </c>
      <c r="W2752" t="s">
        <v>4694</v>
      </c>
      <c r="X2752" t="str">
        <f t="shared" si="201"/>
        <v>INSERT INTO switch (   Nombre, Tipo, Coordenadas_Punto, Coordenada_Inicio, Coordenada_Final,    Estilo, Visibilidad, Isla1, Isla2, Velocidad,   Id_Celda, Porcentaje, Nemonico, IP, EQUIPO ) VALUES (   'CELDA CUILAPA (OCUIGTCL)', 'Punto','14.27797222,-90.30505556','','','#stylemap_tipo_sitio_roadm0','1','BARBERENA','','','1225','','OCUIGTCL','10.87.2.172','ATN980C' );</v>
      </c>
    </row>
    <row r="2753" spans="1:24" x14ac:dyDescent="0.35">
      <c r="A2753" t="s">
        <v>1209</v>
      </c>
      <c r="B2753" t="s">
        <v>16</v>
      </c>
      <c r="C2753">
        <v>14.265499999999999</v>
      </c>
      <c r="D2753">
        <v>-90.2911</v>
      </c>
      <c r="E2753" t="str">
        <f t="shared" si="202"/>
        <v>14.2655,-90.2911</v>
      </c>
      <c r="L2753" t="s">
        <v>17</v>
      </c>
      <c r="M2753">
        <v>1</v>
      </c>
      <c r="N2753" t="s">
        <v>529</v>
      </c>
      <c r="Q2753">
        <v>1240</v>
      </c>
      <c r="S2753" t="s">
        <v>4324</v>
      </c>
      <c r="T2753" t="str">
        <f>VLOOKUP(S2753,Hoja1!$A$1:$I$2284,5,FALSE)</f>
        <v>ATN910C-A</v>
      </c>
      <c r="U2753" t="b">
        <f t="shared" si="200"/>
        <v>0</v>
      </c>
      <c r="V2753" t="s">
        <v>8739</v>
      </c>
      <c r="W2753" t="s">
        <v>4670</v>
      </c>
      <c r="X2753" t="str">
        <f t="shared" si="201"/>
        <v>INSERT INTO switch (   Nombre, Tipo, Coordenadas_Punto, Coordenada_Inicio, Coordenada_Final,    Estilo, Visibilidad, Isla1, Isla2, Velocidad,   Id_Celda, Porcentaje, Nemonico, IP, EQUIPO ) VALUES (   'CELDA FINCA LA DALIA (OCUIGTFD)', 'Punto','14.2655,-90.2911','','','#stylemap_tipo_sitio_roadm0','1','BARBERENA','','','1240','','OCUIGTFD','10.87.2.30','ATN910D-A' );</v>
      </c>
    </row>
    <row r="2754" spans="1:24" x14ac:dyDescent="0.35">
      <c r="A2754" t="s">
        <v>1210</v>
      </c>
      <c r="B2754" t="s">
        <v>16</v>
      </c>
      <c r="C2754">
        <v>14.07063889</v>
      </c>
      <c r="D2754">
        <v>-90.38363889</v>
      </c>
      <c r="E2754" t="str">
        <f t="shared" si="202"/>
        <v>14.07063889,-90.38363889</v>
      </c>
      <c r="L2754" t="s">
        <v>17</v>
      </c>
      <c r="M2754">
        <v>1</v>
      </c>
      <c r="N2754" t="s">
        <v>529</v>
      </c>
      <c r="Q2754">
        <v>4509</v>
      </c>
      <c r="S2754" t="s">
        <v>4325</v>
      </c>
      <c r="T2754" t="str">
        <f>VLOOKUP(S2754,Hoja1!$A$1:$I$2284,5,FALSE)</f>
        <v>ATN910D-A</v>
      </c>
      <c r="U2754" t="b">
        <f t="shared" ref="U2754:U2817" si="203">+S2754=T2754</f>
        <v>0</v>
      </c>
      <c r="V2754" t="s">
        <v>8717</v>
      </c>
      <c r="W2754" t="s">
        <v>4670</v>
      </c>
      <c r="X2754" t="str">
        <f t="shared" ref="X2754:X2817" si="204">CONCATENATE("INSERT INTO switch (   Nombre, Tipo, Coordenadas_Punto, Coordenada_Inicio, Coordenada_Final,    Estilo, Visibilidad, Isla1, Isla2, Velocidad,   Id_Celda, Porcentaje, Nemonico, IP, EQUIPO ) VALUES (   '",A2754,"', '",B2754,"','",E2754,"','",H2754,"','",K2754,"','",L2754,"','",M2754,,,"','",N2754,"','",O2754,"','",P2754,"','",Q2754,"','",R2754,"','",S2754,"','",V2754,"','",W2754,"' );")</f>
        <v>INSERT INTO switch (   Nombre, Tipo, Coordenadas_Punto, Coordenada_Inicio, Coordenada_Final,    Estilo, Visibilidad, Isla1, Isla2, Velocidad,   Id_Celda, Porcentaje, Nemonico, IP, EQUIPO ) VALUES (   'CELDA CHIQUIMULILLA II (OCHIGTC2)', 'Punto','14.07063889,-90.38363889','','','#stylemap_tipo_sitio_roadm0','1','BARBERENA','','','4509','','OCHIGTC2','10.87.2.27','ATN910D-A' );</v>
      </c>
    </row>
    <row r="2755" spans="1:24" x14ac:dyDescent="0.35">
      <c r="A2755" t="s">
        <v>1211</v>
      </c>
      <c r="B2755" t="s">
        <v>16</v>
      </c>
      <c r="C2755">
        <v>13.86388889</v>
      </c>
      <c r="D2755">
        <v>-90.088888890000007</v>
      </c>
      <c r="E2755" t="str">
        <f t="shared" si="202"/>
        <v>13.86388889,-90.08888889</v>
      </c>
      <c r="L2755" t="s">
        <v>17</v>
      </c>
      <c r="M2755">
        <v>1</v>
      </c>
      <c r="O2755" t="s">
        <v>529</v>
      </c>
      <c r="S2755" t="s">
        <v>4326</v>
      </c>
      <c r="T2755" t="str">
        <f>VLOOKUP(S2755,Hoja1!$A$1:$I$2284,5,FALSE)</f>
        <v>ATN980C</v>
      </c>
      <c r="U2755" t="b">
        <f t="shared" si="203"/>
        <v>0</v>
      </c>
      <c r="V2755" t="s">
        <v>8732</v>
      </c>
      <c r="W2755" t="s">
        <v>4694</v>
      </c>
      <c r="X2755" t="str">
        <f t="shared" si="204"/>
        <v>INSERT INTO switch (   Nombre, Tipo, Coordenadas_Punto, Coordenada_Inicio, Coordenada_Final,    Estilo, Visibilidad, Isla1, Isla2, Velocidad,   Id_Celda, Porcentaje, Nemonico, IP, EQUIPO ) VALUES (   'CIUDAD PEDRO DE ALVARADO (JMOYGTCP)', 'Punto','13.86388889,-90.08888889','','','#stylemap_tipo_sitio_roadm0','1','','BARBERENA','','','','JMOYGTCP','10.87.2.174','ATN980C' );</v>
      </c>
    </row>
    <row r="2756" spans="1:24" x14ac:dyDescent="0.35">
      <c r="A2756" t="s">
        <v>1212</v>
      </c>
      <c r="B2756" t="s">
        <v>16</v>
      </c>
      <c r="C2756">
        <v>13.84847222</v>
      </c>
      <c r="D2756">
        <v>-90.115444440000005</v>
      </c>
      <c r="E2756" t="str">
        <f t="shared" si="202"/>
        <v>13.84847222,-90.11544444</v>
      </c>
      <c r="L2756" t="s">
        <v>17</v>
      </c>
      <c r="M2756">
        <v>1</v>
      </c>
      <c r="N2756" t="s">
        <v>529</v>
      </c>
      <c r="S2756" t="s">
        <v>4327</v>
      </c>
      <c r="T2756" t="str">
        <f>VLOOKUP(S2756,Hoja1!$A$1:$I$2284,5,FALSE)</f>
        <v>ATN910D-A</v>
      </c>
      <c r="U2756" t="b">
        <f t="shared" si="203"/>
        <v>0</v>
      </c>
      <c r="V2756" t="s">
        <v>8728</v>
      </c>
      <c r="W2756" t="s">
        <v>4827</v>
      </c>
      <c r="X2756" t="str">
        <f t="shared" si="204"/>
        <v>INSERT INTO switch (   Nombre, Tipo, Coordenadas_Punto, Coordenada_Inicio, Coordenada_Final,    Estilo, Visibilidad, Isla1, Isla2, Velocidad,   Id_Celda, Porcentaje, Nemonico, IP, EQUIPO ) VALUES (   'CELDA EL SALAMAR (JMOYGTSL)', 'Punto','13.84847222,-90.11544444','','','#stylemap_tipo_sitio_roadm0','1','BARBERENA','','','','','JMOYGTSL','10.87.2.26','ATN905DC' );</v>
      </c>
    </row>
    <row r="2757" spans="1:24" x14ac:dyDescent="0.35">
      <c r="A2757" t="s">
        <v>1213</v>
      </c>
      <c r="B2757" t="s">
        <v>16</v>
      </c>
      <c r="C2757">
        <v>13.890166669999999</v>
      </c>
      <c r="D2757">
        <v>-90.131416669999993</v>
      </c>
      <c r="E2757" t="str">
        <f t="shared" si="202"/>
        <v>13.89016667,-90.13141667</v>
      </c>
      <c r="L2757" t="s">
        <v>17</v>
      </c>
      <c r="M2757">
        <v>1</v>
      </c>
      <c r="N2757" t="s">
        <v>529</v>
      </c>
      <c r="Q2757">
        <v>1284</v>
      </c>
      <c r="S2757" t="s">
        <v>4328</v>
      </c>
      <c r="T2757" t="str">
        <f>VLOOKUP(S2757,Hoja1!$A$1:$I$2284,5,FALSE)</f>
        <v>ATN910D-A</v>
      </c>
      <c r="U2757" t="b">
        <f t="shared" si="203"/>
        <v>0</v>
      </c>
      <c r="V2757" t="s">
        <v>8735</v>
      </c>
      <c r="W2757" t="s">
        <v>4670</v>
      </c>
      <c r="X2757" t="str">
        <f t="shared" si="204"/>
        <v>INSERT INTO switch (   Nombre, Tipo, Coordenadas_Punto, Coordenada_Inicio, Coordenada_Final,    Estilo, Visibilidad, Isla1, Isla2, Velocidad,   Id_Celda, Porcentaje, Nemonico, IP, EQUIPO ) VALUES (   'CELDA CRUCE A MOYUTA (JMOYGTCA)', 'Punto','13.89016667,-90.13141667','','','#stylemap_tipo_sitio_roadm0','1','BARBERENA','','','1284','','JMOYGTCA','10.87.2.29','ATN910D-A' );</v>
      </c>
    </row>
    <row r="2758" spans="1:24" x14ac:dyDescent="0.35">
      <c r="A2758" t="s">
        <v>1214</v>
      </c>
      <c r="B2758" t="s">
        <v>16</v>
      </c>
      <c r="C2758">
        <v>14.041</v>
      </c>
      <c r="D2758">
        <v>-90.081100000000006</v>
      </c>
      <c r="E2758" t="str">
        <f t="shared" si="202"/>
        <v>14.041,-90.0811</v>
      </c>
      <c r="L2758" t="s">
        <v>17</v>
      </c>
      <c r="M2758">
        <v>1</v>
      </c>
      <c r="N2758" t="s">
        <v>529</v>
      </c>
      <c r="Q2758">
        <v>1216</v>
      </c>
      <c r="S2758" t="s">
        <v>4329</v>
      </c>
      <c r="T2758" t="str">
        <f>VLOOKUP(S2758,Hoja1!$A$1:$I$2284,5,FALSE)</f>
        <v>ATN980C</v>
      </c>
      <c r="U2758" t="b">
        <f t="shared" si="203"/>
        <v>0</v>
      </c>
      <c r="V2758" t="s">
        <v>8705</v>
      </c>
      <c r="W2758" t="s">
        <v>4685</v>
      </c>
      <c r="X2758" t="str">
        <f t="shared" si="204"/>
        <v>INSERT INTO switch (   Nombre, Tipo, Coordenadas_Punto, Coordenada_Inicio, Coordenada_Final,    Estilo, Visibilidad, Isla1, Isla2, Velocidad,   Id_Celda, Porcentaje, Nemonico, IP, EQUIPO ) VALUES (   'MOYUTA (JMOYGTMO)', 'Punto','14.041,-90.0811','','','#stylemap_tipo_sitio_roadm0','1','BARBERENA','','','1216','','JMOYGTMO','10.87.2.5','ATN910C-G' );</v>
      </c>
    </row>
    <row r="2759" spans="1:24" x14ac:dyDescent="0.35">
      <c r="A2759" t="s">
        <v>1215</v>
      </c>
      <c r="B2759" t="s">
        <v>16</v>
      </c>
      <c r="C2759">
        <v>13.9002</v>
      </c>
      <c r="D2759">
        <v>-90.158500000000004</v>
      </c>
      <c r="E2759" t="str">
        <f t="shared" si="202"/>
        <v>13.9002,-90.1585</v>
      </c>
      <c r="L2759" t="s">
        <v>17</v>
      </c>
      <c r="M2759">
        <v>1</v>
      </c>
      <c r="N2759" t="s">
        <v>529</v>
      </c>
      <c r="Q2759">
        <v>3625</v>
      </c>
      <c r="S2759" t="s">
        <v>4330</v>
      </c>
      <c r="T2759" t="str">
        <f>VLOOKUP(S2759,Hoja1!$A$1:$I$2284,5,FALSE)</f>
        <v>ATN905DC</v>
      </c>
      <c r="U2759" t="b">
        <f t="shared" si="203"/>
        <v>0</v>
      </c>
      <c r="V2759" t="s">
        <v>8709</v>
      </c>
      <c r="W2759" t="s">
        <v>4670</v>
      </c>
      <c r="X2759" t="str">
        <f t="shared" si="204"/>
        <v>INSERT INTO switch (   Nombre, Tipo, Coordenadas_Punto, Coordenada_Inicio, Coordenada_Final,    Estilo, Visibilidad, Isla1, Isla2, Velocidad,   Id_Celda, Porcentaje, Nemonico, IP, EQUIPO ) VALUES (   'CELDA EL TORO (JMOYGTET)', 'Punto','13.9002,-90.1585','','','#stylemap_tipo_sitio_roadm0','1','BARBERENA','','','3625','','JMOYGTET','10.87.2.190','ATN910D-A' );</v>
      </c>
    </row>
    <row r="2760" spans="1:24" x14ac:dyDescent="0.35">
      <c r="A2760" t="s">
        <v>1216</v>
      </c>
      <c r="B2760" t="s">
        <v>16</v>
      </c>
      <c r="C2760">
        <v>14.043438889999999</v>
      </c>
      <c r="D2760">
        <v>-90.067277779999998</v>
      </c>
      <c r="E2760" t="str">
        <f t="shared" si="202"/>
        <v>14.04343889,-90.06727778</v>
      </c>
      <c r="L2760" t="s">
        <v>17</v>
      </c>
      <c r="M2760">
        <v>1</v>
      </c>
      <c r="N2760" t="s">
        <v>529</v>
      </c>
      <c r="Q2760">
        <v>3853</v>
      </c>
      <c r="S2760" t="s">
        <v>4331</v>
      </c>
      <c r="T2760" t="str">
        <f>VLOOKUP(S2760,Hoja1!$A$1:$I$2284,5,FALSE)</f>
        <v>ATN910D-A</v>
      </c>
      <c r="U2760" t="b">
        <f t="shared" si="203"/>
        <v>0</v>
      </c>
      <c r="V2760" t="s">
        <v>9242</v>
      </c>
      <c r="W2760" t="s">
        <v>4670</v>
      </c>
      <c r="X2760" t="str">
        <f t="shared" si="204"/>
        <v>INSERT INTO switch (   Nombre, Tipo, Coordenadas_Punto, Coordenada_Inicio, Coordenada_Final,    Estilo, Visibilidad, Isla1, Isla2, Velocidad,   Id_Celda, Porcentaje, Nemonico, IP, EQUIPO ) VALUES (   'CELDA PINO DE SANTA CRUZ (JMOYGTPS)', 'Punto','14.04343889,-90.06727778','','','#stylemap_tipo_sitio_roadm0','1','BARBERENA','','','3853','','JMOYGTPS','10.87.2.4','ATN910D-A' );</v>
      </c>
    </row>
    <row r="2761" spans="1:24" x14ac:dyDescent="0.35">
      <c r="A2761" t="s">
        <v>1217</v>
      </c>
      <c r="B2761" t="s">
        <v>16</v>
      </c>
      <c r="C2761">
        <v>14.181100000000001</v>
      </c>
      <c r="D2761">
        <v>-90.025899999999993</v>
      </c>
      <c r="E2761" t="str">
        <f t="shared" si="202"/>
        <v>14.1811,-90.0259</v>
      </c>
      <c r="L2761" t="s">
        <v>17</v>
      </c>
      <c r="M2761">
        <v>1</v>
      </c>
      <c r="N2761" t="s">
        <v>529</v>
      </c>
      <c r="Q2761">
        <v>1287</v>
      </c>
      <c r="S2761" t="s">
        <v>4332</v>
      </c>
      <c r="T2761" t="str">
        <f>VLOOKUP(S2761,Hoja1!$A$1:$I$2284,5,FALSE)</f>
        <v>ATN910C-G</v>
      </c>
      <c r="U2761" t="b">
        <f t="shared" si="203"/>
        <v>0</v>
      </c>
      <c r="V2761" t="s">
        <v>9175</v>
      </c>
      <c r="W2761" t="s">
        <v>4664</v>
      </c>
      <c r="X2761" t="str">
        <f t="shared" si="204"/>
        <v>INSERT INTO switch (   Nombre, Tipo, Coordenadas_Punto, Coordenada_Inicio, Coordenada_Final,    Estilo, Visibilidad, Isla1, Isla2, Velocidad,   Id_Celda, Porcentaje, Nemonico, IP, EQUIPO ) VALUES (   'CELDA SAN IXTAN (JJALGTSI)', 'Punto','14.1811,-90.0259','','','#stylemap_tipo_sitio_roadm0','1','BARBERENA','','','1287','','JJALGTSI','10.87.2.19','ATN910C-A' );</v>
      </c>
    </row>
    <row r="2762" spans="1:24" x14ac:dyDescent="0.35">
      <c r="A2762" t="s">
        <v>1218</v>
      </c>
      <c r="B2762" t="s">
        <v>16</v>
      </c>
      <c r="C2762">
        <v>14.15586944</v>
      </c>
      <c r="D2762">
        <v>-90.056252779999994</v>
      </c>
      <c r="E2762" t="str">
        <f t="shared" si="202"/>
        <v>14.15586944,-90.05625278</v>
      </c>
      <c r="L2762" t="s">
        <v>17</v>
      </c>
      <c r="M2762">
        <v>1</v>
      </c>
      <c r="N2762" t="s">
        <v>529</v>
      </c>
      <c r="S2762" t="s">
        <v>4333</v>
      </c>
      <c r="T2762" t="str">
        <f>VLOOKUP(S2762,Hoja1!$A$1:$I$2284,5,FALSE)</f>
        <v>ATN910D-A</v>
      </c>
      <c r="U2762" t="b">
        <f t="shared" si="203"/>
        <v>0</v>
      </c>
      <c r="V2762" t="s">
        <v>9293</v>
      </c>
      <c r="W2762" t="s">
        <v>4664</v>
      </c>
      <c r="X2762" t="str">
        <f t="shared" si="204"/>
        <v>INSERT INTO switch (   Nombre, Tipo, Coordenadas_Punto, Coordenada_Inicio, Coordenada_Final,    Estilo, Visibilidad, Isla1, Isla2, Velocidad,   Id_Celda, Porcentaje, Nemonico, IP, EQUIPO ) VALUES (   'CELDA TIERRA BLANCA (JJALGTTB)', 'Punto','14.15586944,-90.05625278','','','#stylemap_tipo_sitio_roadm0','1','BARBERENA','','','','','JJALGTTB','10.87.2.188','ATN910C-A' );</v>
      </c>
    </row>
    <row r="2763" spans="1:24" x14ac:dyDescent="0.35">
      <c r="A2763" t="s">
        <v>1219</v>
      </c>
      <c r="B2763" t="s">
        <v>16</v>
      </c>
      <c r="C2763">
        <v>14.177300000000001</v>
      </c>
      <c r="D2763">
        <v>-90.087299999999999</v>
      </c>
      <c r="E2763" t="str">
        <f t="shared" si="202"/>
        <v>14.1773,-90.0873</v>
      </c>
      <c r="L2763" t="s">
        <v>17</v>
      </c>
      <c r="M2763">
        <v>1</v>
      </c>
      <c r="N2763" t="s">
        <v>529</v>
      </c>
      <c r="Q2763">
        <v>1273</v>
      </c>
      <c r="S2763" t="s">
        <v>4334</v>
      </c>
      <c r="T2763" t="str">
        <f>VLOOKUP(S2763,Hoja1!$A$1:$I$2284,5,FALSE)</f>
        <v>ATN910D-A</v>
      </c>
      <c r="U2763" t="b">
        <f t="shared" si="203"/>
        <v>0</v>
      </c>
      <c r="V2763" t="s">
        <v>9169</v>
      </c>
      <c r="W2763" t="s">
        <v>4664</v>
      </c>
      <c r="X2763" t="str">
        <f t="shared" si="204"/>
        <v>INSERT INTO switch (   Nombre, Tipo, Coordenadas_Punto, Coordenada_Inicio, Coordenada_Final,    Estilo, Visibilidad, Isla1, Isla2, Velocidad,   Id_Celda, Porcentaje, Nemonico, IP, EQUIPO ) VALUES (   'CELDA FINCA ARBOLITOS (OORAGTFA)', 'Punto','14.1773,-90.0873','','','#stylemap_tipo_sitio_roadm0','1','BARBERENA','','','1273','','OORAGTFA','10.87.2.20','ATN910C-A' );</v>
      </c>
    </row>
    <row r="2764" spans="1:24" x14ac:dyDescent="0.35">
      <c r="A2764" t="s">
        <v>1220</v>
      </c>
      <c r="B2764" t="s">
        <v>16</v>
      </c>
      <c r="C2764">
        <v>13.86222222</v>
      </c>
      <c r="D2764">
        <v>-90.261333329999999</v>
      </c>
      <c r="E2764" t="str">
        <f t="shared" si="202"/>
        <v>13.86222222,-90.26133333</v>
      </c>
      <c r="L2764" t="s">
        <v>17</v>
      </c>
      <c r="M2764">
        <v>1</v>
      </c>
      <c r="N2764" t="s">
        <v>529</v>
      </c>
      <c r="Q2764">
        <v>3654</v>
      </c>
      <c r="S2764" t="s">
        <v>4335</v>
      </c>
      <c r="T2764" t="str">
        <f>VLOOKUP(S2764,Hoja1!$A$1:$I$2284,5,FALSE)</f>
        <v>ATN910C-A</v>
      </c>
      <c r="U2764" t="b">
        <f t="shared" si="203"/>
        <v>0</v>
      </c>
      <c r="V2764" t="s">
        <v>9152</v>
      </c>
      <c r="W2764" t="s">
        <v>4670</v>
      </c>
      <c r="X2764" t="str">
        <f t="shared" si="204"/>
        <v>INSERT INTO switch (   Nombre, Tipo, Coordenadas_Punto, Coordenada_Inicio, Coordenada_Final,    Estilo, Visibilidad, Isla1, Isla2, Velocidad,   Id_Celda, Porcentaje, Nemonico, IP, EQUIPO ) VALUES (   'CELDA FINCA PLACETAS (OCHIGTFP)', 'Punto','13.86222222,-90.26133333','','','#stylemap_tipo_sitio_roadm0','1','BARBERENA','','','3654','','OCHIGTFP','10.87.2.24','ATN910D-A' );</v>
      </c>
    </row>
    <row r="2765" spans="1:24" x14ac:dyDescent="0.35">
      <c r="A2765" t="s">
        <v>1221</v>
      </c>
      <c r="B2765" t="s">
        <v>16</v>
      </c>
      <c r="C2765">
        <v>13.891</v>
      </c>
      <c r="D2765">
        <v>-90.481099999999998</v>
      </c>
      <c r="E2765" t="str">
        <f t="shared" ref="E2765:E2828" si="205">+CONCATENATE(C2765,",",D2765)</f>
        <v>13.891,-90.4811</v>
      </c>
      <c r="L2765" t="s">
        <v>17</v>
      </c>
      <c r="M2765">
        <v>1</v>
      </c>
      <c r="O2765" t="s">
        <v>529</v>
      </c>
      <c r="S2765" t="s">
        <v>4336</v>
      </c>
      <c r="T2765" t="str">
        <f>VLOOKUP(S2765,Hoja1!$A$1:$I$2284,5,FALSE)</f>
        <v>ATN910C-A</v>
      </c>
      <c r="U2765" t="b">
        <f t="shared" si="203"/>
        <v>0</v>
      </c>
      <c r="V2765" t="s">
        <v>8746</v>
      </c>
      <c r="W2765" t="s">
        <v>4670</v>
      </c>
      <c r="X2765" t="str">
        <f t="shared" si="204"/>
        <v>INSERT INTO switch (   Nombre, Tipo, Coordenadas_Punto, Coordenada_Inicio, Coordenada_Final,    Estilo, Visibilidad, Isla1, Isla2, Velocidad,   Id_Celda, Porcentaje, Nemonico, IP, EQUIPO ) VALUES (   'CELDA ALDEA MONTERRICO (OTAXGTAM)', 'Punto','13.891,-90.4811','','','#stylemap_tipo_sitio_roadm0','1','','BARBERENA','','','','OTAXGTAM','10.87.2.22','ATN910D-A' );</v>
      </c>
    </row>
    <row r="2766" spans="1:24" x14ac:dyDescent="0.35">
      <c r="A2766" t="s">
        <v>1222</v>
      </c>
      <c r="B2766" t="s">
        <v>16</v>
      </c>
      <c r="C2766">
        <v>13.8302</v>
      </c>
      <c r="D2766">
        <v>-90.262305560000001</v>
      </c>
      <c r="E2766" t="str">
        <f t="shared" si="205"/>
        <v>13.8302,-90.26230556</v>
      </c>
      <c r="L2766" t="s">
        <v>17</v>
      </c>
      <c r="M2766">
        <v>1</v>
      </c>
      <c r="N2766" t="s">
        <v>529</v>
      </c>
      <c r="Q2766">
        <v>1204</v>
      </c>
      <c r="S2766" t="s">
        <v>4337</v>
      </c>
      <c r="T2766" t="str">
        <f>VLOOKUP(S2766,Hoja1!$A$1:$I$2284,5,FALSE)</f>
        <v>ATN910C-A</v>
      </c>
      <c r="U2766" t="b">
        <f t="shared" si="203"/>
        <v>0</v>
      </c>
      <c r="V2766" t="s">
        <v>8759</v>
      </c>
      <c r="W2766" t="s">
        <v>4670</v>
      </c>
      <c r="X2766" t="str">
        <f t="shared" si="204"/>
        <v>INSERT INTO switch (   Nombre, Tipo, Coordenadas_Punto, Coordenada_Inicio, Coordenada_Final,    Estilo, Visibilidad, Isla1, Isla2, Velocidad,   Id_Celda, Porcentaje, Nemonico, IP, EQUIPO ) VALUES (   'CELDA CASAS VIEJAS (OCHIGTCV)', 'Punto','13.8302,-90.26230556','','','#stylemap_tipo_sitio_roadm0','1','BARBERENA','','','1204','','OCHIGTCV','10.87.2.23','ATN910D-A' );</v>
      </c>
    </row>
    <row r="2767" spans="1:24" x14ac:dyDescent="0.35">
      <c r="A2767" t="s">
        <v>1223</v>
      </c>
      <c r="B2767" t="s">
        <v>16</v>
      </c>
      <c r="C2767">
        <v>13.84886111</v>
      </c>
      <c r="D2767">
        <v>-90.285388889999993</v>
      </c>
      <c r="E2767" t="str">
        <f t="shared" si="205"/>
        <v>13.84886111,-90.28538889</v>
      </c>
      <c r="L2767" t="s">
        <v>17</v>
      </c>
      <c r="M2767">
        <v>1</v>
      </c>
      <c r="N2767" t="s">
        <v>529</v>
      </c>
      <c r="Q2767">
        <v>1289</v>
      </c>
      <c r="S2767" t="s">
        <v>4338</v>
      </c>
      <c r="T2767" t="str">
        <f>VLOOKUP(S2767,Hoja1!$A$1:$I$2284,5,FALSE)</f>
        <v>ATN910D-A</v>
      </c>
      <c r="U2767" t="b">
        <f t="shared" si="203"/>
        <v>0</v>
      </c>
      <c r="V2767" t="s">
        <v>8724</v>
      </c>
      <c r="W2767" t="s">
        <v>4670</v>
      </c>
      <c r="X2767" t="str">
        <f t="shared" si="204"/>
        <v>INSERT INTO switch (   Nombre, Tipo, Coordenadas_Punto, Coordenada_Inicio, Coordenada_Final,    Estilo, Visibilidad, Isla1, Isla2, Velocidad,   Id_Celda, Porcentaje, Nemonico, IP, EQUIPO ) VALUES (   'CELDA ALDEA SANTA ROSA (OCHIGTAS)', 'Punto','13.84886111,-90.28538889','','','#stylemap_tipo_sitio_roadm0','1','BARBERENA','','','1289','','OCHIGTAS','10.87.2.28','ATN910D-A' );</v>
      </c>
    </row>
    <row r="2768" spans="1:24" x14ac:dyDescent="0.35">
      <c r="A2768" t="s">
        <v>1224</v>
      </c>
      <c r="B2768" t="s">
        <v>16</v>
      </c>
      <c r="C2768">
        <v>13.959611110000001</v>
      </c>
      <c r="D2768">
        <v>-90.258805559999999</v>
      </c>
      <c r="E2768" t="str">
        <f t="shared" si="205"/>
        <v>13.95961111,-90.25880556</v>
      </c>
      <c r="L2768" t="s">
        <v>17</v>
      </c>
      <c r="M2768">
        <v>1</v>
      </c>
      <c r="O2768" t="s">
        <v>529</v>
      </c>
      <c r="Q2768">
        <v>4539</v>
      </c>
      <c r="S2768" t="s">
        <v>4339</v>
      </c>
      <c r="T2768" t="str">
        <f>VLOOKUP(S2768,Hoja1!$A$1:$I$2284,5,FALSE)</f>
        <v>ATN910D-A</v>
      </c>
      <c r="U2768" t="b">
        <f t="shared" si="203"/>
        <v>0</v>
      </c>
      <c r="V2768" t="s">
        <v>9476</v>
      </c>
      <c r="W2768" t="s">
        <v>4670</v>
      </c>
      <c r="X2768" t="str">
        <f t="shared" si="204"/>
        <v>INSERT INTO switch (   Nombre, Tipo, Coordenadas_Punto, Coordenada_Inicio, Coordenada_Final,    Estilo, Visibilidad, Isla1, Isla2, Velocidad,   Id_Celda, Porcentaje, Nemonico, IP, EQUIPO ) VALUES (   'CELDA LAGUNA DEL COMENDADOR (JPASGTLC)', 'Punto','13.95961111,-90.25880556','','','#stylemap_tipo_sitio_roadm0','1','','BARBERENA','','4539','','JPASGTLC','10.87.224.9','ATN910D-A' );</v>
      </c>
    </row>
    <row r="2769" spans="1:24" x14ac:dyDescent="0.35">
      <c r="A2769" t="s">
        <v>1225</v>
      </c>
      <c r="B2769" t="s">
        <v>16</v>
      </c>
      <c r="C2769">
        <v>13.96361111</v>
      </c>
      <c r="D2769">
        <v>-90.237222220000007</v>
      </c>
      <c r="E2769" t="str">
        <f t="shared" si="205"/>
        <v>13.96361111,-90.23722222</v>
      </c>
      <c r="L2769" t="s">
        <v>17</v>
      </c>
      <c r="M2769">
        <v>1</v>
      </c>
      <c r="N2769" t="s">
        <v>529</v>
      </c>
      <c r="Q2769">
        <v>1264</v>
      </c>
      <c r="S2769" t="s">
        <v>4340</v>
      </c>
      <c r="T2769" t="str">
        <f>VLOOKUP(S2769,Hoja1!$A$1:$I$2284,5,FALSE)</f>
        <v>ATN910D-A</v>
      </c>
      <c r="U2769" t="b">
        <f t="shared" si="203"/>
        <v>0</v>
      </c>
      <c r="V2769" t="s">
        <v>9479</v>
      </c>
      <c r="W2769" t="s">
        <v>4664</v>
      </c>
      <c r="X2769" t="str">
        <f t="shared" si="204"/>
        <v>INSERT INTO switch (   Nombre, Tipo, Coordenadas_Punto, Coordenada_Inicio, Coordenada_Final,    Estilo, Visibilidad, Isla1, Isla2, Velocidad,   Id_Celda, Porcentaje, Nemonico, IP, EQUIPO ) VALUES (   'CELDA EL QUETZAL PASACO (JPASGTQU)', 'Punto','13.96361111,-90.23722222','','','#stylemap_tipo_sitio_roadm0','1','BARBERENA','','','1264','','JPASGTQU','10.87.224.5','ATN910C-A' );</v>
      </c>
    </row>
    <row r="2770" spans="1:24" x14ac:dyDescent="0.35">
      <c r="A2770" t="s">
        <v>1226</v>
      </c>
      <c r="B2770" t="s">
        <v>16</v>
      </c>
      <c r="C2770">
        <v>13.82791667</v>
      </c>
      <c r="D2770">
        <v>-90.118777780000002</v>
      </c>
      <c r="E2770" t="str">
        <f t="shared" si="205"/>
        <v>13.82791667,-90.11877778</v>
      </c>
      <c r="L2770" t="s">
        <v>17</v>
      </c>
      <c r="M2770">
        <v>1</v>
      </c>
      <c r="O2770" t="s">
        <v>529</v>
      </c>
      <c r="Q2770">
        <v>4525</v>
      </c>
      <c r="S2770" t="s">
        <v>4341</v>
      </c>
      <c r="T2770" t="str">
        <f>VLOOKUP(S2770,Hoja1!$A$1:$I$2284,5,FALSE)</f>
        <v>ATN910D-A</v>
      </c>
      <c r="U2770" t="b">
        <f t="shared" si="203"/>
        <v>0</v>
      </c>
      <c r="V2770" t="s">
        <v>9493</v>
      </c>
      <c r="W2770" t="s">
        <v>4670</v>
      </c>
      <c r="X2770" t="str">
        <f t="shared" si="204"/>
        <v>INSERT INTO switch (   Nombre, Tipo, Coordenadas_Punto, Coordenada_Inicio, Coordenada_Final,    Estilo, Visibilidad, Isla1, Isla2, Velocidad,   Id_Celda, Porcentaje, Nemonico, IP, EQUIPO ) VALUES (   'CELDA EL NARANJO JUTIAPA (JMOYGTEN)', 'Punto','13.82791667,-90.11877778','','','#stylemap_tipo_sitio_roadm0','1','','BARBERENA','','4525','','JMOYGTEN','10.87.224.13','ATN910D-A' );</v>
      </c>
    </row>
    <row r="2771" spans="1:24" x14ac:dyDescent="0.35">
      <c r="A2771" t="s">
        <v>1227</v>
      </c>
      <c r="B2771" t="s">
        <v>16</v>
      </c>
      <c r="C2771">
        <v>16.439222220000001</v>
      </c>
      <c r="D2771">
        <v>-90.111138890000007</v>
      </c>
      <c r="E2771" t="str">
        <f t="shared" si="205"/>
        <v>16.43922222,-90.11113889</v>
      </c>
      <c r="L2771" t="s">
        <v>17</v>
      </c>
      <c r="M2771">
        <v>1</v>
      </c>
      <c r="N2771" t="s">
        <v>641</v>
      </c>
      <c r="Q2771">
        <v>1372</v>
      </c>
      <c r="S2771" t="s">
        <v>4342</v>
      </c>
      <c r="T2771" t="str">
        <f>VLOOKUP(S2771,Hoja1!$A$1:$I$2284,5,FALSE)</f>
        <v>ATN910D-A</v>
      </c>
      <c r="U2771" t="b">
        <f t="shared" si="203"/>
        <v>0</v>
      </c>
      <c r="V2771" t="s">
        <v>9496</v>
      </c>
      <c r="W2771" t="s">
        <v>4670</v>
      </c>
      <c r="X2771" t="str">
        <f t="shared" si="204"/>
        <v>INSERT INTO switch (   Nombre, Tipo, Coordenadas_Punto, Coordenada_Inicio, Coordenada_Final,    Estilo, Visibilidad, Isla1, Isla2, Velocidad,   Id_Celda, Porcentaje, Nemonico, IP, EQUIPO ) VALUES (   'CELDA FINCA BONANZA (PSAYGTFO)', 'Punto','16.43922222,-90.11113889','','','#stylemap_tipo_sitio_roadm0','1','SAYAXCHE','','','1372','','PSAYGTFO','10.87.224.16','ATN910D-A' );</v>
      </c>
    </row>
    <row r="2772" spans="1:24" x14ac:dyDescent="0.35">
      <c r="A2772" t="s">
        <v>1228</v>
      </c>
      <c r="B2772" t="s">
        <v>16</v>
      </c>
      <c r="C2772">
        <v>16.328099999999999</v>
      </c>
      <c r="D2772">
        <v>-90.178600000000003</v>
      </c>
      <c r="E2772" t="str">
        <f t="shared" si="205"/>
        <v>16.3281,-90.1786</v>
      </c>
      <c r="L2772" t="s">
        <v>17</v>
      </c>
      <c r="M2772">
        <v>1</v>
      </c>
      <c r="N2772" t="s">
        <v>641</v>
      </c>
      <c r="Q2772">
        <v>1487</v>
      </c>
      <c r="S2772" t="s">
        <v>4343</v>
      </c>
      <c r="T2772" t="str">
        <f>VLOOKUP(S2772,Hoja1!$A$1:$I$2284,5,FALSE)</f>
        <v>ATN910C-A</v>
      </c>
      <c r="U2772" t="b">
        <f t="shared" si="203"/>
        <v>0</v>
      </c>
      <c r="V2772" t="s">
        <v>9384</v>
      </c>
      <c r="W2772" t="s">
        <v>4664</v>
      </c>
      <c r="X2772" t="str">
        <f t="shared" si="204"/>
        <v>INSERT INTO switch (   Nombre, Tipo, Coordenadas_Punto, Coordenada_Inicio, Coordenada_Final,    Estilo, Visibilidad, Isla1, Isla2, Velocidad,   Id_Celda, Porcentaje, Nemonico, IP, EQUIPO ) VALUES (   'CELDA LAS POZAS (PSAYGTPO)', 'Punto','16.3281,-90.1786','','','#stylemap_tipo_sitio_roadm0','1','SAYAXCHE','','','1487','','PSAYGTPO','10.87.23.90','ATN910C-A' );</v>
      </c>
    </row>
    <row r="2773" spans="1:24" x14ac:dyDescent="0.35">
      <c r="A2773" t="s">
        <v>1229</v>
      </c>
      <c r="B2773" t="s">
        <v>16</v>
      </c>
      <c r="C2773">
        <v>16.13741667</v>
      </c>
      <c r="D2773">
        <v>-90.323138889999996</v>
      </c>
      <c r="E2773" t="str">
        <f t="shared" si="205"/>
        <v>16.13741667,-90.32313889</v>
      </c>
      <c r="L2773" t="s">
        <v>17</v>
      </c>
      <c r="M2773">
        <v>1</v>
      </c>
      <c r="O2773" t="s">
        <v>641</v>
      </c>
      <c r="Q2773">
        <v>1376</v>
      </c>
      <c r="S2773" t="s">
        <v>4344</v>
      </c>
      <c r="T2773" t="str">
        <f>VLOOKUP(S2773,Hoja1!$A$1:$I$2284,5,FALSE)</f>
        <v>ATN910D-A</v>
      </c>
      <c r="U2773" t="b">
        <f t="shared" si="203"/>
        <v>0</v>
      </c>
      <c r="V2773" t="s">
        <v>9471</v>
      </c>
      <c r="W2773" t="s">
        <v>4670</v>
      </c>
      <c r="X2773" t="str">
        <f t="shared" si="204"/>
        <v>INSERT INTO switch (   Nombre, Tipo, Coordenadas_Punto, Coordenada_Inicio, Coordenada_Final,    Estilo, Visibilidad, Isla1, Isla2, Velocidad,   Id_Celda, Porcentaje, Nemonico, IP, EQUIPO ) VALUES (   'CELDA TIERRA BLANCA PETEN (PSAYGTTB)', 'Punto','16.13741667,-90.32313889','','','#stylemap_tipo_sitio_roadm0','1','','SAYAXCHE','','1376','','PSAYGTTB','10.87.224.3','ATN910D-A' );</v>
      </c>
    </row>
    <row r="2774" spans="1:24" x14ac:dyDescent="0.35">
      <c r="A2774" t="s">
        <v>1230</v>
      </c>
      <c r="B2774" t="s">
        <v>16</v>
      </c>
      <c r="C2774">
        <v>16.333805559999998</v>
      </c>
      <c r="D2774">
        <v>-90.122694440000004</v>
      </c>
      <c r="E2774" t="str">
        <f t="shared" si="205"/>
        <v>16.33380556,-90.12269444</v>
      </c>
      <c r="L2774" t="s">
        <v>17</v>
      </c>
      <c r="M2774">
        <v>1</v>
      </c>
      <c r="O2774" t="s">
        <v>641</v>
      </c>
      <c r="Q2774">
        <v>1378</v>
      </c>
      <c r="S2774" t="s">
        <v>4345</v>
      </c>
      <c r="T2774" t="str">
        <f>VLOOKUP(S2774,Hoja1!$A$1:$I$2284,5,FALSE)</f>
        <v>ATN910D-A</v>
      </c>
      <c r="U2774" t="b">
        <f t="shared" si="203"/>
        <v>0</v>
      </c>
      <c r="V2774" t="s">
        <v>9329</v>
      </c>
      <c r="W2774" t="s">
        <v>5311</v>
      </c>
      <c r="X2774" t="str">
        <f t="shared" si="204"/>
        <v>INSERT INTO switch (   Nombre, Tipo, Coordenadas_Punto, Coordenada_Inicio, Coordenada_Final,    Estilo, Visibilidad, Isla1, Isla2, Velocidad,   Id_Celda, Porcentaje, Nemonico, IP, EQUIPO ) VALUES (   'CELDA TIERRA LINDA PETEN (PSAYGTTL)', 'Punto','16.33380556,-90.12269444','','','#stylemap_tipo_sitio_roadm0','1','','SAYAXCHE','','1378','','PSAYGTTL','10.87.228.12','ATN905-FDC' );</v>
      </c>
    </row>
    <row r="2775" spans="1:24" x14ac:dyDescent="0.35">
      <c r="A2775" t="s">
        <v>1231</v>
      </c>
      <c r="B2775" t="s">
        <v>16</v>
      </c>
      <c r="C2775">
        <v>16.65852778</v>
      </c>
      <c r="D2775">
        <v>-90.286111109999993</v>
      </c>
      <c r="E2775" t="str">
        <f t="shared" si="205"/>
        <v>16.65852778,-90.28611111</v>
      </c>
      <c r="L2775" t="s">
        <v>17</v>
      </c>
      <c r="M2775">
        <v>1</v>
      </c>
      <c r="N2775" t="s">
        <v>531</v>
      </c>
      <c r="S2775" t="s">
        <v>4346</v>
      </c>
      <c r="T2775" t="str">
        <f>VLOOKUP(S2775,Hoja1!$A$1:$I$2284,5,FALSE)</f>
        <v>ATN910C-A</v>
      </c>
      <c r="U2775" t="b">
        <f t="shared" si="203"/>
        <v>0</v>
      </c>
      <c r="V2775" t="s">
        <v>9310</v>
      </c>
      <c r="W2775" t="s">
        <v>4670</v>
      </c>
      <c r="X2775" t="str">
        <f t="shared" si="204"/>
        <v>INSERT INTO switch (   Nombre, Tipo, Coordenadas_Punto, Coordenada_Inicio, Coordenada_Final,    Estilo, Visibilidad, Isla1, Isla2, Velocidad,   Id_Celda, Porcentaje, Nemonico, IP, EQUIPO ) VALUES (   'LAS CRUCES (PLIBGTCR)', 'Punto','16.65852778,-90.28611111','','','#stylemap_tipo_sitio_roadm0','1','SANTA ELENA PETEN','','','','','PLIBGTCR','10.87.228.6','ATN910D-A' );</v>
      </c>
    </row>
    <row r="2776" spans="1:24" x14ac:dyDescent="0.35">
      <c r="A2776" t="s">
        <v>1232</v>
      </c>
      <c r="B2776" t="s">
        <v>16</v>
      </c>
      <c r="C2776">
        <v>16.253299999999999</v>
      </c>
      <c r="D2776">
        <v>-90.179500000000004</v>
      </c>
      <c r="E2776" t="str">
        <f t="shared" si="205"/>
        <v>16.2533,-90.1795</v>
      </c>
      <c r="L2776" t="s">
        <v>17</v>
      </c>
      <c r="M2776">
        <v>1</v>
      </c>
      <c r="O2776" t="s">
        <v>641</v>
      </c>
      <c r="Q2776">
        <v>1377</v>
      </c>
      <c r="S2776" t="s">
        <v>4347</v>
      </c>
      <c r="T2776" t="str">
        <f>VLOOKUP(S2776,Hoja1!$A$1:$I$2284,5,FALSE)</f>
        <v>ATN910D-A</v>
      </c>
      <c r="U2776" t="b">
        <f t="shared" si="203"/>
        <v>0</v>
      </c>
      <c r="V2776" t="s">
        <v>9342</v>
      </c>
      <c r="W2776" t="s">
        <v>5311</v>
      </c>
      <c r="X2776" t="str">
        <f t="shared" si="204"/>
        <v>INSERT INTO switch (   Nombre, Tipo, Coordenadas_Punto, Coordenada_Inicio, Coordenada_Final,    Estilo, Visibilidad, Isla1, Isla2, Velocidad,   Id_Celda, Porcentaje, Nemonico, IP, EQUIPO ) VALUES (   'CELDA LAS CAMELIAS (PSAYGTCM)', 'Punto','16.2533,-90.1795','','','#stylemap_tipo_sitio_roadm0','1','','SAYAXCHE','','1377','','PSAYGTCM','10.87.228.16','ATN905-FDC' );</v>
      </c>
    </row>
    <row r="2777" spans="1:24" x14ac:dyDescent="0.35">
      <c r="A2777" t="s">
        <v>1233</v>
      </c>
      <c r="B2777" t="s">
        <v>16</v>
      </c>
      <c r="C2777">
        <v>16.762799999999999</v>
      </c>
      <c r="D2777">
        <v>-89.305300000000003</v>
      </c>
      <c r="E2777" t="str">
        <f t="shared" si="205"/>
        <v>16.7628,-89.3053</v>
      </c>
      <c r="L2777" t="s">
        <v>17</v>
      </c>
      <c r="M2777">
        <v>1</v>
      </c>
      <c r="O2777" t="s">
        <v>182</v>
      </c>
      <c r="Q2777">
        <v>1544</v>
      </c>
      <c r="S2777" t="s">
        <v>4348</v>
      </c>
      <c r="T2777" t="str">
        <f>VLOOKUP(S2777,Hoja1!$A$1:$I$2284,5,FALSE)</f>
        <v>ATN905-FDC</v>
      </c>
      <c r="U2777" t="b">
        <f t="shared" si="203"/>
        <v>0</v>
      </c>
      <c r="V2777" t="s">
        <v>9323</v>
      </c>
      <c r="W2777" t="s">
        <v>4670</v>
      </c>
      <c r="X2777" t="str">
        <f t="shared" si="204"/>
        <v>INSERT INTO switch (   Nombre, Tipo, Coordenadas_Punto, Coordenada_Inicio, Coordenada_Final,    Estilo, Visibilidad, Isla1, Isla2, Velocidad,   Id_Celda, Porcentaje, Nemonico, IP, EQUIPO ) VALUES (   'CELDA CALABAZAL (PDOLGTCL)', 'Punto','16.7628,-89.3053','','','#stylemap_tipo_sitio_roadm0','1','','POPTUN','','1544','','PDOLGTCL','10.87.228.15','ATN910D-A' );</v>
      </c>
    </row>
    <row r="2778" spans="1:24" x14ac:dyDescent="0.35">
      <c r="A2778" t="s">
        <v>1234</v>
      </c>
      <c r="B2778" t="s">
        <v>16</v>
      </c>
      <c r="C2778">
        <v>16.733499999999999</v>
      </c>
      <c r="D2778">
        <v>-89.377099999999999</v>
      </c>
      <c r="E2778" t="str">
        <f t="shared" si="205"/>
        <v>16.7335,-89.3771</v>
      </c>
      <c r="L2778" t="s">
        <v>17</v>
      </c>
      <c r="M2778">
        <v>1</v>
      </c>
      <c r="N2778" t="s">
        <v>182</v>
      </c>
      <c r="Q2778">
        <v>1349</v>
      </c>
      <c r="S2778" t="s">
        <v>4349</v>
      </c>
      <c r="T2778" t="str">
        <f>VLOOKUP(S2778,Hoja1!$A$1:$I$2284,5,FALSE)</f>
        <v>ATN910D-A</v>
      </c>
      <c r="U2778" t="b">
        <f t="shared" si="203"/>
        <v>0</v>
      </c>
      <c r="V2778" t="s">
        <v>9339</v>
      </c>
      <c r="W2778" t="s">
        <v>5311</v>
      </c>
      <c r="X2778" t="str">
        <f t="shared" si="204"/>
        <v>INSERT INTO switch (   Nombre, Tipo, Coordenadas_Punto, Coordenada_Inicio, Coordenada_Final,    Estilo, Visibilidad, Isla1, Isla2, Velocidad,   Id_Celda, Porcentaje, Nemonico, IP, EQUIPO ) VALUES (   'CELDA CALZADA MOPAN (PANAGTCM)', 'Punto','16.7335,-89.3771','','','#stylemap_tipo_sitio_roadm0','1','POPTUN','','','1349','','PANAGTCM','10.87.228.20','ATN905-FDC' );</v>
      </c>
    </row>
    <row r="2779" spans="1:24" x14ac:dyDescent="0.35">
      <c r="A2779" t="s">
        <v>1235</v>
      </c>
      <c r="B2779" t="s">
        <v>16</v>
      </c>
      <c r="C2779">
        <v>16.795033329999999</v>
      </c>
      <c r="D2779">
        <v>-89.300613889999994</v>
      </c>
      <c r="E2779" t="str">
        <f t="shared" si="205"/>
        <v>16.79503333,-89.30061389</v>
      </c>
      <c r="L2779" t="s">
        <v>17</v>
      </c>
      <c r="M2779">
        <v>1</v>
      </c>
      <c r="N2779" t="s">
        <v>182</v>
      </c>
      <c r="Q2779">
        <v>3074</v>
      </c>
      <c r="S2779" t="s">
        <v>4350</v>
      </c>
      <c r="T2779" t="str">
        <f>VLOOKUP(S2779,Hoja1!$A$1:$I$2284,5,FALSE)</f>
        <v>ATN905-FDC</v>
      </c>
      <c r="U2779" t="b">
        <f t="shared" si="203"/>
        <v>0</v>
      </c>
      <c r="V2779" t="s">
        <v>9345</v>
      </c>
      <c r="W2779" t="s">
        <v>4664</v>
      </c>
      <c r="X2779" t="str">
        <f t="shared" si="204"/>
        <v>INSERT INTO switch (   Nombre, Tipo, Coordenadas_Punto, Coordenada_Inicio, Coordenada_Final,    Estilo, Visibilidad, Isla1, Isla2, Velocidad,   Id_Celda, Porcentaje, Nemonico, IP, EQUIPO ) VALUES (   'CELDA GRANO DE ORO (PDOLGTGO)', 'Punto','16.79503333,-89.30061389','','','#stylemap_tipo_sitio_roadm0','1','POPTUN','','','3074','','PDOLGTGO','10.87.228.18','ATN910C-A' );</v>
      </c>
    </row>
    <row r="2780" spans="1:24" x14ac:dyDescent="0.35">
      <c r="A2780" t="s">
        <v>1236</v>
      </c>
      <c r="B2780" t="s">
        <v>16</v>
      </c>
      <c r="C2780">
        <v>16.641100000000002</v>
      </c>
      <c r="D2780">
        <v>-89.651300000000006</v>
      </c>
      <c r="E2780" t="str">
        <f t="shared" si="205"/>
        <v>16.6411,-89.6513</v>
      </c>
      <c r="L2780" t="s">
        <v>17</v>
      </c>
      <c r="M2780">
        <v>1</v>
      </c>
      <c r="O2780" t="s">
        <v>182</v>
      </c>
      <c r="Q2780">
        <v>1470</v>
      </c>
      <c r="S2780" t="s">
        <v>4351</v>
      </c>
      <c r="T2780" t="str">
        <f>VLOOKUP(S2780,Hoja1!$A$1:$I$2284,5,FALSE)</f>
        <v>ATN910D-A</v>
      </c>
      <c r="U2780" t="b">
        <f t="shared" si="203"/>
        <v>0</v>
      </c>
      <c r="V2780" t="s">
        <v>9524</v>
      </c>
      <c r="W2780" t="s">
        <v>4664</v>
      </c>
      <c r="X2780" t="str">
        <f t="shared" si="204"/>
        <v>INSERT INTO switch (   Nombre, Tipo, Coordenadas_Punto, Coordenada_Inicio, Coordenada_Final,    Estilo, Visibilidad, Isla1, Isla2, Velocidad,   Id_Celda, Porcentaje, Nemonico, IP, EQUIPO ) VALUES (   'CELDA EL CHAL (PDOLGTCA)', 'Punto','16.6411,-89.6513','','','#stylemap_tipo_sitio_roadm0','1','','POPTUN','','1470','','PDOLGTCA','10.87.228.10','ATN910C-A' );</v>
      </c>
    </row>
    <row r="2781" spans="1:24" x14ac:dyDescent="0.35">
      <c r="A2781" t="s">
        <v>1237</v>
      </c>
      <c r="B2781" t="s">
        <v>16</v>
      </c>
      <c r="C2781">
        <v>16.63888889</v>
      </c>
      <c r="D2781">
        <v>-89.613805560000003</v>
      </c>
      <c r="E2781" t="str">
        <f t="shared" si="205"/>
        <v>16.63888889,-89.61380556</v>
      </c>
      <c r="L2781" t="s">
        <v>17</v>
      </c>
      <c r="M2781">
        <v>1</v>
      </c>
      <c r="N2781" t="s">
        <v>182</v>
      </c>
      <c r="Q2781">
        <v>3628</v>
      </c>
      <c r="S2781" t="s">
        <v>4352</v>
      </c>
      <c r="T2781" t="str">
        <f>VLOOKUP(S2781,Hoja1!$A$1:$I$2284,5,FALSE)</f>
        <v>ATN905-FDC</v>
      </c>
      <c r="U2781" t="b">
        <f t="shared" si="203"/>
        <v>0</v>
      </c>
      <c r="V2781" t="s">
        <v>9332</v>
      </c>
      <c r="W2781" t="s">
        <v>5311</v>
      </c>
      <c r="X2781" t="str">
        <f t="shared" si="204"/>
        <v>INSERT INTO switch (   Nombre, Tipo, Coordenadas_Punto, Coordenada_Inicio, Coordenada_Final,    Estilo, Visibilidad, Isla1, Isla2, Velocidad,   Id_Celda, Porcentaje, Nemonico, IP, EQUIPO ) VALUES (   'CELDA EL QUETZAL PETEN (PDOLGTEQ)', 'Punto','16.63888889,-89.61380556','','','#stylemap_tipo_sitio_roadm0','1','POPTUN','','','3628','','PDOLGTEQ','10.87.228.24','ATN905-FDC' );</v>
      </c>
    </row>
    <row r="2782" spans="1:24" x14ac:dyDescent="0.35">
      <c r="A2782" t="s">
        <v>1238</v>
      </c>
      <c r="B2782" t="s">
        <v>16</v>
      </c>
      <c r="C2782">
        <v>16.485099999999999</v>
      </c>
      <c r="D2782">
        <v>-89.657899999999998</v>
      </c>
      <c r="E2782" t="str">
        <f t="shared" si="205"/>
        <v>16.4851,-89.6579</v>
      </c>
      <c r="L2782" t="s">
        <v>17</v>
      </c>
      <c r="M2782">
        <v>1</v>
      </c>
      <c r="O2782" t="s">
        <v>182</v>
      </c>
      <c r="Q2782">
        <v>2527</v>
      </c>
      <c r="S2782" t="s">
        <v>4353</v>
      </c>
      <c r="T2782" t="str">
        <f>VLOOKUP(S2782,Hoja1!$A$1:$I$2284,5,FALSE)</f>
        <v>ATN910C-A</v>
      </c>
      <c r="U2782" t="b">
        <f t="shared" si="203"/>
        <v>0</v>
      </c>
      <c r="V2782" t="s">
        <v>9348</v>
      </c>
      <c r="W2782" t="s">
        <v>4664</v>
      </c>
      <c r="X2782" t="str">
        <f t="shared" si="204"/>
        <v>INSERT INTO switch (   Nombre, Tipo, Coordenadas_Punto, Coordenada_Inicio, Coordenada_Final,    Estilo, Visibilidad, Isla1, Isla2, Velocidad,   Id_Celda, Porcentaje, Nemonico, IP, EQUIPO ) VALUES (   'CELDA NUEVAS DELICIAS (PDOLGTND)', 'Punto','16.4851,-89.6579','','','#stylemap_tipo_sitio_roadm0','1','','POPTUN','','2527','','PDOLGTND','10.87.228.7','ATN910C-A' );</v>
      </c>
    </row>
    <row r="2783" spans="1:24" x14ac:dyDescent="0.35">
      <c r="A2783" t="s">
        <v>1239</v>
      </c>
      <c r="B2783" t="s">
        <v>16</v>
      </c>
      <c r="C2783">
        <v>16.198611110000002</v>
      </c>
      <c r="D2783">
        <v>-89.443055560000005</v>
      </c>
      <c r="E2783" t="str">
        <f t="shared" si="205"/>
        <v>16.19861111,-89.44305556</v>
      </c>
      <c r="L2783" t="s">
        <v>17</v>
      </c>
      <c r="M2783">
        <v>1</v>
      </c>
      <c r="O2783" t="s">
        <v>182</v>
      </c>
      <c r="Q2783">
        <v>1454</v>
      </c>
      <c r="S2783" t="s">
        <v>4354</v>
      </c>
      <c r="T2783" t="str">
        <f>VLOOKUP(S2783,Hoja1!$A$1:$I$2284,5,FALSE)</f>
        <v>ATN910C-A</v>
      </c>
      <c r="U2783" t="b">
        <f t="shared" si="203"/>
        <v>0</v>
      </c>
      <c r="V2783" t="s">
        <v>9335</v>
      </c>
      <c r="W2783" t="s">
        <v>4843</v>
      </c>
      <c r="X2783" t="str">
        <f t="shared" si="204"/>
        <v>INSERT INTO switch (   Nombre, Tipo, Coordenadas_Punto, Coordenada_Inicio, Coordenada_Final,    Estilo, Visibilidad, Isla1, Isla2, Velocidad,   Id_Celda, Porcentaje, Nemonico, IP, EQUIPO ) VALUES (   'SAN LUIS PETEN (PSLUGTSL)', 'Punto','16.19861111,-89.44305556','','','#stylemap_tipo_sitio_roadm0','1','','POPTUN','','1454','','PSLUGTSL','10.87.228.9','ATN950D' );</v>
      </c>
    </row>
    <row r="2784" spans="1:24" x14ac:dyDescent="0.35">
      <c r="A2784" t="s">
        <v>1240</v>
      </c>
      <c r="B2784" t="s">
        <v>16</v>
      </c>
      <c r="C2784">
        <v>16.62197222</v>
      </c>
      <c r="D2784">
        <v>-89.581472219999995</v>
      </c>
      <c r="E2784" t="str">
        <f t="shared" si="205"/>
        <v>16.62197222,-89.58147222</v>
      </c>
      <c r="L2784" t="s">
        <v>17</v>
      </c>
      <c r="M2784">
        <v>1</v>
      </c>
      <c r="O2784" t="s">
        <v>182</v>
      </c>
      <c r="Q2784">
        <v>3054</v>
      </c>
      <c r="S2784" t="s">
        <v>4355</v>
      </c>
      <c r="T2784" t="str">
        <f>VLOOKUP(S2784,Hoja1!$A$1:$I$2284,5,FALSE)</f>
        <v>ATN905-FDC</v>
      </c>
      <c r="U2784" t="b">
        <f t="shared" si="203"/>
        <v>0</v>
      </c>
      <c r="V2784" t="s">
        <v>9513</v>
      </c>
      <c r="W2784" t="s">
        <v>4670</v>
      </c>
      <c r="X2784" t="str">
        <f t="shared" si="204"/>
        <v>INSERT INTO switch (   Nombre, Tipo, Coordenadas_Punto, Coordenada_Inicio, Coordenada_Final,    Estilo, Visibilidad, Isla1, Isla2, Velocidad,   Id_Celda, Porcentaje, Nemonico, IP, EQUIPO ) VALUES (   'CELDA COLPETEN (PDOLGTCO)', 'Punto','16.62197222,-89.58147222','','','#stylemap_tipo_sitio_roadm0','1','','POPTUN','','3054','','PDOLGTCO','10.87.228.4','ATN910D-A' );</v>
      </c>
    </row>
    <row r="2785" spans="1:24" x14ac:dyDescent="0.35">
      <c r="A2785" t="s">
        <v>1241</v>
      </c>
      <c r="B2785" t="s">
        <v>16</v>
      </c>
      <c r="C2785">
        <v>16.623611109999999</v>
      </c>
      <c r="D2785">
        <v>-89.553555560000007</v>
      </c>
      <c r="E2785" t="str">
        <f t="shared" si="205"/>
        <v>16.62361111,-89.55355556</v>
      </c>
      <c r="L2785" t="s">
        <v>17</v>
      </c>
      <c r="M2785">
        <v>1</v>
      </c>
      <c r="N2785" t="s">
        <v>182</v>
      </c>
      <c r="Q2785">
        <v>1300</v>
      </c>
      <c r="S2785" t="s">
        <v>4356</v>
      </c>
      <c r="T2785" t="str">
        <f>VLOOKUP(S2785,Hoja1!$A$1:$I$2284,5,FALSE)</f>
        <v>ATN910C-A</v>
      </c>
      <c r="U2785" t="b">
        <f t="shared" si="203"/>
        <v>0</v>
      </c>
      <c r="V2785" t="s">
        <v>9441</v>
      </c>
      <c r="W2785" t="s">
        <v>4670</v>
      </c>
      <c r="X2785" t="str">
        <f t="shared" si="204"/>
        <v>INSERT INTO switch (   Nombre, Tipo, Coordenadas_Punto, Coordenada_Inicio, Coordenada_Final,    Estilo, Visibilidad, Isla1, Isla2, Velocidad,   Id_Celda, Porcentaje, Nemonico, IP, EQUIPO ) VALUES (   'CELDA LA PUENTE (PDOLGTPU)', 'Punto','16.62361111,-89.55355556','','','#stylemap_tipo_sitio_roadm0','1','POPTUN','','','1300','','PDOLGTPU','10.87.23.70','ATN910D-A' );</v>
      </c>
    </row>
    <row r="2786" spans="1:24" x14ac:dyDescent="0.35">
      <c r="A2786" t="s">
        <v>1242</v>
      </c>
      <c r="B2786" t="s">
        <v>16</v>
      </c>
      <c r="C2786">
        <v>16.5137</v>
      </c>
      <c r="D2786">
        <v>-89.427800000000005</v>
      </c>
      <c r="E2786" t="str">
        <f t="shared" si="205"/>
        <v>16.5137,-89.4278</v>
      </c>
      <c r="L2786" t="s">
        <v>17</v>
      </c>
      <c r="M2786">
        <v>1</v>
      </c>
      <c r="N2786" t="s">
        <v>182</v>
      </c>
      <c r="S2786" t="s">
        <v>4357</v>
      </c>
      <c r="T2786" t="str">
        <f>VLOOKUP(S2786,Hoja1!$A$1:$I$2284,5,FALSE)</f>
        <v>ATN950D</v>
      </c>
      <c r="U2786" t="b">
        <f t="shared" si="203"/>
        <v>0</v>
      </c>
      <c r="V2786" t="s">
        <v>9435</v>
      </c>
      <c r="W2786" t="s">
        <v>5801</v>
      </c>
      <c r="X2786" t="str">
        <f t="shared" si="204"/>
        <v>INSERT INTO switch (   Nombre, Tipo, Coordenadas_Punto, Coordenada_Inicio, Coordenada_Final,    Estilo, Visibilidad, Isla1, Isla2, Velocidad,   Id_Celda, Porcentaje, Nemonico, IP, EQUIPO ) VALUES (   'DOLORES (PDOLGTDO)', 'Punto','16.5137,-89.4278','','','#stylemap_tipo_sitio_roadm0','1','POPTUN','','','','','PDOLGTDO','10.72.53.13','ME-3400-24TS-D' );</v>
      </c>
    </row>
    <row r="2787" spans="1:24" x14ac:dyDescent="0.35">
      <c r="A2787" t="s">
        <v>1243</v>
      </c>
      <c r="B2787" t="s">
        <v>16</v>
      </c>
      <c r="C2787">
        <v>16.651299999999999</v>
      </c>
      <c r="D2787">
        <v>-89.666297220000004</v>
      </c>
      <c r="E2787" t="str">
        <f t="shared" si="205"/>
        <v>16.6513,-89.66629722</v>
      </c>
      <c r="L2787" t="s">
        <v>17</v>
      </c>
      <c r="M2787">
        <v>1</v>
      </c>
      <c r="O2787" t="s">
        <v>182</v>
      </c>
      <c r="Q2787">
        <v>1363</v>
      </c>
      <c r="S2787" t="s">
        <v>4358</v>
      </c>
      <c r="T2787" t="str">
        <f>VLOOKUP(S2787,Hoja1!$A$1:$I$2284,5,FALSE)</f>
        <v>ATN910D-A</v>
      </c>
      <c r="U2787" t="b">
        <f t="shared" si="203"/>
        <v>0</v>
      </c>
      <c r="V2787" t="s">
        <v>9516</v>
      </c>
      <c r="W2787" t="s">
        <v>4664</v>
      </c>
      <c r="X2787" t="str">
        <f t="shared" si="204"/>
        <v>INSERT INTO switch (   Nombre, Tipo, Coordenadas_Punto, Coordenada_Inicio, Coordenada_Final,    Estilo, Visibilidad, Isla1, Isla2, Velocidad,   Id_Celda, Porcentaje, Nemonico, IP, EQUIPO ) VALUES (   'CELDA EL CHAL II (PSFRGTC2)', 'Punto','16.6513,-89.66629722','','','#stylemap_tipo_sitio_roadm0','1','','POPTUN','','1363','','PSFRGTC2','10.72.233.134','ATN910C-A' );</v>
      </c>
    </row>
    <row r="2788" spans="1:24" x14ac:dyDescent="0.35">
      <c r="A2788" t="s">
        <v>1244</v>
      </c>
      <c r="B2788" t="s">
        <v>16</v>
      </c>
      <c r="C2788">
        <v>17.05805556</v>
      </c>
      <c r="D2788">
        <v>-89.15361111</v>
      </c>
      <c r="E2788" t="str">
        <f t="shared" si="205"/>
        <v>17.05805556,-89.15361111</v>
      </c>
      <c r="L2788" t="s">
        <v>17</v>
      </c>
      <c r="M2788">
        <v>1</v>
      </c>
      <c r="O2788" t="s">
        <v>531</v>
      </c>
      <c r="Q2788">
        <v>1434</v>
      </c>
      <c r="S2788" t="s">
        <v>4359</v>
      </c>
      <c r="T2788" t="str">
        <f>VLOOKUP(S2788,Hoja1!$A$1:$I$2284,5,FALSE)</f>
        <v>ATN910D-A</v>
      </c>
      <c r="U2788" t="b">
        <f t="shared" si="203"/>
        <v>0</v>
      </c>
      <c r="V2788" t="s">
        <v>9392</v>
      </c>
      <c r="W2788" t="s">
        <v>4670</v>
      </c>
      <c r="X2788" t="str">
        <f t="shared" si="204"/>
        <v>INSERT INTO switch (   Nombre, Tipo, Coordenadas_Punto, Coordenada_Inicio, Coordenada_Final,    Estilo, Visibilidad, Isla1, Isla2, Velocidad,   Id_Celda, Porcentaje, Nemonico, IP, EQUIPO ) VALUES (   'MELCHOR DE MENCOS (PMMEGTMM)', 'Punto','17.05805556,-89.15361111','','','#stylemap_tipo_sitio_roadm0','1','','SANTA ELENA PETEN','','1434','','PMMEGTMM','10.87.23.86','ATN910D-A' );</v>
      </c>
    </row>
    <row r="2789" spans="1:24" x14ac:dyDescent="0.35">
      <c r="A2789" t="s">
        <v>1245</v>
      </c>
      <c r="B2789" t="s">
        <v>16</v>
      </c>
      <c r="C2789">
        <v>17.063749999999999</v>
      </c>
      <c r="D2789">
        <v>-89.159444440000001</v>
      </c>
      <c r="E2789" t="str">
        <f t="shared" si="205"/>
        <v>17.06375,-89.15944444</v>
      </c>
      <c r="L2789" t="s">
        <v>17</v>
      </c>
      <c r="M2789">
        <v>1</v>
      </c>
      <c r="N2789" t="s">
        <v>531</v>
      </c>
      <c r="Q2789">
        <v>1493</v>
      </c>
      <c r="S2789" t="s">
        <v>4360</v>
      </c>
      <c r="T2789" t="str">
        <f>VLOOKUP(S2789,Hoja1!$A$1:$I$2284,5,FALSE)</f>
        <v>ME-3400-24TS-D</v>
      </c>
      <c r="U2789" t="b">
        <f t="shared" si="203"/>
        <v>0</v>
      </c>
      <c r="V2789" t="s">
        <v>6835</v>
      </c>
      <c r="W2789" t="s">
        <v>4670</v>
      </c>
      <c r="X2789" t="str">
        <f t="shared" si="204"/>
        <v>INSERT INTO switch (   Nombre, Tipo, Coordenadas_Punto, Coordenada_Inicio, Coordenada_Final,    Estilo, Visibilidad, Isla1, Isla2, Velocidad,   Id_Celda, Porcentaje, Nemonico, IP, EQUIPO ) VALUES (   'CELDA MELCHOR DE MENCOS II (PMMEGTM2)', 'Punto','17.06375,-89.15944444','','','#stylemap_tipo_sitio_roadm0','1','SANTA ELENA PETEN','','','1493','','PMMEGTM2','10.87.3.11','ATN910D-A' );</v>
      </c>
    </row>
    <row r="2790" spans="1:24" x14ac:dyDescent="0.35">
      <c r="A2790" t="s">
        <v>1246</v>
      </c>
      <c r="B2790" t="s">
        <v>16</v>
      </c>
      <c r="C2790">
        <v>16.7987</v>
      </c>
      <c r="D2790">
        <v>-89.940299999999993</v>
      </c>
      <c r="E2790" t="str">
        <f t="shared" si="205"/>
        <v>16.7987,-89.9403</v>
      </c>
      <c r="L2790" t="s">
        <v>17</v>
      </c>
      <c r="M2790">
        <v>1</v>
      </c>
      <c r="N2790" t="s">
        <v>531</v>
      </c>
      <c r="Q2790">
        <v>1327</v>
      </c>
      <c r="S2790" t="s">
        <v>4361</v>
      </c>
      <c r="T2790" t="str">
        <f>VLOOKUP(S2790,Hoja1!$A$1:$I$2284,5,FALSE)</f>
        <v>ATN910C-A</v>
      </c>
      <c r="U2790" t="b">
        <f t="shared" si="203"/>
        <v>0</v>
      </c>
      <c r="V2790" t="s">
        <v>6881</v>
      </c>
      <c r="W2790" t="s">
        <v>4694</v>
      </c>
      <c r="X2790" t="str">
        <f t="shared" si="204"/>
        <v>INSERT INTO switch (   Nombre, Tipo, Coordenadas_Punto, Coordenada_Inicio, Coordenada_Final,    Estilo, Visibilidad, Isla1, Isla2, Velocidad,   Id_Celda, Porcentaje, Nemonico, IP, EQUIPO ) VALUES (   'SAN FRANCISCO (PSFRGTSF)', 'Punto','16.7987,-89.9403','','','#stylemap_tipo_sitio_roadm0','1','SANTA ELENA PETEN','','','1327','','PSFRGTSF','10.87.3.144','ATN980C' );</v>
      </c>
    </row>
    <row r="2791" spans="1:24" x14ac:dyDescent="0.35">
      <c r="A2791" t="s">
        <v>1247</v>
      </c>
      <c r="B2791" t="s">
        <v>16</v>
      </c>
      <c r="C2791">
        <v>17.206900000000001</v>
      </c>
      <c r="D2791">
        <v>-90.799300000000002</v>
      </c>
      <c r="E2791" t="str">
        <f t="shared" si="205"/>
        <v>17.2069,-90.7993</v>
      </c>
      <c r="L2791" t="s">
        <v>17</v>
      </c>
      <c r="M2791">
        <v>1</v>
      </c>
      <c r="O2791" t="s">
        <v>531</v>
      </c>
      <c r="S2791" t="s">
        <v>4362</v>
      </c>
      <c r="T2791" t="str">
        <f>VLOOKUP(S2791,Hoja1!$A$1:$I$2284,5,FALSE)</f>
        <v>ATN910D-A</v>
      </c>
      <c r="U2791" t="b">
        <f t="shared" si="203"/>
        <v>0</v>
      </c>
      <c r="V2791" t="s">
        <v>6790</v>
      </c>
      <c r="W2791" t="s">
        <v>4664</v>
      </c>
      <c r="X2791" t="str">
        <f t="shared" si="204"/>
        <v>INSERT INTO switch (   Nombre, Tipo, Coordenadas_Punto, Coordenada_Inicio, Coordenada_Final,    Estilo, Visibilidad, Isla1, Isla2, Velocidad,   Id_Celda, Porcentaje, Nemonico, IP, EQUIPO ) VALUES (   'CELDA EL NARANJO PETEN (PLIBGTEN)', 'Punto','17.2069,-90.7993','','','#stylemap_tipo_sitio_roadm0','1','','SANTA ELENA PETEN','','','','PLIBGTEN','10.87.3.12','ATN910C-A' );</v>
      </c>
    </row>
    <row r="2792" spans="1:24" x14ac:dyDescent="0.35">
      <c r="A2792" t="s">
        <v>1248</v>
      </c>
      <c r="B2792" t="s">
        <v>16</v>
      </c>
      <c r="C2792">
        <v>14.553800000000001</v>
      </c>
      <c r="D2792">
        <v>-90.945499999999996</v>
      </c>
      <c r="E2792" t="str">
        <f t="shared" si="205"/>
        <v>14.5538,-90.9455</v>
      </c>
      <c r="L2792" t="s">
        <v>17</v>
      </c>
      <c r="M2792">
        <v>1</v>
      </c>
      <c r="O2792" t="s">
        <v>485</v>
      </c>
      <c r="Q2792">
        <v>2365</v>
      </c>
      <c r="S2792" t="s">
        <v>4363</v>
      </c>
      <c r="T2792" t="str">
        <f>VLOOKUP(S2792,Hoja1!$A$1:$I$2284,5,FALSE)</f>
        <v>ATN910D-A</v>
      </c>
      <c r="U2792" t="b">
        <f t="shared" si="203"/>
        <v>0</v>
      </c>
      <c r="V2792" t="s">
        <v>6812</v>
      </c>
      <c r="W2792" t="s">
        <v>4664</v>
      </c>
      <c r="X2792" t="str">
        <f t="shared" si="204"/>
        <v>INSERT INTO switch (   Nombre, Tipo, Coordenadas_Punto, Coordenada_Inicio, Coordenada_Final,    Estilo, Visibilidad, Isla1, Isla2, Velocidad,   Id_Celda, Porcentaje, Nemonico, IP, EQUIPO ) VALUES (   'ACATENANGO (CACAGTAC)', 'Punto','14.5538,-90.9455','','','#stylemap_tipo_sitio_roadm0','1','','CHIMALTENANGO','','2365','','CACAGTAC','10.87.3.14','ATN910C-A' );</v>
      </c>
    </row>
    <row r="2793" spans="1:24" x14ac:dyDescent="0.35">
      <c r="A2793" t="s">
        <v>1249</v>
      </c>
      <c r="B2793" t="s">
        <v>16</v>
      </c>
      <c r="C2793">
        <v>14.634138889999999</v>
      </c>
      <c r="D2793">
        <v>-90.914569439999994</v>
      </c>
      <c r="E2793" t="str">
        <f t="shared" si="205"/>
        <v>14.63413889,-90.91456944</v>
      </c>
      <c r="L2793" t="s">
        <v>17</v>
      </c>
      <c r="M2793">
        <v>1</v>
      </c>
      <c r="N2793" t="s">
        <v>485</v>
      </c>
      <c r="Q2793">
        <v>2315</v>
      </c>
      <c r="S2793" t="s">
        <v>4364</v>
      </c>
      <c r="T2793" t="str">
        <f>VLOOKUP(S2793,Hoja1!$A$1:$I$2284,5,FALSE)</f>
        <v>ATN980C</v>
      </c>
      <c r="U2793" t="b">
        <f t="shared" si="203"/>
        <v>0</v>
      </c>
      <c r="V2793" t="s">
        <v>6919</v>
      </c>
      <c r="W2793" t="s">
        <v>4664</v>
      </c>
      <c r="X2793" t="str">
        <f t="shared" si="204"/>
        <v>INSERT INTO switch (   Nombre, Tipo, Coordenadas_Punto, Coordenada_Inicio, Coordenada_Final,    Estilo, Visibilidad, Isla1, Isla2, Velocidad,   Id_Celda, Porcentaje, Nemonico, IP, EQUIPO ) VALUES (   'CELDA PATZICIA (CPAZGTPT)', 'Punto','14.63413889,-90.91456944','','','#stylemap_tipo_sitio_roadm0','1','CHIMALTENANGO','','','2315','','CPAZGTPT','10.87.3.13','ATN910C-A' );</v>
      </c>
    </row>
    <row r="2794" spans="1:24" x14ac:dyDescent="0.35">
      <c r="A2794" t="s">
        <v>1250</v>
      </c>
      <c r="B2794" t="s">
        <v>16</v>
      </c>
      <c r="C2794">
        <v>14.68416667</v>
      </c>
      <c r="D2794">
        <v>-90.699972220000006</v>
      </c>
      <c r="E2794" t="str">
        <f t="shared" si="205"/>
        <v>14.68416667,-90.69997222</v>
      </c>
      <c r="L2794" t="s">
        <v>17</v>
      </c>
      <c r="M2794">
        <v>1</v>
      </c>
      <c r="O2794" t="s">
        <v>485</v>
      </c>
      <c r="Q2794">
        <v>2393</v>
      </c>
      <c r="S2794" t="s">
        <v>4365</v>
      </c>
      <c r="T2794" t="str">
        <f>VLOOKUP(S2794,Hoja1!$A$1:$I$2284,5,FALSE)</f>
        <v>ATN910C-A</v>
      </c>
      <c r="U2794" t="b">
        <f t="shared" si="203"/>
        <v>0</v>
      </c>
      <c r="V2794" t="s">
        <v>10518</v>
      </c>
      <c r="W2794" t="s">
        <v>4664</v>
      </c>
      <c r="X2794" t="str">
        <f t="shared" si="204"/>
        <v>INSERT INTO switch (   Nombre, Tipo, Coordenadas_Punto, Coordenada_Inicio, Coordenada_Final,    Estilo, Visibilidad, Isla1, Isla2, Velocidad,   Id_Celda, Porcentaje, Nemonico, IP, EQUIPO ) VALUES (   'CELDA SANTO DOMINGO XENACOJ (ASDXGTSO)', 'Punto','14.68416667,-90.69997222','','','#stylemap_tipo_sitio_roadm0','1','','CHIMALTENANGO','','2393','','ASDXGTSO','10.87.3.30','ATN910C-A' );</v>
      </c>
    </row>
    <row r="2795" spans="1:24" x14ac:dyDescent="0.35">
      <c r="A2795" t="s">
        <v>1251</v>
      </c>
      <c r="B2795" t="s">
        <v>16</v>
      </c>
      <c r="C2795">
        <v>14.6501</v>
      </c>
      <c r="D2795">
        <v>-90.741699999999994</v>
      </c>
      <c r="E2795" t="str">
        <f t="shared" si="205"/>
        <v>14.6501,-90.7417</v>
      </c>
      <c r="L2795" t="s">
        <v>17</v>
      </c>
      <c r="M2795">
        <v>1</v>
      </c>
      <c r="N2795" t="s">
        <v>485</v>
      </c>
      <c r="S2795" t="s">
        <v>4366</v>
      </c>
      <c r="T2795" t="str">
        <f>VLOOKUP(S2795,Hoja1!$A$1:$I$2284,5,FALSE)</f>
        <v>ATN910C-A</v>
      </c>
      <c r="U2795" t="b">
        <f t="shared" si="203"/>
        <v>0</v>
      </c>
      <c r="V2795" t="s">
        <v>10521</v>
      </c>
      <c r="W2795" t="s">
        <v>4670</v>
      </c>
      <c r="X2795" t="str">
        <f t="shared" si="204"/>
        <v>INSERT INTO switch (   Nombre, Tipo, Coordenadas_Punto, Coordenada_Inicio, Coordenada_Final,    Estilo, Visibilidad, Isla1, Isla2, Velocidad,   Id_Celda, Porcentaje, Nemonico, IP, EQUIPO ) VALUES (   'CELDA SUMPANGO (ASUMGTSM)', 'Punto','14.6501,-90.7417','','','#stylemap_tipo_sitio_roadm0','1','CHIMALTENANGO','','','','','ASUMGTSM','10.87.3.17','ATN910D-A' );</v>
      </c>
    </row>
    <row r="2796" spans="1:24" x14ac:dyDescent="0.35">
      <c r="A2796" t="s">
        <v>1252</v>
      </c>
      <c r="B2796" t="s">
        <v>16</v>
      </c>
      <c r="C2796">
        <v>14.802194439999999</v>
      </c>
      <c r="D2796">
        <v>-90.978916670000004</v>
      </c>
      <c r="E2796" t="str">
        <f t="shared" si="205"/>
        <v>14.80219444,-90.97891667</v>
      </c>
      <c r="L2796" t="s">
        <v>17</v>
      </c>
      <c r="M2796">
        <v>1</v>
      </c>
      <c r="O2796" t="s">
        <v>485</v>
      </c>
      <c r="Q2796">
        <v>2326</v>
      </c>
      <c r="S2796" t="s">
        <v>4367</v>
      </c>
      <c r="T2796" t="str">
        <f>VLOOKUP(S2796,Hoja1!$A$1:$I$2284,5,FALSE)</f>
        <v>ATN910C-A</v>
      </c>
      <c r="U2796" t="b">
        <f t="shared" si="203"/>
        <v>0</v>
      </c>
      <c r="V2796" t="s">
        <v>10536</v>
      </c>
      <c r="W2796" t="s">
        <v>4670</v>
      </c>
      <c r="X2796" t="str">
        <f t="shared" si="204"/>
        <v>INSERT INTO switch (   Nombre, Tipo, Coordenadas_Punto, Coordenada_Inicio, Coordenada_Final,    Estilo, Visibilidad, Isla1, Isla2, Velocidad,   Id_Celda, Porcentaje, Nemonico, IP, EQUIPO ) VALUES (   'CELDA CHICHAVAC (CTGUGTCH)', 'Punto','14.80219444,-90.97891667','','','#stylemap_tipo_sitio_roadm0','1','','CHIMALTENANGO','','2326','','CTGUGTCH','10.87.3.8','ATN910D-A' );</v>
      </c>
    </row>
    <row r="2797" spans="1:24" x14ac:dyDescent="0.35">
      <c r="A2797" t="s">
        <v>1253</v>
      </c>
      <c r="B2797" t="s">
        <v>16</v>
      </c>
      <c r="C2797">
        <v>14.82152778</v>
      </c>
      <c r="D2797">
        <v>-90.882938890000005</v>
      </c>
      <c r="E2797" t="str">
        <f t="shared" si="205"/>
        <v>14.82152778,-90.88293889</v>
      </c>
      <c r="L2797" t="s">
        <v>17</v>
      </c>
      <c r="M2797">
        <v>1</v>
      </c>
      <c r="N2797" t="s">
        <v>485</v>
      </c>
      <c r="Q2797">
        <v>2799</v>
      </c>
      <c r="S2797" t="s">
        <v>4368</v>
      </c>
      <c r="T2797" t="str">
        <f>VLOOKUP(S2797,Hoja1!$A$1:$I$2284,5,FALSE)</f>
        <v>ATN910C-A</v>
      </c>
      <c r="U2797" t="b">
        <f t="shared" si="203"/>
        <v>0</v>
      </c>
      <c r="V2797" t="s">
        <v>6891</v>
      </c>
      <c r="W2797" t="s">
        <v>4670</v>
      </c>
      <c r="X2797" t="str">
        <f t="shared" si="204"/>
        <v>INSERT INTO switch (   Nombre, Tipo, Coordenadas_Punto, Coordenada_Inicio, Coordenada_Final,    Estilo, Visibilidad, Isla1, Isla2, Velocidad,   Id_Celda, Porcentaje, Nemonico, IP, EQUIPO ) VALUES (   'CELDA PANEYA (CSJPGTPN)', 'Punto','14.82152778,-90.88293889','','','#stylemap_tipo_sitio_roadm0','1','CHIMALTENANGO','','','2799','','CSJPGTPN','10.87.3.138','ATN910D-A' );</v>
      </c>
    </row>
    <row r="2798" spans="1:24" x14ac:dyDescent="0.35">
      <c r="A2798" t="s">
        <v>1254</v>
      </c>
      <c r="B2798" t="s">
        <v>16</v>
      </c>
      <c r="C2798">
        <v>14.815200000000001</v>
      </c>
      <c r="D2798">
        <v>-90.908799999999999</v>
      </c>
      <c r="E2798" t="str">
        <f t="shared" si="205"/>
        <v>14.8152,-90.9088</v>
      </c>
      <c r="L2798" t="s">
        <v>17</v>
      </c>
      <c r="M2798">
        <v>1</v>
      </c>
      <c r="N2798" t="s">
        <v>485</v>
      </c>
      <c r="Q2798">
        <v>2391</v>
      </c>
      <c r="S2798" t="s">
        <v>4369</v>
      </c>
      <c r="T2798" t="str">
        <f>VLOOKUP(S2798,Hoja1!$A$1:$I$2284,5,FALSE)</f>
        <v>ATN910D-A</v>
      </c>
      <c r="U2798" t="b">
        <f t="shared" si="203"/>
        <v>0</v>
      </c>
      <c r="V2798" t="s">
        <v>10533</v>
      </c>
      <c r="W2798" t="s">
        <v>4685</v>
      </c>
      <c r="X2798" t="str">
        <f t="shared" si="204"/>
        <v>INSERT INTO switch (   Nombre, Tipo, Coordenadas_Punto, Coordenada_Inicio, Coordenada_Final,    Estilo, Visibilidad, Isla1, Isla2, Velocidad,   Id_Celda, Porcentaje, Nemonico, IP, EQUIPO ) VALUES (   'CELDA SAN JOSE POAQUIL (CSJPGTSP)', 'Punto','14.8152,-90.9088','','','#stylemap_tipo_sitio_roadm0','1','CHIMALTENANGO','','','2391','','CSJPGTSP','10.87.3.24','ATN910C-G' );</v>
      </c>
    </row>
    <row r="2799" spans="1:24" x14ac:dyDescent="0.35">
      <c r="A2799" t="s">
        <v>1255</v>
      </c>
      <c r="B2799" t="s">
        <v>16</v>
      </c>
      <c r="C2799">
        <v>14.82638889</v>
      </c>
      <c r="D2799">
        <v>-91.027749999999997</v>
      </c>
      <c r="E2799" t="str">
        <f t="shared" si="205"/>
        <v>14.82638889,-91.02775</v>
      </c>
      <c r="L2799" t="s">
        <v>17</v>
      </c>
      <c r="M2799">
        <v>1</v>
      </c>
      <c r="N2799" t="s">
        <v>485</v>
      </c>
      <c r="Q2799">
        <v>3784</v>
      </c>
      <c r="S2799" t="s">
        <v>4370</v>
      </c>
      <c r="T2799" t="str">
        <f>VLOOKUP(S2799,Hoja1!$A$1:$I$2284,5,FALSE)</f>
        <v>ATN910D-A</v>
      </c>
      <c r="U2799" t="b">
        <f t="shared" si="203"/>
        <v>0</v>
      </c>
      <c r="V2799" t="s">
        <v>10498</v>
      </c>
      <c r="W2799" t="s">
        <v>4664</v>
      </c>
      <c r="X2799" t="str">
        <f t="shared" si="204"/>
        <v>INSERT INTO switch (   Nombre, Tipo, Coordenadas_Punto, Coordenada_Inicio, Coordenada_Final,    Estilo, Visibilidad, Isla1, Isla2, Velocidad,   Id_Celda, Porcentaje, Nemonico, IP, EQUIPO ) VALUES (   'CELDA AGUA ESCONDIDA (CTGUGTAE)', 'Punto','14.82638889,-91.02775','','','#stylemap_tipo_sitio_roadm0','1','CHIMALTENANGO','','','3784','','CTGUGTAE','10.87.3.16','ATN910C-A' );</v>
      </c>
    </row>
    <row r="2800" spans="1:24" x14ac:dyDescent="0.35">
      <c r="A2800" t="s">
        <v>1256</v>
      </c>
      <c r="B2800" t="s">
        <v>16</v>
      </c>
      <c r="C2800">
        <v>14.789400000000001</v>
      </c>
      <c r="D2800">
        <v>-90.974199999999996</v>
      </c>
      <c r="E2800" t="str">
        <f t="shared" si="205"/>
        <v>14.7894,-90.9742</v>
      </c>
      <c r="L2800" t="s">
        <v>17</v>
      </c>
      <c r="M2800">
        <v>1</v>
      </c>
      <c r="O2800" t="s">
        <v>485</v>
      </c>
      <c r="Q2800">
        <v>2040</v>
      </c>
      <c r="S2800" t="s">
        <v>4371</v>
      </c>
      <c r="T2800" t="str">
        <f>VLOOKUP(S2800,Hoja1!$A$1:$I$2284,5,FALSE)</f>
        <v>ATN910D-A</v>
      </c>
      <c r="U2800" t="b">
        <f t="shared" si="203"/>
        <v>0</v>
      </c>
      <c r="V2800" t="s">
        <v>6916</v>
      </c>
      <c r="W2800" t="s">
        <v>4664</v>
      </c>
      <c r="X2800" t="str">
        <f t="shared" si="204"/>
        <v>INSERT INTO switch (   Nombre, Tipo, Coordenadas_Punto, Coordenada_Inicio, Coordenada_Final,    Estilo, Visibilidad, Isla1, Isla2, Velocidad,   Id_Celda, Porcentaje, Nemonico, IP, EQUIPO ) VALUES (   'SANTA APOLONIA (CSAPGTSA)', 'Punto','14.7894,-90.9742','','','#stylemap_tipo_sitio_roadm0','1','','CHIMALTENANGO','','2040','','CSAPGTSA','10.87.3.15','ATN910C-A' );</v>
      </c>
    </row>
    <row r="2801" spans="1:24" x14ac:dyDescent="0.35">
      <c r="A2801" t="s">
        <v>1257</v>
      </c>
      <c r="B2801" t="s">
        <v>16</v>
      </c>
      <c r="C2801">
        <v>14.634506</v>
      </c>
      <c r="D2801">
        <v>-90.772762999999998</v>
      </c>
      <c r="E2801" t="str">
        <f t="shared" si="205"/>
        <v>14.634506,-90.772763</v>
      </c>
      <c r="L2801" t="s">
        <v>17</v>
      </c>
      <c r="M2801">
        <v>1</v>
      </c>
      <c r="N2801" t="s">
        <v>485</v>
      </c>
      <c r="Q2801">
        <v>6214</v>
      </c>
      <c r="S2801" t="s">
        <v>4372</v>
      </c>
      <c r="T2801" t="str">
        <f>VLOOKUP(S2801,Hoja1!$A$1:$I$2284,5,FALSE)</f>
        <v>ATN910C-G</v>
      </c>
      <c r="U2801" t="b">
        <f t="shared" si="203"/>
        <v>0</v>
      </c>
      <c r="V2801" t="s">
        <v>6878</v>
      </c>
      <c r="W2801" t="s">
        <v>4694</v>
      </c>
      <c r="X2801" t="str">
        <f t="shared" si="204"/>
        <v>INSERT INTO switch (   Nombre, Tipo, Coordenadas_Punto, Coordenada_Inicio, Coordenada_Final,    Estilo, Visibilidad, Isla1, Isla2, Velocidad,   Id_Celda, Porcentaje, Nemonico, IP, EQUIPO ) VALUES (   'EL TEJAR_XT_DET (CTEJGTTX)', 'Punto','14.634506,-90.772763','','','#stylemap_tipo_sitio_roadm0','1','CHIMALTENANGO','','','6214','','CTEJGTTX','10.87.3.145','ATN980C' );</v>
      </c>
    </row>
    <row r="2802" spans="1:24" x14ac:dyDescent="0.35">
      <c r="A2802" t="s">
        <v>1258</v>
      </c>
      <c r="B2802" t="s">
        <v>16</v>
      </c>
      <c r="C2802">
        <v>14.6502</v>
      </c>
      <c r="D2802">
        <v>-90.857699999999994</v>
      </c>
      <c r="E2802" t="str">
        <f t="shared" si="205"/>
        <v>14.6502,-90.8577</v>
      </c>
      <c r="L2802" t="s">
        <v>17</v>
      </c>
      <c r="M2802">
        <v>1</v>
      </c>
      <c r="N2802" t="s">
        <v>485</v>
      </c>
      <c r="Q2802">
        <v>3302</v>
      </c>
      <c r="S2802" t="s">
        <v>4373</v>
      </c>
      <c r="T2802" t="str">
        <f>VLOOKUP(S2802,Hoja1!$A$1:$I$2284,5,FALSE)</f>
        <v>ATN910C-A</v>
      </c>
      <c r="U2802" t="b">
        <f t="shared" si="203"/>
        <v>0</v>
      </c>
      <c r="V2802" t="s">
        <v>10514</v>
      </c>
      <c r="W2802" t="s">
        <v>4670</v>
      </c>
      <c r="X2802" t="str">
        <f t="shared" si="204"/>
        <v>INSERT INTO switch (   Nombre, Tipo, Coordenadas_Punto, Coordenada_Inicio, Coordenada_Final,    Estilo, Visibilidad, Isla1, Isla2, Velocidad,   Id_Celda, Porcentaje, Nemonico, IP, EQUIPO ) VALUES (   'CELDA PUERTO RICO (CHMLGTPR)', 'Punto','14.6502,-90.8577','','','#stylemap_tipo_sitio_roadm0','1','CHIMALTENANGO','','','3302','','CHMLGTPR','10.87.3.167','ATN910D-A' );</v>
      </c>
    </row>
    <row r="2803" spans="1:24" x14ac:dyDescent="0.35">
      <c r="A2803" t="s">
        <v>1259</v>
      </c>
      <c r="B2803" t="s">
        <v>16</v>
      </c>
      <c r="C2803">
        <v>14.6426</v>
      </c>
      <c r="D2803">
        <v>-90.782200000000003</v>
      </c>
      <c r="E2803" t="str">
        <f t="shared" si="205"/>
        <v>14.6426,-90.7822</v>
      </c>
      <c r="L2803" t="s">
        <v>17</v>
      </c>
      <c r="M2803">
        <v>1</v>
      </c>
      <c r="N2803" t="s">
        <v>485</v>
      </c>
      <c r="Q2803">
        <v>2309</v>
      </c>
      <c r="S2803" t="s">
        <v>4374</v>
      </c>
      <c r="T2803" t="str">
        <f>VLOOKUP(S2803,Hoja1!$A$1:$I$2284,5,FALSE)</f>
        <v>ATN910C-A</v>
      </c>
      <c r="U2803" t="b">
        <f t="shared" si="203"/>
        <v>0</v>
      </c>
      <c r="V2803" t="s">
        <v>10510</v>
      </c>
      <c r="W2803" t="s">
        <v>4670</v>
      </c>
      <c r="X2803" t="str">
        <f t="shared" si="204"/>
        <v>INSERT INTO switch (   Nombre, Tipo, Coordenadas_Punto, Coordenada_Inicio, Coordenada_Final,    Estilo, Visibilidad, Isla1, Isla2, Velocidad,   Id_Celda, Porcentaje, Nemonico, IP, EQUIPO ) VALUES (   'CELDA EL TEJAR (CTEJGTTJ)', 'Punto','14.6426,-90.7822','','','#stylemap_tipo_sitio_roadm0','1','CHIMALTENANGO','','','2309','','CTEJGTTJ','10.87.3.4','ATN910D-A' );</v>
      </c>
    </row>
    <row r="2804" spans="1:24" x14ac:dyDescent="0.35">
      <c r="A2804" t="s">
        <v>1260</v>
      </c>
      <c r="B2804" t="s">
        <v>16</v>
      </c>
      <c r="C2804">
        <v>14.67972222</v>
      </c>
      <c r="D2804">
        <v>-91.016388890000002</v>
      </c>
      <c r="E2804" t="str">
        <f t="shared" si="205"/>
        <v>14.67972222,-91.01638889</v>
      </c>
      <c r="L2804" t="s">
        <v>17</v>
      </c>
      <c r="M2804">
        <v>1</v>
      </c>
      <c r="N2804" t="s">
        <v>485</v>
      </c>
      <c r="S2804" t="s">
        <v>4375</v>
      </c>
      <c r="T2804" t="str">
        <f>VLOOKUP(S2804,Hoja1!$A$1:$I$2284,5,FALSE)</f>
        <v>ATN980C</v>
      </c>
      <c r="U2804" t="b">
        <f t="shared" si="203"/>
        <v>0</v>
      </c>
      <c r="V2804" t="s">
        <v>10502</v>
      </c>
      <c r="W2804" t="s">
        <v>4670</v>
      </c>
      <c r="X2804" t="str">
        <f t="shared" si="204"/>
        <v>INSERT INTO switch (   Nombre, Tipo, Coordenadas_Punto, Coordenada_Inicio, Coordenada_Final,    Estilo, Visibilidad, Isla1, Isla2, Velocidad,   Id_Celda, Porcentaje, Nemonico, IP, EQUIPO ) VALUES (   'PATZUN (CPATGTPT)', 'Punto','14.67972222,-91.01638889','','','#stylemap_tipo_sitio_roadm0','1','CHIMALTENANGO','','','','','CPATGTPT','10.87.3.165','ATN910D-A' );</v>
      </c>
    </row>
    <row r="2805" spans="1:24" x14ac:dyDescent="0.35">
      <c r="A2805" t="s">
        <v>1261</v>
      </c>
      <c r="B2805" t="s">
        <v>16</v>
      </c>
      <c r="C2805">
        <v>14.6839</v>
      </c>
      <c r="D2805">
        <v>-90.923500000000004</v>
      </c>
      <c r="E2805" t="str">
        <f t="shared" si="205"/>
        <v>14.6839,-90.9235</v>
      </c>
      <c r="L2805" t="s">
        <v>17</v>
      </c>
      <c r="M2805">
        <v>1</v>
      </c>
      <c r="N2805" t="s">
        <v>485</v>
      </c>
      <c r="Q2805">
        <v>2388</v>
      </c>
      <c r="S2805" t="s">
        <v>4376</v>
      </c>
      <c r="T2805" t="str">
        <f>VLOOKUP(S2805,Hoja1!$A$1:$I$2284,5,FALSE)</f>
        <v>ATN910D-A</v>
      </c>
      <c r="U2805" t="b">
        <f t="shared" si="203"/>
        <v>0</v>
      </c>
      <c r="V2805" t="s">
        <v>6848</v>
      </c>
      <c r="W2805" t="s">
        <v>4670</v>
      </c>
      <c r="X2805" t="str">
        <f t="shared" si="204"/>
        <v>INSERT INTO switch (   Nombre, Tipo, Coordenadas_Punto, Coordenada_Inicio, Coordenada_Final,    Estilo, Visibilidad, Isla1, Isla2, Velocidad,   Id_Celda, Porcentaje, Nemonico, IP, EQUIPO ) VALUES (   'CELDA SANTA CRUZ BALANYA (CSCBGTSD)', 'Punto','14.6839,-90.9235','','','#stylemap_tipo_sitio_roadm0','1','CHIMALTENANGO','','','2388','','CSCBGTSD','10.87.3.149','ATN910D-A' );</v>
      </c>
    </row>
    <row r="2806" spans="1:24" x14ac:dyDescent="0.35">
      <c r="A2806" t="s">
        <v>1262</v>
      </c>
      <c r="B2806" t="s">
        <v>16</v>
      </c>
      <c r="C2806">
        <v>14.664889000000001</v>
      </c>
      <c r="D2806">
        <v>-90.951306000000002</v>
      </c>
      <c r="E2806" t="str">
        <f t="shared" si="205"/>
        <v>14.664889,-90.951306</v>
      </c>
      <c r="L2806" t="s">
        <v>17</v>
      </c>
      <c r="M2806">
        <v>1</v>
      </c>
      <c r="N2806" t="s">
        <v>485</v>
      </c>
      <c r="Q2806">
        <v>5485</v>
      </c>
      <c r="S2806" t="s">
        <v>4377</v>
      </c>
      <c r="T2806" t="str">
        <f>VLOOKUP(S2806,Hoja1!$A$1:$I$2284,5,FALSE)</f>
        <v>ATN910D-A</v>
      </c>
      <c r="U2806" t="b">
        <f t="shared" si="203"/>
        <v>0</v>
      </c>
      <c r="V2806" t="s">
        <v>10540</v>
      </c>
      <c r="W2806" t="s">
        <v>4664</v>
      </c>
      <c r="X2806" t="str">
        <f t="shared" si="204"/>
        <v>INSERT INTO switch (   Nombre, Tipo, Coordenadas_Punto, Coordenada_Inicio, Coordenada_Final,    Estilo, Visibilidad, Isla1, Isla2, Velocidad,   Id_Celda, Porcentaje, Nemonico, IP, EQUIPO ) VALUES (   'LA ESPERANZA_XT_SBA (CPAZGTES)', 'Punto','14.664889,-90.951306','','','#stylemap_tipo_sitio_roadm0','1','CHIMALTENANGO','','','5485','','CPAZGTES','10.87.3.23','ATN910C-A' );</v>
      </c>
    </row>
    <row r="2807" spans="1:24" x14ac:dyDescent="0.35">
      <c r="A2807" t="s">
        <v>1263</v>
      </c>
      <c r="B2807" t="s">
        <v>16</v>
      </c>
      <c r="C2807">
        <v>14.6797</v>
      </c>
      <c r="D2807">
        <v>-91.016400000000004</v>
      </c>
      <c r="E2807" t="str">
        <f t="shared" si="205"/>
        <v>14.6797,-91.0164</v>
      </c>
      <c r="L2807" t="s">
        <v>17</v>
      </c>
      <c r="M2807">
        <v>1</v>
      </c>
      <c r="N2807" t="s">
        <v>485</v>
      </c>
      <c r="Q2807">
        <v>2317</v>
      </c>
      <c r="S2807" t="s">
        <v>4378</v>
      </c>
      <c r="T2807" t="str">
        <f>VLOOKUP(S2807,Hoja1!$A$1:$I$2284,5,FALSE)</f>
        <v>ATN910D-A</v>
      </c>
      <c r="U2807" t="b">
        <f t="shared" si="203"/>
        <v>0</v>
      </c>
      <c r="V2807" t="s">
        <v>10543</v>
      </c>
      <c r="W2807" t="s">
        <v>4670</v>
      </c>
      <c r="X2807" t="str">
        <f t="shared" si="204"/>
        <v>INSERT INTO switch (   Nombre, Tipo, Coordenadas_Punto, Coordenada_Inicio, Coordenada_Final,    Estilo, Visibilidad, Isla1, Isla2, Velocidad,   Id_Celda, Porcentaje, Nemonico, IP, EQUIPO ) VALUES (   'CELDA PATZUN (CPATGTPA)', 'Punto','14.6797,-91.0164','','','#stylemap_tipo_sitio_roadm0','1','CHIMALTENANGO','','','2317','','CPATGTPA','10.87.3.27','ATN910D-A' );</v>
      </c>
    </row>
    <row r="2808" spans="1:24" x14ac:dyDescent="0.35">
      <c r="A2808" t="s">
        <v>1264</v>
      </c>
      <c r="B2808" t="s">
        <v>16</v>
      </c>
      <c r="C2808">
        <v>14.741899999999999</v>
      </c>
      <c r="D2808">
        <v>-90.886899999999997</v>
      </c>
      <c r="E2808" t="str">
        <f t="shared" si="205"/>
        <v>14.7419,-90.8869</v>
      </c>
      <c r="L2808" t="s">
        <v>17</v>
      </c>
      <c r="M2808">
        <v>1</v>
      </c>
      <c r="N2808" t="s">
        <v>485</v>
      </c>
      <c r="Q2808">
        <v>2321</v>
      </c>
      <c r="S2808" t="s">
        <v>4379</v>
      </c>
      <c r="T2808" t="str">
        <f>VLOOKUP(S2808,Hoja1!$A$1:$I$2284,5,FALSE)</f>
        <v>ATN910D-A</v>
      </c>
      <c r="U2808" t="b">
        <f t="shared" si="203"/>
        <v>0</v>
      </c>
      <c r="V2808" t="s">
        <v>6844</v>
      </c>
      <c r="W2808" t="s">
        <v>4843</v>
      </c>
      <c r="X2808" t="str">
        <f t="shared" si="204"/>
        <v>INSERT INTO switch (   Nombre, Tipo, Coordenadas_Punto, Coordenada_Inicio, Coordenada_Final,    Estilo, Visibilidad, Isla1, Isla2, Velocidad,   Id_Celda, Porcentaje, Nemonico, IP, EQUIPO ) VALUES (   'CELDA SAN JUAN COMALAPA (CCOMGTSJ)', 'Punto','14.7419,-90.8869','','','#stylemap_tipo_sitio_roadm0','1','CHIMALTENANGO','','','2321','','CCOMGTSJ','10.87.3.157','ATN950D' );</v>
      </c>
    </row>
    <row r="2809" spans="1:24" x14ac:dyDescent="0.35">
      <c r="A2809" t="s">
        <v>1265</v>
      </c>
      <c r="B2809" t="s">
        <v>16</v>
      </c>
      <c r="C2809">
        <v>14.7166</v>
      </c>
      <c r="D2809">
        <v>-90.96</v>
      </c>
      <c r="E2809" t="str">
        <f t="shared" si="205"/>
        <v>14.7166,-90.96</v>
      </c>
      <c r="L2809" t="s">
        <v>17</v>
      </c>
      <c r="M2809">
        <v>1</v>
      </c>
      <c r="N2809" t="s">
        <v>485</v>
      </c>
      <c r="Q2809">
        <v>2392</v>
      </c>
      <c r="S2809" t="s">
        <v>4380</v>
      </c>
      <c r="T2809" t="str">
        <f>VLOOKUP(S2809,Hoja1!$A$1:$I$2284,5,FALSE)</f>
        <v>ATN910C-A</v>
      </c>
      <c r="U2809" t="b">
        <f t="shared" si="203"/>
        <v>0</v>
      </c>
      <c r="V2809" t="s">
        <v>10401</v>
      </c>
      <c r="W2809" t="s">
        <v>4664</v>
      </c>
      <c r="X2809" t="str">
        <f t="shared" si="204"/>
        <v>INSERT INTO switch (   Nombre, Tipo, Coordenadas_Punto, Coordenada_Inicio, Coordenada_Final,    Estilo, Visibilidad, Isla1, Isla2, Velocidad,   Id_Celda, Porcentaje, Nemonico, IP, EQUIPO ) VALUES (   'CELDA LAS CABRAS (CTGUGTLC)', 'Punto','14.7166,-90.96','','','#stylemap_tipo_sitio_roadm0','1','CHIMALTENANGO','','','2392','','CTGUGTLC','10.87.3.9','ATN910C-A' );</v>
      </c>
    </row>
    <row r="2810" spans="1:24" x14ac:dyDescent="0.35">
      <c r="A2810" t="s">
        <v>1266</v>
      </c>
      <c r="B2810" t="s">
        <v>16</v>
      </c>
      <c r="C2810">
        <v>14.761049999999999</v>
      </c>
      <c r="D2810">
        <v>-90.980467000000004</v>
      </c>
      <c r="E2810" t="str">
        <f t="shared" si="205"/>
        <v>14.76105,-90.980467</v>
      </c>
      <c r="L2810" t="s">
        <v>17</v>
      </c>
      <c r="M2810">
        <v>1</v>
      </c>
      <c r="N2810" t="s">
        <v>485</v>
      </c>
      <c r="Q2810">
        <v>6260</v>
      </c>
      <c r="S2810" t="s">
        <v>11964</v>
      </c>
      <c r="T2810" t="str">
        <f>VLOOKUP(S2810,Hoja1!$A$1:$I$2284,5,FALSE)</f>
        <v>ATN910D-A</v>
      </c>
      <c r="U2810" t="b">
        <f t="shared" si="203"/>
        <v>0</v>
      </c>
      <c r="V2810" t="s">
        <v>6795</v>
      </c>
      <c r="W2810" t="s">
        <v>4664</v>
      </c>
      <c r="X2810" t="str">
        <f t="shared" si="204"/>
        <v>INSERT INTO switch (   Nombre, Tipo, Coordenadas_Punto, Coordenada_Inicio, Coordenada_Final,    Estilo, Visibilidad, Isla1, Isla2, Velocidad,   Id_Celda, Porcentaje, Nemonico, IP, EQUIPO ) VALUES (   'TECPAN (CHM177)_XT (CTGUGTTC)', 'Punto','14.76105,-90.980467','','','#stylemap_tipo_sitio_roadm0','1','CHIMALTENANGO','','','6260','','CTGUGTTC','10.87.3.150','ATN910C-A' );</v>
      </c>
    </row>
    <row r="2811" spans="1:24" x14ac:dyDescent="0.35">
      <c r="A2811" t="s">
        <v>1267</v>
      </c>
      <c r="B2811" t="s">
        <v>16</v>
      </c>
      <c r="C2811">
        <v>14.74</v>
      </c>
      <c r="D2811">
        <v>-90.887500000000003</v>
      </c>
      <c r="E2811" t="str">
        <f t="shared" si="205"/>
        <v>14.74,-90.8875</v>
      </c>
      <c r="L2811" t="s">
        <v>17</v>
      </c>
      <c r="M2811">
        <v>1</v>
      </c>
      <c r="N2811" t="s">
        <v>485</v>
      </c>
      <c r="S2811" t="s">
        <v>4382</v>
      </c>
      <c r="T2811" t="str">
        <f>VLOOKUP(S2811,Hoja1!$A$1:$I$2284,5,FALSE)</f>
        <v>ATN950D</v>
      </c>
      <c r="U2811" t="b">
        <f t="shared" si="203"/>
        <v>0</v>
      </c>
      <c r="V2811" t="s">
        <v>6906</v>
      </c>
      <c r="W2811" t="s">
        <v>4670</v>
      </c>
      <c r="X2811" t="str">
        <f t="shared" si="204"/>
        <v>INSERT INTO switch (   Nombre, Tipo, Coordenadas_Punto, Coordenada_Inicio, Coordenada_Final,    Estilo, Visibilidad, Isla1, Isla2, Velocidad,   Id_Celda, Porcentaje, Nemonico, IP, EQUIPO ) VALUES (   'COMALAPA (CCOMGTCO)', 'Punto','14.74,-90.8875','','','#stylemap_tipo_sitio_roadm0','1','CHIMALTENANGO','','','','','CCOMGTCO','10.87.3.154','ATN910D-A' );</v>
      </c>
    </row>
    <row r="2812" spans="1:24" x14ac:dyDescent="0.35">
      <c r="A2812" t="s">
        <v>1268</v>
      </c>
      <c r="B2812" t="s">
        <v>16</v>
      </c>
      <c r="C2812">
        <v>14.63480556</v>
      </c>
      <c r="D2812">
        <v>-90.761888889999994</v>
      </c>
      <c r="E2812" t="str">
        <f t="shared" si="205"/>
        <v>14.63480556,-90.76188889</v>
      </c>
      <c r="L2812" t="s">
        <v>17</v>
      </c>
      <c r="M2812">
        <v>1</v>
      </c>
      <c r="N2812" t="s">
        <v>485</v>
      </c>
      <c r="Q2812">
        <v>2873</v>
      </c>
      <c r="S2812" t="s">
        <v>4383</v>
      </c>
      <c r="T2812" t="str">
        <f>VLOOKUP(S2812,Hoja1!$A$1:$I$2284,5,FALSE)</f>
        <v>ATN910C-A</v>
      </c>
      <c r="U2812" t="b">
        <f t="shared" si="203"/>
        <v>0</v>
      </c>
      <c r="V2812" t="s">
        <v>6895</v>
      </c>
      <c r="W2812" t="s">
        <v>4664</v>
      </c>
      <c r="X2812" t="str">
        <f t="shared" si="204"/>
        <v>INSERT INTO switch (   Nombre, Tipo, Coordenadas_Punto, Coordenada_Inicio, Coordenada_Final,    Estilo, Visibilidad, Isla1, Isla2, Velocidad,   Id_Celda, Porcentaje, Nemonico, IP, EQUIPO ) VALUES (   'CELDA QUINTAS DEL TEJAR (ASUMGTQT)', 'Punto','14.63480556,-90.76188889','','','#stylemap_tipo_sitio_roadm0','1','CHIMALTENANGO','','','2873','','ASUMGTQT','10.87.3.153','ATN910C-A' );</v>
      </c>
    </row>
    <row r="2813" spans="1:24" x14ac:dyDescent="0.35">
      <c r="A2813" t="s">
        <v>1269</v>
      </c>
      <c r="B2813" t="s">
        <v>16</v>
      </c>
      <c r="C2813">
        <v>14.6591</v>
      </c>
      <c r="D2813">
        <v>-90.724800000000002</v>
      </c>
      <c r="E2813" t="str">
        <f t="shared" si="205"/>
        <v>14.6591,-90.7248</v>
      </c>
      <c r="L2813" t="s">
        <v>17</v>
      </c>
      <c r="M2813">
        <v>1</v>
      </c>
      <c r="O2813" t="s">
        <v>485</v>
      </c>
      <c r="Q2813">
        <v>1595</v>
      </c>
      <c r="S2813" t="s">
        <v>4384</v>
      </c>
      <c r="T2813" t="str">
        <f>VLOOKUP(S2813,Hoja1!$A$1:$I$2284,5,FALSE)</f>
        <v>ATN910C-A</v>
      </c>
      <c r="U2813" t="b">
        <f t="shared" si="203"/>
        <v>0</v>
      </c>
      <c r="V2813" t="s">
        <v>10527</v>
      </c>
      <c r="W2813" t="s">
        <v>4664</v>
      </c>
      <c r="X2813" t="str">
        <f t="shared" si="204"/>
        <v>INSERT INTO switch (   Nombre, Tipo, Coordenadas_Punto, Coordenada_Inicio, Coordenada_Final,    Estilo, Visibilidad, Isla1, Isla2, Velocidad,   Id_Celda, Porcentaje, Nemonico, IP, EQUIPO ) VALUES (   'CELDA XENACOJ SUMPANGO (ASDXGTXS)', 'Punto','14.6591,-90.7248','','','#stylemap_tipo_sitio_roadm0','1','','CHIMALTENANGO','','1595','','ASDXGTXS','10.87.3.29','ATN910C-A' );</v>
      </c>
    </row>
    <row r="2814" spans="1:24" x14ac:dyDescent="0.35">
      <c r="A2814" t="s">
        <v>1270</v>
      </c>
      <c r="B2814" t="s">
        <v>16</v>
      </c>
      <c r="C2814">
        <v>14.85127778</v>
      </c>
      <c r="D2814">
        <v>-90.776669440000006</v>
      </c>
      <c r="E2814" t="str">
        <f t="shared" si="205"/>
        <v>14.85127778,-90.77666944</v>
      </c>
      <c r="L2814" t="s">
        <v>17</v>
      </c>
      <c r="M2814">
        <v>1</v>
      </c>
      <c r="N2814" t="s">
        <v>485</v>
      </c>
      <c r="Q2814">
        <v>4695</v>
      </c>
      <c r="S2814" t="s">
        <v>4385</v>
      </c>
      <c r="T2814" t="str">
        <f>VLOOKUP(S2814,Hoja1!$A$1:$I$2284,5,FALSE)</f>
        <v>ATN910D-A</v>
      </c>
      <c r="U2814" t="b">
        <f t="shared" si="203"/>
        <v>0</v>
      </c>
      <c r="V2814" t="s">
        <v>6902</v>
      </c>
      <c r="W2814" t="s">
        <v>4664</v>
      </c>
      <c r="X2814" t="str">
        <f t="shared" si="204"/>
        <v>INSERT INTO switch (   Nombre, Tipo, Coordenadas_Punto, Coordenada_Inicio, Coordenada_Final,    Estilo, Visibilidad, Isla1, Isla2, Velocidad,   Id_Celda, Porcentaje, Nemonico, IP, EQUIPO ) VALUES (   'CELDA LAS VENTURAS (CSMJGTVE)', 'Punto','14.85127778,-90.77666944','','','#stylemap_tipo_sitio_roadm0','1','CHIMALTENANGO','','','4695','','CSMJGTVE','10.87.3.155','ATN910C-A' );</v>
      </c>
    </row>
    <row r="2815" spans="1:24" x14ac:dyDescent="0.35">
      <c r="A2815" t="s">
        <v>1271</v>
      </c>
      <c r="B2815" t="s">
        <v>16</v>
      </c>
      <c r="C2815">
        <v>14.804399999999999</v>
      </c>
      <c r="D2815">
        <v>-90.7791</v>
      </c>
      <c r="E2815" t="str">
        <f t="shared" si="205"/>
        <v>14.8044,-90.7791</v>
      </c>
      <c r="L2815" t="s">
        <v>17</v>
      </c>
      <c r="M2815">
        <v>1</v>
      </c>
      <c r="O2815" t="s">
        <v>485</v>
      </c>
      <c r="Q2815">
        <v>3306</v>
      </c>
      <c r="S2815" t="s">
        <v>4386</v>
      </c>
      <c r="T2815" t="str">
        <f>VLOOKUP(S2815,Hoja1!$A$1:$I$2284,5,FALSE)</f>
        <v>ATN910C-A</v>
      </c>
      <c r="U2815" t="b">
        <f t="shared" si="203"/>
        <v>0</v>
      </c>
      <c r="V2815" t="s">
        <v>10506</v>
      </c>
      <c r="W2815" t="s">
        <v>4670</v>
      </c>
      <c r="X2815" t="str">
        <f t="shared" si="204"/>
        <v>INSERT INTO switch (   Nombre, Tipo, Coordenadas_Punto, Coordenada_Inicio, Coordenada_Final,    Estilo, Visibilidad, Isla1, Isla2, Velocidad,   Id_Celda, Porcentaje, Nemonico, IP, EQUIPO ) VALUES (   'CELDA LOS SAUCES (CSMJGTSA)', 'Punto','14.8044,-90.7791','','','#stylemap_tipo_sitio_roadm0','1','','CHIMALTENANGO','','3306','','CSMJGTSA','10.87.3.168','ATN910D-A' );</v>
      </c>
    </row>
    <row r="2816" spans="1:24" x14ac:dyDescent="0.35">
      <c r="A2816" t="s">
        <v>1272</v>
      </c>
      <c r="B2816" t="s">
        <v>16</v>
      </c>
      <c r="C2816">
        <v>14.7829</v>
      </c>
      <c r="D2816">
        <v>-90.797899999999998</v>
      </c>
      <c r="E2816" t="str">
        <f t="shared" si="205"/>
        <v>14.7829,-90.7979</v>
      </c>
      <c r="L2816" t="s">
        <v>17</v>
      </c>
      <c r="M2816">
        <v>1</v>
      </c>
      <c r="N2816" t="s">
        <v>485</v>
      </c>
      <c r="Q2816">
        <v>2389</v>
      </c>
      <c r="S2816" t="s">
        <v>4387</v>
      </c>
      <c r="T2816" t="str">
        <f>VLOOKUP(S2816,Hoja1!$A$1:$I$2284,5,FALSE)</f>
        <v>ATN910C-A</v>
      </c>
      <c r="U2816" t="b">
        <f t="shared" si="203"/>
        <v>0</v>
      </c>
      <c r="V2816" t="s">
        <v>10419</v>
      </c>
      <c r="W2816" t="s">
        <v>4670</v>
      </c>
      <c r="X2816" t="str">
        <f t="shared" si="204"/>
        <v>INSERT INTO switch (   Nombre, Tipo, Coordenadas_Punto, Coordenada_Inicio, Coordenada_Final,    Estilo, Visibilidad, Isla1, Isla2, Velocidad,   Id_Celda, Porcentaje, Nemonico, IP, EQUIPO ) VALUES (   'CELDA SAN MARTIN JILOTEPEQUE (CSMJGTSR)', 'Punto','14.7829,-90.7979','','','#stylemap_tipo_sitio_roadm0','1','CHIMALTENANGO','','','2389','','CSMJGTSR','10.87.4.10','ATN910D-A' );</v>
      </c>
    </row>
    <row r="2817" spans="1:24" x14ac:dyDescent="0.35">
      <c r="A2817" t="s">
        <v>1273</v>
      </c>
      <c r="B2817" t="s">
        <v>16</v>
      </c>
      <c r="C2817">
        <v>14.76033333</v>
      </c>
      <c r="D2817">
        <v>-90.788988889999999</v>
      </c>
      <c r="E2817" t="str">
        <f t="shared" si="205"/>
        <v>14.76033333,-90.78898889</v>
      </c>
      <c r="L2817" t="s">
        <v>17</v>
      </c>
      <c r="M2817">
        <v>1</v>
      </c>
      <c r="O2817" t="s">
        <v>485</v>
      </c>
      <c r="Q2817">
        <v>4036</v>
      </c>
      <c r="S2817" t="s">
        <v>4388</v>
      </c>
      <c r="T2817" t="str">
        <f>VLOOKUP(S2817,Hoja1!$A$1:$I$2284,5,FALSE)</f>
        <v>ATN910C-A</v>
      </c>
      <c r="U2817" t="b">
        <f t="shared" si="203"/>
        <v>0</v>
      </c>
      <c r="V2817" t="s">
        <v>10430</v>
      </c>
      <c r="W2817" t="s">
        <v>4664</v>
      </c>
      <c r="X2817" t="str">
        <f t="shared" si="204"/>
        <v>INSERT INTO switch (   Nombre, Tipo, Coordenadas_Punto, Coordenada_Inicio, Coordenada_Final,    Estilo, Visibilidad, Isla1, Isla2, Velocidad,   Id_Celda, Porcentaje, Nemonico, IP, EQUIPO ) VALUES (   'CELDA LOS SAUCES XEJUJ (CSMJGTSX)', 'Punto','14.76033333,-90.78898889','','','#stylemap_tipo_sitio_roadm0','1','','CHIMALTENANGO','','4036','','CSMJGTSX','10.87.4.13','ATN910C-A' );</v>
      </c>
    </row>
    <row r="2818" spans="1:24" x14ac:dyDescent="0.35">
      <c r="A2818" t="s">
        <v>1274</v>
      </c>
      <c r="B2818" t="s">
        <v>16</v>
      </c>
      <c r="C2818">
        <v>14.645899999999999</v>
      </c>
      <c r="D2818">
        <v>-91.025499999999994</v>
      </c>
      <c r="E2818" t="str">
        <f t="shared" si="205"/>
        <v>14.6459,-91.0255</v>
      </c>
      <c r="L2818" t="s">
        <v>17</v>
      </c>
      <c r="M2818">
        <v>1</v>
      </c>
      <c r="O2818" t="s">
        <v>485</v>
      </c>
      <c r="Q2818">
        <v>4724</v>
      </c>
      <c r="S2818" t="s">
        <v>4389</v>
      </c>
      <c r="T2818" t="str">
        <f>VLOOKUP(S2818,Hoja1!$A$1:$I$2284,5,FALSE)</f>
        <v>ATN910D-A</v>
      </c>
      <c r="U2818" t="b">
        <f t="shared" ref="U2818:U2881" si="206">+S2818=T2818</f>
        <v>0</v>
      </c>
      <c r="V2818" t="s">
        <v>10480</v>
      </c>
      <c r="W2818" t="s">
        <v>4670</v>
      </c>
      <c r="X2818" t="str">
        <f t="shared" ref="X2818:X2881" si="207">CONCATENATE("INSERT INTO switch (   Nombre, Tipo, Coordenadas_Punto, Coordenada_Inicio, Coordenada_Final,    Estilo, Visibilidad, Isla1, Isla2, Velocidad,   Id_Celda, Porcentaje, Nemonico, IP, EQUIPO ) VALUES (   '",A2818,"', '",B2818,"','",E2818,"','",H2818,"','",K2818,"','",L2818,"','",M2818,,,"','",N2818,"','",O2818,"','",P2818,"','",Q2818,"','",R2818,"','",S2818,"','",V2818,"','",W2818,"' );")</f>
        <v>INSERT INTO switch (   Nombre, Tipo, Coordenadas_Punto, Coordenada_Inicio, Coordenada_Final,    Estilo, Visibilidad, Isla1, Isla2, Velocidad,   Id_Celda, Porcentaje, Nemonico, IP, EQUIPO ) VALUES (   'CELDA PANABAJYA (CPATGTPN)', 'Punto','14.6459,-91.0255','','','#stylemap_tipo_sitio_roadm0','1','','CHIMALTENANGO','','4724','','CPATGTPN','10.87.4.100','ATN910D-A' );</v>
      </c>
    </row>
    <row r="2819" spans="1:24" x14ac:dyDescent="0.35">
      <c r="A2819" t="s">
        <v>1275</v>
      </c>
      <c r="B2819" t="s">
        <v>16</v>
      </c>
      <c r="C2819">
        <v>15.105499999999999</v>
      </c>
      <c r="D2819">
        <v>-90.447699999999998</v>
      </c>
      <c r="E2819" t="str">
        <f t="shared" si="205"/>
        <v>15.1055,-90.4477</v>
      </c>
      <c r="L2819" t="s">
        <v>17</v>
      </c>
      <c r="M2819">
        <v>1</v>
      </c>
      <c r="O2819" t="s">
        <v>527</v>
      </c>
      <c r="Q2819">
        <v>3729</v>
      </c>
      <c r="S2819" t="s">
        <v>4390</v>
      </c>
      <c r="T2819" t="str">
        <f>VLOOKUP(S2819,Hoja1!$A$1:$I$2284,5,FALSE)</f>
        <v>ATN910D-A</v>
      </c>
      <c r="U2819" t="b">
        <f t="shared" si="206"/>
        <v>0</v>
      </c>
      <c r="V2819" t="s">
        <v>10474</v>
      </c>
      <c r="W2819" t="s">
        <v>4664</v>
      </c>
      <c r="X2819" t="str">
        <f t="shared" si="207"/>
        <v>INSERT INTO switch (   Nombre, Tipo, Coordenadas_Punto, Coordenada_Inicio, Coordenada_Final,    Estilo, Visibilidad, Isla1, Isla2, Velocidad,   Id_Celda, Porcentaje, Nemonico, IP, EQUIPO ) VALUES (   'CELDA CERRO CUXBALAM (BRABGTCU)', 'Punto','15.1055,-90.4477','','','#stylemap_tipo_sitio_roadm0','1','','GUASTATOYA','','3729','','BRABGTCU','10.87.4.2','ATN910C-A' );</v>
      </c>
    </row>
    <row r="2820" spans="1:24" x14ac:dyDescent="0.35">
      <c r="A2820" t="s">
        <v>1276</v>
      </c>
      <c r="B2820" t="s">
        <v>16</v>
      </c>
      <c r="C2820">
        <v>15.0968</v>
      </c>
      <c r="D2820">
        <v>-90.479897219999998</v>
      </c>
      <c r="E2820" t="str">
        <f t="shared" si="205"/>
        <v>15.0968,-90.47989722</v>
      </c>
      <c r="L2820" t="s">
        <v>17</v>
      </c>
      <c r="M2820">
        <v>1</v>
      </c>
      <c r="N2820" t="s">
        <v>527</v>
      </c>
      <c r="S2820" t="s">
        <v>4391</v>
      </c>
      <c r="T2820" t="str">
        <f>VLOOKUP(S2820,Hoja1!$A$1:$I$2284,5,FALSE)</f>
        <v>ATN910C-A</v>
      </c>
      <c r="U2820" t="b">
        <f t="shared" si="206"/>
        <v>0</v>
      </c>
      <c r="V2820" t="s">
        <v>10410</v>
      </c>
      <c r="W2820" t="s">
        <v>4670</v>
      </c>
      <c r="X2820" t="str">
        <f t="shared" si="207"/>
        <v>INSERT INTO switch (   Nombre, Tipo, Coordenadas_Punto, Coordenada_Inicio, Coordenada_Final,    Estilo, Visibilidad, Isla1, Isla2, Velocidad,   Id_Celda, Porcentaje, Nemonico, IP, EQUIPO ) VALUES (   'CELDA SAN PABLO BAJA VERAPAZ (BRABGTSP)', 'Punto','15.0968,-90.47989722','','','#stylemap_tipo_sitio_roadm0','1','GUASTATOYA','','','','','BRABGTSP','10.87.4.103','ATN910D-A' );</v>
      </c>
    </row>
    <row r="2821" spans="1:24" x14ac:dyDescent="0.35">
      <c r="A2821" t="s">
        <v>1277</v>
      </c>
      <c r="B2821" t="s">
        <v>16</v>
      </c>
      <c r="C2821">
        <v>15.1546</v>
      </c>
      <c r="D2821">
        <v>-90.380300000000005</v>
      </c>
      <c r="E2821" t="str">
        <f t="shared" si="205"/>
        <v>15.1546,-90.3803</v>
      </c>
      <c r="L2821" t="s">
        <v>17</v>
      </c>
      <c r="M2821">
        <v>1</v>
      </c>
      <c r="O2821" t="s">
        <v>527</v>
      </c>
      <c r="Q2821">
        <v>4332</v>
      </c>
      <c r="S2821" t="s">
        <v>4392</v>
      </c>
      <c r="T2821" t="str">
        <f>VLOOKUP(S2821,Hoja1!$A$1:$I$2284,5,FALSE)</f>
        <v>ATN910D-A</v>
      </c>
      <c r="U2821" t="b">
        <f t="shared" si="206"/>
        <v>0</v>
      </c>
      <c r="V2821" t="s">
        <v>10413</v>
      </c>
      <c r="W2821" t="s">
        <v>4664</v>
      </c>
      <c r="X2821" t="str">
        <f t="shared" si="207"/>
        <v>INSERT INTO switch (   Nombre, Tipo, Coordenadas_Punto, Coordenada_Inicio, Coordenada_Final,    Estilo, Visibilidad, Isla1, Isla2, Velocidad,   Id_Celda, Porcentaje, Nemonico, IP, EQUIPO ) VALUES (   'CELDA SAN FRANCISCO BAJA VERAPAZ (BSMCGTSF)', 'Punto','15.1546,-90.3803','','','#stylemap_tipo_sitio_roadm0','1','','GUASTATOYA','','4332','','BSMCGTSF','10.87.4.20','ATN910C-A' );</v>
      </c>
    </row>
    <row r="2822" spans="1:24" x14ac:dyDescent="0.35">
      <c r="A2822" t="s">
        <v>1278</v>
      </c>
      <c r="B2822" t="s">
        <v>16</v>
      </c>
      <c r="C2822">
        <v>15.1013</v>
      </c>
      <c r="D2822">
        <v>-90.380202780000005</v>
      </c>
      <c r="E2822" t="str">
        <f t="shared" si="205"/>
        <v>15.1013,-90.38020278</v>
      </c>
      <c r="L2822" t="s">
        <v>17</v>
      </c>
      <c r="M2822">
        <v>1</v>
      </c>
      <c r="N2822" t="s">
        <v>527</v>
      </c>
      <c r="Q2822">
        <v>1336</v>
      </c>
      <c r="S2822" t="s">
        <v>4393</v>
      </c>
      <c r="T2822" t="str">
        <f>VLOOKUP(S2822,Hoja1!$A$1:$I$2284,5,FALSE)</f>
        <v>ATN910C-A</v>
      </c>
      <c r="U2822" t="b">
        <f t="shared" si="206"/>
        <v>0</v>
      </c>
      <c r="V2822" t="s">
        <v>10448</v>
      </c>
      <c r="W2822" t="s">
        <v>4685</v>
      </c>
      <c r="X2822" t="str">
        <f t="shared" si="207"/>
        <v>INSERT INTO switch (   Nombre, Tipo, Coordenadas_Punto, Coordenada_Inicio, Coordenada_Final,    Estilo, Visibilidad, Isla1, Isla2, Velocidad,   Id_Celda, Porcentaje, Nemonico, IP, EQUIPO ) VALUES (   'CELDA SAN MIGUEL CHICAJ (BSMCGTMC)', 'Punto','15.1013,-90.38020278','','','#stylemap_tipo_sitio_roadm0','1','GUASTATOYA','','','1336','','BSMCGTMC','10.87.4.108','ATN910C-G' );</v>
      </c>
    </row>
    <row r="2823" spans="1:24" x14ac:dyDescent="0.35">
      <c r="A2823" t="s">
        <v>1279</v>
      </c>
      <c r="B2823" t="s">
        <v>16</v>
      </c>
      <c r="C2823">
        <v>15.1043</v>
      </c>
      <c r="D2823">
        <v>-90.628</v>
      </c>
      <c r="E2823" t="str">
        <f t="shared" si="205"/>
        <v>15.1043,-90.628</v>
      </c>
      <c r="L2823" t="s">
        <v>17</v>
      </c>
      <c r="M2823">
        <v>1</v>
      </c>
      <c r="O2823" t="s">
        <v>527</v>
      </c>
      <c r="Q2823">
        <v>1335</v>
      </c>
      <c r="S2823" t="s">
        <v>4394</v>
      </c>
      <c r="T2823" t="str">
        <f>VLOOKUP(S2823,Hoja1!$A$1:$I$2284,5,FALSE)</f>
        <v>ATN910D-A</v>
      </c>
      <c r="U2823" t="b">
        <f t="shared" si="206"/>
        <v>0</v>
      </c>
      <c r="V2823" t="s">
        <v>10433</v>
      </c>
      <c r="W2823" t="s">
        <v>4670</v>
      </c>
      <c r="X2823" t="str">
        <f t="shared" si="207"/>
        <v>INSERT INTO switch (   Nombre, Tipo, Coordenadas_Punto, Coordenada_Inicio, Coordenada_Final,    Estilo, Visibilidad, Isla1, Isla2, Velocidad,   Id_Celda, Porcentaje, Nemonico, IP, EQUIPO ) VALUES (   'CELDA CUBULCO (BCUBGTCB)', 'Punto','15.1043,-90.628','','','#stylemap_tipo_sitio_roadm0','1','','GUASTATOYA','','1335','','BCUBGTCB','10.87.4.75','ATN910D-A' );</v>
      </c>
    </row>
    <row r="2824" spans="1:24" x14ac:dyDescent="0.35">
      <c r="A2824" t="s">
        <v>1280</v>
      </c>
      <c r="B2824" t="s">
        <v>16</v>
      </c>
      <c r="C2824">
        <v>15.105833329999999</v>
      </c>
      <c r="D2824">
        <v>-90.628611109999994</v>
      </c>
      <c r="E2824" t="str">
        <f t="shared" si="205"/>
        <v>15.10583333,-90.62861111</v>
      </c>
      <c r="L2824" t="s">
        <v>17</v>
      </c>
      <c r="M2824">
        <v>1</v>
      </c>
      <c r="N2824" t="s">
        <v>527</v>
      </c>
      <c r="Q2824">
        <v>9501</v>
      </c>
      <c r="S2824" t="s">
        <v>4395</v>
      </c>
      <c r="T2824" t="str">
        <f>VLOOKUP(S2824,Hoja1!$A$1:$I$2284,5,FALSE)</f>
        <v>ATN910C-A</v>
      </c>
      <c r="U2824" t="b">
        <f t="shared" si="206"/>
        <v>0</v>
      </c>
      <c r="V2824" t="s">
        <v>10440</v>
      </c>
      <c r="W2824" t="s">
        <v>4827</v>
      </c>
      <c r="X2824" t="str">
        <f t="shared" si="207"/>
        <v>INSERT INTO switch (   Nombre, Tipo, Coordenadas_Punto, Coordenada_Inicio, Coordenada_Final,    Estilo, Visibilidad, Isla1, Isla2, Velocidad,   Id_Celda, Porcentaje, Nemonico, IP, EQUIPO ) VALUES (   'CUBULCO (BCUBGTCU)', 'Punto','15.10583333,-90.62861111','','','#stylemap_tipo_sitio_roadm0','1','GUASTATOYA','','','9501','','BCUBGTCU','10.87.4.18','ATN905DC' );</v>
      </c>
    </row>
    <row r="2825" spans="1:24" x14ac:dyDescent="0.35">
      <c r="A2825" t="s">
        <v>1281</v>
      </c>
      <c r="B2825" t="s">
        <v>16</v>
      </c>
      <c r="C2825">
        <v>14.96063889</v>
      </c>
      <c r="D2825">
        <v>-90.344527780000007</v>
      </c>
      <c r="E2825" t="str">
        <f t="shared" si="205"/>
        <v>14.96063889,-90.34452778</v>
      </c>
      <c r="L2825" t="s">
        <v>17</v>
      </c>
      <c r="M2825">
        <v>1</v>
      </c>
      <c r="O2825" t="s">
        <v>527</v>
      </c>
      <c r="S2825" t="s">
        <v>4396</v>
      </c>
      <c r="T2825" t="str">
        <f>VLOOKUP(S2825,Hoja1!$A$1:$I$2284,5,FALSE)</f>
        <v>ATN910C-G</v>
      </c>
      <c r="U2825" t="b">
        <f t="shared" si="206"/>
        <v>0</v>
      </c>
      <c r="V2825" t="s">
        <v>11778</v>
      </c>
      <c r="W2825" t="s">
        <v>4670</v>
      </c>
      <c r="X2825" t="str">
        <f t="shared" si="207"/>
        <v>INSERT INTO switch (   Nombre, Tipo, Coordenadas_Punto, Coordenada_Inicio, Coordenada_Final,    Estilo, Visibilidad, Isla1, Isla2, Velocidad,   Id_Celda, Porcentaje, Nemonico, IP, EQUIPO ) VALUES (   'CELDA MAJADAS DEL EDEN (BSALGTME)', 'Punto','14.96063889,-90.34452778','','','#stylemap_tipo_sitio_roadm0','1','','GUASTATOYA','','','','BSALGTME','10.87.4.109','ATN910D-A' );</v>
      </c>
    </row>
    <row r="2826" spans="1:24" x14ac:dyDescent="0.35">
      <c r="A2826" t="s">
        <v>1282</v>
      </c>
      <c r="B2826" t="s">
        <v>16</v>
      </c>
      <c r="C2826">
        <v>15.018000000000001</v>
      </c>
      <c r="D2826">
        <v>-90.321166669999997</v>
      </c>
      <c r="E2826" t="str">
        <f t="shared" si="205"/>
        <v>15.018,-90.32116667</v>
      </c>
      <c r="L2826" t="s">
        <v>17</v>
      </c>
      <c r="M2826">
        <v>1</v>
      </c>
      <c r="N2826" t="s">
        <v>527</v>
      </c>
      <c r="Q2826">
        <v>4540</v>
      </c>
      <c r="S2826" t="s">
        <v>4397</v>
      </c>
      <c r="T2826" t="str">
        <f>VLOOKUP(S2826,Hoja1!$A$1:$I$2284,5,FALSE)</f>
        <v>ATN910D-A</v>
      </c>
      <c r="U2826" t="b">
        <f t="shared" si="206"/>
        <v>0</v>
      </c>
      <c r="V2826" t="s">
        <v>11785</v>
      </c>
      <c r="W2826" t="s">
        <v>4670</v>
      </c>
      <c r="X2826" t="str">
        <f t="shared" si="207"/>
        <v>INSERT INTO switch (   Nombre, Tipo, Coordenadas_Punto, Coordenada_Inicio, Coordenada_Final,    Estilo, Visibilidad, Isla1, Isla2, Velocidad,   Id_Celda, Porcentaje, Nemonico, IP, EQUIPO ) VALUES (   'CELDA LAS ANONAS (BSALGTLA)', 'Punto','15.018,-90.32116667','','','#stylemap_tipo_sitio_roadm0','1','GUASTATOYA','','','4540','','BSALGTLA','10.87.4.86','ATN910D-A' );</v>
      </c>
    </row>
    <row r="2827" spans="1:24" x14ac:dyDescent="0.35">
      <c r="A2827" t="s">
        <v>1283</v>
      </c>
      <c r="B2827" t="s">
        <v>16</v>
      </c>
      <c r="C2827">
        <v>14.944805560000001</v>
      </c>
      <c r="D2827">
        <v>-90.373944440000002</v>
      </c>
      <c r="E2827" t="str">
        <f t="shared" si="205"/>
        <v>14.94480556,-90.37394444</v>
      </c>
      <c r="L2827" t="s">
        <v>17</v>
      </c>
      <c r="M2827">
        <v>1</v>
      </c>
      <c r="N2827" t="s">
        <v>527</v>
      </c>
      <c r="S2827" t="s">
        <v>4398</v>
      </c>
      <c r="T2827" t="str">
        <f>VLOOKUP(S2827,Hoja1!$A$1:$I$2284,5,FALSE)</f>
        <v>ATN905DC</v>
      </c>
      <c r="U2827" t="b">
        <f t="shared" si="206"/>
        <v>0</v>
      </c>
      <c r="V2827" t="s">
        <v>10422</v>
      </c>
      <c r="W2827" t="s">
        <v>4670</v>
      </c>
      <c r="X2827" t="str">
        <f t="shared" si="207"/>
        <v>INSERT INTO switch (   Nombre, Tipo, Coordenadas_Punto, Coordenada_Inicio, Coordenada_Final,    Estilo, Visibilidad, Isla1, Isla2, Velocidad,   Id_Celda, Porcentaje, Nemonico, IP, EQUIPO ) VALUES (   'CELDA LLANO LARGO BAJA VERAPAZ (BSALGTLL)', 'Punto','14.94480556,-90.37394444','','','#stylemap_tipo_sitio_roadm0','1','GUASTATOYA','','','','','BSALGTLL','10.87.4.11','ATN910D-A' );</v>
      </c>
    </row>
    <row r="2828" spans="1:24" x14ac:dyDescent="0.35">
      <c r="A2828" t="s">
        <v>1284</v>
      </c>
      <c r="B2828" t="s">
        <v>16</v>
      </c>
      <c r="C2828">
        <v>14.8102</v>
      </c>
      <c r="D2828">
        <v>-90.276499999999999</v>
      </c>
      <c r="E2828" t="str">
        <f t="shared" si="205"/>
        <v>14.8102,-90.2765</v>
      </c>
      <c r="L2828" t="s">
        <v>17</v>
      </c>
      <c r="M2828">
        <v>1</v>
      </c>
      <c r="O2828" t="s">
        <v>527</v>
      </c>
      <c r="Q2828">
        <v>1928</v>
      </c>
      <c r="S2828" t="s">
        <v>4399</v>
      </c>
      <c r="T2828" t="str">
        <f>VLOOKUP(S2828,Hoja1!$A$1:$I$2284,5,FALSE)</f>
        <v>ATN910D-A</v>
      </c>
      <c r="U2828" t="b">
        <f t="shared" si="206"/>
        <v>0</v>
      </c>
      <c r="V2828" t="s">
        <v>10425</v>
      </c>
      <c r="W2828" t="s">
        <v>4664</v>
      </c>
      <c r="X2828" t="str">
        <f t="shared" si="207"/>
        <v>INSERT INTO switch (   Nombre, Tipo, Coordenadas_Punto, Coordenada_Inicio, Coordenada_Final,    Estilo, Visibilidad, Isla1, Isla2, Velocidad,   Id_Celda, Porcentaje, Nemonico, IP, EQUIPO ) VALUES (   'CELDA CEMENTOS PROGRESO PLANTA SAN MIGUEL (YSANGTCP)', 'Punto','14.8102,-90.2765','','','#stylemap_tipo_sitio_roadm0','1','','GUASTATOYA','','1928','','YSANGTCP','10.87.4.114','ATN910C-A' );</v>
      </c>
    </row>
    <row r="2829" spans="1:24" x14ac:dyDescent="0.35">
      <c r="A2829" t="s">
        <v>1285</v>
      </c>
      <c r="B2829" t="s">
        <v>16</v>
      </c>
      <c r="C2829">
        <v>14.81030556</v>
      </c>
      <c r="D2829">
        <v>-90.260083330000001</v>
      </c>
      <c r="E2829" t="str">
        <f t="shared" ref="E2829:E2892" si="208">+CONCATENATE(C2829,",",D2829)</f>
        <v>14.81030556,-90.26008333</v>
      </c>
      <c r="L2829" t="s">
        <v>17</v>
      </c>
      <c r="M2829">
        <v>1</v>
      </c>
      <c r="N2829" t="s">
        <v>527</v>
      </c>
      <c r="Q2829">
        <v>3700</v>
      </c>
      <c r="S2829" t="s">
        <v>4400</v>
      </c>
      <c r="T2829" t="str">
        <f>VLOOKUP(S2829,Hoja1!$A$1:$I$2284,5,FALSE)</f>
        <v>ATN910D-A</v>
      </c>
      <c r="U2829" t="b">
        <f t="shared" si="206"/>
        <v>0</v>
      </c>
      <c r="V2829" t="s">
        <v>10463</v>
      </c>
      <c r="W2829" t="s">
        <v>4694</v>
      </c>
      <c r="X2829" t="str">
        <f t="shared" si="207"/>
        <v>INSERT INTO switch (   Nombre, Tipo, Coordenadas_Punto, Coordenada_Inicio, Coordenada_Final,    Estilo, Visibilidad, Isla1, Isla2, Velocidad,   Id_Celda, Porcentaje, Nemonico, IP, EQUIPO ) VALUES (   'CELDA PLANTA CEMENTOS PROGRESO (YSANGTPC)', 'Punto','14.81030556,-90.26008333','','','#stylemap_tipo_sitio_roadm0','1','GUASTATOYA','','','3700','','YSANGTPC','10.87.4.110','ATN980C' );</v>
      </c>
    </row>
    <row r="2830" spans="1:24" x14ac:dyDescent="0.35">
      <c r="A2830" t="s">
        <v>1286</v>
      </c>
      <c r="B2830" t="s">
        <v>16</v>
      </c>
      <c r="C2830">
        <v>15.097</v>
      </c>
      <c r="D2830">
        <v>-90.564333329999997</v>
      </c>
      <c r="E2830" t="str">
        <f t="shared" si="208"/>
        <v>15.097,-90.56433333</v>
      </c>
      <c r="L2830" t="s">
        <v>17</v>
      </c>
      <c r="M2830">
        <v>1</v>
      </c>
      <c r="O2830" t="s">
        <v>527</v>
      </c>
      <c r="Q2830">
        <v>4331</v>
      </c>
      <c r="S2830" t="s">
        <v>4401</v>
      </c>
      <c r="T2830" t="str">
        <f>VLOOKUP(S2830,Hoja1!$A$1:$I$2284,5,FALSE)</f>
        <v>ATN910D-A</v>
      </c>
      <c r="U2830" t="b">
        <f t="shared" si="206"/>
        <v>0</v>
      </c>
      <c r="V2830" t="s">
        <v>10454</v>
      </c>
      <c r="W2830" t="s">
        <v>4694</v>
      </c>
      <c r="X2830" t="str">
        <f t="shared" si="207"/>
        <v>INSERT INTO switch (   Nombre, Tipo, Coordenadas_Punto, Coordenada_Inicio, Coordenada_Final,    Estilo, Visibilidad, Isla1, Isla2, Velocidad,   Id_Celda, Porcentaje, Nemonico, IP, EQUIPO ) VALUES (   'CELDA CRUZ DE LOS YAGUALES (BRABGTCY)', 'Punto','15.097,-90.56433333','','','#stylemap_tipo_sitio_roadm0','1','','GUASTATOYA','','4331','','BRABGTCY','10.87.4.111','ATN980C' );</v>
      </c>
    </row>
    <row r="2831" spans="1:24" x14ac:dyDescent="0.35">
      <c r="A2831" t="s">
        <v>1287</v>
      </c>
      <c r="B2831" t="s">
        <v>16</v>
      </c>
      <c r="C2831">
        <v>15.0862</v>
      </c>
      <c r="D2831">
        <v>-90.490600000000001</v>
      </c>
      <c r="E2831" t="str">
        <f t="shared" si="208"/>
        <v>15.0862,-90.4906</v>
      </c>
      <c r="L2831" t="s">
        <v>17</v>
      </c>
      <c r="M2831">
        <v>1</v>
      </c>
      <c r="N2831" t="s">
        <v>527</v>
      </c>
      <c r="Q2831">
        <v>1315</v>
      </c>
      <c r="S2831" t="s">
        <v>4402</v>
      </c>
      <c r="T2831" t="str">
        <f>VLOOKUP(S2831,Hoja1!$A$1:$I$2284,5,FALSE)</f>
        <v>ATN910C-A</v>
      </c>
      <c r="U2831" t="b">
        <f t="shared" si="206"/>
        <v>0</v>
      </c>
      <c r="V2831" t="s">
        <v>10437</v>
      </c>
      <c r="W2831" t="s">
        <v>4664</v>
      </c>
      <c r="X2831" t="str">
        <f t="shared" si="207"/>
        <v>INSERT INTO switch (   Nombre, Tipo, Coordenadas_Punto, Coordenada_Inicio, Coordenada_Final,    Estilo, Visibilidad, Isla1, Isla2, Velocidad,   Id_Celda, Porcentaje, Nemonico, IP, EQUIPO ) VALUES (   'RABINAL (BRABGTRA)', 'Punto','15.0862,-90.4906','','','#stylemap_tipo_sitio_roadm0','1','GUASTATOYA','','','1315','','BRABGTRA','10.87.4.71','ATN910C-A' );</v>
      </c>
    </row>
    <row r="2832" spans="1:24" x14ac:dyDescent="0.35">
      <c r="A2832" t="s">
        <v>1288</v>
      </c>
      <c r="B2832" t="s">
        <v>16</v>
      </c>
      <c r="C2832">
        <v>15.00638889</v>
      </c>
      <c r="D2832">
        <v>-90.263055559999998</v>
      </c>
      <c r="E2832" t="str">
        <f t="shared" si="208"/>
        <v>15.00638889,-90.26305556</v>
      </c>
      <c r="L2832" t="s">
        <v>17</v>
      </c>
      <c r="M2832">
        <v>1</v>
      </c>
      <c r="O2832" t="s">
        <v>527</v>
      </c>
      <c r="Q2832">
        <v>1348</v>
      </c>
      <c r="S2832" t="s">
        <v>4403</v>
      </c>
      <c r="T2832" t="str">
        <f>VLOOKUP(S2832,Hoja1!$A$1:$I$2284,5,FALSE)</f>
        <v>ATN980C</v>
      </c>
      <c r="U2832" t="b">
        <f t="shared" si="206"/>
        <v>0</v>
      </c>
      <c r="V2832" t="s">
        <v>10486</v>
      </c>
      <c r="W2832" t="s">
        <v>4670</v>
      </c>
      <c r="X2832" t="str">
        <f t="shared" si="207"/>
        <v>INSERT INTO switch (   Nombre, Tipo, Coordenadas_Punto, Coordenada_Inicio, Coordenada_Final,    Estilo, Visibilidad, Isla1, Isla2, Velocidad,   Id_Celda, Porcentaje, Nemonico, IP, EQUIPO ) VALUES (   'CERRO EL DURAZNO (BSJEGTED)', 'Punto','15.00638889,-90.26305556','','','#stylemap_tipo_sitio_roadm0','1','','GUASTATOYA','','1348','','BSJEGTED','10.87.4.72','ATN910D-A' );</v>
      </c>
    </row>
    <row r="2833" spans="1:24" x14ac:dyDescent="0.35">
      <c r="A2833" t="s">
        <v>1289</v>
      </c>
      <c r="B2833" t="s">
        <v>16</v>
      </c>
      <c r="C2833">
        <v>15.16444444</v>
      </c>
      <c r="D2833">
        <v>-90.318611110000006</v>
      </c>
      <c r="E2833" t="str">
        <f t="shared" si="208"/>
        <v>15.16444444,-90.31861111</v>
      </c>
      <c r="L2833" t="s">
        <v>17</v>
      </c>
      <c r="M2833">
        <v>1</v>
      </c>
      <c r="N2833" t="s">
        <v>527</v>
      </c>
      <c r="Q2833">
        <v>1427</v>
      </c>
      <c r="S2833" t="s">
        <v>4404</v>
      </c>
      <c r="T2833" t="str">
        <f>VLOOKUP(S2833,Hoja1!$A$1:$I$2284,5,FALSE)</f>
        <v>ATN980C</v>
      </c>
      <c r="U2833" t="b">
        <f t="shared" si="206"/>
        <v>0</v>
      </c>
      <c r="V2833" t="s">
        <v>11756</v>
      </c>
      <c r="W2833" t="s">
        <v>4670</v>
      </c>
      <c r="X2833" t="str">
        <f t="shared" si="207"/>
        <v>INSERT INTO switch (   Nombre, Tipo, Coordenadas_Punto, Coordenada_Inicio, Coordenada_Final,    Estilo, Visibilidad, Isla1, Isla2, Velocidad,   Id_Celda, Porcentaje, Nemonico, IP, EQUIPO ) VALUES (   'SALAMA (BSALGTSA)', 'Punto','15.16444444,-90.31861111','','','#stylemap_tipo_sitio_roadm0','1','GUASTATOYA','','','1427','','BSALGTSA','10.87.4.133','ATN910D-A' );</v>
      </c>
    </row>
    <row r="2834" spans="1:24" x14ac:dyDescent="0.35">
      <c r="A2834" t="s">
        <v>1290</v>
      </c>
      <c r="B2834" t="s">
        <v>16</v>
      </c>
      <c r="C2834">
        <v>15.06875</v>
      </c>
      <c r="D2834">
        <v>-90.302750000000003</v>
      </c>
      <c r="E2834" t="str">
        <f t="shared" si="208"/>
        <v>15.06875,-90.30275</v>
      </c>
      <c r="L2834" t="s">
        <v>17</v>
      </c>
      <c r="M2834">
        <v>1</v>
      </c>
      <c r="N2834" t="s">
        <v>527</v>
      </c>
      <c r="Q2834">
        <v>4537</v>
      </c>
      <c r="S2834" t="s">
        <v>4405</v>
      </c>
      <c r="T2834" t="str">
        <f>VLOOKUP(S2834,Hoja1!$A$1:$I$2284,5,FALSE)</f>
        <v>ATN910C-A</v>
      </c>
      <c r="U2834" t="b">
        <f t="shared" si="206"/>
        <v>0</v>
      </c>
      <c r="V2834" t="s">
        <v>11752</v>
      </c>
      <c r="W2834" t="s">
        <v>4670</v>
      </c>
      <c r="X2834" t="str">
        <f t="shared" si="207"/>
        <v>INSERT INTO switch (   Nombre, Tipo, Coordenadas_Punto, Coordenada_Inicio, Coordenada_Final,    Estilo, Visibilidad, Isla1, Isla2, Velocidad,   Id_Celda, Porcentaje, Nemonico, IP, EQUIPO ) VALUES (   'CELDA LA LAGUNA BAJA VERAPAZ (BSALGTLB)', 'Punto','15.06875,-90.30275','','','#stylemap_tipo_sitio_roadm0','1','GUASTATOYA','','','4537','','BSALGTLB','10.87.4.16','ATN910D-A' );</v>
      </c>
    </row>
    <row r="2835" spans="1:24" x14ac:dyDescent="0.35">
      <c r="A2835" t="s">
        <v>1291</v>
      </c>
      <c r="B2835" t="s">
        <v>16</v>
      </c>
      <c r="C2835">
        <v>15.093769440000001</v>
      </c>
      <c r="D2835">
        <v>-90.395463890000002</v>
      </c>
      <c r="E2835" t="str">
        <f t="shared" si="208"/>
        <v>15.09376944,-90.39546389</v>
      </c>
      <c r="L2835" t="s">
        <v>17</v>
      </c>
      <c r="M2835">
        <v>1</v>
      </c>
      <c r="N2835" t="s">
        <v>527</v>
      </c>
      <c r="Q2835">
        <v>4373</v>
      </c>
      <c r="S2835" t="s">
        <v>4406</v>
      </c>
      <c r="T2835" t="str">
        <f>VLOOKUP(S2835,Hoja1!$A$1:$I$2284,5,FALSE)</f>
        <v>ATN910D-A</v>
      </c>
      <c r="U2835" t="b">
        <f t="shared" si="206"/>
        <v>0</v>
      </c>
      <c r="V2835" t="s">
        <v>11763</v>
      </c>
      <c r="W2835" t="s">
        <v>4670</v>
      </c>
      <c r="X2835" t="str">
        <f t="shared" si="207"/>
        <v>INSERT INTO switch (   Nombre, Tipo, Coordenadas_Punto, Coordenada_Inicio, Coordenada_Final,    Estilo, Visibilidad, Isla1, Isla2, Velocidad,   Id_Celda, Porcentaje, Nemonico, IP, EQUIPO ) VALUES (   'CELDA SAN MIGUEL CHICAJ PUEBLO COUBICADO (BSMCGTSI)', 'Punto','15.09376944,-90.39546389','','','#stylemap_tipo_sitio_roadm0','1','GUASTATOYA','','','4373','','BSMCGTSI','10.87.4.134','ATN910D-A' );</v>
      </c>
    </row>
    <row r="2836" spans="1:24" x14ac:dyDescent="0.35">
      <c r="A2836" t="s">
        <v>1292</v>
      </c>
      <c r="B2836" t="s">
        <v>16</v>
      </c>
      <c r="C2836">
        <v>14.93222222</v>
      </c>
      <c r="D2836">
        <v>-90.143333330000004</v>
      </c>
      <c r="E2836" t="str">
        <f t="shared" si="208"/>
        <v>14.93222222,-90.14333333</v>
      </c>
      <c r="L2836" t="s">
        <v>17</v>
      </c>
      <c r="M2836">
        <v>1</v>
      </c>
      <c r="N2836" t="s">
        <v>527</v>
      </c>
      <c r="S2836" t="s">
        <v>4407</v>
      </c>
      <c r="T2836" t="str">
        <f>VLOOKUP(S2836,Hoja1!$A$1:$I$2284,5,FALSE)</f>
        <v>ATN910D-A</v>
      </c>
      <c r="U2836" t="b">
        <f t="shared" si="206"/>
        <v>0</v>
      </c>
      <c r="V2836" t="s">
        <v>11767</v>
      </c>
      <c r="W2836" t="s">
        <v>4664</v>
      </c>
      <c r="X2836" t="str">
        <f t="shared" si="207"/>
        <v>INSERT INTO switch (   Nombre, Tipo, Coordenadas_Punto, Coordenada_Inicio, Coordenada_Final,    Estilo, Visibilidad, Isla1, Isla2, Velocidad,   Id_Celda, Porcentaje, Nemonico, IP, EQUIPO ) VALUES (   'MORAZAN (YMORGTMO)', 'Punto','14.93222222,-90.14333333','','','#stylemap_tipo_sitio_roadm0','1','GUASTATOYA','','','','','YMORGTMO','10.87.4.22','ATN910C-A' );</v>
      </c>
    </row>
    <row r="2837" spans="1:24" x14ac:dyDescent="0.35">
      <c r="A2837" t="s">
        <v>1293</v>
      </c>
      <c r="B2837" t="s">
        <v>16</v>
      </c>
      <c r="C2837">
        <v>14.92511111</v>
      </c>
      <c r="D2837">
        <v>-90.101416670000006</v>
      </c>
      <c r="E2837" t="str">
        <f t="shared" si="208"/>
        <v>14.92511111,-90.10141667</v>
      </c>
      <c r="L2837" t="s">
        <v>17</v>
      </c>
      <c r="M2837">
        <v>1</v>
      </c>
      <c r="N2837" t="s">
        <v>527</v>
      </c>
      <c r="Q2837">
        <v>1465</v>
      </c>
      <c r="S2837" t="s">
        <v>4408</v>
      </c>
      <c r="T2837" t="str">
        <f>VLOOKUP(S2837,Hoja1!$A$1:$I$2284,5,FALSE)</f>
        <v>ATN910D-A</v>
      </c>
      <c r="U2837" t="b">
        <f t="shared" si="206"/>
        <v>0</v>
      </c>
      <c r="V2837" t="s">
        <v>11719</v>
      </c>
      <c r="W2837" t="s">
        <v>4664</v>
      </c>
      <c r="X2837" t="str">
        <f t="shared" si="207"/>
        <v>INSERT INTO switch (   Nombre, Tipo, Coordenadas_Punto, Coordenada_Inicio, Coordenada_Final,    Estilo, Visibilidad, Isla1, Isla2, Velocidad,   Id_Celda, Porcentaje, Nemonico, IP, EQUIPO ) VALUES (   'CELDA MARAJUMA (YMORGTMA)', 'Punto','14.92511111,-90.10141667','','','#stylemap_tipo_sitio_roadm0','1','GUASTATOYA','','','1465','','YMORGTMA','10.87.4.76','ATN910C-A' );</v>
      </c>
    </row>
    <row r="2838" spans="1:24" x14ac:dyDescent="0.35">
      <c r="A2838" t="s">
        <v>1294</v>
      </c>
      <c r="B2838" t="s">
        <v>16</v>
      </c>
      <c r="C2838">
        <v>14.925555559999999</v>
      </c>
      <c r="D2838">
        <v>-90.015277780000005</v>
      </c>
      <c r="E2838" t="str">
        <f t="shared" si="208"/>
        <v>14.92555556,-90.01527778</v>
      </c>
      <c r="L2838" t="s">
        <v>17</v>
      </c>
      <c r="M2838">
        <v>1</v>
      </c>
      <c r="N2838" t="s">
        <v>527</v>
      </c>
      <c r="Q2838">
        <v>1407</v>
      </c>
      <c r="S2838" t="s">
        <v>4409</v>
      </c>
      <c r="T2838" t="str">
        <f>VLOOKUP(S2838,Hoja1!$A$1:$I$2284,5,FALSE)</f>
        <v>ATN910D-A</v>
      </c>
      <c r="U2838" t="b">
        <f t="shared" si="206"/>
        <v>0</v>
      </c>
      <c r="V2838" t="s">
        <v>11265</v>
      </c>
      <c r="W2838" t="s">
        <v>4670</v>
      </c>
      <c r="X2838" t="str">
        <f t="shared" si="207"/>
        <v>INSERT INTO switch (   Nombre, Tipo, Coordenadas_Punto, Coordenada_Inicio, Coordenada_Final,    Estilo, Visibilidad, Isla1, Isla2, Velocidad,   Id_Celda, Porcentaje, Nemonico, IP, EQUIPO ) VALUES (   'CELDA EL RANCHO (YSAAGTRA)', 'Punto','14.92555556,-90.01527778','','','#stylemap_tipo_sitio_roadm0','1','GUASTATOYA','','','1407','','YSAAGTRA','10.87.4.78','ATN910D-A' );</v>
      </c>
    </row>
    <row r="2839" spans="1:24" x14ac:dyDescent="0.35">
      <c r="A2839" t="s">
        <v>1295</v>
      </c>
      <c r="B2839" t="s">
        <v>16</v>
      </c>
      <c r="C2839">
        <v>14.94311111</v>
      </c>
      <c r="D2839">
        <v>-89.972200000000001</v>
      </c>
      <c r="E2839" t="str">
        <f t="shared" si="208"/>
        <v>14.94311111,-89.9722</v>
      </c>
      <c r="L2839" t="s">
        <v>17</v>
      </c>
      <c r="M2839">
        <v>1</v>
      </c>
      <c r="N2839" t="s">
        <v>527</v>
      </c>
      <c r="S2839" t="s">
        <v>4410</v>
      </c>
      <c r="T2839" t="str">
        <f>VLOOKUP(S2839,Hoja1!$A$1:$I$2284,5,FALSE)</f>
        <v>ATN910C-A</v>
      </c>
      <c r="U2839" t="b">
        <f t="shared" si="206"/>
        <v>0</v>
      </c>
      <c r="V2839" t="s">
        <v>11800</v>
      </c>
      <c r="W2839" t="s">
        <v>4670</v>
      </c>
      <c r="X2839" t="str">
        <f t="shared" si="207"/>
        <v>INSERT INTO switch (   Nombre, Tipo, Coordenadas_Punto, Coordenada_Inicio, Coordenada_Final,    Estilo, Visibilidad, Isla1, Isla2, Velocidad,   Id_Celda, Porcentaje, Nemonico, IP, EQUIPO ) VALUES (   'SAN AGUSTIN ACASAGUASTLAN (YSAAGTSA)', 'Punto','14.94311111,-89.9722','','','#stylemap_tipo_sitio_roadm0','1','GUASTATOYA','','','','','YSAAGTSA','10.87.4.125','ATN910D-A' );</v>
      </c>
    </row>
    <row r="2840" spans="1:24" x14ac:dyDescent="0.35">
      <c r="A2840" t="s">
        <v>1296</v>
      </c>
      <c r="B2840" t="s">
        <v>16</v>
      </c>
      <c r="C2840">
        <v>14.9162</v>
      </c>
      <c r="D2840">
        <v>-90.0227</v>
      </c>
      <c r="E2840" t="str">
        <f t="shared" si="208"/>
        <v>14.9162,-90.0227</v>
      </c>
      <c r="L2840" t="s">
        <v>17</v>
      </c>
      <c r="M2840">
        <v>1</v>
      </c>
      <c r="N2840" t="s">
        <v>527</v>
      </c>
      <c r="Q2840">
        <v>1488</v>
      </c>
      <c r="S2840" t="s">
        <v>4411</v>
      </c>
      <c r="T2840" t="str">
        <f>VLOOKUP(S2840,Hoja1!$A$1:$I$2284,5,FALSE)</f>
        <v>ATN910C-A</v>
      </c>
      <c r="U2840" t="b">
        <f t="shared" si="206"/>
        <v>0</v>
      </c>
      <c r="V2840" t="s">
        <v>11789</v>
      </c>
      <c r="W2840" t="s">
        <v>4670</v>
      </c>
      <c r="X2840" t="str">
        <f t="shared" si="207"/>
        <v>INSERT INTO switch (   Nombre, Tipo, Coordenadas_Punto, Coordenada_Inicio, Coordenada_Final,    Estilo, Visibilidad, Isla1, Isla2, Velocidad,   Id_Celda, Porcentaje, Nemonico, IP, EQUIPO ) VALUES (   'CELDA CERRO EL RANCHO (YGUAGTCR)', 'Punto','14.9162,-90.0227','','','#stylemap_tipo_sitio_roadm0','1','GUASTATOYA','','','1488','','YGUAGTCR','10.87.4.23','ATN910D-A' );</v>
      </c>
    </row>
    <row r="2841" spans="1:24" x14ac:dyDescent="0.35">
      <c r="A2841" t="s">
        <v>1297</v>
      </c>
      <c r="B2841" t="s">
        <v>16</v>
      </c>
      <c r="C2841">
        <v>14.905900000000001</v>
      </c>
      <c r="D2841">
        <v>-89.960602780000002</v>
      </c>
      <c r="E2841" t="str">
        <f t="shared" si="208"/>
        <v>14.9059,-89.96060278</v>
      </c>
      <c r="L2841" t="s">
        <v>17</v>
      </c>
      <c r="M2841">
        <v>1</v>
      </c>
      <c r="N2841" t="s">
        <v>527</v>
      </c>
      <c r="Q2841">
        <v>1805</v>
      </c>
      <c r="S2841" t="s">
        <v>4412</v>
      </c>
      <c r="T2841" t="str">
        <f>VLOOKUP(S2841,Hoja1!$A$1:$I$2284,5,FALSE)</f>
        <v>ATN910D-A</v>
      </c>
      <c r="U2841" t="b">
        <f t="shared" si="206"/>
        <v>0</v>
      </c>
      <c r="V2841" t="s">
        <v>11781</v>
      </c>
      <c r="W2841" t="s">
        <v>4670</v>
      </c>
      <c r="X2841" t="str">
        <f t="shared" si="207"/>
        <v>INSERT INTO switch (   Nombre, Tipo, Coordenadas_Punto, Coordenada_Inicio, Coordenada_Final,    Estilo, Visibilidad, Isla1, Isla2, Velocidad,   Id_Celda, Porcentaje, Nemonico, IP, EQUIPO ) VALUES (   'CELDA PASO DE LOS JALAPAS (LJALGTPJ)', 'Punto','14.9059,-89.96060278','','','#stylemap_tipo_sitio_roadm0','1','GUASTATOYA','','','1805','','LJALGTPJ','10.87.4.6','ATN910D-A' );</v>
      </c>
    </row>
    <row r="2842" spans="1:24" x14ac:dyDescent="0.35">
      <c r="A2842" t="s">
        <v>1298</v>
      </c>
      <c r="B2842" t="s">
        <v>16</v>
      </c>
      <c r="C2842">
        <v>14.75675</v>
      </c>
      <c r="D2842">
        <v>-90.152638890000006</v>
      </c>
      <c r="E2842" t="str">
        <f t="shared" si="208"/>
        <v>14.75675,-90.15263889</v>
      </c>
      <c r="L2842" t="s">
        <v>17</v>
      </c>
      <c r="M2842">
        <v>1</v>
      </c>
      <c r="N2842" t="s">
        <v>527</v>
      </c>
      <c r="Q2842">
        <v>4530</v>
      </c>
      <c r="S2842" t="s">
        <v>4413</v>
      </c>
      <c r="T2842" t="str">
        <f>VLOOKUP(S2842,Hoja1!$A$1:$I$2284,5,FALSE)</f>
        <v>ATN910D-A</v>
      </c>
      <c r="U2842" t="b">
        <f t="shared" si="206"/>
        <v>0</v>
      </c>
      <c r="V2842" t="s">
        <v>11739</v>
      </c>
      <c r="W2842" t="s">
        <v>4664</v>
      </c>
      <c r="X2842" t="str">
        <f t="shared" si="207"/>
        <v>INSERT INTO switch (   Nombre, Tipo, Coordenadas_Punto, Coordenada_Inicio, Coordenada_Final,    Estilo, Visibilidad, Isla1, Isla2, Velocidad,   Id_Celda, Porcentaje, Nemonico, IP, EQUIPO ) VALUES (   'CELDA FINCA EL ARENAL (YSASGTFA)', 'Punto','14.75675,-90.15263889','','','#stylemap_tipo_sitio_roadm0','1','GUASTATOYA','','','4530','','YSASGTFA','10.87.4.73','ATN910C-A' );</v>
      </c>
    </row>
    <row r="2843" spans="1:24" x14ac:dyDescent="0.35">
      <c r="A2843" t="s">
        <v>1299</v>
      </c>
      <c r="B2843" t="s">
        <v>16</v>
      </c>
      <c r="C2843">
        <v>14.80777778</v>
      </c>
      <c r="D2843">
        <v>-90.182861110000005</v>
      </c>
      <c r="E2843" t="str">
        <f t="shared" si="208"/>
        <v>14.80777778,-90.18286111</v>
      </c>
      <c r="L2843" t="s">
        <v>17</v>
      </c>
      <c r="M2843">
        <v>1</v>
      </c>
      <c r="N2843" t="s">
        <v>527</v>
      </c>
      <c r="Q2843">
        <v>3715</v>
      </c>
      <c r="S2843" t="s">
        <v>4414</v>
      </c>
      <c r="T2843" t="str">
        <f>VLOOKUP(S2843,Hoja1!$A$1:$I$2284,5,FALSE)</f>
        <v>ATN910D-A</v>
      </c>
      <c r="U2843" t="b">
        <f t="shared" si="206"/>
        <v>0</v>
      </c>
      <c r="V2843" t="s">
        <v>10451</v>
      </c>
      <c r="W2843" t="s">
        <v>4685</v>
      </c>
      <c r="X2843" t="str">
        <f t="shared" si="207"/>
        <v>INSERT INTO switch (   Nombre, Tipo, Coordenadas_Punto, Coordenada_Inicio, Coordenada_Final,    Estilo, Visibilidad, Isla1, Isla2, Velocidad,   Id_Celda, Porcentaje, Nemonico, IP, EQUIPO ) VALUES (   'CELDA LAS PALMAS SANARATE (YSANGTPS)', 'Punto','14.80777778,-90.18286111','','','#stylemap_tipo_sitio_roadm0','1','GUASTATOYA','','','3715','','YSANGTPS','10.87.4.12','ATN910C-G' );</v>
      </c>
    </row>
    <row r="2844" spans="1:24" x14ac:dyDescent="0.35">
      <c r="A2844" t="s">
        <v>1300</v>
      </c>
      <c r="B2844" t="s">
        <v>16</v>
      </c>
      <c r="C2844">
        <v>14.80383333</v>
      </c>
      <c r="D2844">
        <v>-90.191977780000002</v>
      </c>
      <c r="E2844" t="str">
        <f t="shared" si="208"/>
        <v>14.80383333,-90.19197778</v>
      </c>
      <c r="L2844" t="s">
        <v>17</v>
      </c>
      <c r="M2844">
        <v>1</v>
      </c>
      <c r="N2844" t="s">
        <v>527</v>
      </c>
      <c r="S2844" t="s">
        <v>4415</v>
      </c>
      <c r="T2844" t="str">
        <f>VLOOKUP(S2844,Hoja1!$A$1:$I$2284,5,FALSE)</f>
        <v>ATN910D-A</v>
      </c>
      <c r="U2844" t="b">
        <f t="shared" si="206"/>
        <v>0</v>
      </c>
      <c r="V2844" t="s">
        <v>11774</v>
      </c>
      <c r="W2844" t="s">
        <v>4685</v>
      </c>
      <c r="X2844" t="str">
        <f t="shared" si="207"/>
        <v>INSERT INTO switch (   Nombre, Tipo, Coordenadas_Punto, Coordenada_Inicio, Coordenada_Final,    Estilo, Visibilidad, Isla1, Isla2, Velocidad,   Id_Celda, Porcentaje, Nemonico, IP, EQUIPO ) VALUES (   'MSAN CARRETERA AL CONACASTE (YSANGTMC)', 'Punto','14.80383333,-90.19197778','','','#stylemap_tipo_sitio_roadm0','1','GUASTATOYA','','','','','YSANGTMC','10.87.4.121','ATN910C-G' );</v>
      </c>
    </row>
    <row r="2845" spans="1:24" x14ac:dyDescent="0.35">
      <c r="A2845" t="s">
        <v>1301</v>
      </c>
      <c r="B2845" t="s">
        <v>16</v>
      </c>
      <c r="C2845">
        <v>14.86205556</v>
      </c>
      <c r="D2845">
        <v>-90.017527779999995</v>
      </c>
      <c r="E2845" t="str">
        <f t="shared" si="208"/>
        <v>14.86205556,-90.01752778</v>
      </c>
      <c r="L2845" t="s">
        <v>17</v>
      </c>
      <c r="M2845">
        <v>1</v>
      </c>
      <c r="N2845" t="s">
        <v>527</v>
      </c>
      <c r="Q2845">
        <v>2497</v>
      </c>
      <c r="S2845" t="s">
        <v>4416</v>
      </c>
      <c r="T2845" t="str">
        <f>VLOOKUP(S2845,Hoja1!$A$1:$I$2284,5,FALSE)</f>
        <v>ATN910C-A</v>
      </c>
      <c r="U2845" t="b">
        <f t="shared" si="206"/>
        <v>0</v>
      </c>
      <c r="V2845" t="s">
        <v>10466</v>
      </c>
      <c r="W2845" t="s">
        <v>4670</v>
      </c>
      <c r="X2845" t="str">
        <f t="shared" si="207"/>
        <v>INSERT INTO switch (   Nombre, Tipo, Coordenadas_Punto, Coordenada_Inicio, Coordenada_Final,    Estilo, Visibilidad, Isla1, Isla2, Velocidad,   Id_Celda, Porcentaje, Nemonico, IP, EQUIPO ) VALUES (   'CELDA SANTA RITA (YGUAGTSR)', 'Punto','14.86205556,-90.01752778','','','#stylemap_tipo_sitio_roadm0','1','GUASTATOYA','','','2497','','YGUAGTSR','10.87.4.88','ATN910D-A' );</v>
      </c>
    </row>
    <row r="2846" spans="1:24" x14ac:dyDescent="0.35">
      <c r="A2846" t="s">
        <v>1302</v>
      </c>
      <c r="B2846" t="s">
        <v>16</v>
      </c>
      <c r="C2846">
        <v>15.100580559999999</v>
      </c>
      <c r="D2846">
        <v>-90.302805559999996</v>
      </c>
      <c r="E2846" t="str">
        <f t="shared" si="208"/>
        <v>15.10058056,-90.30280556</v>
      </c>
      <c r="L2846" t="s">
        <v>17</v>
      </c>
      <c r="M2846">
        <v>1</v>
      </c>
      <c r="O2846" t="s">
        <v>527</v>
      </c>
      <c r="Q2846">
        <v>1508</v>
      </c>
      <c r="S2846" t="s">
        <v>4417</v>
      </c>
      <c r="T2846" t="str">
        <f>VLOOKUP(S2846,Hoja1!$A$1:$I$2284,5,FALSE)</f>
        <v>ATN910C-G</v>
      </c>
      <c r="U2846" t="b">
        <f t="shared" si="206"/>
        <v>0</v>
      </c>
      <c r="V2846" t="s">
        <v>11808</v>
      </c>
      <c r="W2846" t="s">
        <v>4670</v>
      </c>
      <c r="X2846" t="str">
        <f t="shared" si="207"/>
        <v>INSERT INTO switch (   Nombre, Tipo, Coordenadas_Punto, Coordenada_Inicio, Coordenada_Final,    Estilo, Visibilidad, Isla1, Isla2, Velocidad,   Id_Celda, Porcentaje, Nemonico, IP, EQUIPO ) VALUES (   'CELDA SALAMA II (BSALGTS2)', 'Punto','15.10058056,-90.30280556','','','#stylemap_tipo_sitio_roadm0','1','','GUASTATOYA','','1508','','BSALGTS2','10.87.4.137','ATN910D-A' );</v>
      </c>
    </row>
    <row r="2847" spans="1:24" x14ac:dyDescent="0.35">
      <c r="A2847" t="s">
        <v>1303</v>
      </c>
      <c r="B2847" t="s">
        <v>16</v>
      </c>
      <c r="C2847">
        <v>14.810700000000001</v>
      </c>
      <c r="D2847">
        <v>-90.166399999999996</v>
      </c>
      <c r="E2847" t="str">
        <f t="shared" si="208"/>
        <v>14.8107,-90.1664</v>
      </c>
      <c r="L2847" t="s">
        <v>17</v>
      </c>
      <c r="M2847">
        <v>1</v>
      </c>
      <c r="O2847" t="s">
        <v>527</v>
      </c>
      <c r="Q2847">
        <v>1403</v>
      </c>
      <c r="S2847" t="s">
        <v>4418</v>
      </c>
      <c r="T2847" t="str">
        <f>VLOOKUP(S2847,Hoja1!$A$1:$I$2284,5,FALSE)</f>
        <v>ATN910C-G</v>
      </c>
      <c r="U2847" t="b">
        <f t="shared" si="206"/>
        <v>0</v>
      </c>
      <c r="V2847" t="s">
        <v>10405</v>
      </c>
      <c r="W2847" t="s">
        <v>4685</v>
      </c>
      <c r="X2847" t="str">
        <f t="shared" si="207"/>
        <v>INSERT INTO switch (   Nombre, Tipo, Coordenadas_Punto, Coordenada_Inicio, Coordenada_Final,    Estilo, Visibilidad, Isla1, Isla2, Velocidad,   Id_Celda, Porcentaje, Nemonico, IP, EQUIPO ) VALUES (   'CELDA AGUA SALOBREGA (YSANGTAS)', 'Punto','14.8107,-90.1664','','','#stylemap_tipo_sitio_roadm0','1','','GUASTATOYA','','1403','','YSANGTAS','10.87.4.132','ATN910C-G' );</v>
      </c>
    </row>
    <row r="2848" spans="1:24" x14ac:dyDescent="0.35">
      <c r="A2848" t="s">
        <v>1304</v>
      </c>
      <c r="B2848" t="s">
        <v>16</v>
      </c>
      <c r="C2848">
        <v>16.096219999999999</v>
      </c>
      <c r="D2848">
        <v>-88.561346999999998</v>
      </c>
      <c r="E2848" t="str">
        <f t="shared" si="208"/>
        <v>16.09622,-88.561347</v>
      </c>
      <c r="L2848" t="s">
        <v>17</v>
      </c>
      <c r="M2848">
        <v>1</v>
      </c>
      <c r="N2848" t="s">
        <v>527</v>
      </c>
      <c r="Q2848">
        <v>1314</v>
      </c>
      <c r="S2848" t="s">
        <v>4419</v>
      </c>
      <c r="T2848" t="str">
        <f>VLOOKUP(S2848,Hoja1!$A$1:$I$2284,5,FALSE)</f>
        <v>ATN910D-A</v>
      </c>
      <c r="U2848" t="b">
        <f t="shared" si="206"/>
        <v>0</v>
      </c>
      <c r="V2848" t="s">
        <v>11760</v>
      </c>
      <c r="W2848" t="s">
        <v>4685</v>
      </c>
      <c r="X2848" t="str">
        <f t="shared" si="207"/>
        <v>INSERT INTO switch (   Nombre, Tipo, Coordenadas_Punto, Coordenada_Inicio, Coordenada_Final,    Estilo, Visibilidad, Isla1, Isla2, Velocidad,   Id_Celda, Porcentaje, Nemonico, IP, EQUIPO ) VALUES (   'SAN JERONIMO (BSJEGTSJ)', 'Punto','16.09622,-88.561347','','','#stylemap_tipo_sitio_roadm0','1','GUASTATOYA','','','1314','','BSJEGTSJ','10.87.4.68','ATN910C-G' );</v>
      </c>
    </row>
    <row r="2849" spans="1:24" x14ac:dyDescent="0.35">
      <c r="A2849" t="s">
        <v>11995</v>
      </c>
      <c r="B2849" t="s">
        <v>16</v>
      </c>
      <c r="C2849">
        <v>15.093611109999999</v>
      </c>
      <c r="D2849">
        <v>-90.297499999999999</v>
      </c>
      <c r="E2849" t="s">
        <v>12000</v>
      </c>
      <c r="L2849" t="s">
        <v>17</v>
      </c>
      <c r="M2849">
        <v>1</v>
      </c>
      <c r="N2849" t="s">
        <v>527</v>
      </c>
      <c r="S2849" t="s">
        <v>11963</v>
      </c>
      <c r="T2849" t="str">
        <f>VLOOKUP(S2849,Hoja1!$A$1:$I$2284,1,FALSE)</f>
        <v>BSALGTMB</v>
      </c>
      <c r="U2849" t="b">
        <f t="shared" si="206"/>
        <v>1</v>
      </c>
      <c r="V2849" t="s">
        <v>11804</v>
      </c>
      <c r="W2849" t="s">
        <v>4670</v>
      </c>
      <c r="X2849" t="str">
        <f t="shared" si="207"/>
        <v>INSERT INTO switch (   Nombre, Tipo, Coordenadas_Punto, Coordenada_Inicio, Coordenada_Final,    Estilo, Visibilidad, Isla1, Isla2, Velocidad,   Id_Celda, Porcentaje, Nemonico, IP, EQUIPO ) VALUES (   'MSAN BARRIO EL CONDOR, SALAMA (BSALGTMB)', 'Punto','15.09361111,-90.2975','','','#stylemap_tipo_sitio_roadm0','1','GUASTATOYA','','','','','BSALGTMB','10.87.4.27','ATN910D-A' );</v>
      </c>
    </row>
    <row r="2850" spans="1:24" x14ac:dyDescent="0.35">
      <c r="A2850" t="s">
        <v>1305</v>
      </c>
      <c r="B2850" t="s">
        <v>16</v>
      </c>
      <c r="C2850">
        <v>14.747299999999999</v>
      </c>
      <c r="D2850">
        <v>-90.116799999999998</v>
      </c>
      <c r="E2850" t="str">
        <f t="shared" ref="E2850:E2913" si="209">+CONCATENATE(C2850,",",D2850)</f>
        <v>14.7473,-90.1168</v>
      </c>
      <c r="L2850" t="s">
        <v>17</v>
      </c>
      <c r="M2850">
        <v>1</v>
      </c>
      <c r="N2850" t="s">
        <v>527</v>
      </c>
      <c r="Q2850">
        <v>1460</v>
      </c>
      <c r="S2850" t="s">
        <v>4420</v>
      </c>
      <c r="T2850" t="str">
        <f>VLOOKUP(S2850,Hoja1!$A$1:$I$2284,5,FALSE)</f>
        <v>ATN910D-A</v>
      </c>
      <c r="U2850" t="b">
        <f t="shared" si="206"/>
        <v>0</v>
      </c>
      <c r="V2850" t="s">
        <v>11743</v>
      </c>
      <c r="W2850" t="s">
        <v>4685</v>
      </c>
      <c r="X2850" t="str">
        <f t="shared" si="207"/>
        <v>INSERT INTO switch (   Nombre, Tipo, Coordenadas_Punto, Coordenada_Inicio, Coordenada_Final,    Estilo, Visibilidad, Isla1, Isla2, Velocidad,   Id_Celda, Porcentaje, Nemonico, IP, EQUIPO ) VALUES (   'SANSARE (YSASGTSA)', 'Punto','14.7473,-90.1168','','','#stylemap_tipo_sitio_roadm0','1','GUASTATOYA','','','1460','','YSASGTSA','10.87.4.67','ATN910C-G' );</v>
      </c>
    </row>
    <row r="2851" spans="1:24" x14ac:dyDescent="0.35">
      <c r="A2851" t="s">
        <v>1306</v>
      </c>
      <c r="B2851" t="s">
        <v>16</v>
      </c>
      <c r="C2851">
        <v>14.962</v>
      </c>
      <c r="D2851">
        <v>-90.488399999999999</v>
      </c>
      <c r="E2851" t="str">
        <f t="shared" si="209"/>
        <v>14.962,-90.4884</v>
      </c>
      <c r="L2851" t="s">
        <v>17</v>
      </c>
      <c r="M2851">
        <v>1</v>
      </c>
      <c r="N2851" t="s">
        <v>527</v>
      </c>
      <c r="Q2851">
        <v>1329</v>
      </c>
      <c r="S2851" t="s">
        <v>4421</v>
      </c>
      <c r="T2851" t="str">
        <f>VLOOKUP(S2851,Hoja1!$A$1:$I$2284,5,FALSE)</f>
        <v>ATN910C-G</v>
      </c>
      <c r="U2851" t="b">
        <f t="shared" si="206"/>
        <v>0</v>
      </c>
      <c r="V2851" t="s">
        <v>10470</v>
      </c>
      <c r="W2851" t="s">
        <v>4670</v>
      </c>
      <c r="X2851" t="str">
        <f t="shared" si="207"/>
        <v>INSERT INTO switch (   Nombre, Tipo, Coordenadas_Punto, Coordenada_Inicio, Coordenada_Final,    Estilo, Visibilidad, Isla1, Isla2, Velocidad,   Id_Celda, Porcentaje, Nemonico, IP, EQUIPO ) VALUES (   'CELDA EL CHOL (BCHOGTEC)', 'Punto','14.962,-90.4884','','','#stylemap_tipo_sitio_roadm0','1','GUASTATOYA','','','1329','','BCHOGTEC','10.87.4.28','ATN910D-A' );</v>
      </c>
    </row>
    <row r="2852" spans="1:24" x14ac:dyDescent="0.35">
      <c r="A2852" t="s">
        <v>1307</v>
      </c>
      <c r="B2852" t="s">
        <v>16</v>
      </c>
      <c r="C2852">
        <v>14.93333333</v>
      </c>
      <c r="D2852">
        <v>-90.142222219999994</v>
      </c>
      <c r="E2852" t="str">
        <f t="shared" si="209"/>
        <v>14.93333333,-90.14222222</v>
      </c>
      <c r="L2852" t="s">
        <v>17</v>
      </c>
      <c r="M2852">
        <v>1</v>
      </c>
      <c r="N2852" t="s">
        <v>527</v>
      </c>
      <c r="Q2852">
        <v>1459</v>
      </c>
      <c r="S2852" t="s">
        <v>4422</v>
      </c>
      <c r="T2852" t="str">
        <f>VLOOKUP(S2852,Hoja1!$A$1:$I$2284,5,FALSE)</f>
        <v>ATN910C-G</v>
      </c>
      <c r="U2852" t="b">
        <f t="shared" si="206"/>
        <v>0</v>
      </c>
      <c r="V2852" t="s">
        <v>11771</v>
      </c>
      <c r="W2852" t="s">
        <v>4670</v>
      </c>
      <c r="X2852" t="str">
        <f t="shared" si="207"/>
        <v>INSERT INTO switch (   Nombre, Tipo, Coordenadas_Punto, Coordenada_Inicio, Coordenada_Final,    Estilo, Visibilidad, Isla1, Isla2, Velocidad,   Id_Celda, Porcentaje, Nemonico, IP, EQUIPO ) VALUES (   'CELDA MORAZAN (YMORGTMR)', 'Punto','14.93333333,-90.14222222','','','#stylemap_tipo_sitio_roadm0','1','GUASTATOYA','','','1459','','YMORGTMR','10.87.4.4','ATN910D-A' );</v>
      </c>
    </row>
    <row r="2853" spans="1:24" x14ac:dyDescent="0.35">
      <c r="A2853" t="s">
        <v>1308</v>
      </c>
      <c r="B2853" t="s">
        <v>16</v>
      </c>
      <c r="C2853">
        <v>14.74966667</v>
      </c>
      <c r="D2853">
        <v>-90.093277779999994</v>
      </c>
      <c r="E2853" t="str">
        <f t="shared" si="209"/>
        <v>14.74966667,-90.09327778</v>
      </c>
      <c r="L2853" t="s">
        <v>17</v>
      </c>
      <c r="M2853">
        <v>1</v>
      </c>
      <c r="N2853" t="s">
        <v>527</v>
      </c>
      <c r="Q2853">
        <v>4335</v>
      </c>
      <c r="S2853" t="s">
        <v>4423</v>
      </c>
      <c r="T2853" t="str">
        <f>VLOOKUP(S2853,Hoja1!$A$1:$I$2284,5,FALSE)</f>
        <v>ATN910D-A</v>
      </c>
      <c r="U2853" t="b">
        <f t="shared" si="206"/>
        <v>0</v>
      </c>
      <c r="V2853" t="s">
        <v>11812</v>
      </c>
      <c r="W2853" t="s">
        <v>4664</v>
      </c>
      <c r="X2853" t="str">
        <f t="shared" si="207"/>
        <v>INSERT INTO switch (   Nombre, Tipo, Coordenadas_Punto, Coordenada_Inicio, Coordenada_Final,    Estilo, Visibilidad, Isla1, Isla2, Velocidad,   Id_Celda, Porcentaje, Nemonico, IP, EQUIPO ) VALUES (   'CELDA EL LLANO SANSARE (YSASGTLS)', 'Punto','14.74966667,-90.09327778','','','#stylemap_tipo_sitio_roadm0','1','GUASTATOYA','','','4335','','YSASGTLS','10.87.4.25','ATN910C-A' );</v>
      </c>
    </row>
    <row r="2854" spans="1:24" x14ac:dyDescent="0.35">
      <c r="A2854" t="s">
        <v>1309</v>
      </c>
      <c r="B2854" t="s">
        <v>16</v>
      </c>
      <c r="C2854">
        <v>14.911899999999999</v>
      </c>
      <c r="D2854">
        <v>-89.895600000000002</v>
      </c>
      <c r="E2854" t="str">
        <f t="shared" si="209"/>
        <v>14.9119,-89.8956</v>
      </c>
      <c r="L2854" t="s">
        <v>17</v>
      </c>
      <c r="M2854">
        <v>1</v>
      </c>
      <c r="N2854" t="s">
        <v>527</v>
      </c>
      <c r="Q2854">
        <v>1491</v>
      </c>
      <c r="S2854" t="s">
        <v>4424</v>
      </c>
      <c r="T2854" t="str">
        <f>VLOOKUP(S2854,Hoja1!$A$1:$I$2284,5,FALSE)</f>
        <v>ATN910C-G</v>
      </c>
      <c r="U2854" t="b">
        <f t="shared" si="206"/>
        <v>0</v>
      </c>
      <c r="V2854" t="s">
        <v>10477</v>
      </c>
      <c r="W2854" t="s">
        <v>4670</v>
      </c>
      <c r="X2854" t="str">
        <f t="shared" si="207"/>
        <v>INSERT INTO switch (   Nombre, Tipo, Coordenadas_Punto, Coordenada_Inicio, Coordenada_Final,    Estilo, Visibilidad, Isla1, Isla2, Velocidad,   Id_Celda, Porcentaje, Nemonico, IP, EQUIPO ) VALUES (   'CELDA EL JICARO (YJICGTEJ)', 'Punto','14.9119,-89.8956','','','#stylemap_tipo_sitio_roadm0','1','GUASTATOYA','','','1491','','YJICGTEJ','10.87.4.8','ATN910D-A' );</v>
      </c>
    </row>
    <row r="2855" spans="1:24" x14ac:dyDescent="0.35">
      <c r="A2855" t="s">
        <v>1310</v>
      </c>
      <c r="B2855" t="s">
        <v>16</v>
      </c>
      <c r="C2855">
        <v>15.106191669999999</v>
      </c>
      <c r="D2855">
        <v>-90.412888890000005</v>
      </c>
      <c r="E2855" t="str">
        <f t="shared" si="209"/>
        <v>15.10619167,-90.41288889</v>
      </c>
      <c r="L2855" t="s">
        <v>17</v>
      </c>
      <c r="M2855">
        <v>1</v>
      </c>
      <c r="N2855" t="s">
        <v>527</v>
      </c>
      <c r="Q2855">
        <v>4330</v>
      </c>
      <c r="S2855" t="s">
        <v>4425</v>
      </c>
      <c r="T2855" t="str">
        <f>VLOOKUP(S2855,Hoja1!$A$1:$I$2284,5,FALSE)</f>
        <v>ATN910D-A</v>
      </c>
      <c r="U2855" t="b">
        <f t="shared" si="206"/>
        <v>0</v>
      </c>
      <c r="V2855" t="s">
        <v>10483</v>
      </c>
      <c r="W2855" t="s">
        <v>4670</v>
      </c>
      <c r="X2855" t="str">
        <f t="shared" si="207"/>
        <v>INSERT INTO switch (   Nombre, Tipo, Coordenadas_Punto, Coordenada_Inicio, Coordenada_Final,    Estilo, Visibilidad, Isla1, Isla2, Velocidad,   Id_Celda, Porcentaje, Nemonico, IP, EQUIPO ) VALUES (   'CELDA CHIJUAREZ (BSMCGTCH)', 'Punto','15.10619167,-90.41288889','','','#stylemap_tipo_sitio_roadm0','1','GUASTATOYA','','','4330','','BSMCGTCH','10.87.4.3','ATN910D-A' );</v>
      </c>
    </row>
    <row r="2856" spans="1:24" x14ac:dyDescent="0.35">
      <c r="A2856" t="s">
        <v>1311</v>
      </c>
      <c r="B2856" t="s">
        <v>16</v>
      </c>
      <c r="C2856">
        <v>14.9527</v>
      </c>
      <c r="D2856">
        <v>-89.971702780000001</v>
      </c>
      <c r="E2856" t="str">
        <f t="shared" si="209"/>
        <v>14.9527,-89.97170278</v>
      </c>
      <c r="L2856" t="s">
        <v>17</v>
      </c>
      <c r="M2856">
        <v>1</v>
      </c>
      <c r="N2856" t="s">
        <v>527</v>
      </c>
      <c r="Q2856">
        <v>1477</v>
      </c>
      <c r="S2856" t="s">
        <v>4426</v>
      </c>
      <c r="T2856" t="str">
        <f>VLOOKUP(S2856,Hoja1!$A$1:$I$2284,5,FALSE)</f>
        <v>ATN910D-A</v>
      </c>
      <c r="U2856" t="b">
        <f t="shared" si="206"/>
        <v>0</v>
      </c>
      <c r="V2856" t="s">
        <v>11749</v>
      </c>
      <c r="W2856" t="s">
        <v>4664</v>
      </c>
      <c r="X2856" t="str">
        <f t="shared" si="207"/>
        <v>INSERT INTO switch (   Nombre, Tipo, Coordenadas_Punto, Coordenada_Inicio, Coordenada_Final,    Estilo, Visibilidad, Isla1, Isla2, Velocidad,   Id_Celda, Porcentaje, Nemonico, IP, EQUIPO ) VALUES (   'CELDA SAN AGUSTIN ACASAGUASTLAN (YSAAGTSG)', 'Punto','14.9527,-89.97170278','','','#stylemap_tipo_sitio_roadm0','1','GUASTATOYA','','','1477','','YSAAGTSG','10.87.4.93','ATN910C-A' );</v>
      </c>
    </row>
    <row r="2857" spans="1:24" x14ac:dyDescent="0.35">
      <c r="A2857" t="s">
        <v>1312</v>
      </c>
      <c r="B2857" t="s">
        <v>16</v>
      </c>
      <c r="C2857">
        <v>14.92752778</v>
      </c>
      <c r="D2857">
        <v>-89.882000000000005</v>
      </c>
      <c r="E2857" t="str">
        <f t="shared" si="209"/>
        <v>14.92752778,-89.882</v>
      </c>
      <c r="L2857" t="s">
        <v>17</v>
      </c>
      <c r="M2857">
        <v>1</v>
      </c>
      <c r="O2857" t="s">
        <v>527</v>
      </c>
      <c r="Q2857">
        <v>1936</v>
      </c>
      <c r="S2857" t="s">
        <v>4427</v>
      </c>
      <c r="T2857" t="str">
        <f>VLOOKUP(S2857,Hoja1!$A$1:$I$2284,5,FALSE)</f>
        <v>ATN910C-A</v>
      </c>
      <c r="U2857" t="b">
        <f t="shared" si="206"/>
        <v>0</v>
      </c>
      <c r="V2857" t="s">
        <v>10873</v>
      </c>
      <c r="W2857" t="s">
        <v>4664</v>
      </c>
      <c r="X2857" t="str">
        <f t="shared" si="207"/>
        <v>INSERT INTO switch (   Nombre, Tipo, Coordenadas_Punto, Coordenada_Inicio, Coordenada_Final,    Estilo, Visibilidad, Isla1, Isla2, Velocidad,   Id_Celda, Porcentaje, Nemonico, IP, EQUIPO ) VALUES (   'CELDA SAN CRISTOBAL ACASAGUASTLAN (YSCAGTSR)', 'Punto','14.92752778,-89.882','','','#stylemap_tipo_sitio_roadm0','1','','GUASTATOYA','','1936','','YSCAGTSR','10.87.5.10','ATN910C-A' );</v>
      </c>
    </row>
    <row r="2858" spans="1:24" x14ac:dyDescent="0.35">
      <c r="A2858" t="s">
        <v>1313</v>
      </c>
      <c r="B2858" t="s">
        <v>16</v>
      </c>
      <c r="C2858">
        <v>15.125444440000001</v>
      </c>
      <c r="D2858">
        <v>-90.418777779999999</v>
      </c>
      <c r="E2858" t="str">
        <f t="shared" si="209"/>
        <v>15.12544444,-90.41877778</v>
      </c>
      <c r="L2858" t="s">
        <v>17</v>
      </c>
      <c r="M2858">
        <v>1</v>
      </c>
      <c r="N2858" t="s">
        <v>527</v>
      </c>
      <c r="Q2858">
        <v>4333</v>
      </c>
      <c r="S2858" t="s">
        <v>4428</v>
      </c>
      <c r="T2858" t="str">
        <f>VLOOKUP(S2858,Hoja1!$A$1:$I$2284,5,FALSE)</f>
        <v>ATN910D-A</v>
      </c>
      <c r="U2858" t="b">
        <f t="shared" si="206"/>
        <v>0</v>
      </c>
      <c r="V2858" t="s">
        <v>10876</v>
      </c>
      <c r="W2858" t="s">
        <v>4843</v>
      </c>
      <c r="X2858" t="str">
        <f t="shared" si="207"/>
        <v>INSERT INTO switch (   Nombre, Tipo, Coordenadas_Punto, Coordenada_Inicio, Coordenada_Final,    Estilo, Visibilidad, Isla1, Isla2, Velocidad,   Id_Celda, Porcentaje, Nemonico, IP, EQUIPO ) VALUES (   'CELDA SAN GABRIEL BAJA VERAPAZ (BSMCGTSA)', 'Punto','15.12544444,-90.41877778','','','#stylemap_tipo_sitio_roadm0','1','GUASTATOYA','','','4333','','BSMCGTSA','10.87.5.173','ATN950D' );</v>
      </c>
    </row>
    <row r="2859" spans="1:24" x14ac:dyDescent="0.35">
      <c r="A2859" t="s">
        <v>1314</v>
      </c>
      <c r="B2859" t="s">
        <v>16</v>
      </c>
      <c r="C2859">
        <v>15.14116667</v>
      </c>
      <c r="D2859">
        <v>-90.428388889999994</v>
      </c>
      <c r="E2859" t="str">
        <f t="shared" si="209"/>
        <v>15.14116667,-90.42838889</v>
      </c>
      <c r="L2859" t="s">
        <v>17</v>
      </c>
      <c r="M2859">
        <v>1</v>
      </c>
      <c r="O2859" t="s">
        <v>527</v>
      </c>
      <c r="Q2859">
        <v>4570</v>
      </c>
      <c r="S2859" t="s">
        <v>4429</v>
      </c>
      <c r="T2859" t="str">
        <f>VLOOKUP(S2859,Hoja1!$A$1:$I$2284,5,FALSE)</f>
        <v>ATN910D-A</v>
      </c>
      <c r="U2859" t="b">
        <f t="shared" si="206"/>
        <v>0</v>
      </c>
      <c r="V2859" t="s">
        <v>10665</v>
      </c>
      <c r="W2859" t="s">
        <v>4670</v>
      </c>
      <c r="X2859" t="str">
        <f t="shared" si="207"/>
        <v>INSERT INTO switch (   Nombre, Tipo, Coordenadas_Punto, Coordenada_Inicio, Coordenada_Final,    Estilo, Visibilidad, Isla1, Isla2, Velocidad,   Id_Celda, Porcentaje, Nemonico, IP, EQUIPO ) VALUES (   'CELDA SAN GABRIEL LAS MINAS (BSMCGTSG)', 'Punto','15.14116667,-90.42838889','','','#stylemap_tipo_sitio_roadm0','1','','GUASTATOYA','','4570','','BSMCGTSG','10.87.5.100','ATN910D-A' );</v>
      </c>
    </row>
    <row r="2860" spans="1:24" x14ac:dyDescent="0.35">
      <c r="A2860" t="s">
        <v>1315</v>
      </c>
      <c r="B2860" t="s">
        <v>16</v>
      </c>
      <c r="C2860">
        <v>14.91263889</v>
      </c>
      <c r="D2860">
        <v>-89.889361109999996</v>
      </c>
      <c r="E2860" t="str">
        <f t="shared" si="209"/>
        <v>14.91263889,-89.88936111</v>
      </c>
      <c r="L2860" t="s">
        <v>17</v>
      </c>
      <c r="M2860">
        <v>1</v>
      </c>
      <c r="N2860" t="s">
        <v>527</v>
      </c>
      <c r="Q2860">
        <v>6457</v>
      </c>
      <c r="S2860" t="s">
        <v>4430</v>
      </c>
      <c r="T2860" t="str">
        <f>VLOOKUP(S2860,Hoja1!$A$1:$I$2284,5,FALSE)</f>
        <v>ATN910C-A</v>
      </c>
      <c r="U2860" t="b">
        <f t="shared" si="206"/>
        <v>0</v>
      </c>
      <c r="V2860" t="s">
        <v>10725</v>
      </c>
      <c r="W2860" t="s">
        <v>4670</v>
      </c>
      <c r="X2860" t="str">
        <f t="shared" si="207"/>
        <v>INSERT INTO switch (   Nombre, Tipo, Coordenadas_Punto, Coordenada_Inicio, Coordenada_Final,    Estilo, Visibilidad, Isla1, Isla2, Velocidad,   Id_Celda, Porcentaje, Nemonico, IP, EQUIPO ) VALUES (   'EL JICARO_XT (YJICGTJX)', 'Punto','14.91263889,-89.88936111','','','#stylemap_tipo_sitio_roadm0','1','GUASTATOYA','','','6457','','YJICGTJX','10.87.5.72','ATN910D-A' );</v>
      </c>
    </row>
    <row r="2861" spans="1:24" x14ac:dyDescent="0.35">
      <c r="A2861" t="s">
        <v>1316</v>
      </c>
      <c r="B2861" t="s">
        <v>16</v>
      </c>
      <c r="C2861">
        <v>15.654</v>
      </c>
      <c r="D2861">
        <v>-91.43</v>
      </c>
      <c r="E2861" t="str">
        <f t="shared" si="209"/>
        <v>15.654,-91.43</v>
      </c>
      <c r="L2861" t="s">
        <v>17</v>
      </c>
      <c r="M2861">
        <v>1</v>
      </c>
      <c r="O2861" t="s">
        <v>209</v>
      </c>
      <c r="S2861" t="s">
        <v>4431</v>
      </c>
      <c r="T2861" t="str">
        <f>VLOOKUP(S2861,Hoja1!$A$1:$I$2284,5,FALSE)</f>
        <v>ATN910C-A</v>
      </c>
      <c r="U2861" t="b">
        <f t="shared" si="206"/>
        <v>0</v>
      </c>
      <c r="V2861" t="s">
        <v>10677</v>
      </c>
      <c r="W2861" t="s">
        <v>4827</v>
      </c>
      <c r="X2861" t="str">
        <f t="shared" si="207"/>
        <v>INSERT INTO switch (   Nombre, Tipo, Coordenadas_Punto, Coordenada_Inicio, Coordenada_Final,    Estilo, Visibilidad, Isla1, Isla2, Velocidad,   Id_Celda, Porcentaje, Nemonico, IP, EQUIPO ) VALUES (   'CELDA SOLOMA (HSPSGTSL)', 'Punto','15.654,-91.43','','','#stylemap_tipo_sitio_roadm0','1','','HUEHUETENANGO','','','','HSPSGTSL','10.87.5.73','ATN905DC' );</v>
      </c>
    </row>
    <row r="2862" spans="1:24" x14ac:dyDescent="0.35">
      <c r="A2862" t="s">
        <v>1317</v>
      </c>
      <c r="B2862" t="s">
        <v>16</v>
      </c>
      <c r="C2862">
        <v>15.657299999999999</v>
      </c>
      <c r="D2862">
        <v>-91.443602780000006</v>
      </c>
      <c r="E2862" t="str">
        <f t="shared" si="209"/>
        <v>15.6573,-91.44360278</v>
      </c>
      <c r="L2862" t="s">
        <v>17</v>
      </c>
      <c r="M2862">
        <v>1</v>
      </c>
      <c r="N2862" t="s">
        <v>209</v>
      </c>
      <c r="Q2862" t="s">
        <v>1318</v>
      </c>
      <c r="S2862" t="s">
        <v>4432</v>
      </c>
      <c r="T2862" t="str">
        <f>VLOOKUP(S2862,Hoja1!$A$1:$I$2284,5,FALSE)</f>
        <v>ATN950D</v>
      </c>
      <c r="U2862" t="b">
        <f t="shared" si="206"/>
        <v>0</v>
      </c>
      <c r="V2862" t="s">
        <v>10830</v>
      </c>
      <c r="W2862" t="s">
        <v>4664</v>
      </c>
      <c r="X2862" t="str">
        <f t="shared" si="207"/>
        <v>INSERT INTO switch (   Nombre, Tipo, Coordenadas_Punto, Coordenada_Inicio, Coordenada_Final,    Estilo, Visibilidad, Isla1, Isla2, Velocidad,   Id_Celda, Porcentaje, Nemonico, IP, EQUIPO ) VALUES (   'SAN PEDRO SOLOMA (HSPSGTSP)', 'Punto','15.6573,-91.44360278','','','#stylemap_tipo_sitio_roadm0','1','HUEHUETENANGO','','','GTMSAN019','','HSPSGTSP','10.87.5.84','ATN910C-A' );</v>
      </c>
    </row>
    <row r="2863" spans="1:24" x14ac:dyDescent="0.35">
      <c r="A2863" t="s">
        <v>1319</v>
      </c>
      <c r="B2863" t="s">
        <v>16</v>
      </c>
      <c r="C2863">
        <v>15.629055559999999</v>
      </c>
      <c r="D2863">
        <v>-91.664111109999993</v>
      </c>
      <c r="E2863" t="str">
        <f t="shared" si="209"/>
        <v>15.62905556,-91.66411111</v>
      </c>
      <c r="L2863" t="s">
        <v>17</v>
      </c>
      <c r="M2863">
        <v>1</v>
      </c>
      <c r="O2863" t="s">
        <v>209</v>
      </c>
      <c r="Q2863">
        <v>3412</v>
      </c>
      <c r="S2863" t="s">
        <v>4433</v>
      </c>
      <c r="T2863" t="str">
        <f>VLOOKUP(S2863,Hoja1!$A$1:$I$2284,5,FALSE)</f>
        <v>ATN910D-A</v>
      </c>
      <c r="U2863" t="b">
        <f t="shared" si="206"/>
        <v>0</v>
      </c>
      <c r="V2863" t="s">
        <v>10849</v>
      </c>
      <c r="W2863" t="s">
        <v>4685</v>
      </c>
      <c r="X2863" t="str">
        <f t="shared" si="207"/>
        <v>INSERT INTO switch (   Nombre, Tipo, Coordenadas_Punto, Coordenada_Inicio, Coordenada_Final,    Estilo, Visibilidad, Isla1, Isla2, Velocidad,   Id_Celda, Porcentaje, Nemonico, IP, EQUIPO ) VALUES (   'CELDA CONCEPCION HUISTA (HCHUGTCH)', 'Punto','15.62905556,-91.66411111','','','#stylemap_tipo_sitio_roadm0','1','','HUEHUETENANGO','','3412','','HCHUGTCH','10.87.5.103','ATN910C-G' );</v>
      </c>
    </row>
    <row r="2864" spans="1:24" x14ac:dyDescent="0.35">
      <c r="A2864" t="s">
        <v>1320</v>
      </c>
      <c r="B2864" t="s">
        <v>16</v>
      </c>
      <c r="C2864">
        <v>15.647375</v>
      </c>
      <c r="D2864">
        <v>-91.684333330000001</v>
      </c>
      <c r="E2864" t="str">
        <f t="shared" si="209"/>
        <v>15.647375,-91.68433333</v>
      </c>
      <c r="L2864" t="s">
        <v>17</v>
      </c>
      <c r="M2864">
        <v>1</v>
      </c>
      <c r="N2864" t="s">
        <v>209</v>
      </c>
      <c r="Q2864">
        <v>2494</v>
      </c>
      <c r="S2864" t="s">
        <v>4434</v>
      </c>
      <c r="T2864" t="str">
        <f>VLOOKUP(S2864,Hoja1!$A$1:$I$2284,5,FALSE)</f>
        <v>ATN910D-A</v>
      </c>
      <c r="U2864" t="b">
        <f t="shared" si="206"/>
        <v>0</v>
      </c>
      <c r="V2864" t="s">
        <v>10879</v>
      </c>
      <c r="W2864" t="s">
        <v>4664</v>
      </c>
      <c r="X2864" t="str">
        <f t="shared" si="207"/>
        <v>INSERT INTO switch (   Nombre, Tipo, Coordenadas_Punto, Coordenada_Inicio, Coordenada_Final,    Estilo, Visibilidad, Isla1, Isla2, Velocidad,   Id_Celda, Porcentaje, Nemonico, IP, EQUIPO ) VALUES (   'CELDA JACALTENANGO - CONCEPCION HUISTA (HJACGTJO)', 'Punto','15.647375,-91.68433333','','','#stylemap_tipo_sitio_roadm0','1','HUEHUETENANGO','','','2494','','HJACGTJO','10.87.5.25','ATN910C-A' );</v>
      </c>
    </row>
    <row r="2865" spans="1:24" x14ac:dyDescent="0.35">
      <c r="A2865" t="s">
        <v>1321</v>
      </c>
      <c r="B2865" t="s">
        <v>16</v>
      </c>
      <c r="C2865">
        <v>15.601100000000001</v>
      </c>
      <c r="D2865">
        <v>-91.672600000000003</v>
      </c>
      <c r="E2865" t="str">
        <f t="shared" si="209"/>
        <v>15.6011,-91.6726</v>
      </c>
      <c r="L2865" t="s">
        <v>17</v>
      </c>
      <c r="M2865">
        <v>1</v>
      </c>
      <c r="N2865" t="s">
        <v>209</v>
      </c>
      <c r="Q2865">
        <v>2490</v>
      </c>
      <c r="S2865" t="s">
        <v>4435</v>
      </c>
      <c r="T2865" t="str">
        <f>VLOOKUP(S2865,Hoja1!$A$1:$I$2284,5,FALSE)</f>
        <v>ATN905DC</v>
      </c>
      <c r="U2865" t="b">
        <f t="shared" si="206"/>
        <v>0</v>
      </c>
      <c r="V2865" t="s">
        <v>10852</v>
      </c>
      <c r="W2865" t="s">
        <v>4670</v>
      </c>
      <c r="X2865" t="str">
        <f t="shared" si="207"/>
        <v>INSERT INTO switch (   Nombre, Tipo, Coordenadas_Punto, Coordenada_Inicio, Coordenada_Final,    Estilo, Visibilidad, Isla1, Isla2, Velocidad,   Id_Celda, Porcentaje, Nemonico, IP, EQUIPO ) VALUES (   'CELDA SECHEU (HCHUGTSE)', 'Punto','15.6011,-91.6726','','','#stylemap_tipo_sitio_roadm0','1','HUEHUETENANGO','','','2490','','HCHUGTSE','10.87.5.109','ATN910D-A' );</v>
      </c>
    </row>
    <row r="2866" spans="1:24" x14ac:dyDescent="0.35">
      <c r="A2866" t="s">
        <v>1322</v>
      </c>
      <c r="B2866" t="s">
        <v>16</v>
      </c>
      <c r="C2866">
        <v>15.48608333</v>
      </c>
      <c r="D2866">
        <v>-91.771222219999999</v>
      </c>
      <c r="E2866" t="str">
        <f t="shared" si="209"/>
        <v>15.48608333,-91.77122222</v>
      </c>
      <c r="L2866" t="s">
        <v>17</v>
      </c>
      <c r="M2866">
        <v>1</v>
      </c>
      <c r="N2866" t="s">
        <v>209</v>
      </c>
      <c r="Q2866">
        <v>2474</v>
      </c>
      <c r="S2866" t="s">
        <v>4436</v>
      </c>
      <c r="T2866" t="str">
        <f>VLOOKUP(S2866,Hoja1!$A$1:$I$2284,5,FALSE)</f>
        <v>ATN910C-A</v>
      </c>
      <c r="U2866" t="b">
        <f t="shared" si="206"/>
        <v>0</v>
      </c>
      <c r="V2866" t="s">
        <v>10855</v>
      </c>
      <c r="W2866" t="s">
        <v>4664</v>
      </c>
      <c r="X2866" t="str">
        <f t="shared" si="207"/>
        <v>INSERT INTO switch (   Nombre, Tipo, Coordenadas_Punto, Coordenada_Inicio, Coordenada_Final,    Estilo, Visibilidad, Isla1, Isla2, Velocidad,   Id_Celda, Porcentaje, Nemonico, IP, EQUIPO ) VALUES (   'CELDA SAN PEDRO NECTA (HSIIGTSP)', 'Punto','15.48608333,-91.77122222','','','#stylemap_tipo_sitio_roadm0','1','HUEHUETENANGO','','','2474','','HSIIGTSP','10.87.5.210','ATN910C-A' );</v>
      </c>
    </row>
    <row r="2867" spans="1:24" x14ac:dyDescent="0.35">
      <c r="A2867" t="s">
        <v>1323</v>
      </c>
      <c r="B2867" t="s">
        <v>16</v>
      </c>
      <c r="C2867">
        <v>15.6859</v>
      </c>
      <c r="D2867">
        <v>-91.596199999999996</v>
      </c>
      <c r="E2867" t="str">
        <f t="shared" si="209"/>
        <v>15.6859,-91.5962</v>
      </c>
      <c r="L2867" t="s">
        <v>17</v>
      </c>
      <c r="M2867">
        <v>1</v>
      </c>
      <c r="O2867" t="s">
        <v>209</v>
      </c>
      <c r="Q2867">
        <v>2640</v>
      </c>
      <c r="S2867" t="s">
        <v>4437</v>
      </c>
      <c r="T2867" t="str">
        <f>VLOOKUP(S2867,Hoja1!$A$1:$I$2284,5,FALSE)</f>
        <v>ATN910C-G</v>
      </c>
      <c r="U2867" t="b">
        <f t="shared" si="206"/>
        <v>0</v>
      </c>
      <c r="V2867" t="s">
        <v>10708</v>
      </c>
      <c r="W2867" t="s">
        <v>4670</v>
      </c>
      <c r="X2867" t="str">
        <f t="shared" si="207"/>
        <v>INSERT INTO switch (   Nombre, Tipo, Coordenadas_Punto, Coordenada_Inicio, Coordenada_Final,    Estilo, Visibilidad, Isla1, Isla2, Velocidad,   Id_Celda, Porcentaje, Nemonico, IP, EQUIPO ) VALUES (   'CELDA CHIMBAN (HSMAGTCH)', 'Punto','15.6859,-91.5962','','','#stylemap_tipo_sitio_roadm0','1','','HUEHUETENANGO','','2640','','HSMAGTCH','10.87.5.108','ATN910D-A' );</v>
      </c>
    </row>
    <row r="2868" spans="1:24" x14ac:dyDescent="0.35">
      <c r="A2868" t="s">
        <v>1324</v>
      </c>
      <c r="B2868" t="s">
        <v>16</v>
      </c>
      <c r="C2868">
        <v>15.69386111</v>
      </c>
      <c r="D2868">
        <v>-91.520497219999996</v>
      </c>
      <c r="E2868" t="str">
        <f t="shared" si="209"/>
        <v>15.69386111,-91.52049722</v>
      </c>
      <c r="L2868" t="s">
        <v>17</v>
      </c>
      <c r="M2868">
        <v>1</v>
      </c>
      <c r="N2868" t="s">
        <v>209</v>
      </c>
      <c r="Q2868">
        <v>2460</v>
      </c>
      <c r="S2868" t="s">
        <v>4438</v>
      </c>
      <c r="T2868" t="str">
        <f>VLOOKUP(S2868,Hoja1!$A$1:$I$2284,5,FALSE)</f>
        <v>ATN910C-A</v>
      </c>
      <c r="U2868" t="b">
        <f t="shared" si="206"/>
        <v>0</v>
      </c>
      <c r="V2868" t="s">
        <v>10728</v>
      </c>
      <c r="W2868" t="s">
        <v>4664</v>
      </c>
      <c r="X2868" t="str">
        <f t="shared" si="207"/>
        <v>INSERT INTO switch (   Nombre, Tipo, Coordenadas_Punto, Coordenada_Inicio, Coordenada_Final,    Estilo, Visibilidad, Isla1, Isla2, Velocidad,   Id_Celda, Porcentaje, Nemonico, IP, EQUIPO ) VALUES (   'CELDA SAN RAFAEL LA INDEPENDENCIA (HSPSGTSR)', 'Punto','15.69386111,-91.52049722','','','#stylemap_tipo_sitio_roadm0','1','HUEHUETENANGO','','','2460','','HSPSGTSR','10.87.5.18','ATN910C-A' );</v>
      </c>
    </row>
    <row r="2869" spans="1:24" x14ac:dyDescent="0.35">
      <c r="A2869" t="s">
        <v>1325</v>
      </c>
      <c r="B2869" t="s">
        <v>16</v>
      </c>
      <c r="C2869">
        <v>15.69194444</v>
      </c>
      <c r="D2869">
        <v>-91.620833329999996</v>
      </c>
      <c r="E2869" t="str">
        <f t="shared" si="209"/>
        <v>15.69194444,-91.62083333</v>
      </c>
      <c r="L2869" t="s">
        <v>17</v>
      </c>
      <c r="M2869">
        <v>1</v>
      </c>
      <c r="N2869" t="s">
        <v>209</v>
      </c>
      <c r="Q2869">
        <v>2641</v>
      </c>
      <c r="S2869" t="s">
        <v>4439</v>
      </c>
      <c r="T2869" t="str">
        <f>VLOOKUP(S2869,Hoja1!$A$1:$I$2284,5,FALSE)</f>
        <v>ATN910D-A</v>
      </c>
      <c r="U2869" t="b">
        <f t="shared" si="206"/>
        <v>0</v>
      </c>
      <c r="V2869" t="s">
        <v>11194</v>
      </c>
      <c r="W2869" t="s">
        <v>4664</v>
      </c>
      <c r="X2869" t="str">
        <f t="shared" si="207"/>
        <v>INSERT INTO switch (   Nombre, Tipo, Coordenadas_Punto, Coordenada_Inicio, Coordenada_Final,    Estilo, Visibilidad, Isla1, Isla2, Velocidad,   Id_Celda, Porcentaje, Nemonico, IP, EQUIPO ) VALUES (   'CELDA ICOB ACATAN (HSMAGTIA)', 'Punto','15.69194444,-91.62083333','','','#stylemap_tipo_sitio_roadm0','1','HUEHUETENANGO','','','2641','','HSMAGTIA','10.87.5.11','ATN910C-A' );</v>
      </c>
    </row>
    <row r="2870" spans="1:24" x14ac:dyDescent="0.35">
      <c r="A2870" t="s">
        <v>1326</v>
      </c>
      <c r="B2870" t="s">
        <v>16</v>
      </c>
      <c r="C2870">
        <v>15.65794444</v>
      </c>
      <c r="D2870">
        <v>-91.561666669999994</v>
      </c>
      <c r="E2870" t="str">
        <f t="shared" si="209"/>
        <v>15.65794444,-91.56166667</v>
      </c>
      <c r="L2870" t="s">
        <v>17</v>
      </c>
      <c r="M2870">
        <v>1</v>
      </c>
      <c r="N2870" t="s">
        <v>209</v>
      </c>
      <c r="S2870" t="s">
        <v>4440</v>
      </c>
      <c r="T2870" t="str">
        <f>VLOOKUP(S2870,Hoja1!$A$1:$I$2284,5,FALSE)</f>
        <v>ATN910C-A</v>
      </c>
      <c r="U2870" t="b">
        <f t="shared" si="206"/>
        <v>0</v>
      </c>
      <c r="V2870" t="s">
        <v>11225</v>
      </c>
      <c r="W2870" t="s">
        <v>4664</v>
      </c>
      <c r="X2870" t="str">
        <f t="shared" si="207"/>
        <v>INSERT INTO switch (   Nombre, Tipo, Coordenadas_Punto, Coordenada_Inicio, Coordenada_Final,    Estilo, Visibilidad, Isla1, Isla2, Velocidad,   Id_Celda, Porcentaje, Nemonico, IP, EQUIPO ) VALUES (   'CELDA IXCHOCH (HSMAGTIX)', 'Punto','15.65794444,-91.56166667','','','#stylemap_tipo_sitio_roadm0','1','HUEHUETENANGO','','','','','HSMAGTIX','10.87.5.121','ATN910C-A' );</v>
      </c>
    </row>
    <row r="2871" spans="1:24" x14ac:dyDescent="0.35">
      <c r="A2871" t="s">
        <v>1327</v>
      </c>
      <c r="B2871" t="s">
        <v>16</v>
      </c>
      <c r="C2871">
        <v>15.327083330000001</v>
      </c>
      <c r="D2871">
        <v>-91.433972220000001</v>
      </c>
      <c r="E2871" t="str">
        <f t="shared" si="209"/>
        <v>15.32708333,-91.43397222</v>
      </c>
      <c r="L2871" t="s">
        <v>17</v>
      </c>
      <c r="M2871">
        <v>1</v>
      </c>
      <c r="O2871" t="s">
        <v>209</v>
      </c>
      <c r="S2871" t="s">
        <v>4441</v>
      </c>
      <c r="T2871" t="e">
        <f>VLOOKUP(S2871,Hoja1!$A$1:$I$2284,1,FALSE)</f>
        <v>#N/A</v>
      </c>
      <c r="U2871" t="e">
        <f t="shared" si="206"/>
        <v>#N/A</v>
      </c>
      <c r="V2871" t="s">
        <v>11232</v>
      </c>
      <c r="W2871" t="s">
        <v>4664</v>
      </c>
      <c r="X2871" t="str">
        <f t="shared" si="207"/>
        <v>INSERT INTO switch (   Nombre, Tipo, Coordenadas_Punto, Coordenada_Inicio, Coordenada_Final,    Estilo, Visibilidad, Isla1, Isla2, Velocidad,   Id_Celda, Porcentaje, Nemonico, IP, EQUIPO ) VALUES (   'CELDA CHINACA (HMALGTCH)', 'Punto','15.32708333,-91.43397222','','','#stylemap_tipo_sitio_roadm0','1','','HUEHUETENANGO','','','','HMALGTCH','10.87.5.69','ATN910C-A' );</v>
      </c>
    </row>
    <row r="2872" spans="1:24" x14ac:dyDescent="0.35">
      <c r="A2872" t="s">
        <v>1328</v>
      </c>
      <c r="B2872" t="s">
        <v>16</v>
      </c>
      <c r="C2872">
        <v>15.519888890000001</v>
      </c>
      <c r="D2872">
        <v>-91.849249999999998</v>
      </c>
      <c r="E2872" t="str">
        <f t="shared" si="209"/>
        <v>15.51988889,-91.84925</v>
      </c>
      <c r="L2872" t="s">
        <v>17</v>
      </c>
      <c r="M2872">
        <v>1</v>
      </c>
      <c r="O2872" t="s">
        <v>209</v>
      </c>
      <c r="Q2872">
        <v>4007</v>
      </c>
      <c r="S2872" t="s">
        <v>4442</v>
      </c>
      <c r="T2872" t="str">
        <f>VLOOKUP(S2872,Hoja1!$A$1:$I$2284,5,FALSE)</f>
        <v>ATN910D-A</v>
      </c>
      <c r="U2872" t="b">
        <f t="shared" si="206"/>
        <v>0</v>
      </c>
      <c r="V2872" t="s">
        <v>10978</v>
      </c>
      <c r="W2872" t="s">
        <v>5311</v>
      </c>
      <c r="X2872" t="str">
        <f t="shared" si="207"/>
        <v>INSERT INTO switch (   Nombre, Tipo, Coordenadas_Punto, Coordenada_Inicio, Coordenada_Final,    Estilo, Visibilidad, Isla1, Isla2, Velocidad,   Id_Celda, Porcentaje, Nemonico, IP, EQUIPO ) VALUES (   'CELDA EL CABLE (HDEMGTCB)', 'Punto','15.51988889,-91.84925','','','#stylemap_tipo_sitio_roadm0','1','','HUEHUETENANGO','','4007','','HDEMGTCB','10.87.5.110','ATN905-FDC' );</v>
      </c>
    </row>
    <row r="2873" spans="1:24" x14ac:dyDescent="0.35">
      <c r="A2873" t="s">
        <v>1329</v>
      </c>
      <c r="B2873" t="s">
        <v>16</v>
      </c>
      <c r="C2873">
        <v>15.51277778</v>
      </c>
      <c r="D2873">
        <v>-91.868888889999994</v>
      </c>
      <c r="E2873" t="str">
        <f t="shared" si="209"/>
        <v>15.51277778,-91.86888889</v>
      </c>
      <c r="L2873" t="s">
        <v>17</v>
      </c>
      <c r="M2873">
        <v>1</v>
      </c>
      <c r="N2873" t="s">
        <v>209</v>
      </c>
      <c r="S2873" t="s">
        <v>4443</v>
      </c>
      <c r="T2873" t="str">
        <f>VLOOKUP(S2873,Hoja1!$A$1:$I$2284,5,FALSE)</f>
        <v>ATN910C-A</v>
      </c>
      <c r="U2873" t="b">
        <f t="shared" si="206"/>
        <v>0</v>
      </c>
      <c r="V2873" t="s">
        <v>10982</v>
      </c>
      <c r="W2873" t="s">
        <v>4670</v>
      </c>
      <c r="X2873" t="str">
        <f t="shared" si="207"/>
        <v>INSERT INTO switch (   Nombre, Tipo, Coordenadas_Punto, Coordenada_Inicio, Coordenada_Final,    Estilo, Visibilidad, Isla1, Isla2, Velocidad,   Id_Celda, Porcentaje, Nemonico, IP, EQUIPO ) VALUES (   'LA LIBERTAD HUEHUETENANGO (HLIBGTLI)', 'Punto','15.51277778,-91.86888889','','','#stylemap_tipo_sitio_roadm0','1','HUEHUETENANGO','','','','','HLIBGTLI','10.87.5.111','ATN910D-A' );</v>
      </c>
    </row>
    <row r="2874" spans="1:24" x14ac:dyDescent="0.35">
      <c r="A2874" t="s">
        <v>1330</v>
      </c>
      <c r="B2874" t="s">
        <v>16</v>
      </c>
      <c r="C2874">
        <v>15.48666667</v>
      </c>
      <c r="D2874">
        <v>-91.026111110000002</v>
      </c>
      <c r="E2874" t="str">
        <f t="shared" si="209"/>
        <v>15.48666667,-91.02611111</v>
      </c>
      <c r="L2874" t="s">
        <v>17</v>
      </c>
      <c r="M2874">
        <v>1</v>
      </c>
      <c r="O2874" t="s">
        <v>209</v>
      </c>
      <c r="Q2874">
        <v>2458</v>
      </c>
      <c r="S2874" t="s">
        <v>4444</v>
      </c>
      <c r="T2874" t="str">
        <f>VLOOKUP(S2874,Hoja1!$A$1:$I$2284,5,FALSE)</f>
        <v>ATN910C-A</v>
      </c>
      <c r="U2874" t="b">
        <f t="shared" si="206"/>
        <v>0</v>
      </c>
      <c r="V2874" t="s">
        <v>10888</v>
      </c>
      <c r="W2874" t="s">
        <v>4670</v>
      </c>
      <c r="X2874" t="str">
        <f t="shared" si="207"/>
        <v>INSERT INTO switch (   Nombre, Tipo, Coordenadas_Punto, Coordenada_Inicio, Coordenada_Final,    Estilo, Visibilidad, Isla1, Isla2, Velocidad,   Id_Celda, Porcentaje, Nemonico, IP, EQUIPO ) VALUES (   'CHAJUL (KCHAGTCA)', 'Punto','15.48666667,-91.02611111','','','#stylemap_tipo_sitio_roadm0','1','','HUEHUETENANGO','','2458','','KCHAGTCA','10.87.5.114','ATN910D-A' );</v>
      </c>
    </row>
    <row r="2875" spans="1:24" x14ac:dyDescent="0.35">
      <c r="A2875" t="s">
        <v>1331</v>
      </c>
      <c r="B2875" t="s">
        <v>16</v>
      </c>
      <c r="C2875">
        <v>15.434027779999999</v>
      </c>
      <c r="D2875">
        <v>-91.093969439999995</v>
      </c>
      <c r="E2875" t="str">
        <f t="shared" si="209"/>
        <v>15.43402778,-91.09396944</v>
      </c>
      <c r="L2875" t="s">
        <v>17</v>
      </c>
      <c r="M2875">
        <v>1</v>
      </c>
      <c r="N2875" t="s">
        <v>209</v>
      </c>
      <c r="Q2875">
        <v>3296</v>
      </c>
      <c r="S2875" t="s">
        <v>4445</v>
      </c>
      <c r="T2875" t="str">
        <f>VLOOKUP(S2875,Hoja1!$A$1:$I$2284,5,FALSE)</f>
        <v>ATN910C-A</v>
      </c>
      <c r="U2875" t="b">
        <f t="shared" si="206"/>
        <v>0</v>
      </c>
      <c r="V2875" t="s">
        <v>10756</v>
      </c>
      <c r="W2875" t="s">
        <v>4670</v>
      </c>
      <c r="X2875" t="str">
        <f t="shared" si="207"/>
        <v>INSERT INTO switch (   Nombre, Tipo, Coordenadas_Punto, Coordenada_Inicio, Coordenada_Final,    Estilo, Visibilidad, Isla1, Isla2, Velocidad,   Id_Celda, Porcentaje, Nemonico, IP, EQUIPO ) VALUES (   'CELDA ALDEA PULAY (KSJCGTAP)', 'Punto','15.43402778,-91.09396944','','','#stylemap_tipo_sitio_roadm0','1','HUEHUETENANGO','','','3296','','KSJCGTAP','10.87.5.120','ATN910D-A' );</v>
      </c>
    </row>
    <row r="2876" spans="1:24" x14ac:dyDescent="0.35">
      <c r="A2876" t="s">
        <v>1332</v>
      </c>
      <c r="B2876" t="s">
        <v>16</v>
      </c>
      <c r="C2876">
        <v>15.43333333</v>
      </c>
      <c r="D2876">
        <v>-91.038055560000004</v>
      </c>
      <c r="E2876" t="str">
        <f t="shared" si="209"/>
        <v>15.43333333,-91.03805556</v>
      </c>
      <c r="L2876" t="s">
        <v>17</v>
      </c>
      <c r="M2876">
        <v>1</v>
      </c>
      <c r="N2876" t="s">
        <v>209</v>
      </c>
      <c r="Q2876">
        <v>2417</v>
      </c>
      <c r="S2876" t="s">
        <v>4446</v>
      </c>
      <c r="T2876" t="str">
        <f>VLOOKUP(S2876,Hoja1!$A$1:$I$2284,5,FALSE)</f>
        <v>ATN910C-A</v>
      </c>
      <c r="U2876" t="b">
        <f t="shared" si="206"/>
        <v>0</v>
      </c>
      <c r="V2876" t="s">
        <v>11206</v>
      </c>
      <c r="W2876" t="s">
        <v>4670</v>
      </c>
      <c r="X2876" t="str">
        <f t="shared" si="207"/>
        <v>INSERT INTO switch (   Nombre, Tipo, Coordenadas_Punto, Coordenada_Inicio, Coordenada_Final,    Estilo, Visibilidad, Isla1, Isla2, Velocidad,   Id_Celda, Porcentaje, Nemonico, IP, EQUIPO ) VALUES (   'CELDA SAN JUAN COTZAL (KSJCGTSJ)', 'Punto','15.43333333,-91.03805556','','','#stylemap_tipo_sitio_roadm0','1','HUEHUETENANGO','','','2417','','KSJCGTSJ','10.87.5.30','ATN910D-A' );</v>
      </c>
    </row>
    <row r="2877" spans="1:24" x14ac:dyDescent="0.35">
      <c r="A2877" t="s">
        <v>1333</v>
      </c>
      <c r="B2877" t="s">
        <v>16</v>
      </c>
      <c r="C2877">
        <v>15.317349999999999</v>
      </c>
      <c r="D2877">
        <v>-91.471111109999995</v>
      </c>
      <c r="E2877" t="str">
        <f t="shared" si="209"/>
        <v>15.31735,-91.47111111</v>
      </c>
      <c r="L2877" t="s">
        <v>17</v>
      </c>
      <c r="M2877">
        <v>1</v>
      </c>
      <c r="O2877" t="s">
        <v>209</v>
      </c>
      <c r="Q2877">
        <v>5249</v>
      </c>
      <c r="S2877" t="s">
        <v>4447</v>
      </c>
      <c r="T2877" t="str">
        <f>VLOOKUP(S2877,Hoja1!$A$1:$I$2284,5,FALSE)</f>
        <v>ATN905-FDC</v>
      </c>
      <c r="U2877" t="b">
        <f t="shared" si="206"/>
        <v>0</v>
      </c>
      <c r="V2877" t="s">
        <v>10760</v>
      </c>
      <c r="W2877" t="s">
        <v>4664</v>
      </c>
      <c r="X2877" t="str">
        <f t="shared" si="207"/>
        <v>INSERT INTO switch (   Nombre, Tipo, Coordenadas_Punto, Coordenada_Inicio, Coordenada_Final,    Estilo, Visibilidad, Isla1, Isla2, Velocidad,   Id_Celda, Porcentaje, Nemonico, IP, EQUIPO ) VALUES (   'CELDA LA ROTONDA HUEHUETENANGO (HUEHGTRH)', 'Punto','15.31735,-91.47111111','','','#stylemap_tipo_sitio_roadm0','1','','HUEHUETENANGO','','5249','','HUEHGTRH','10.87.5.122','ATN910C-A' );</v>
      </c>
    </row>
    <row r="2878" spans="1:24" x14ac:dyDescent="0.35">
      <c r="A2878" t="s">
        <v>1334</v>
      </c>
      <c r="B2878" t="s">
        <v>16</v>
      </c>
      <c r="C2878">
        <v>15.29872778</v>
      </c>
      <c r="D2878">
        <v>-91.495400000000004</v>
      </c>
      <c r="E2878" t="str">
        <f t="shared" si="209"/>
        <v>15.29872778,-91.4954</v>
      </c>
      <c r="L2878" t="s">
        <v>17</v>
      </c>
      <c r="M2878">
        <v>1</v>
      </c>
      <c r="O2878" t="s">
        <v>209</v>
      </c>
      <c r="Q2878">
        <v>2590</v>
      </c>
      <c r="S2878" t="s">
        <v>4448</v>
      </c>
      <c r="T2878" t="str">
        <f>VLOOKUP(S2878,Hoja1!$A$1:$I$2284,5,FALSE)</f>
        <v>ATN910D-A</v>
      </c>
      <c r="U2878" t="b">
        <f t="shared" si="206"/>
        <v>0</v>
      </c>
      <c r="V2878" t="s">
        <v>10629</v>
      </c>
      <c r="W2878" t="s">
        <v>4664</v>
      </c>
      <c r="X2878" t="str">
        <f t="shared" si="207"/>
        <v>INSERT INTO switch (   Nombre, Tipo, Coordenadas_Punto, Coordenada_Inicio, Coordenada_Final,    Estilo, Visibilidad, Isla1, Isla2, Velocidad,   Id_Celda, Porcentaje, Nemonico, IP, EQUIPO ) VALUES (   'CELDA LAS VEGAS (HUEHGTVE)', 'Punto','15.29872778,-91.4954','','','#stylemap_tipo_sitio_roadm0','1','','HUEHUETENANGO','','2590','','HUEHGTVE','10.87.5.131','ATN910C-A' );</v>
      </c>
    </row>
    <row r="2879" spans="1:24" x14ac:dyDescent="0.35">
      <c r="A2879" t="s">
        <v>1335</v>
      </c>
      <c r="B2879" t="s">
        <v>16</v>
      </c>
      <c r="C2879">
        <v>15.3924</v>
      </c>
      <c r="D2879">
        <v>-91.655097220000002</v>
      </c>
      <c r="E2879" t="str">
        <f t="shared" si="209"/>
        <v>15.3924,-91.65509722</v>
      </c>
      <c r="L2879" t="s">
        <v>17</v>
      </c>
      <c r="M2879">
        <v>1</v>
      </c>
      <c r="O2879" t="s">
        <v>209</v>
      </c>
      <c r="Q2879">
        <v>4337</v>
      </c>
      <c r="S2879" t="s">
        <v>4449</v>
      </c>
      <c r="T2879" t="str">
        <f>VLOOKUP(S2879,Hoja1!$A$1:$I$2284,5,FALSE)</f>
        <v>ATN910D-A</v>
      </c>
      <c r="U2879" t="b">
        <f t="shared" si="206"/>
        <v>0</v>
      </c>
      <c r="V2879" t="s">
        <v>10858</v>
      </c>
      <c r="W2879" t="s">
        <v>4664</v>
      </c>
      <c r="X2879" t="str">
        <f t="shared" si="207"/>
        <v>INSERT INTO switch (   Nombre, Tipo, Coordenadas_Punto, Coordenada_Inicio, Coordenada_Final,    Estilo, Visibilidad, Isla1, Isla2, Velocidad,   Id_Celda, Porcentaje, Nemonico, IP, EQUIPO ) VALUES (   'CELDA SAN RAFAEL PETZAL II (HSRPGTS2)', 'Punto','15.3924,-91.65509722','','','#stylemap_tipo_sitio_roadm0','1','','HUEHUETENANGO','','4337','','HSRPGTS2','10.87.5.123','ATN910C-A' );</v>
      </c>
    </row>
    <row r="2880" spans="1:24" x14ac:dyDescent="0.35">
      <c r="A2880" t="s">
        <v>1336</v>
      </c>
      <c r="B2880" t="s">
        <v>16</v>
      </c>
      <c r="C2880">
        <v>15.285500000000001</v>
      </c>
      <c r="D2880">
        <v>-91.455911110000002</v>
      </c>
      <c r="E2880" t="str">
        <f t="shared" si="209"/>
        <v>15.2855,-91.45591111</v>
      </c>
      <c r="L2880" t="s">
        <v>17</v>
      </c>
      <c r="M2880">
        <v>1</v>
      </c>
      <c r="O2880" t="s">
        <v>209</v>
      </c>
      <c r="Q2880">
        <v>2866</v>
      </c>
      <c r="S2880" t="s">
        <v>4450</v>
      </c>
      <c r="T2880" t="str">
        <f>VLOOKUP(S2880,Hoja1!$A$1:$I$2284,5,FALSE)</f>
        <v>ATN910D-A</v>
      </c>
      <c r="U2880" t="b">
        <f t="shared" si="206"/>
        <v>0</v>
      </c>
      <c r="V2880" t="s">
        <v>10719</v>
      </c>
      <c r="W2880" t="s">
        <v>4664</v>
      </c>
      <c r="X2880" t="str">
        <f t="shared" si="207"/>
        <v>INSERT INTO switch (   Nombre, Tipo, Coordenadas_Punto, Coordenada_Inicio, Coordenada_Final,    Estilo, Visibilidad, Isla1, Isla2, Velocidad,   Id_Celda, Porcentaje, Nemonico, IP, EQUIPO ) VALUES (   'CELDA SAN LORENZO HUEHUETENANGO (HMALGTSL)', 'Punto','15.2855,-91.45591111','','','#stylemap_tipo_sitio_roadm0','1','','HUEHUETENANGO','','2866','','HMALGTSL','10.87.5.71','ATN910C-A' );</v>
      </c>
    </row>
    <row r="2881" spans="1:24" x14ac:dyDescent="0.35">
      <c r="A2881" t="s">
        <v>1337</v>
      </c>
      <c r="B2881" t="s">
        <v>16</v>
      </c>
      <c r="C2881">
        <v>15.427305560000001</v>
      </c>
      <c r="D2881">
        <v>-91.160250000000005</v>
      </c>
      <c r="E2881" t="str">
        <f t="shared" si="209"/>
        <v>15.42730556,-91.16025</v>
      </c>
      <c r="L2881" t="s">
        <v>17</v>
      </c>
      <c r="M2881">
        <v>1</v>
      </c>
      <c r="N2881" t="s">
        <v>209</v>
      </c>
      <c r="Q2881">
        <v>3573</v>
      </c>
      <c r="S2881" t="s">
        <v>4451</v>
      </c>
      <c r="T2881" t="str">
        <f>VLOOKUP(S2881,Hoja1!$A$1:$I$2284,5,FALSE)</f>
        <v>ATN910D-A</v>
      </c>
      <c r="U2881" t="b">
        <f t="shared" si="206"/>
        <v>0</v>
      </c>
      <c r="V2881" t="s">
        <v>10763</v>
      </c>
      <c r="W2881" t="s">
        <v>4670</v>
      </c>
      <c r="X2881" t="str">
        <f t="shared" si="207"/>
        <v>INSERT INTO switch (   Nombre, Tipo, Coordenadas_Punto, Coordenada_Inicio, Coordenada_Final,    Estilo, Visibilidad, Isla1, Isla2, Velocidad,   Id_Celda, Porcentaje, Nemonico, IP, EQUIPO ) VALUES (   'CELDA NEBAJ II (KNEBGTN2)', 'Punto','15.42730556,-91.16025','','','#stylemap_tipo_sitio_roadm0','1','HUEHUETENANGO','','','3573','','KNEBGTN2','10.87.5.81','ATN910D-A' );</v>
      </c>
    </row>
    <row r="2882" spans="1:24" x14ac:dyDescent="0.35">
      <c r="A2882" t="s">
        <v>1338</v>
      </c>
      <c r="B2882" t="s">
        <v>16</v>
      </c>
      <c r="C2882">
        <v>15.9823</v>
      </c>
      <c r="D2882">
        <v>-91.613200000000006</v>
      </c>
      <c r="E2882" t="str">
        <f t="shared" si="209"/>
        <v>15.9823,-91.6132</v>
      </c>
      <c r="L2882" t="s">
        <v>17</v>
      </c>
      <c r="M2882">
        <v>1</v>
      </c>
      <c r="O2882" t="s">
        <v>209</v>
      </c>
      <c r="Q2882">
        <v>2629</v>
      </c>
      <c r="S2882" t="s">
        <v>4452</v>
      </c>
      <c r="T2882" t="str">
        <f>VLOOKUP(S2882,Hoja1!$A$1:$I$2284,5,FALSE)</f>
        <v>ATN910C-A</v>
      </c>
      <c r="U2882" t="b">
        <f t="shared" ref="U2882:U2945" si="210">+S2882=T2882</f>
        <v>0</v>
      </c>
      <c r="V2882" t="s">
        <v>10625</v>
      </c>
      <c r="W2882" t="s">
        <v>4670</v>
      </c>
      <c r="X2882" t="str">
        <f t="shared" ref="X2882:X2945" si="211">CONCATENATE("INSERT INTO switch (   Nombre, Tipo, Coordenadas_Punto, Coordenada_Inicio, Coordenada_Final,    Estilo, Visibilidad, Isla1, Isla2, Velocidad,   Id_Celda, Porcentaje, Nemonico, IP, EQUIPO ) VALUES (   '",A2882,"', '",B2882,"','",E2882,"','",H2882,"','",K2882,"','",L2882,"','",M2882,,,"','",N2882,"','",O2882,"','",P2882,"','",Q2882,"','",R2882,"','",S2882,"','",V2882,"','",W2882,"' );")</f>
        <v>INSERT INTO switch (   Nombre, Tipo, Coordenadas_Punto, Coordenada_Inicio, Coordenada_Final,    Estilo, Visibilidad, Isla1, Isla2, Velocidad,   Id_Celda, Porcentaje, Nemonico, IP, EQUIPO ) VALUES (   'CELDA EL AGUACATE CHUACULA (HNENGTAC)', 'Punto','15.9823,-91.6132','','','#stylemap_tipo_sitio_roadm0','1','','HUEHUETENANGO','','2629','','HNENGTAC','10.87.5.218','ATN910D-A' );</v>
      </c>
    </row>
    <row r="2883" spans="1:24" x14ac:dyDescent="0.35">
      <c r="A2883" t="s">
        <v>1339</v>
      </c>
      <c r="B2883" t="s">
        <v>16</v>
      </c>
      <c r="C2883">
        <v>15.77077778</v>
      </c>
      <c r="D2883">
        <v>-91.841333329999998</v>
      </c>
      <c r="E2883" t="str">
        <f t="shared" si="209"/>
        <v>15.77077778,-91.84133333</v>
      </c>
      <c r="L2883" t="s">
        <v>17</v>
      </c>
      <c r="M2883">
        <v>1</v>
      </c>
      <c r="N2883" t="s">
        <v>209</v>
      </c>
      <c r="Q2883">
        <v>2484</v>
      </c>
      <c r="S2883" t="s">
        <v>4453</v>
      </c>
      <c r="T2883" t="str">
        <f>VLOOKUP(S2883,Hoja1!$A$1:$I$2284,5,FALSE)</f>
        <v>ATN910C-A</v>
      </c>
      <c r="U2883" t="b">
        <f t="shared" si="210"/>
        <v>0</v>
      </c>
      <c r="V2883" t="s">
        <v>10638</v>
      </c>
      <c r="W2883" t="s">
        <v>4685</v>
      </c>
      <c r="X2883" t="str">
        <f t="shared" si="211"/>
        <v>INSERT INTO switch (   Nombre, Tipo, Coordenadas_Punto, Coordenada_Inicio, Coordenada_Final,    Estilo, Visibilidad, Isla1, Isla2, Velocidad,   Id_Celda, Porcentaje, Nemonico, IP, EQUIPO ) VALUES (   'CELDA LA LAGUNA (HAHUGTLA)', 'Punto','15.77077778,-91.84133333','','','#stylemap_tipo_sitio_roadm0','1','HUEHUETENANGO','','','2484','','HAHUGTLA','10.87.5.82','ATN910C-G' );</v>
      </c>
    </row>
    <row r="2884" spans="1:24" x14ac:dyDescent="0.35">
      <c r="A2884" t="s">
        <v>1340</v>
      </c>
      <c r="B2884" t="s">
        <v>16</v>
      </c>
      <c r="C2884">
        <v>15.8241</v>
      </c>
      <c r="D2884">
        <v>-91.694999999999993</v>
      </c>
      <c r="E2884" t="str">
        <f t="shared" si="209"/>
        <v>15.8241,-91.695</v>
      </c>
      <c r="L2884" t="s">
        <v>17</v>
      </c>
      <c r="M2884">
        <v>1</v>
      </c>
      <c r="O2884" t="s">
        <v>209</v>
      </c>
      <c r="Q2884">
        <v>2729</v>
      </c>
      <c r="S2884" t="s">
        <v>4454</v>
      </c>
      <c r="T2884" t="str">
        <f>VLOOKUP(S2884,Hoja1!$A$1:$I$2284,5,FALSE)</f>
        <v>ATN910C-A</v>
      </c>
      <c r="U2884" t="b">
        <f t="shared" si="210"/>
        <v>0</v>
      </c>
      <c r="V2884" t="s">
        <v>11840</v>
      </c>
      <c r="W2884" t="s">
        <v>4670</v>
      </c>
      <c r="X2884" t="str">
        <f t="shared" si="211"/>
        <v>INSERT INTO switch (   Nombre, Tipo, Coordenadas_Punto, Coordenada_Inicio, Coordenada_Final,    Estilo, Visibilidad, Isla1, Isla2, Velocidad,   Id_Celda, Porcentaje, Nemonico, IP, EQUIPO ) VALUES (   'CELDA YALANCULUTZ (HSMAGTYA)', 'Punto','15.8241,-91.695','','','#stylemap_tipo_sitio_roadm0','1','','HUEHUETENANGO','','2729','','HSMAGTYA','10.87.5.203','ATN910D-A' );</v>
      </c>
    </row>
    <row r="2885" spans="1:24" x14ac:dyDescent="0.35">
      <c r="A2885" t="s">
        <v>1341</v>
      </c>
      <c r="B2885" t="s">
        <v>16</v>
      </c>
      <c r="C2885">
        <v>15.777200000000001</v>
      </c>
      <c r="D2885">
        <v>-91.788899999999998</v>
      </c>
      <c r="E2885" t="str">
        <f t="shared" si="209"/>
        <v>15.7772,-91.7889</v>
      </c>
      <c r="L2885" t="s">
        <v>17</v>
      </c>
      <c r="M2885">
        <v>1</v>
      </c>
      <c r="N2885" t="s">
        <v>209</v>
      </c>
      <c r="Q2885">
        <v>2489</v>
      </c>
      <c r="S2885" t="s">
        <v>4455</v>
      </c>
      <c r="T2885" t="str">
        <f>VLOOKUP(S2885,Hoja1!$A$1:$I$2284,5,FALSE)</f>
        <v>ATN910C-A</v>
      </c>
      <c r="U2885" t="b">
        <f t="shared" si="210"/>
        <v>0</v>
      </c>
      <c r="V2885" t="s">
        <v>10777</v>
      </c>
      <c r="W2885" t="s">
        <v>4670</v>
      </c>
      <c r="X2885" t="str">
        <f t="shared" si="211"/>
        <v>INSERT INTO switch (   Nombre, Tipo, Coordenadas_Punto, Coordenada_Inicio, Coordenada_Final,    Estilo, Visibilidad, Isla1, Isla2, Velocidad,   Id_Celda, Porcentaje, Nemonico, IP, EQUIPO ) VALUES (   'CELDA CATARINA JACALTENANGO (HJACGTCH)', 'Punto','15.7772,-91.7889','','','#stylemap_tipo_sitio_roadm0','1','HUEHUETENANGO','','','2489','','HJACGTCH','10.87.5.207','ATN910D-A' );</v>
      </c>
    </row>
    <row r="2886" spans="1:24" x14ac:dyDescent="0.35">
      <c r="A2886" t="s">
        <v>1342</v>
      </c>
      <c r="B2886" t="s">
        <v>16</v>
      </c>
      <c r="C2886">
        <v>15.8315</v>
      </c>
      <c r="D2886">
        <v>-91.81705556</v>
      </c>
      <c r="E2886" t="str">
        <f t="shared" si="209"/>
        <v>15.8315,-91.81705556</v>
      </c>
      <c r="L2886" t="s">
        <v>17</v>
      </c>
      <c r="M2886">
        <v>1</v>
      </c>
      <c r="N2886" t="s">
        <v>209</v>
      </c>
      <c r="Q2886">
        <v>2627</v>
      </c>
      <c r="S2886" t="s">
        <v>4456</v>
      </c>
      <c r="T2886" t="str">
        <f>VLOOKUP(S2886,Hoja1!$A$1:$I$2284,5,FALSE)</f>
        <v>ATN910D-A</v>
      </c>
      <c r="U2886" t="b">
        <f t="shared" si="210"/>
        <v>0</v>
      </c>
      <c r="V2886" t="s">
        <v>10892</v>
      </c>
      <c r="W2886" t="s">
        <v>4670</v>
      </c>
      <c r="X2886" t="str">
        <f t="shared" si="211"/>
        <v>INSERT INTO switch (   Nombre, Tipo, Coordenadas_Punto, Coordenada_Inicio, Coordenada_Final,    Estilo, Visibilidad, Isla1, Isla2, Velocidad,   Id_Celda, Porcentaje, Nemonico, IP, EQUIPO ) VALUES (   'CELDA LA FORTUNA NENTON (HNENGTFN)', 'Punto','15.8315,-91.81705556','','','#stylemap_tipo_sitio_roadm0','1','HUEHUETENANGO','','','2627','','HNENGTFN','10.87.5.199','ATN910D-A' );</v>
      </c>
    </row>
    <row r="2887" spans="1:24" x14ac:dyDescent="0.35">
      <c r="A2887" t="s">
        <v>1343</v>
      </c>
      <c r="B2887" t="s">
        <v>16</v>
      </c>
      <c r="C2887">
        <v>15.71194444</v>
      </c>
      <c r="D2887">
        <v>-91.884777779999993</v>
      </c>
      <c r="E2887" t="str">
        <f t="shared" si="209"/>
        <v>15.71194444,-91.88477778</v>
      </c>
      <c r="L2887" t="s">
        <v>17</v>
      </c>
      <c r="M2887">
        <v>1</v>
      </c>
      <c r="N2887" t="s">
        <v>209</v>
      </c>
      <c r="S2887" t="s">
        <v>4457</v>
      </c>
      <c r="T2887" t="str">
        <f>VLOOKUP(S2887,Hoja1!$A$1:$I$2284,5,FALSE)</f>
        <v>ATN910D-A</v>
      </c>
      <c r="U2887" t="b">
        <f t="shared" si="210"/>
        <v>0</v>
      </c>
      <c r="V2887" t="s">
        <v>10870</v>
      </c>
      <c r="W2887" t="s">
        <v>4664</v>
      </c>
      <c r="X2887" t="str">
        <f t="shared" si="211"/>
        <v>INSERT INTO switch (   Nombre, Tipo, Coordenadas_Punto, Coordenada_Inicio, Coordenada_Final,    Estilo, Visibilidad, Isla1, Isla2, Velocidad,   Id_Celda, Porcentaje, Nemonico, IP, EQUIPO ) VALUES (   'CELDA CUATRO CAMINOS NENTON (HAHUGTCC)', 'Punto','15.71194444,-91.88477778','','','#stylemap_tipo_sitio_roadm0','1','HUEHUETENANGO','','','','','HAHUGTCC','10.87.5.132','ATN910C-A' );</v>
      </c>
    </row>
    <row r="2888" spans="1:24" x14ac:dyDescent="0.35">
      <c r="A2888" t="s">
        <v>1344</v>
      </c>
      <c r="B2888" t="s">
        <v>16</v>
      </c>
      <c r="C2888">
        <v>15.748805559999999</v>
      </c>
      <c r="D2888">
        <v>-91.864222220000002</v>
      </c>
      <c r="E2888" t="str">
        <f t="shared" si="209"/>
        <v>15.74880556,-91.86422222</v>
      </c>
      <c r="L2888" t="s">
        <v>17</v>
      </c>
      <c r="M2888">
        <v>1</v>
      </c>
      <c r="N2888" t="s">
        <v>209</v>
      </c>
      <c r="Q2888">
        <v>2455</v>
      </c>
      <c r="S2888" t="s">
        <v>4458</v>
      </c>
      <c r="T2888" t="str">
        <f>VLOOKUP(S2888,Hoja1!$A$1:$I$2284,5,FALSE)</f>
        <v>ATN910C-G</v>
      </c>
      <c r="U2888" t="b">
        <f t="shared" si="210"/>
        <v>0</v>
      </c>
      <c r="V2888" t="s">
        <v>10867</v>
      </c>
      <c r="W2888" t="s">
        <v>4664</v>
      </c>
      <c r="X2888" t="str">
        <f t="shared" si="211"/>
        <v>INSERT INTO switch (   Nombre, Tipo, Coordenadas_Punto, Coordenada_Inicio, Coordenada_Final,    Estilo, Visibilidad, Isla1, Isla2, Velocidad,   Id_Celda, Porcentaje, Nemonico, IP, EQUIPO ) VALUES (   'CELDA RANCHO LUCAS (HAHUGTRL)', 'Punto','15.74880556,-91.86422222','','','#stylemap_tipo_sitio_roadm0','1','HUEHUETENANGO','','','2455','','HAHUGTRL','10.87.5.133','ATN910C-A' );</v>
      </c>
    </row>
    <row r="2889" spans="1:24" x14ac:dyDescent="0.35">
      <c r="A2889" t="s">
        <v>1345</v>
      </c>
      <c r="B2889" t="s">
        <v>16</v>
      </c>
      <c r="C2889">
        <v>16.096219999999999</v>
      </c>
      <c r="D2889">
        <v>-88.561346999999998</v>
      </c>
      <c r="E2889" t="str">
        <f t="shared" si="209"/>
        <v>16.09622,-88.561347</v>
      </c>
      <c r="L2889" t="s">
        <v>17</v>
      </c>
      <c r="M2889">
        <v>1</v>
      </c>
      <c r="N2889" t="s">
        <v>209</v>
      </c>
      <c r="S2889" t="s">
        <v>4459</v>
      </c>
      <c r="T2889" t="str">
        <f>VLOOKUP(S2889,Hoja1!$A$1:$I$2284,5,FALSE)</f>
        <v>ATN910D-A</v>
      </c>
      <c r="U2889" t="b">
        <f t="shared" si="210"/>
        <v>0</v>
      </c>
      <c r="V2889" t="s">
        <v>10936</v>
      </c>
      <c r="W2889" t="s">
        <v>4670</v>
      </c>
      <c r="X2889" t="str">
        <f t="shared" si="211"/>
        <v>INSERT INTO switch (   Nombre, Tipo, Coordenadas_Punto, Coordenada_Inicio, Coordenada_Final,    Estilo, Visibilidad, Isla1, Isla2, Velocidad,   Id_Celda, Porcentaje, Nemonico, IP, EQUIPO ) VALUES (   '(HCUIGPPN)', 'Punto','16.09622,-88.561347','','','#stylemap_tipo_sitio_roadm0','1','HUEHUETENANGO','','','','','HCUIGPPN','10.87.5.9','ATN910D-A' );</v>
      </c>
    </row>
    <row r="2890" spans="1:24" x14ac:dyDescent="0.35">
      <c r="A2890" t="s">
        <v>1346</v>
      </c>
      <c r="B2890" t="s">
        <v>16</v>
      </c>
      <c r="C2890">
        <v>15.798166670000001</v>
      </c>
      <c r="D2890">
        <v>-91.758305559999997</v>
      </c>
      <c r="E2890" t="str">
        <f t="shared" si="209"/>
        <v>15.79816667,-91.75830556</v>
      </c>
      <c r="L2890" t="s">
        <v>17</v>
      </c>
      <c r="M2890">
        <v>1</v>
      </c>
      <c r="N2890" t="s">
        <v>209</v>
      </c>
      <c r="Q2890">
        <v>4548</v>
      </c>
      <c r="S2890" t="s">
        <v>4460</v>
      </c>
      <c r="T2890" t="str">
        <f>VLOOKUP(S2890,Hoja1!$A$1:$I$2284,5,FALSE)</f>
        <v>ATN910D-A</v>
      </c>
      <c r="U2890" t="b">
        <f t="shared" si="210"/>
        <v>0</v>
      </c>
      <c r="V2890" t="s">
        <v>10945</v>
      </c>
      <c r="W2890" t="s">
        <v>4670</v>
      </c>
      <c r="X2890" t="str">
        <f t="shared" si="211"/>
        <v>INSERT INTO switch (   Nombre, Tipo, Coordenadas_Punto, Coordenada_Inicio, Coordenada_Final,    Estilo, Visibilidad, Isla1, Isla2, Velocidad,   Id_Celda, Porcentaje, Nemonico, IP, EQUIPO ) VALUES (   'NENTON (HNENGTNE)', 'Punto','15.79816667,-91.75830556','','','#stylemap_tipo_sitio_roadm0','1','HUEHUETENANGO','','','4548','','HNENGTNE','10.87.5.211','ATN910D-A' );</v>
      </c>
    </row>
    <row r="2891" spans="1:24" x14ac:dyDescent="0.35">
      <c r="A2891" t="s">
        <v>1347</v>
      </c>
      <c r="B2891" t="s">
        <v>16</v>
      </c>
      <c r="C2891">
        <v>15.81472222</v>
      </c>
      <c r="D2891">
        <v>-91.666027779999993</v>
      </c>
      <c r="E2891" t="str">
        <f t="shared" si="209"/>
        <v>15.81472222,-91.66602778</v>
      </c>
      <c r="L2891" t="s">
        <v>17</v>
      </c>
      <c r="M2891">
        <v>1</v>
      </c>
      <c r="N2891" t="s">
        <v>209</v>
      </c>
      <c r="Q2891">
        <v>4830</v>
      </c>
      <c r="S2891" t="s">
        <v>4461</v>
      </c>
      <c r="T2891" t="str">
        <f>VLOOKUP(S2891,Hoja1!$A$1:$I$2284,5,FALSE)</f>
        <v>ATN910D-A</v>
      </c>
      <c r="U2891" t="b">
        <f t="shared" si="210"/>
        <v>0</v>
      </c>
      <c r="V2891" t="s">
        <v>11209</v>
      </c>
      <c r="W2891" t="s">
        <v>4670</v>
      </c>
      <c r="X2891" t="str">
        <f t="shared" si="211"/>
        <v>INSERT INTO switch (   Nombre, Tipo, Coordenadas_Punto, Coordenada_Inicio, Coordenada_Final,    Estilo, Visibilidad, Isla1, Isla2, Velocidad,   Id_Celda, Porcentaje, Nemonico, IP, EQUIPO ) VALUES (   'CELDA ULNA (HSSCGTUL)', 'Punto','15.81472222,-91.66602778','','','#stylemap_tipo_sitio_roadm0','1','HUEHUETENANGO','','','4830','','HSSCGTUL','10.87.5.137','ATN910D-A' );</v>
      </c>
    </row>
    <row r="2892" spans="1:24" x14ac:dyDescent="0.35">
      <c r="A2892" t="s">
        <v>1348</v>
      </c>
      <c r="B2892" t="s">
        <v>16</v>
      </c>
      <c r="C2892">
        <v>15.7265</v>
      </c>
      <c r="D2892">
        <v>-91.452902780000002</v>
      </c>
      <c r="E2892" t="str">
        <f t="shared" si="209"/>
        <v>15.7265,-91.45290278</v>
      </c>
      <c r="L2892" t="s">
        <v>17</v>
      </c>
      <c r="M2892">
        <v>1</v>
      </c>
      <c r="O2892" t="s">
        <v>209</v>
      </c>
      <c r="S2892" t="s">
        <v>4462</v>
      </c>
      <c r="T2892" t="str">
        <f>VLOOKUP(S2892,Hoja1!$A$1:$I$2284,5,FALSE)</f>
        <v>ATN910C-A</v>
      </c>
      <c r="U2892" t="b">
        <f t="shared" si="210"/>
        <v>0</v>
      </c>
      <c r="V2892" t="s">
        <v>11203</v>
      </c>
      <c r="W2892" t="s">
        <v>4670</v>
      </c>
      <c r="X2892" t="str">
        <f t="shared" si="211"/>
        <v>INSERT INTO switch (   Nombre, Tipo, Coordenadas_Punto, Coordenada_Inicio, Coordenada_Final,    Estilo, Visibilidad, Isla1, Isla2, Velocidad,   Id_Celda, Porcentaje, Nemonico, IP, EQUIPO ) VALUES (   'CELDA SANTA EULALIA II (HSPSGTSE)', 'Punto','15.7265,-91.45290278','','','#stylemap_tipo_sitio_roadm0','1','','HUEHUETENANGO','','','','HSPSGTSE','10.87.5.178','ATN910D-A' );</v>
      </c>
    </row>
    <row r="2893" spans="1:24" x14ac:dyDescent="0.35">
      <c r="A2893" t="s">
        <v>1349</v>
      </c>
      <c r="B2893" t="s">
        <v>16</v>
      </c>
      <c r="C2893">
        <v>15.67152778</v>
      </c>
      <c r="D2893">
        <v>-91.429861110000004</v>
      </c>
      <c r="E2893" t="str">
        <f t="shared" si="209"/>
        <v>15.67152778,-91.42986111</v>
      </c>
      <c r="L2893" t="s">
        <v>17</v>
      </c>
      <c r="M2893">
        <v>1</v>
      </c>
      <c r="O2893" t="s">
        <v>209</v>
      </c>
      <c r="S2893" t="s">
        <v>4463</v>
      </c>
      <c r="T2893" t="str">
        <f>VLOOKUP(S2893,Hoja1!$A$1:$I$2284,5,FALSE)</f>
        <v>ATN910C-A</v>
      </c>
      <c r="U2893" t="b">
        <f t="shared" si="210"/>
        <v>0</v>
      </c>
      <c r="V2893" t="s">
        <v>11218</v>
      </c>
      <c r="W2893" t="s">
        <v>4843</v>
      </c>
      <c r="X2893" t="str">
        <f t="shared" si="211"/>
        <v>INSERT INTO switch (   Nombre, Tipo, Coordenadas_Punto, Coordenada_Inicio, Coordenada_Final,    Estilo, Visibilidad, Isla1, Isla2, Velocidad,   Id_Celda, Porcentaje, Nemonico, IP, EQUIPO ) VALUES (   'CELDA SOLOMA IV (HSPSGTS4)', 'Punto','15.67152778,-91.42986111','','','#stylemap_tipo_sitio_roadm0','1','','HUEHUETENANGO','','','','HSPSGTS4','10.87.5.186','ATN950D' );</v>
      </c>
    </row>
    <row r="2894" spans="1:24" x14ac:dyDescent="0.35">
      <c r="A2894" t="s">
        <v>1350</v>
      </c>
      <c r="B2894" t="s">
        <v>16</v>
      </c>
      <c r="C2894">
        <v>15.3027</v>
      </c>
      <c r="D2894">
        <v>-91.509597220000003</v>
      </c>
      <c r="E2894" t="str">
        <f t="shared" si="209"/>
        <v>15.3027,-91.50959722</v>
      </c>
      <c r="L2894" t="s">
        <v>17</v>
      </c>
      <c r="M2894">
        <v>1</v>
      </c>
      <c r="N2894" t="s">
        <v>209</v>
      </c>
      <c r="S2894" t="s">
        <v>4464</v>
      </c>
      <c r="T2894" t="str">
        <f>VLOOKUP(S2894,Hoja1!$A$1:$I$2284,5,FALSE)</f>
        <v>ATN910D-A</v>
      </c>
      <c r="U2894" t="b">
        <f t="shared" si="210"/>
        <v>0</v>
      </c>
      <c r="V2894" t="s">
        <v>10752</v>
      </c>
      <c r="W2894" t="s">
        <v>4827</v>
      </c>
      <c r="X2894" t="str">
        <f t="shared" si="211"/>
        <v>INSERT INTO switch (   Nombre, Tipo, Coordenadas_Punto, Coordenada_Inicio, Coordenada_Final,    Estilo, Visibilidad, Isla1, Isla2, Velocidad,   Id_Celda, Porcentaje, Nemonico, IP, EQUIPO ) VALUES (   'CHIMUSINIQUE (HUEHGTCM)', 'Punto','15.3027,-91.50959722','','','#stylemap_tipo_sitio_roadm0','1','HUEHUETENANGO','','','','','HUEHGTCM','10.87.5.14','ATN905DC' );</v>
      </c>
    </row>
    <row r="2895" spans="1:24" x14ac:dyDescent="0.35">
      <c r="A2895" t="s">
        <v>1351</v>
      </c>
      <c r="B2895" t="s">
        <v>16</v>
      </c>
      <c r="C2895">
        <v>15.30805556</v>
      </c>
      <c r="D2895">
        <v>-91.494444439999995</v>
      </c>
      <c r="E2895" t="str">
        <f t="shared" si="209"/>
        <v>15.30805556,-91.49444444</v>
      </c>
      <c r="L2895" t="s">
        <v>17</v>
      </c>
      <c r="M2895">
        <v>1</v>
      </c>
      <c r="N2895" t="s">
        <v>209</v>
      </c>
      <c r="S2895" t="s">
        <v>4465</v>
      </c>
      <c r="T2895" t="str">
        <f>VLOOKUP(S2895,Hoja1!$A$1:$I$2284,5,FALSE)</f>
        <v>ATN910D-A</v>
      </c>
      <c r="U2895" t="b">
        <f t="shared" si="210"/>
        <v>0</v>
      </c>
      <c r="V2895" t="s">
        <v>10652</v>
      </c>
      <c r="W2895" t="s">
        <v>4664</v>
      </c>
      <c r="X2895" t="str">
        <f t="shared" si="211"/>
        <v>INSERT INTO switch (   Nombre, Tipo, Coordenadas_Punto, Coordenada_Inicio, Coordenada_Final,    Estilo, Visibilidad, Isla1, Isla2, Velocidad,   Id_Celda, Porcentaje, Nemonico, IP, EQUIPO ) VALUES (   'CELDA HUEHUETENANGO II (HUEHGTH2)', 'Punto','15.30805556,-91.49444444','','','#stylemap_tipo_sitio_roadm0','1','HUEHUETENANGO','','','','','HUEHGTH2','10.87.5.145','ATN910C-A' );</v>
      </c>
    </row>
    <row r="2896" spans="1:24" x14ac:dyDescent="0.35">
      <c r="A2896" t="s">
        <v>1352</v>
      </c>
      <c r="B2896" t="s">
        <v>16</v>
      </c>
      <c r="C2896">
        <v>15.40555556</v>
      </c>
      <c r="D2896">
        <v>-91.147777779999998</v>
      </c>
      <c r="E2896" t="str">
        <f t="shared" si="209"/>
        <v>15.40555556,-91.14777778</v>
      </c>
      <c r="L2896" t="s">
        <v>17</v>
      </c>
      <c r="M2896">
        <v>1</v>
      </c>
      <c r="O2896" t="s">
        <v>209</v>
      </c>
      <c r="S2896" t="s">
        <v>4466</v>
      </c>
      <c r="T2896" t="str">
        <f>VLOOKUP(S2896,Hoja1!$A$1:$I$2284,5,FALSE)</f>
        <v>ATN910D-A</v>
      </c>
      <c r="U2896" t="b">
        <f t="shared" si="210"/>
        <v>0</v>
      </c>
      <c r="V2896" t="s">
        <v>10895</v>
      </c>
      <c r="W2896" t="s">
        <v>4664</v>
      </c>
      <c r="X2896" t="str">
        <f t="shared" si="211"/>
        <v>INSERT INTO switch (   Nombre, Tipo, Coordenadas_Punto, Coordenada_Inicio, Coordenada_Final,    Estilo, Visibilidad, Isla1, Isla2, Velocidad,   Id_Celda, Porcentaje, Nemonico, IP, EQUIPO ) VALUES (   'NEBAJ (KNEBGTNE)', 'Punto','15.40555556,-91.14777778','','','#stylemap_tipo_sitio_roadm0','1','','HUEHUETENANGO','','','','KNEBGTNE','10.87.5.156','ATN910C-A' );</v>
      </c>
    </row>
    <row r="2897" spans="1:24" x14ac:dyDescent="0.35">
      <c r="A2897" t="s">
        <v>1353</v>
      </c>
      <c r="B2897" t="s">
        <v>16</v>
      </c>
      <c r="C2897">
        <v>15.3414</v>
      </c>
      <c r="D2897">
        <v>-91.071399999999997</v>
      </c>
      <c r="E2897" t="str">
        <f t="shared" si="209"/>
        <v>15.3414,-91.0714</v>
      </c>
      <c r="L2897" t="s">
        <v>17</v>
      </c>
      <c r="M2897">
        <v>1</v>
      </c>
      <c r="N2897" t="s">
        <v>209</v>
      </c>
      <c r="S2897" t="s">
        <v>4467</v>
      </c>
      <c r="T2897" t="str">
        <f>VLOOKUP(S2897,Hoja1!$A$1:$I$2284,5,FALSE)</f>
        <v>ATN910D-A</v>
      </c>
      <c r="U2897" t="b">
        <f t="shared" si="210"/>
        <v>0</v>
      </c>
      <c r="V2897" t="s">
        <v>11649</v>
      </c>
      <c r="W2897" t="s">
        <v>4685</v>
      </c>
      <c r="X2897" t="str">
        <f t="shared" si="211"/>
        <v>INSERT INTO switch (   Nombre, Tipo, Coordenadas_Punto, Coordenada_Inicio, Coordenada_Final,    Estilo, Visibilidad, Isla1, Isla2, Velocidad,   Id_Celda, Porcentaje, Nemonico, IP, EQUIPO ) VALUES (   'CELDA MEDIA LUNA (KCUNGTML)', 'Punto','15.3414,-91.0714','','','#stylemap_tipo_sitio_roadm0','1','HUEHUETENANGO','','','','','KCUNGTML','10.87.5.146','ATN910C-G' );</v>
      </c>
    </row>
    <row r="2898" spans="1:24" x14ac:dyDescent="0.35">
      <c r="A2898" t="s">
        <v>1354</v>
      </c>
      <c r="B2898" t="s">
        <v>16</v>
      </c>
      <c r="C2898">
        <v>15.23591667</v>
      </c>
      <c r="D2898">
        <v>-91.155583329999999</v>
      </c>
      <c r="E2898" t="str">
        <f t="shared" si="209"/>
        <v>15.23591667,-91.15558333</v>
      </c>
      <c r="L2898" t="s">
        <v>17</v>
      </c>
      <c r="M2898">
        <v>1</v>
      </c>
      <c r="N2898" t="s">
        <v>209</v>
      </c>
      <c r="Q2898">
        <v>2467</v>
      </c>
      <c r="S2898" t="s">
        <v>4468</v>
      </c>
      <c r="T2898" t="str">
        <f>VLOOKUP(S2898,Hoja1!$A$1:$I$2284,5,FALSE)</f>
        <v>ATN950D</v>
      </c>
      <c r="U2898" t="b">
        <f t="shared" si="210"/>
        <v>0</v>
      </c>
      <c r="V2898" t="s">
        <v>11571</v>
      </c>
      <c r="W2898" t="s">
        <v>4670</v>
      </c>
      <c r="X2898" t="str">
        <f t="shared" si="211"/>
        <v>INSERT INTO switch (   Nombre, Tipo, Coordenadas_Punto, Coordenada_Inicio, Coordenada_Final,    Estilo, Visibilidad, Isla1, Isla2, Velocidad,   Id_Celda, Porcentaje, Nemonico, IP, EQUIPO ) VALUES (   'CELDA RANCHO DE TEJA (KSACGTRT)', 'Punto','15.23591667,-91.15558333','','','#stylemap_tipo_sitio_roadm0','1','HUEHUETENANGO','','','2467','','KSACGTRT','10.87.5.170','ATN910D-A' );</v>
      </c>
    </row>
    <row r="2899" spans="1:24" x14ac:dyDescent="0.35">
      <c r="A2899" t="s">
        <v>1355</v>
      </c>
      <c r="B2899" t="s">
        <v>16</v>
      </c>
      <c r="C2899">
        <v>15.221666669999999</v>
      </c>
      <c r="D2899">
        <v>-91.494749999999996</v>
      </c>
      <c r="E2899" t="str">
        <f t="shared" si="209"/>
        <v>15.22166667,-91.49475</v>
      </c>
      <c r="L2899" t="s">
        <v>17</v>
      </c>
      <c r="M2899">
        <v>1</v>
      </c>
      <c r="O2899" t="s">
        <v>209</v>
      </c>
      <c r="S2899" t="s">
        <v>4469</v>
      </c>
      <c r="T2899" t="str">
        <f>VLOOKUP(S2899,Hoja1!$A$1:$I$2284,5,FALSE)</f>
        <v>ATN905DC</v>
      </c>
      <c r="U2899" t="b">
        <f t="shared" si="210"/>
        <v>0</v>
      </c>
      <c r="V2899" t="s">
        <v>10917</v>
      </c>
      <c r="W2899" t="s">
        <v>4664</v>
      </c>
      <c r="X2899" t="str">
        <f t="shared" si="211"/>
        <v>INSERT INTO switch (   Nombre, Tipo, Coordenadas_Punto, Coordenada_Inicio, Coordenada_Final,    Estilo, Visibilidad, Isla1, Isla2, Velocidad,   Id_Celda, Porcentaje, Nemonico, IP, EQUIPO ) VALUES (   'CELDA MALA (HMALGTML)', 'Punto','15.22166667,-91.49475','','','#stylemap_tipo_sitio_roadm0','1','','HUEHUETENANGO','','','','HMALGTML','10.87.5.147','ATN910C-A' );</v>
      </c>
    </row>
    <row r="2900" spans="1:24" x14ac:dyDescent="0.35">
      <c r="A2900" t="s">
        <v>1356</v>
      </c>
      <c r="B2900" t="s">
        <v>16</v>
      </c>
      <c r="C2900">
        <v>15.388299999999999</v>
      </c>
      <c r="D2900">
        <v>-91.411722220000001</v>
      </c>
      <c r="E2900" t="str">
        <f t="shared" si="209"/>
        <v>15.3883,-91.41172222</v>
      </c>
      <c r="L2900" t="s">
        <v>17</v>
      </c>
      <c r="M2900">
        <v>1</v>
      </c>
      <c r="O2900" t="s">
        <v>209</v>
      </c>
      <c r="Q2900">
        <v>4591</v>
      </c>
      <c r="S2900" t="s">
        <v>4470</v>
      </c>
      <c r="T2900" t="str">
        <f>VLOOKUP(S2900,Hoja1!$A$1:$I$2284,5,FALSE)</f>
        <v>ATN910C-A</v>
      </c>
      <c r="U2900" t="b">
        <f t="shared" si="210"/>
        <v>0</v>
      </c>
      <c r="V2900" t="s">
        <v>10833</v>
      </c>
      <c r="W2900" t="s">
        <v>4670</v>
      </c>
      <c r="X2900" t="str">
        <f t="shared" si="211"/>
        <v>INSERT INTO switch (   Nombre, Tipo, Coordenadas_Punto, Coordenada_Inicio, Coordenada_Final,    Estilo, Visibilidad, Isla1, Isla2, Velocidad,   Id_Celda, Porcentaje, Nemonico, IP, EQUIPO ) VALUES (   'CELDA CUCHUMATANES I (HCHIGTC1)', 'Punto','15.3883,-91.41172222','','','#stylemap_tipo_sitio_roadm0','1','','HUEHUETENANGO','','4591','','HCHIGTC1','10.87.5.230','ATN910D-A' );</v>
      </c>
    </row>
    <row r="2901" spans="1:24" x14ac:dyDescent="0.35">
      <c r="A2901" t="s">
        <v>1357</v>
      </c>
      <c r="B2901" t="s">
        <v>16</v>
      </c>
      <c r="C2901">
        <v>15.469416669999999</v>
      </c>
      <c r="D2901">
        <v>-91.537333329999996</v>
      </c>
      <c r="E2901" t="str">
        <f t="shared" si="209"/>
        <v>15.46941667,-91.53733333</v>
      </c>
      <c r="L2901" t="s">
        <v>17</v>
      </c>
      <c r="M2901">
        <v>1</v>
      </c>
      <c r="N2901" t="s">
        <v>209</v>
      </c>
      <c r="Q2901">
        <v>2487</v>
      </c>
      <c r="S2901" t="s">
        <v>4471</v>
      </c>
      <c r="T2901" t="str">
        <f>VLOOKUP(S2901,Hoja1!$A$1:$I$2284,5,FALSE)</f>
        <v>ATN910C-A</v>
      </c>
      <c r="U2901" t="b">
        <f t="shared" si="210"/>
        <v>0</v>
      </c>
      <c r="V2901" t="s">
        <v>10827</v>
      </c>
      <c r="W2901" t="s">
        <v>4664</v>
      </c>
      <c r="X2901" t="str">
        <f t="shared" si="211"/>
        <v>INSERT INTO switch (   Nombre, Tipo, Coordenadas_Punto, Coordenada_Inicio, Coordenada_Final,    Estilo, Visibilidad, Isla1, Isla2, Velocidad,   Id_Celda, Porcentaje, Nemonico, IP, EQUIPO ) VALUES (   'CELDA CHUY (HSSHGTCH)', 'Punto','15.46941667,-91.53733333','','','#stylemap_tipo_sitio_roadm0','1','HUEHUETENANGO','','','2487','','HSSHGTCH','10.87.5.149','ATN910C-A' );</v>
      </c>
    </row>
    <row r="2902" spans="1:24" x14ac:dyDescent="0.35">
      <c r="A2902" t="s">
        <v>1358</v>
      </c>
      <c r="B2902" t="s">
        <v>16</v>
      </c>
      <c r="C2902">
        <v>15.097305560000001</v>
      </c>
      <c r="D2902">
        <v>-91.522888890000004</v>
      </c>
      <c r="E2902" t="str">
        <f t="shared" si="209"/>
        <v>15.09730556,-91.52288889</v>
      </c>
      <c r="L2902" t="s">
        <v>17</v>
      </c>
      <c r="M2902">
        <v>1</v>
      </c>
      <c r="O2902" t="s">
        <v>209</v>
      </c>
      <c r="S2902" t="s">
        <v>4472</v>
      </c>
      <c r="T2902" t="str">
        <f>VLOOKUP(S2902,Hoja1!$A$1:$I$2284,5,FALSE)</f>
        <v>ATN910C-G</v>
      </c>
      <c r="U2902" t="b">
        <f t="shared" si="210"/>
        <v>0</v>
      </c>
      <c r="V2902" t="s">
        <v>10692</v>
      </c>
      <c r="W2902" t="s">
        <v>4685</v>
      </c>
      <c r="X2902" t="str">
        <f t="shared" si="211"/>
        <v>INSERT INTO switch (   Nombre, Tipo, Coordenadas_Punto, Coordenada_Inicio, Coordenada_Final,    Estilo, Visibilidad, Isla1, Isla2, Velocidad,   Id_Celda, Porcentaje, Nemonico, IP, EQUIPO ) VALUES (   'CELDA TIERRA BLANCA MOMOSTENANGO (TMOMGTTB)', 'Punto','15.09730556,-91.52288889','','','#stylemap_tipo_sitio_roadm0','1','','HUEHUETENANGO','','','','TMOMGTTB','10.87.5.86','ATN910C-G' );</v>
      </c>
    </row>
    <row r="2903" spans="1:24" x14ac:dyDescent="0.35">
      <c r="A2903" t="s">
        <v>1359</v>
      </c>
      <c r="B2903" t="s">
        <v>16</v>
      </c>
      <c r="C2903">
        <v>15.19369444</v>
      </c>
      <c r="D2903">
        <v>-91.534861109999994</v>
      </c>
      <c r="E2903" t="str">
        <f t="shared" si="209"/>
        <v>15.19369444,-91.53486111</v>
      </c>
      <c r="L2903" t="s">
        <v>17</v>
      </c>
      <c r="M2903">
        <v>1</v>
      </c>
      <c r="N2903" t="s">
        <v>209</v>
      </c>
      <c r="S2903" t="s">
        <v>4473</v>
      </c>
      <c r="T2903" t="str">
        <f>VLOOKUP(S2903,Hoja1!$A$1:$I$2284,5,FALSE)</f>
        <v>ATN910D-A</v>
      </c>
      <c r="U2903" t="b">
        <f t="shared" si="210"/>
        <v>0</v>
      </c>
      <c r="V2903" t="s">
        <v>10882</v>
      </c>
      <c r="W2903" t="s">
        <v>4664</v>
      </c>
      <c r="X2903" t="str">
        <f t="shared" si="211"/>
        <v>INSERT INTO switch (   Nombre, Tipo, Coordenadas_Punto, Coordenada_Inicio, Coordenada_Final,    Estilo, Visibilidad, Isla1, Isla2, Velocidad,   Id_Celda, Porcentaje, Nemonico, IP, EQUIPO ) VALUES (   'CELDA MALACATANCITO II (QSCSGTM2)', 'Punto','15.19369444,-91.53486111','','','#stylemap_tipo_sitio_roadm0','1','HUEHUETENANGO','','','','','QSCSGTM2','10.87.5.150','ATN910C-A' );</v>
      </c>
    </row>
    <row r="2904" spans="1:24" x14ac:dyDescent="0.35">
      <c r="A2904" t="s">
        <v>1360</v>
      </c>
      <c r="B2904" t="s">
        <v>16</v>
      </c>
      <c r="C2904">
        <v>15.512833329999999</v>
      </c>
      <c r="D2904">
        <v>-91.601444439999995</v>
      </c>
      <c r="E2904" t="str">
        <f t="shared" si="209"/>
        <v>15.51283333,-91.60144444</v>
      </c>
      <c r="L2904" t="s">
        <v>17</v>
      </c>
      <c r="M2904">
        <v>1</v>
      </c>
      <c r="O2904" t="s">
        <v>209</v>
      </c>
      <c r="Q2904">
        <v>4338</v>
      </c>
      <c r="S2904" t="s">
        <v>4474</v>
      </c>
      <c r="T2904" t="str">
        <f>VLOOKUP(S2904,Hoja1!$A$1:$I$2284,5,FALSE)</f>
        <v>ATN910C-A</v>
      </c>
      <c r="U2904" t="b">
        <f t="shared" si="210"/>
        <v>0</v>
      </c>
      <c r="V2904" t="s">
        <v>11388</v>
      </c>
      <c r="W2904" t="s">
        <v>4664</v>
      </c>
      <c r="X2904" t="str">
        <f t="shared" si="211"/>
        <v>INSERT INTO switch (   Nombre, Tipo, Coordenadas_Punto, Coordenada_Inicio, Coordenada_Final,    Estilo, Visibilidad, Isla1, Isla2, Velocidad,   Id_Celda, Porcentaje, Nemonico, IP, EQUIPO ) VALUES (   'CELDA TODOS SANTOS CUCHUMATAN (HTSCGTTS)', 'Punto','15.51283333,-91.60144444','','','#stylemap_tipo_sitio_roadm0','1','','HUEHUETENANGO','','4338','','HTSCGTTS','10.87.5.151','ATN910C-A' );</v>
      </c>
    </row>
    <row r="2905" spans="1:24" x14ac:dyDescent="0.35">
      <c r="A2905" t="s">
        <v>1361</v>
      </c>
      <c r="B2905" t="s">
        <v>16</v>
      </c>
      <c r="C2905">
        <v>15.4293</v>
      </c>
      <c r="D2905">
        <v>-91.615402779999997</v>
      </c>
      <c r="E2905" t="str">
        <f t="shared" si="209"/>
        <v>15.4293,-91.61540278</v>
      </c>
      <c r="L2905" t="s">
        <v>17</v>
      </c>
      <c r="M2905">
        <v>1</v>
      </c>
      <c r="N2905" t="s">
        <v>209</v>
      </c>
      <c r="Q2905">
        <v>2466</v>
      </c>
      <c r="S2905" t="s">
        <v>4475</v>
      </c>
      <c r="T2905" t="str">
        <f>VLOOKUP(S2905,Hoja1!$A$1:$I$2284,5,FALSE)</f>
        <v>ATN910D-A</v>
      </c>
      <c r="U2905" t="b">
        <f t="shared" si="210"/>
        <v>0</v>
      </c>
      <c r="V2905" t="s">
        <v>11568</v>
      </c>
      <c r="W2905" t="s">
        <v>4670</v>
      </c>
      <c r="X2905" t="str">
        <f t="shared" si="211"/>
        <v>INSERT INTO switch (   Nombre, Tipo, Coordenadas_Punto, Coordenada_Inicio, Coordenada_Final,    Estilo, Visibilidad, Isla1, Isla2, Velocidad,   Id_Celda, Porcentaje, Nemonico, IP, EQUIPO ) VALUES (   'CELDA SAN JUAN ATITAN (HSJAGTSJ)', 'Punto','15.4293,-91.61540278','','','#stylemap_tipo_sitio_roadm0','1','HUEHUETENANGO','','','2466','','HSJAGTSJ','10.87.5.26','ATN910D-A' );</v>
      </c>
    </row>
    <row r="2906" spans="1:24" x14ac:dyDescent="0.35">
      <c r="A2906" t="s">
        <v>1362</v>
      </c>
      <c r="B2906" t="s">
        <v>16</v>
      </c>
      <c r="C2906">
        <v>15.409555559999999</v>
      </c>
      <c r="D2906">
        <v>-91.769777779999998</v>
      </c>
      <c r="E2906" t="str">
        <f t="shared" si="209"/>
        <v>15.40955556,-91.76977778</v>
      </c>
      <c r="L2906" t="s">
        <v>17</v>
      </c>
      <c r="M2906">
        <v>1</v>
      </c>
      <c r="O2906" t="s">
        <v>209</v>
      </c>
      <c r="S2906" t="s">
        <v>4476</v>
      </c>
      <c r="T2906" t="str">
        <f>VLOOKUP(S2906,Hoja1!$A$1:$I$2284,5,FALSE)</f>
        <v>ATN910C-A</v>
      </c>
      <c r="U2906" t="b">
        <f t="shared" si="210"/>
        <v>0</v>
      </c>
      <c r="V2906" t="s">
        <v>10634</v>
      </c>
      <c r="W2906" t="s">
        <v>4664</v>
      </c>
      <c r="X2906" t="str">
        <f t="shared" si="211"/>
        <v>INSERT INTO switch (   Nombre, Tipo, Coordenadas_Punto, Coordenada_Inicio, Coordenada_Final,    Estilo, Visibilidad, Isla1, Isla2, Velocidad,   Id_Celda, Porcentaje, Nemonico, IP, EQUIPO ) VALUES (   'SAN IDELFONSO IXTAHUACAN (HSIIGTSI)', 'Punto','15.40955556,-91.76977778','','','#stylemap_tipo_sitio_roadm0','1','','HUEHUETENANGO','','','','HSIIGTSI','10.87.5.155','ATN910C-A' );</v>
      </c>
    </row>
    <row r="2907" spans="1:24" x14ac:dyDescent="0.35">
      <c r="A2907" t="s">
        <v>1363</v>
      </c>
      <c r="B2907" t="s">
        <v>16</v>
      </c>
      <c r="C2907">
        <v>15.44991667</v>
      </c>
      <c r="D2907">
        <v>-91.686138889999995</v>
      </c>
      <c r="E2907" t="str">
        <f t="shared" si="209"/>
        <v>15.44991667,-91.68613889</v>
      </c>
      <c r="L2907" t="s">
        <v>17</v>
      </c>
      <c r="M2907">
        <v>1</v>
      </c>
      <c r="N2907" t="s">
        <v>209</v>
      </c>
      <c r="Q2907">
        <v>4590</v>
      </c>
      <c r="S2907" t="s">
        <v>4477</v>
      </c>
      <c r="T2907" t="str">
        <f>VLOOKUP(S2907,Hoja1!$A$1:$I$2284,5,FALSE)</f>
        <v>ATN910C-G</v>
      </c>
      <c r="U2907" t="b">
        <f t="shared" si="210"/>
        <v>0</v>
      </c>
      <c r="V2907" t="s">
        <v>10836</v>
      </c>
      <c r="W2907" t="s">
        <v>4670</v>
      </c>
      <c r="X2907" t="str">
        <f t="shared" si="211"/>
        <v>INSERT INTO switch (   Nombre, Tipo, Coordenadas_Punto, Coordenada_Inicio, Coordenada_Final,    Estilo, Visibilidad, Isla1, Isla2, Velocidad,   Id_Celda, Porcentaje, Nemonico, IP, EQUIPO ) VALUES (   'CELDA SANTIAGO CHIMALTENANGO (HCOLGTSC)', 'Punto','15.44991667,-91.68613889','','','#stylemap_tipo_sitio_roadm0','1','HUEHUETENANGO','','','4590','','HCOLGTSC','10.87.5.92','ATN910D-A' );</v>
      </c>
    </row>
    <row r="2908" spans="1:24" x14ac:dyDescent="0.35">
      <c r="A2908" t="s">
        <v>1364</v>
      </c>
      <c r="B2908" t="s">
        <v>16</v>
      </c>
      <c r="C2908">
        <v>15.7402</v>
      </c>
      <c r="D2908">
        <v>-91.549400000000006</v>
      </c>
      <c r="E2908" t="str">
        <f t="shared" si="209"/>
        <v>15.7402,-91.5494</v>
      </c>
      <c r="L2908" t="s">
        <v>17</v>
      </c>
      <c r="M2908">
        <v>1</v>
      </c>
      <c r="O2908" t="s">
        <v>209</v>
      </c>
      <c r="Q2908">
        <v>2462</v>
      </c>
      <c r="S2908" t="s">
        <v>4478</v>
      </c>
      <c r="T2908" t="str">
        <f>VLOOKUP(S2908,Hoja1!$A$1:$I$2284,5,FALSE)</f>
        <v>ATN910C-A</v>
      </c>
      <c r="U2908" t="b">
        <f t="shared" si="210"/>
        <v>0</v>
      </c>
      <c r="V2908" t="s">
        <v>10655</v>
      </c>
      <c r="W2908" t="s">
        <v>4664</v>
      </c>
      <c r="X2908" t="str">
        <f t="shared" si="211"/>
        <v>INSERT INTO switch (   Nombre, Tipo, Coordenadas_Punto, Coordenada_Inicio, Coordenada_Final,    Estilo, Visibilidad, Isla1, Isla2, Velocidad,   Id_Celda, Porcentaje, Nemonico, IP, EQUIPO ) VALUES (   'CELDA SAN SEBASTIAN COATAN (HSRIGTSS)', 'Punto','15.7402,-91.5494','','','#stylemap_tipo_sitio_roadm0','1','','HUEHUETENANGO','','2462','','HSRIGTSS','10.87.5.89','ATN910C-A' );</v>
      </c>
    </row>
    <row r="2909" spans="1:24" x14ac:dyDescent="0.35">
      <c r="A2909" t="s">
        <v>1365</v>
      </c>
      <c r="B2909" t="s">
        <v>16</v>
      </c>
      <c r="C2909">
        <v>15.2127</v>
      </c>
      <c r="D2909">
        <v>-91.631697220000007</v>
      </c>
      <c r="E2909" t="str">
        <f t="shared" si="209"/>
        <v>15.2127,-91.63169722</v>
      </c>
      <c r="L2909" t="s">
        <v>17</v>
      </c>
      <c r="M2909">
        <v>1</v>
      </c>
      <c r="O2909" t="s">
        <v>209</v>
      </c>
      <c r="S2909" t="s">
        <v>4479</v>
      </c>
      <c r="T2909" t="str">
        <f>VLOOKUP(S2909,Hoja1!$A$1:$I$2284,5,FALSE)</f>
        <v>ATN910C-A</v>
      </c>
      <c r="U2909" t="b">
        <f t="shared" si="210"/>
        <v>0</v>
      </c>
      <c r="V2909" t="s">
        <v>10670</v>
      </c>
      <c r="W2909" t="s">
        <v>4664</v>
      </c>
      <c r="X2909" t="str">
        <f t="shared" si="211"/>
        <v>INSERT INTO switch (   Nombre, Tipo, Coordenadas_Punto, Coordenada_Inicio, Coordenada_Final,    Estilo, Visibilidad, Isla1, Isla2, Velocidad,   Id_Celda, Porcentaje, Nemonico, IP, EQUIPO ) VALUES (   'SIPACAPA (NSIPGTSI)', 'Punto','15.2127,-91.63169722','','','#stylemap_tipo_sitio_roadm0','1','','HUEHUETENANGO','','','','NSIPGTSI','10.87.5.158','ATN910C-A' );</v>
      </c>
    </row>
    <row r="2910" spans="1:24" x14ac:dyDescent="0.35">
      <c r="A2910" t="s">
        <v>1366</v>
      </c>
      <c r="B2910" t="s">
        <v>16</v>
      </c>
      <c r="C2910">
        <v>15.155805559999999</v>
      </c>
      <c r="D2910">
        <v>-91.536138890000004</v>
      </c>
      <c r="E2910" t="str">
        <f t="shared" si="209"/>
        <v>15.15580556,-91.53613889</v>
      </c>
      <c r="L2910" t="s">
        <v>17</v>
      </c>
      <c r="M2910">
        <v>1</v>
      </c>
      <c r="N2910" t="s">
        <v>209</v>
      </c>
      <c r="Q2910">
        <v>3419</v>
      </c>
      <c r="S2910" t="s">
        <v>4480</v>
      </c>
      <c r="T2910" t="str">
        <f>VLOOKUP(S2910,Hoja1!$A$1:$I$2284,5,FALSE)</f>
        <v>ATN910D-A</v>
      </c>
      <c r="U2910" t="b">
        <f t="shared" si="210"/>
        <v>0</v>
      </c>
      <c r="V2910" t="s">
        <v>10920</v>
      </c>
      <c r="W2910" t="s">
        <v>4664</v>
      </c>
      <c r="X2910" t="str">
        <f t="shared" si="211"/>
        <v>INSERT INTO switch (   Nombre, Tipo, Coordenadas_Punto, Coordenada_Inicio, Coordenada_Final,    Estilo, Visibilidad, Isla1, Isla2, Velocidad,   Id_Celda, Porcentaje, Nemonico, IP, EQUIPO ) VALUES (   'CELDA DOS MARIAS (QSCSGTDM)', 'Punto','15.15580556,-91.53613889','','','#stylemap_tipo_sitio_roadm0','1','HUEHUETENANGO','','','3419','','QSCSGTDM','10.87.5.19','ATN910C-A' );</v>
      </c>
    </row>
    <row r="2911" spans="1:24" x14ac:dyDescent="0.35">
      <c r="A2911" t="s">
        <v>1367</v>
      </c>
      <c r="B2911" t="s">
        <v>16</v>
      </c>
      <c r="C2911">
        <v>15.748805559999999</v>
      </c>
      <c r="D2911">
        <v>-91.796055559999999</v>
      </c>
      <c r="E2911" t="str">
        <f t="shared" si="209"/>
        <v>15.74880556,-91.79605556</v>
      </c>
      <c r="L2911" t="s">
        <v>17</v>
      </c>
      <c r="M2911">
        <v>1</v>
      </c>
      <c r="O2911" t="s">
        <v>209</v>
      </c>
      <c r="S2911" t="s">
        <v>4481</v>
      </c>
      <c r="T2911" t="str">
        <f>VLOOKUP(S2911,Hoja1!$A$1:$I$2284,5,FALSE)</f>
        <v>ATN910C-A</v>
      </c>
      <c r="U2911" t="b">
        <f t="shared" si="210"/>
        <v>0</v>
      </c>
      <c r="V2911" t="s">
        <v>10803</v>
      </c>
      <c r="W2911" t="s">
        <v>4685</v>
      </c>
      <c r="X2911" t="str">
        <f t="shared" si="211"/>
        <v>INSERT INTO switch (   Nombre, Tipo, Coordenadas_Punto, Coordenada_Inicio, Coordenada_Final,    Estilo, Visibilidad, Isla1, Isla2, Velocidad,   Id_Celda, Porcentaje, Nemonico, IP, EQUIPO ) VALUES (   'CELDA PEBILPAN (HAHUGTPE)', 'Punto','15.74880556,-91.79605556','','','#stylemap_tipo_sitio_roadm0','1','','HUEHUETENANGO','','','','HAHUGTPE','10.87.5.16','ATN910C-G' );</v>
      </c>
    </row>
    <row r="2912" spans="1:24" x14ac:dyDescent="0.35">
      <c r="A2912" t="s">
        <v>1368</v>
      </c>
      <c r="B2912" t="s">
        <v>16</v>
      </c>
      <c r="C2912">
        <v>15.49895278</v>
      </c>
      <c r="D2912">
        <v>-91.592366670000004</v>
      </c>
      <c r="E2912" t="str">
        <f t="shared" si="209"/>
        <v>15.49895278,-91.59236667</v>
      </c>
      <c r="L2912" t="s">
        <v>17</v>
      </c>
      <c r="M2912">
        <v>1</v>
      </c>
      <c r="N2912" t="s">
        <v>209</v>
      </c>
      <c r="Q2912">
        <v>2639</v>
      </c>
      <c r="S2912" t="s">
        <v>4482</v>
      </c>
      <c r="T2912" t="str">
        <f>VLOOKUP(S2912,Hoja1!$A$1:$I$2284,5,FALSE)</f>
        <v>ATN910D-A</v>
      </c>
      <c r="U2912" t="b">
        <f t="shared" si="210"/>
        <v>0</v>
      </c>
      <c r="V2912" t="s">
        <v>10806</v>
      </c>
      <c r="W2912" t="s">
        <v>4694</v>
      </c>
      <c r="X2912" t="str">
        <f t="shared" si="211"/>
        <v>INSERT INTO switch (   Nombre, Tipo, Coordenadas_Punto, Coordenada_Inicio, Coordenada_Final,    Estilo, Visibilidad, Isla1, Isla2, Velocidad,   Id_Celda, Porcentaje, Nemonico, IP, EQUIPO ) VALUES (   'CELDA TOJCHOJ (HSJAGTTO)', 'Punto','15.49895278,-91.59236667','','','#stylemap_tipo_sitio_roadm0','1','HUEHUETENANGO','','','2639','','HSJAGTTO','10.87.5.183','ATN980C' );</v>
      </c>
    </row>
    <row r="2913" spans="1:24" x14ac:dyDescent="0.35">
      <c r="A2913" t="s">
        <v>1369</v>
      </c>
      <c r="B2913" t="s">
        <v>16</v>
      </c>
      <c r="C2913">
        <v>15.438555559999999</v>
      </c>
      <c r="D2913">
        <v>-91.473055560000006</v>
      </c>
      <c r="E2913" t="str">
        <f t="shared" si="209"/>
        <v>15.43855556,-91.47305556</v>
      </c>
      <c r="L2913" t="s">
        <v>17</v>
      </c>
      <c r="M2913">
        <v>1</v>
      </c>
      <c r="N2913" t="s">
        <v>209</v>
      </c>
      <c r="S2913" t="s">
        <v>4483</v>
      </c>
      <c r="T2913" t="str">
        <f>VLOOKUP(S2913,Hoja1!$A$1:$I$2284,5,FALSE)</f>
        <v>ATN910C-A</v>
      </c>
      <c r="U2913" t="b">
        <f t="shared" si="210"/>
        <v>0</v>
      </c>
      <c r="V2913" t="s">
        <v>10787</v>
      </c>
      <c r="W2913" t="s">
        <v>4685</v>
      </c>
      <c r="X2913" t="str">
        <f t="shared" si="211"/>
        <v>INSERT INTO switch (   Nombre, Tipo, Coordenadas_Punto, Coordenada_Inicio, Coordenada_Final,    Estilo, Visibilidad, Isla1, Isla2, Velocidad,   Id_Celda, Porcentaje, Nemonico, IP, EQUIPO ) VALUES (   'CELDA CUCHUMATANES II (HCHIGTCD)', 'Punto','15.43855556,-91.47305556','','','#stylemap_tipo_sitio_roadm0','1','HUEHUETENANGO','','','','','HCHIGTCD','10.87.5.164','ATN910C-G' );</v>
      </c>
    </row>
    <row r="2914" spans="1:24" x14ac:dyDescent="0.35">
      <c r="A2914" t="s">
        <v>1370</v>
      </c>
      <c r="B2914" t="s">
        <v>16</v>
      </c>
      <c r="C2914">
        <v>15.6234</v>
      </c>
      <c r="D2914">
        <v>-91.727800000000002</v>
      </c>
      <c r="E2914" t="str">
        <f t="shared" ref="E2914:E2977" si="212">+CONCATENATE(C2914,",",D2914)</f>
        <v>15.6234,-91.7278</v>
      </c>
      <c r="L2914" t="s">
        <v>17</v>
      </c>
      <c r="M2914">
        <v>1</v>
      </c>
      <c r="O2914" t="s">
        <v>209</v>
      </c>
      <c r="Q2914">
        <v>2495</v>
      </c>
      <c r="S2914" t="s">
        <v>4484</v>
      </c>
      <c r="T2914" t="str">
        <f>VLOOKUP(S2914,Hoja1!$A$1:$I$2284,5,FALSE)</f>
        <v>ATN910C-A</v>
      </c>
      <c r="U2914" t="b">
        <f t="shared" si="210"/>
        <v>0</v>
      </c>
      <c r="V2914" t="s">
        <v>10795</v>
      </c>
      <c r="W2914" t="s">
        <v>4670</v>
      </c>
      <c r="X2914" t="str">
        <f t="shared" si="211"/>
        <v>INSERT INTO switch (   Nombre, Tipo, Coordenadas_Punto, Coordenada_Inicio, Coordenada_Final,    Estilo, Visibilidad, Isla1, Isla2, Velocidad,   Id_Celda, Porcentaje, Nemonico, IP, EQUIPO ) VALUES (   'CELDA PETATAN (HCHUGTPE)', 'Punto','15.6234,-91.7278','','','#stylemap_tipo_sitio_roadm0','1','','HUEHUETENANGO','','2495','','HCHUGTPE','10.87.5.209','ATN910D-A' );</v>
      </c>
    </row>
    <row r="2915" spans="1:24" x14ac:dyDescent="0.35">
      <c r="A2915" t="s">
        <v>1371</v>
      </c>
      <c r="B2915" t="s">
        <v>16</v>
      </c>
      <c r="C2915">
        <v>15.6</v>
      </c>
      <c r="D2915">
        <v>-91.710400000000007</v>
      </c>
      <c r="E2915" t="str">
        <f t="shared" si="212"/>
        <v>15.6,-91.7104</v>
      </c>
      <c r="L2915" t="s">
        <v>17</v>
      </c>
      <c r="M2915">
        <v>1</v>
      </c>
      <c r="N2915" t="s">
        <v>209</v>
      </c>
      <c r="S2915" t="s">
        <v>4485</v>
      </c>
      <c r="T2915" t="str">
        <f>VLOOKUP(S2915,Hoja1!$A$1:$I$2284,5,FALSE)</f>
        <v>ATN910C-A</v>
      </c>
      <c r="U2915" t="b">
        <f t="shared" si="210"/>
        <v>0</v>
      </c>
      <c r="V2915" t="s">
        <v>10823</v>
      </c>
      <c r="W2915" t="s">
        <v>4685</v>
      </c>
      <c r="X2915" t="str">
        <f t="shared" si="211"/>
        <v>INSERT INTO switch (   Nombre, Tipo, Coordenadas_Punto, Coordenada_Inicio, Coordenada_Final,    Estilo, Visibilidad, Isla1, Isla2, Velocidad,   Id_Celda, Porcentaje, Nemonico, IP, EQUIPO ) VALUES (   'CELDA CANTINIL (HUCAGTCN)', 'Punto','15.6,-91.7104','','','#stylemap_tipo_sitio_roadm0','1','HUEHUETENANGO','','','','','HUCAGTCN','10.87.5.168','ATN910C-G' );</v>
      </c>
    </row>
    <row r="2916" spans="1:24" x14ac:dyDescent="0.35">
      <c r="A2916" t="s">
        <v>1372</v>
      </c>
      <c r="B2916" t="s">
        <v>16</v>
      </c>
      <c r="C2916">
        <v>15.816700000000001</v>
      </c>
      <c r="D2916">
        <v>-91.281800000000004</v>
      </c>
      <c r="E2916" t="str">
        <f t="shared" si="212"/>
        <v>15.8167,-91.2818</v>
      </c>
      <c r="L2916" t="s">
        <v>17</v>
      </c>
      <c r="M2916">
        <v>1</v>
      </c>
      <c r="O2916" t="s">
        <v>209</v>
      </c>
      <c r="Q2916">
        <v>4367</v>
      </c>
      <c r="S2916" t="s">
        <v>4486</v>
      </c>
      <c r="T2916" t="str">
        <f>VLOOKUP(S2916,Hoja1!$A$1:$I$2284,5,FALSE)</f>
        <v>ATN910C-G</v>
      </c>
      <c r="U2916" t="b">
        <f t="shared" si="210"/>
        <v>0</v>
      </c>
      <c r="V2916" t="s">
        <v>10621</v>
      </c>
      <c r="W2916" t="s">
        <v>4827</v>
      </c>
      <c r="X2916" t="str">
        <f t="shared" si="211"/>
        <v>INSERT INTO switch (   Nombre, Tipo, Coordenadas_Punto, Coordenada_Inicio, Coordenada_Final,    Estilo, Visibilidad, Isla1, Isla2, Velocidad,   Id_Celda, Porcentaje, Nemonico, IP, EQUIPO ) VALUES (   'CELDA LA FLORIDA HUEHUETENANGO (HSCBGTFH)', 'Punto','15.8167,-91.2818','','','#stylemap_tipo_sitio_roadm0','1','','HUEHUETENANGO','','4367','','HSCBGTFH','10.87.5.17','ATN905DC' );</v>
      </c>
    </row>
    <row r="2917" spans="1:24" x14ac:dyDescent="0.35">
      <c r="A2917" t="s">
        <v>1373</v>
      </c>
      <c r="B2917" t="s">
        <v>16</v>
      </c>
      <c r="C2917">
        <v>15.80777778</v>
      </c>
      <c r="D2917">
        <v>-91.31</v>
      </c>
      <c r="E2917" t="str">
        <f t="shared" si="212"/>
        <v>15.80777778,-91.31</v>
      </c>
      <c r="L2917" t="s">
        <v>17</v>
      </c>
      <c r="M2917">
        <v>1</v>
      </c>
      <c r="N2917" t="s">
        <v>209</v>
      </c>
      <c r="Q2917">
        <v>2419</v>
      </c>
      <c r="S2917" t="s">
        <v>4487</v>
      </c>
      <c r="T2917" t="str">
        <f>VLOOKUP(S2917,Hoja1!$A$1:$I$2284,5,FALSE)</f>
        <v>ATN980C</v>
      </c>
      <c r="U2917" t="b">
        <f t="shared" si="210"/>
        <v>0</v>
      </c>
      <c r="V2917" t="s">
        <v>10846</v>
      </c>
      <c r="W2917" t="s">
        <v>4843</v>
      </c>
      <c r="X2917" t="str">
        <f t="shared" si="211"/>
        <v>INSERT INTO switch (   Nombre, Tipo, Coordenadas_Punto, Coordenada_Inicio, Coordenada_Final,    Estilo, Visibilidad, Isla1, Isla2, Velocidad,   Id_Celda, Porcentaje, Nemonico, IP, EQUIPO ) VALUES (   'SANTA CRUZ BARILLAS (HSCBGTSC)', 'Punto','15.80777778,-91.31','','','#stylemap_tipo_sitio_roadm0','1','HUEHUETENANGO','','','2419','','HSCBGTSC','10.87.5.172','ATN950D' );</v>
      </c>
    </row>
    <row r="2918" spans="1:24" x14ac:dyDescent="0.35">
      <c r="A2918" t="s">
        <v>1374</v>
      </c>
      <c r="B2918" t="s">
        <v>16</v>
      </c>
      <c r="C2918">
        <v>15.333</v>
      </c>
      <c r="D2918">
        <v>-91.588222220000006</v>
      </c>
      <c r="E2918" t="str">
        <f t="shared" si="212"/>
        <v>15.333,-91.58822222</v>
      </c>
      <c r="L2918" t="s">
        <v>17</v>
      </c>
      <c r="M2918">
        <v>1</v>
      </c>
      <c r="O2918" t="s">
        <v>209</v>
      </c>
      <c r="Q2918">
        <v>3414</v>
      </c>
      <c r="S2918" t="s">
        <v>4488</v>
      </c>
      <c r="T2918" t="str">
        <f>VLOOKUP(S2918,Hoja1!$A$1:$I$2284,5,FALSE)</f>
        <v>ATN910C-G</v>
      </c>
      <c r="U2918" t="b">
        <f t="shared" si="210"/>
        <v>0</v>
      </c>
      <c r="V2918" t="s">
        <v>10843</v>
      </c>
      <c r="W2918" t="s">
        <v>4664</v>
      </c>
      <c r="X2918" t="str">
        <f t="shared" si="211"/>
        <v>INSERT INTO switch (   Nombre, Tipo, Coordenadas_Punto, Coordenada_Inicio, Coordenada_Final,    Estilo, Visibilidad, Isla1, Isla2, Velocidad,   Id_Celda, Porcentaje, Nemonico, IP, EQUIPO ) VALUES (   'CELDA CRUCE A SANTA BARBARA (HSBAGTCA)', 'Punto','15.333,-91.58822222','','','#stylemap_tipo_sitio_roadm0','1','','HUEHUETENANGO','','3414','','HSBAGTCA','10.87.5.23','ATN910C-A' );</v>
      </c>
    </row>
    <row r="2919" spans="1:24" x14ac:dyDescent="0.35">
      <c r="A2919" t="s">
        <v>1375</v>
      </c>
      <c r="B2919" t="s">
        <v>16</v>
      </c>
      <c r="C2919">
        <v>15.336769439999999</v>
      </c>
      <c r="D2919">
        <v>-91.622177780000001</v>
      </c>
      <c r="E2919" t="str">
        <f t="shared" si="212"/>
        <v>15.33676944,-91.62217778</v>
      </c>
      <c r="L2919" t="s">
        <v>17</v>
      </c>
      <c r="M2919">
        <v>1</v>
      </c>
      <c r="N2919" t="s">
        <v>209</v>
      </c>
      <c r="S2919" t="s">
        <v>4489</v>
      </c>
      <c r="T2919" t="str">
        <f>VLOOKUP(S2919,Hoja1!$A$1:$I$2284,5,FALSE)</f>
        <v>ATN910D-A</v>
      </c>
      <c r="U2919" t="b">
        <f t="shared" si="210"/>
        <v>0</v>
      </c>
      <c r="V2919" t="s">
        <v>10840</v>
      </c>
      <c r="W2919" t="s">
        <v>4664</v>
      </c>
      <c r="X2919" t="str">
        <f t="shared" si="211"/>
        <v>INSERT INTO switch (   Nombre, Tipo, Coordenadas_Punto, Coordenada_Inicio, Coordenada_Final,    Estilo, Visibilidad, Isla1, Isla2, Velocidad,   Id_Celda, Porcentaje, Nemonico, IP, EQUIPO ) VALUES (   'CELDA CHICOL SANTA BARBARA (HSBAGTCS)', 'Punto','15.33676944,-91.62217778','','','#stylemap_tipo_sitio_roadm0','1','HUEHUETENANGO','','','','','HSBAGTCS','10.87.5.4','ATN910C-A' );</v>
      </c>
    </row>
    <row r="2920" spans="1:24" x14ac:dyDescent="0.35">
      <c r="A2920" t="s">
        <v>1376</v>
      </c>
      <c r="B2920" t="s">
        <v>16</v>
      </c>
      <c r="C2920">
        <v>15.38391667</v>
      </c>
      <c r="D2920">
        <v>-91.729222219999997</v>
      </c>
      <c r="E2920" t="str">
        <f t="shared" si="212"/>
        <v>15.38391667,-91.72922222</v>
      </c>
      <c r="L2920" t="s">
        <v>17</v>
      </c>
      <c r="M2920">
        <v>1</v>
      </c>
      <c r="O2920" t="s">
        <v>209</v>
      </c>
      <c r="S2920" t="s">
        <v>4490</v>
      </c>
      <c r="T2920" t="str">
        <f>VLOOKUP(S2920,Hoja1!$A$1:$I$2284,5,FALSE)</f>
        <v>ATN910C-G</v>
      </c>
      <c r="U2920" t="b">
        <f t="shared" si="210"/>
        <v>0</v>
      </c>
      <c r="V2920" t="s">
        <v>10864</v>
      </c>
      <c r="W2920" t="s">
        <v>4685</v>
      </c>
      <c r="X2920" t="str">
        <f t="shared" si="211"/>
        <v>INSERT INTO switch (   Nombre, Tipo, Coordenadas_Punto, Coordenada_Inicio, Coordenada_Final,    Estilo, Visibilidad, Isla1, Isla2, Velocidad,   Id_Celda, Porcentaje, Nemonico, IP, EQUIPO ) VALUES (   'CELDA SAN GASPAR IXCHIL (HSGIGTSG)', 'Punto','15.38391667,-91.72922222','','','#stylemap_tipo_sitio_roadm0','1','','HUEHUETENANGO','','','','HSGIGTSG','10.87.5.177','ATN910C-G' );</v>
      </c>
    </row>
    <row r="2921" spans="1:24" x14ac:dyDescent="0.35">
      <c r="A2921" t="s">
        <v>1377</v>
      </c>
      <c r="B2921" t="s">
        <v>16</v>
      </c>
      <c r="C2921">
        <v>15.34508056</v>
      </c>
      <c r="D2921">
        <v>-91.300813890000001</v>
      </c>
      <c r="E2921" t="str">
        <f t="shared" si="212"/>
        <v>15.34508056,-91.30081389</v>
      </c>
      <c r="L2921" t="s">
        <v>17</v>
      </c>
      <c r="M2921">
        <v>1</v>
      </c>
      <c r="O2921" t="s">
        <v>209</v>
      </c>
      <c r="Q2921">
        <v>2607</v>
      </c>
      <c r="S2921" t="s">
        <v>4491</v>
      </c>
      <c r="T2921" t="str">
        <f>VLOOKUP(S2921,Hoja1!$A$1:$I$2284,5,FALSE)</f>
        <v>ATN905DC</v>
      </c>
      <c r="U2921" t="b">
        <f t="shared" si="210"/>
        <v>0</v>
      </c>
      <c r="V2921" t="s">
        <v>11200</v>
      </c>
      <c r="W2921" t="s">
        <v>4694</v>
      </c>
      <c r="X2921" t="str">
        <f t="shared" si="211"/>
        <v>INSERT INTO switch (   Nombre, Tipo, Coordenadas_Punto, Coordenada_Inicio, Coordenada_Final,    Estilo, Visibilidad, Isla1, Isla2, Velocidad,   Id_Celda, Porcentaje, Nemonico, IP, EQUIPO ) VALUES (   'CELDA RIO SAN JUAN (HAGUGTRS)', 'Punto','15.34508056,-91.30081389','','','#stylemap_tipo_sitio_roadm0','1','','HUEHUETENANGO','','2607','','HAGUGTRS','10.87.5.188','ATN980C' );</v>
      </c>
    </row>
    <row r="2922" spans="1:24" x14ac:dyDescent="0.35">
      <c r="A2922" t="s">
        <v>1378</v>
      </c>
      <c r="B2922" t="s">
        <v>16</v>
      </c>
      <c r="C2922">
        <v>15.3553</v>
      </c>
      <c r="D2922">
        <v>-91.264799999999994</v>
      </c>
      <c r="E2922" t="str">
        <f t="shared" si="212"/>
        <v>15.3553,-91.2648</v>
      </c>
      <c r="L2922" t="s">
        <v>17</v>
      </c>
      <c r="M2922">
        <v>1</v>
      </c>
      <c r="N2922" t="s">
        <v>209</v>
      </c>
      <c r="S2922" t="s">
        <v>4492</v>
      </c>
      <c r="T2922" t="str">
        <f>VLOOKUP(S2922,Hoja1!$A$1:$I$2284,5,FALSE)</f>
        <v>ATN950D</v>
      </c>
      <c r="U2922" t="b">
        <f t="shared" si="210"/>
        <v>0</v>
      </c>
      <c r="V2922" t="s">
        <v>11222</v>
      </c>
      <c r="W2922" t="s">
        <v>4843</v>
      </c>
      <c r="X2922" t="str">
        <f t="shared" si="211"/>
        <v>INSERT INTO switch (   Nombre, Tipo, Coordenadas_Punto, Coordenada_Inicio, Coordenada_Final,    Estilo, Visibilidad, Isla1, Isla2, Velocidad,   Id_Celda, Porcentaje, Nemonico, IP, EQUIPO ) VALUES (   'SAN JUAN IXCOY (HSJIGTSJ)', 'Punto','15.3553,-91.2648','','','#stylemap_tipo_sitio_roadm0','1','HUEHUETENANGO','','','','','HSJIGTSJ','10.87.5.187','ATN950D' );</v>
      </c>
    </row>
    <row r="2923" spans="1:24" x14ac:dyDescent="0.35">
      <c r="A2923" t="s">
        <v>1379</v>
      </c>
      <c r="B2923" t="s">
        <v>16</v>
      </c>
      <c r="C2923">
        <v>15.640499999999999</v>
      </c>
      <c r="D2923">
        <v>-91.42922222</v>
      </c>
      <c r="E2923" t="str">
        <f t="shared" si="212"/>
        <v>15.6405,-91.42922222</v>
      </c>
      <c r="L2923" t="s">
        <v>17</v>
      </c>
      <c r="M2923">
        <v>1</v>
      </c>
      <c r="N2923" t="s">
        <v>209</v>
      </c>
      <c r="Q2923">
        <v>4592</v>
      </c>
      <c r="S2923" t="s">
        <v>4493</v>
      </c>
      <c r="T2923" t="str">
        <f>VLOOKUP(S2923,Hoja1!$A$1:$I$2284,5,FALSE)</f>
        <v>ATN910C-A</v>
      </c>
      <c r="U2923" t="b">
        <f t="shared" si="210"/>
        <v>0</v>
      </c>
      <c r="V2923" t="s">
        <v>10716</v>
      </c>
      <c r="W2923" t="s">
        <v>4843</v>
      </c>
      <c r="X2923" t="str">
        <f t="shared" si="211"/>
        <v>INSERT INTO switch (   Nombre, Tipo, Coordenadas_Punto, Coordenada_Inicio, Coordenada_Final,    Estilo, Visibilidad, Isla1, Isla2, Velocidad,   Id_Celda, Porcentaje, Nemonico, IP, EQUIPO ) VALUES (   'CELDA SOLOMA II (HSJIGTS2)', 'Punto','15.6405,-91.42922222','','','#stylemap_tipo_sitio_roadm0','1','HUEHUETENANGO','','','4592','','HSJIGTS2','10.87.5.99','ATN950D' );</v>
      </c>
    </row>
    <row r="2924" spans="1:24" x14ac:dyDescent="0.35">
      <c r="A2924" t="s">
        <v>1380</v>
      </c>
      <c r="B2924" t="s">
        <v>16</v>
      </c>
      <c r="C2924">
        <v>15.6386</v>
      </c>
      <c r="D2924">
        <v>-91.471000000000004</v>
      </c>
      <c r="E2924" t="str">
        <f t="shared" si="212"/>
        <v>15.6386,-91.471</v>
      </c>
      <c r="L2924" t="s">
        <v>17</v>
      </c>
      <c r="M2924">
        <v>1</v>
      </c>
      <c r="N2924" t="s">
        <v>209</v>
      </c>
      <c r="Q2924">
        <v>3372</v>
      </c>
      <c r="S2924" t="s">
        <v>4494</v>
      </c>
      <c r="T2924" t="str">
        <f>VLOOKUP(S2924,Hoja1!$A$1:$I$2284,5,FALSE)</f>
        <v>ATN910C-A</v>
      </c>
      <c r="U2924" t="b">
        <f t="shared" si="210"/>
        <v>0</v>
      </c>
      <c r="V2924" t="s">
        <v>10974</v>
      </c>
      <c r="W2924" t="s">
        <v>4670</v>
      </c>
      <c r="X2924" t="str">
        <f t="shared" si="211"/>
        <v>INSERT INTO switch (   Nombre, Tipo, Coordenadas_Punto, Coordenada_Inicio, Coordenada_Final,    Estilo, Visibilidad, Isla1, Isla2, Velocidad,   Id_Celda, Porcentaje, Nemonico, IP, EQUIPO ) VALUES (   'CELDA JOLOMCU (HSJIGTJO)', 'Punto','15.6386,-91.471','','','#stylemap_tipo_sitio_roadm0','1','HUEHUETENANGO','','','3372','','HSJIGTJO','10.87.5.7','ATN910D-A' );</v>
      </c>
    </row>
    <row r="2925" spans="1:24" x14ac:dyDescent="0.35">
      <c r="A2925" t="s">
        <v>1381</v>
      </c>
      <c r="B2925" t="s">
        <v>16</v>
      </c>
      <c r="C2925">
        <v>15.524722219999999</v>
      </c>
      <c r="D2925">
        <v>-91.747777780000007</v>
      </c>
      <c r="E2925" t="str">
        <f t="shared" si="212"/>
        <v>15.52472222,-91.74777778</v>
      </c>
      <c r="L2925" t="s">
        <v>17</v>
      </c>
      <c r="M2925">
        <v>1</v>
      </c>
      <c r="O2925" t="s">
        <v>209</v>
      </c>
      <c r="S2925" t="s">
        <v>4495</v>
      </c>
      <c r="T2925" t="str">
        <f>VLOOKUP(S2925,Hoja1!$A$1:$I$2284,5,FALSE)</f>
        <v>ATN910C-G</v>
      </c>
      <c r="U2925" t="b">
        <f t="shared" si="210"/>
        <v>0</v>
      </c>
      <c r="V2925" t="s">
        <v>10705</v>
      </c>
      <c r="W2925" t="s">
        <v>4843</v>
      </c>
      <c r="X2925" t="str">
        <f t="shared" si="211"/>
        <v>INSERT INTO switch (   Nombre, Tipo, Coordenadas_Punto, Coordenada_Inicio, Coordenada_Final,    Estilo, Visibilidad, Isla1, Isla2, Velocidad,   Id_Celda, Porcentaje, Nemonico, IP, EQUIPO ) VALUES (   'CERRO SIETE CERROS (HSPNGTSC)', 'Punto','15.52472222,-91.74777778','','','#stylemap_tipo_sitio_roadm0','1','','HUEHUETENANGO','','','','HSPNGTSC','10.87.5.184','ATN950D' );</v>
      </c>
    </row>
    <row r="2926" spans="1:24" x14ac:dyDescent="0.35">
      <c r="A2926" t="s">
        <v>1382</v>
      </c>
      <c r="B2926" t="s">
        <v>16</v>
      </c>
      <c r="C2926">
        <v>15.327833330000001</v>
      </c>
      <c r="D2926">
        <v>-91.038888889999996</v>
      </c>
      <c r="E2926" t="str">
        <f t="shared" si="212"/>
        <v>15.32783333,-91.03888889</v>
      </c>
      <c r="L2926" t="s">
        <v>17</v>
      </c>
      <c r="M2926">
        <v>1</v>
      </c>
      <c r="N2926" t="s">
        <v>209</v>
      </c>
      <c r="Q2926">
        <v>2454</v>
      </c>
      <c r="S2926" t="s">
        <v>4496</v>
      </c>
      <c r="T2926" t="str">
        <f>VLOOKUP(S2926,Hoja1!$A$1:$I$2284,5,FALSE)</f>
        <v>ATN980C</v>
      </c>
      <c r="U2926" t="b">
        <f t="shared" si="210"/>
        <v>0</v>
      </c>
      <c r="V2926" t="s">
        <v>10647</v>
      </c>
      <c r="W2926" t="s">
        <v>4664</v>
      </c>
      <c r="X2926" t="str">
        <f t="shared" si="211"/>
        <v>INSERT INTO switch (   Nombre, Tipo, Coordenadas_Punto, Coordenada_Inicio, Coordenada_Final,    Estilo, Visibilidad, Isla1, Isla2, Velocidad,   Id_Celda, Porcentaje, Nemonico, IP, EQUIPO ) VALUES (   'CELDA CUNEN (KCUNGTCE)', 'Punto','15.32783333,-91.03888889','','','#stylemap_tipo_sitio_roadm0','1','HUEHUETENANGO','','','2454','','KCUNGTCE','10.87.5.83','ATN910C-A' );</v>
      </c>
    </row>
    <row r="2927" spans="1:24" x14ac:dyDescent="0.35">
      <c r="A2927" t="s">
        <v>1383</v>
      </c>
      <c r="B2927" t="s">
        <v>16</v>
      </c>
      <c r="C2927">
        <v>15.2875</v>
      </c>
      <c r="D2927">
        <v>-91.092500000000001</v>
      </c>
      <c r="E2927" t="str">
        <f t="shared" si="212"/>
        <v>15.2875,-91.0925</v>
      </c>
      <c r="L2927" t="s">
        <v>17</v>
      </c>
      <c r="M2927">
        <v>1</v>
      </c>
      <c r="N2927" t="s">
        <v>209</v>
      </c>
      <c r="Q2927">
        <v>2456</v>
      </c>
      <c r="S2927" t="s">
        <v>4497</v>
      </c>
      <c r="T2927" t="str">
        <f>VLOOKUP(S2927,Hoja1!$A$1:$I$2284,5,FALSE)</f>
        <v>ATN950D</v>
      </c>
      <c r="U2927" t="b">
        <f t="shared" si="210"/>
        <v>0</v>
      </c>
      <c r="V2927" t="s">
        <v>10674</v>
      </c>
      <c r="W2927" t="s">
        <v>4827</v>
      </c>
      <c r="X2927" t="str">
        <f t="shared" si="211"/>
        <v>INSERT INTO switch (   Nombre, Tipo, Coordenadas_Punto, Coordenada_Inicio, Coordenada_Final,    Estilo, Visibilidad, Isla1, Isla2, Velocidad,   Id_Celda, Porcentaje, Nemonico, IP, EQUIPO ) VALUES (   'SACAPULAS (KSACGTSA)', 'Punto','15.2875,-91.0925','','','#stylemap_tipo_sitio_roadm0','1','HUEHUETENANGO','','','2456','','KSACGTSA','10.87.5.20','ATN905DC' );</v>
      </c>
    </row>
    <row r="2928" spans="1:24" x14ac:dyDescent="0.35">
      <c r="A2928" t="s">
        <v>1384</v>
      </c>
      <c r="B2928" t="s">
        <v>16</v>
      </c>
      <c r="C2928">
        <v>15.624599999999999</v>
      </c>
      <c r="D2928">
        <v>-91.885599999999997</v>
      </c>
      <c r="E2928" t="str">
        <f t="shared" si="212"/>
        <v>15.6246,-91.8856</v>
      </c>
      <c r="L2928" t="s">
        <v>17</v>
      </c>
      <c r="M2928">
        <v>1</v>
      </c>
      <c r="N2928" t="s">
        <v>209</v>
      </c>
      <c r="S2928" t="s">
        <v>4498</v>
      </c>
      <c r="T2928" t="str">
        <f>VLOOKUP(S2928,Hoja1!$A$1:$I$2284,5,FALSE)</f>
        <v>ATN950D</v>
      </c>
      <c r="U2928" t="b">
        <f t="shared" si="210"/>
        <v>0</v>
      </c>
      <c r="V2928" t="s">
        <v>10815</v>
      </c>
      <c r="W2928" t="s">
        <v>4670</v>
      </c>
      <c r="X2928" t="str">
        <f t="shared" si="211"/>
        <v>INSERT INTO switch (   Nombre, Tipo, Coordenadas_Punto, Coordenada_Inicio, Coordenada_Final,    Estilo, Visibilidad, Isla1, Isla2, Velocidad,   Id_Celda, Porcentaje, Nemonico, IP, EQUIPO ) VALUES (   'LA DEMOCRACIA HUEHUETENANGO (HDEMGTDE)', 'Punto','15.6246,-91.8856','','','#stylemap_tipo_sitio_roadm0','1','HUEHUETENANGO','','','','','HDEMGTDE','10.87.5.205','ATN910D-A' );</v>
      </c>
    </row>
    <row r="2929" spans="1:24" x14ac:dyDescent="0.35">
      <c r="A2929" t="s">
        <v>1385</v>
      </c>
      <c r="B2929" t="s">
        <v>16</v>
      </c>
      <c r="C2929">
        <v>15.3125</v>
      </c>
      <c r="D2929">
        <v>-91.487777780000002</v>
      </c>
      <c r="E2929" t="str">
        <f t="shared" si="212"/>
        <v>15.3125,-91.48777778</v>
      </c>
      <c r="L2929" t="s">
        <v>17</v>
      </c>
      <c r="M2929">
        <v>1</v>
      </c>
      <c r="N2929" t="s">
        <v>209</v>
      </c>
      <c r="S2929" t="s">
        <v>4499</v>
      </c>
      <c r="T2929" t="str">
        <f>VLOOKUP(S2929,Hoja1!$A$1:$I$2284,5,FALSE)</f>
        <v>ATN910D-A</v>
      </c>
      <c r="U2929" t="b">
        <f t="shared" si="210"/>
        <v>0</v>
      </c>
      <c r="V2929" t="s">
        <v>10809</v>
      </c>
      <c r="W2929" t="s">
        <v>4670</v>
      </c>
      <c r="X2929" t="str">
        <f t="shared" si="211"/>
        <v>INSERT INTO switch (   Nombre, Tipo, Coordenadas_Punto, Coordenada_Inicio, Coordenada_Final,    Estilo, Visibilidad, Isla1, Isla2, Velocidad,   Id_Celda, Porcentaje, Nemonico, IP, EQUIPO ) VALUES (   'PUENTE ZACUMA (HUEHGTPZ)', 'Punto','15.3125,-91.48777778','','','#stylemap_tipo_sitio_roadm0','1','HUEHUETENANGO','','','','','HUEHGTPZ','10.87.5.220','ATN910D-A' );</v>
      </c>
    </row>
    <row r="2930" spans="1:24" x14ac:dyDescent="0.35">
      <c r="A2930" t="s">
        <v>1386</v>
      </c>
      <c r="B2930" t="s">
        <v>16</v>
      </c>
      <c r="C2930">
        <v>15.6378</v>
      </c>
      <c r="D2930">
        <v>-91.919997219999999</v>
      </c>
      <c r="E2930" t="str">
        <f t="shared" si="212"/>
        <v>15.6378,-91.91999722</v>
      </c>
      <c r="L2930" t="s">
        <v>17</v>
      </c>
      <c r="M2930">
        <v>1</v>
      </c>
      <c r="N2930" t="s">
        <v>209</v>
      </c>
      <c r="S2930" t="s">
        <v>4500</v>
      </c>
      <c r="T2930" t="str">
        <f>VLOOKUP(S2930,Hoja1!$A$1:$I$2284,5,FALSE)</f>
        <v>ATN950D</v>
      </c>
      <c r="U2930" t="b">
        <f t="shared" si="210"/>
        <v>0</v>
      </c>
      <c r="V2930" t="s">
        <v>10731</v>
      </c>
      <c r="W2930" t="s">
        <v>4664</v>
      </c>
      <c r="X2930" t="str">
        <f t="shared" si="211"/>
        <v>INSERT INTO switch (   Nombre, Tipo, Coordenadas_Punto, Coordenada_Inicio, Coordenada_Final,    Estilo, Visibilidad, Isla1, Isla2, Velocidad,   Id_Celda, Porcentaje, Nemonico, IP, EQUIPO ) VALUES (   'CELDA CAMOJA (HDEMGTCA)', 'Punto','15.6378,-91.91999722','','','#stylemap_tipo_sitio_roadm0','1','HUEHUETENANGO','','','','','HDEMGTCA','10.87.5.29','ATN910C-A' );</v>
      </c>
    </row>
    <row r="2931" spans="1:24" x14ac:dyDescent="0.35">
      <c r="A2931" t="s">
        <v>1387</v>
      </c>
      <c r="B2931" t="s">
        <v>16</v>
      </c>
      <c r="C2931">
        <v>15.678900000000001</v>
      </c>
      <c r="D2931">
        <v>-91.810699999999997</v>
      </c>
      <c r="E2931" t="str">
        <f t="shared" si="212"/>
        <v>15.6789,-91.8107</v>
      </c>
      <c r="L2931" t="s">
        <v>17</v>
      </c>
      <c r="M2931">
        <v>1</v>
      </c>
      <c r="N2931" t="s">
        <v>209</v>
      </c>
      <c r="S2931" t="s">
        <v>4501</v>
      </c>
      <c r="T2931" t="str">
        <f>VLOOKUP(S2931,Hoja1!$A$1:$I$2284,5,FALSE)</f>
        <v>ATN910C-A</v>
      </c>
      <c r="U2931" t="b">
        <f t="shared" si="210"/>
        <v>0</v>
      </c>
      <c r="V2931" t="s">
        <v>11392</v>
      </c>
      <c r="W2931" t="s">
        <v>4685</v>
      </c>
      <c r="X2931" t="str">
        <f t="shared" si="211"/>
        <v>INSERT INTO switch (   Nombre, Tipo, Coordenadas_Punto, Coordenada_Inicio, Coordenada_Final,    Estilo, Visibilidad, Isla1, Isla2, Velocidad,   Id_Celda, Porcentaje, Nemonico, IP, EQUIPO ) VALUES (   'CELDA SANTA ANA - SAN ANTONIO HUISTA (HAHUGTSS)', 'Punto','15.6789,-91.8107','','','#stylemap_tipo_sitio_roadm0','1','HUEHUETENANGO','','','','','HAHUGTSS','10.87.5.185','ATN910C-G' );</v>
      </c>
    </row>
    <row r="2932" spans="1:24" x14ac:dyDescent="0.35">
      <c r="A2932" t="s">
        <v>1388</v>
      </c>
      <c r="B2932" t="s">
        <v>16</v>
      </c>
      <c r="C2932">
        <v>15.654111110000001</v>
      </c>
      <c r="D2932">
        <v>-91.738083329999995</v>
      </c>
      <c r="E2932" t="str">
        <f t="shared" si="212"/>
        <v>15.65411111,-91.73808333</v>
      </c>
      <c r="L2932" t="s">
        <v>17</v>
      </c>
      <c r="M2932">
        <v>1</v>
      </c>
      <c r="N2932" t="s">
        <v>209</v>
      </c>
      <c r="Q2932">
        <v>3416</v>
      </c>
      <c r="S2932" t="s">
        <v>4502</v>
      </c>
      <c r="T2932" t="str">
        <f>VLOOKUP(S2932,Hoja1!$A$1:$I$2284,5,FALSE)</f>
        <v>ATN905DC</v>
      </c>
      <c r="U2932" t="b">
        <f t="shared" si="210"/>
        <v>0</v>
      </c>
      <c r="V2932" t="s">
        <v>11187</v>
      </c>
      <c r="W2932" t="s">
        <v>4670</v>
      </c>
      <c r="X2932" t="str">
        <f t="shared" si="211"/>
        <v>INSERT INTO switch (   Nombre, Tipo, Coordenadas_Punto, Coordenada_Inicio, Coordenada_Final,    Estilo, Visibilidad, Isla1, Isla2, Velocidad,   Id_Celda, Porcentaje, Nemonico, IP, EQUIPO ) VALUES (   'CELDA SAN ANTONIO HUISTA Y JACALTENANGO (HCHUGTSA)', 'Punto','15.65411111,-91.73808333','','','#stylemap_tipo_sitio_roadm0','1','HUEHUETENANGO','','','3416','','HCHUGTSA','10.87.5.90','ATN910D-A' );</v>
      </c>
    </row>
    <row r="2933" spans="1:24" x14ac:dyDescent="0.35">
      <c r="A2933" t="s">
        <v>1389</v>
      </c>
      <c r="B2933" t="s">
        <v>16</v>
      </c>
      <c r="C2933">
        <v>15.73552778</v>
      </c>
      <c r="D2933">
        <v>-91.513416669999998</v>
      </c>
      <c r="E2933" t="str">
        <f t="shared" si="212"/>
        <v>15.73552778,-91.51341667</v>
      </c>
      <c r="L2933" t="s">
        <v>17</v>
      </c>
      <c r="M2933">
        <v>1</v>
      </c>
      <c r="N2933" t="s">
        <v>209</v>
      </c>
      <c r="S2933" t="s">
        <v>4503</v>
      </c>
      <c r="T2933" t="str">
        <f>VLOOKUP(S2933,Hoja1!$A$1:$I$2284,5,FALSE)</f>
        <v>ATN910D-A</v>
      </c>
      <c r="U2933" t="b">
        <f t="shared" si="210"/>
        <v>0</v>
      </c>
      <c r="V2933" t="s">
        <v>10798</v>
      </c>
      <c r="W2933" t="s">
        <v>4664</v>
      </c>
      <c r="X2933" t="str">
        <f t="shared" si="211"/>
        <v>INSERT INTO switch (   Nombre, Tipo, Coordenadas_Punto, Coordenada_Inicio, Coordenada_Final,    Estilo, Visibilidad, Isla1, Isla2, Velocidad,   Id_Celda, Porcentaje, Nemonico, IP, EQUIPO ) VALUES (   'CHEMALITO (HSEUGTCH)', 'Punto','15.73552778,-91.51341667','','','#stylemap_tipo_sitio_roadm0','1','HUEHUETENANGO','','','','','HSEUGTCH','10.87.5.189','ATN910C-A' );</v>
      </c>
    </row>
    <row r="2934" spans="1:24" x14ac:dyDescent="0.35">
      <c r="A2934" t="s">
        <v>1390</v>
      </c>
      <c r="B2934" t="s">
        <v>16</v>
      </c>
      <c r="C2934">
        <v>15.864777780000001</v>
      </c>
      <c r="D2934">
        <v>-91.213388890000004</v>
      </c>
      <c r="E2934" t="str">
        <f t="shared" si="212"/>
        <v>15.86477778,-91.21338889</v>
      </c>
      <c r="L2934" t="s">
        <v>17</v>
      </c>
      <c r="M2934">
        <v>1</v>
      </c>
      <c r="N2934" t="s">
        <v>209</v>
      </c>
      <c r="Q2934">
        <v>3337</v>
      </c>
      <c r="S2934" t="s">
        <v>4504</v>
      </c>
      <c r="T2934" t="str">
        <f>VLOOKUP(S2934,Hoja1!$A$1:$I$2284,5,FALSE)</f>
        <v>ATN910D-A</v>
      </c>
      <c r="U2934" t="b">
        <f t="shared" si="210"/>
        <v>0</v>
      </c>
      <c r="V2934" t="s">
        <v>10812</v>
      </c>
      <c r="W2934" t="s">
        <v>4670</v>
      </c>
      <c r="X2934" t="str">
        <f t="shared" si="211"/>
        <v>INSERT INTO switch (   Nombre, Tipo, Coordenadas_Punto, Coordenada_Inicio, Coordenada_Final,    Estilo, Visibilidad, Isla1, Isla2, Velocidad,   Id_Celda, Porcentaje, Nemonico, IP, EQUIPO ) VALUES (   'CELDA SAN RAMON HUEHUETENANGO (HSCBGTSR)', 'Punto','15.86477778,-91.21338889','','','#stylemap_tipo_sitio_roadm0','1','HUEHUETENANGO','','','3337','','HSCBGTSR','10.87.5.21','ATN910D-A' );</v>
      </c>
    </row>
    <row r="2935" spans="1:24" x14ac:dyDescent="0.35">
      <c r="A2935" t="s">
        <v>1391</v>
      </c>
      <c r="B2935" t="s">
        <v>16</v>
      </c>
      <c r="C2935">
        <v>15.63575</v>
      </c>
      <c r="D2935">
        <v>-91.988416670000007</v>
      </c>
      <c r="E2935" t="str">
        <f t="shared" si="212"/>
        <v>15.63575,-91.98841667</v>
      </c>
      <c r="L2935" t="s">
        <v>17</v>
      </c>
      <c r="M2935">
        <v>1</v>
      </c>
      <c r="N2935" t="s">
        <v>209</v>
      </c>
      <c r="Q2935">
        <v>2440</v>
      </c>
      <c r="S2935" t="s">
        <v>4505</v>
      </c>
      <c r="T2935" t="str">
        <f>VLOOKUP(S2935,Hoja1!$A$1:$I$2284,5,FALSE)</f>
        <v>ATN910C-A</v>
      </c>
      <c r="U2935" t="b">
        <f t="shared" si="210"/>
        <v>0</v>
      </c>
      <c r="V2935" t="s">
        <v>11229</v>
      </c>
      <c r="W2935" t="s">
        <v>4685</v>
      </c>
      <c r="X2935" t="str">
        <f t="shared" si="211"/>
        <v>INSERT INTO switch (   Nombre, Tipo, Coordenadas_Punto, Coordenada_Inicio, Coordenada_Final,    Estilo, Visibilidad, Isla1, Isla2, Velocidad,   Id_Celda, Porcentaje, Nemonico, IP, EQUIPO ) VALUES (   'CELDA LA MESILLA (HLIBGTME)', 'Punto','15.63575,-91.98841667','','','#stylemap_tipo_sitio_roadm0','1','HUEHUETENANGO','','','2440','','HLIBGTME','10.87.5.190','ATN910C-G' );</v>
      </c>
    </row>
    <row r="2936" spans="1:24" x14ac:dyDescent="0.35">
      <c r="A2936" t="s">
        <v>1392</v>
      </c>
      <c r="B2936" t="s">
        <v>16</v>
      </c>
      <c r="C2936">
        <v>15.18338056</v>
      </c>
      <c r="D2936">
        <v>-91.714761109999998</v>
      </c>
      <c r="E2936" t="str">
        <f t="shared" si="212"/>
        <v>15.18338056,-91.71476111</v>
      </c>
      <c r="L2936" t="s">
        <v>17</v>
      </c>
      <c r="M2936">
        <v>1</v>
      </c>
      <c r="O2936" t="s">
        <v>209</v>
      </c>
      <c r="S2936" t="s">
        <v>4506</v>
      </c>
      <c r="T2936" t="str">
        <f>VLOOKUP(S2936,Hoja1!$A$1:$I$2284,5,FALSE)</f>
        <v>ATN910C-G</v>
      </c>
      <c r="U2936" t="b">
        <f t="shared" si="210"/>
        <v>0</v>
      </c>
      <c r="V2936" t="s">
        <v>10770</v>
      </c>
      <c r="W2936" t="s">
        <v>4670</v>
      </c>
      <c r="X2936" t="str">
        <f t="shared" si="211"/>
        <v>INSERT INTO switch (   Nombre, Tipo, Coordenadas_Punto, Coordenada_Inicio, Coordenada_Final,    Estilo, Visibilidad, Isla1, Isla2, Velocidad,   Id_Celda, Porcentaje, Nemonico, IP, EQUIPO ) VALUES (   'CELDA SAN ISIDRO SEVETINA (NSIPGTSS)', 'Punto','15.18338056,-91.71476111','','','#stylemap_tipo_sitio_roadm0','1','','HUEHUETENANGO','','','','NSIPGTSS','10.87.5.198','ATN910D-A' );</v>
      </c>
    </row>
    <row r="2937" spans="1:24" x14ac:dyDescent="0.35">
      <c r="A2937" t="s">
        <v>1393</v>
      </c>
      <c r="B2937" t="s">
        <v>16</v>
      </c>
      <c r="C2937">
        <v>15.164999999999999</v>
      </c>
      <c r="D2937">
        <v>-90.850555560000004</v>
      </c>
      <c r="E2937" t="str">
        <f t="shared" si="212"/>
        <v>15.165,-90.85055556</v>
      </c>
      <c r="L2937" t="s">
        <v>17</v>
      </c>
      <c r="M2937">
        <v>1</v>
      </c>
      <c r="N2937" t="s">
        <v>209</v>
      </c>
      <c r="Q2937">
        <v>2412</v>
      </c>
      <c r="S2937" t="s">
        <v>4507</v>
      </c>
      <c r="T2937" t="str">
        <f>VLOOKUP(S2937,Hoja1!$A$1:$I$2284,5,FALSE)</f>
        <v>ATN910D-A</v>
      </c>
      <c r="U2937" t="b">
        <f t="shared" si="210"/>
        <v>0</v>
      </c>
      <c r="V2937" t="s">
        <v>10766</v>
      </c>
      <c r="W2937" t="s">
        <v>4664</v>
      </c>
      <c r="X2937" t="str">
        <f t="shared" si="211"/>
        <v>INSERT INTO switch (   Nombre, Tipo, Coordenadas_Punto, Coordenada_Inicio, Coordenada_Final,    Estilo, Visibilidad, Isla1, Isla2, Velocidad,   Id_Celda, Porcentaje, Nemonico, IP, EQUIPO ) VALUES (   'CANILLA (KCANGTCA)', 'Punto','15.165,-90.85055556','','','#stylemap_tipo_sitio_roadm0','1','HUEHUETENANGO','','','2412','','KCANGTCA','10.87.5.85','ATN910C-A' );</v>
      </c>
    </row>
    <row r="2938" spans="1:24" x14ac:dyDescent="0.35">
      <c r="A2938" t="s">
        <v>1394</v>
      </c>
      <c r="B2938" t="s">
        <v>16</v>
      </c>
      <c r="C2938">
        <v>15.32380556</v>
      </c>
      <c r="D2938">
        <v>-91.635958329999994</v>
      </c>
      <c r="E2938" t="str">
        <f t="shared" si="212"/>
        <v>15.32380556,-91.63595833</v>
      </c>
      <c r="L2938" t="s">
        <v>17</v>
      </c>
      <c r="M2938">
        <v>1</v>
      </c>
      <c r="O2938" t="s">
        <v>209</v>
      </c>
      <c r="S2938" t="s">
        <v>4508</v>
      </c>
      <c r="T2938" t="str">
        <f>VLOOKUP(S2938,Hoja1!$A$1:$I$2284,5,FALSE)</f>
        <v>ATN910C-A</v>
      </c>
      <c r="U2938" t="b">
        <f t="shared" si="210"/>
        <v>0</v>
      </c>
      <c r="V2938" t="s">
        <v>10911</v>
      </c>
      <c r="W2938" t="s">
        <v>4670</v>
      </c>
      <c r="X2938" t="str">
        <f t="shared" si="211"/>
        <v>INSERT INTO switch (   Nombre, Tipo, Coordenadas_Punto, Coordenada_Inicio, Coordenada_Final,    Estilo, Visibilidad, Isla1, Isla2, Velocidad,   Id_Celda, Porcentaje, Nemonico, IP, EQUIPO ) VALUES (   'CELDA SANTA BARBARA HUEHUETENANGO (HSBAGTSB)', 'Punto','15.32380556,-91.63595833','','','#stylemap_tipo_sitio_roadm0','1','','HUEHUETENANGO','','','','HSBAGTSB','10.87.5.202','ATN910D-A' );</v>
      </c>
    </row>
    <row r="2939" spans="1:24" x14ac:dyDescent="0.35">
      <c r="A2939" t="s">
        <v>1395</v>
      </c>
      <c r="B2939" t="s">
        <v>16</v>
      </c>
      <c r="C2939">
        <v>15.5853</v>
      </c>
      <c r="D2939">
        <v>-91.692472219999999</v>
      </c>
      <c r="E2939" t="str">
        <f t="shared" si="212"/>
        <v>15.5853,-91.69247222</v>
      </c>
      <c r="L2939" t="s">
        <v>17</v>
      </c>
      <c r="M2939">
        <v>1</v>
      </c>
      <c r="N2939" t="s">
        <v>209</v>
      </c>
      <c r="S2939" t="s">
        <v>4509</v>
      </c>
      <c r="T2939" t="str">
        <f>VLOOKUP(S2939,Hoja1!$A$1:$I$2284,5,FALSE)</f>
        <v>ATN910D-A</v>
      </c>
      <c r="U2939" t="b">
        <f t="shared" si="210"/>
        <v>0</v>
      </c>
      <c r="V2939" t="s">
        <v>10781</v>
      </c>
      <c r="W2939" t="s">
        <v>4664</v>
      </c>
      <c r="X2939" t="str">
        <f t="shared" si="211"/>
        <v>INSERT INTO switch (   Nombre, Tipo, Coordenadas_Punto, Coordenada_Inicio, Coordenada_Final,    Estilo, Visibilidad, Isla1, Isla2, Velocidad,   Id_Celda, Porcentaje, Nemonico, IP, EQUIPO ) VALUES (   'CELDA VALENTON (HSCHGTVA)', 'Punto','15.5853,-91.69247222','','','#stylemap_tipo_sitio_roadm0','1','HUEHUETENANGO','','','','','HSCHGTVA','10.87.5.27','ATN910C-A' );</v>
      </c>
    </row>
    <row r="2940" spans="1:24" x14ac:dyDescent="0.35">
      <c r="A2940" t="s">
        <v>1396</v>
      </c>
      <c r="B2940" t="s">
        <v>16</v>
      </c>
      <c r="C2940">
        <v>15.4497</v>
      </c>
      <c r="D2940">
        <v>-90.967699999999994</v>
      </c>
      <c r="E2940" t="str">
        <f t="shared" si="212"/>
        <v>15.4497,-90.9677</v>
      </c>
      <c r="L2940" t="s">
        <v>17</v>
      </c>
      <c r="M2940">
        <v>1</v>
      </c>
      <c r="O2940" t="s">
        <v>209</v>
      </c>
      <c r="S2940" t="s">
        <v>4510</v>
      </c>
      <c r="T2940" t="str">
        <f>VLOOKUP(S2940,Hoja1!$A$1:$I$2284,5,FALSE)</f>
        <v>ATN910C-G</v>
      </c>
      <c r="U2940" t="b">
        <f t="shared" si="210"/>
        <v>0</v>
      </c>
      <c r="V2940" t="s">
        <v>10792</v>
      </c>
      <c r="W2940" t="s">
        <v>4670</v>
      </c>
      <c r="X2940" t="str">
        <f t="shared" si="211"/>
        <v>INSERT INTO switch (   Nombre, Tipo, Coordenadas_Punto, Coordenada_Inicio, Coordenada_Final,    Estilo, Visibilidad, Isla1, Isla2, Velocidad,   Id_Celda, Porcentaje, Nemonico, IP, EQUIPO ) VALUES (   'CELDA SANTA AVELINA (KSJCGTSA)', 'Punto','15.4497,-90.9677','','','#stylemap_tipo_sitio_roadm0','1','','HUEHUETENANGO','','','','KSJCGTSA','10.87.5.208','ATN910D-A' );</v>
      </c>
    </row>
    <row r="2941" spans="1:24" x14ac:dyDescent="0.35">
      <c r="A2941" t="s">
        <v>1397</v>
      </c>
      <c r="B2941" t="s">
        <v>16</v>
      </c>
      <c r="C2941">
        <v>15.952199999999999</v>
      </c>
      <c r="D2941">
        <v>-91.695099999999996</v>
      </c>
      <c r="E2941" t="str">
        <f t="shared" si="212"/>
        <v>15.9522,-91.6951</v>
      </c>
      <c r="L2941" t="s">
        <v>17</v>
      </c>
      <c r="M2941">
        <v>1</v>
      </c>
      <c r="O2941" t="s">
        <v>209</v>
      </c>
      <c r="Q2941">
        <v>3610</v>
      </c>
      <c r="S2941" t="s">
        <v>4511</v>
      </c>
      <c r="T2941" t="str">
        <f>VLOOKUP(S2941,Hoja1!$A$1:$I$2284,5,FALSE)</f>
        <v>ATN910D-A</v>
      </c>
      <c r="U2941" t="b">
        <f t="shared" si="210"/>
        <v>0</v>
      </c>
      <c r="V2941" t="s">
        <v>10722</v>
      </c>
      <c r="W2941" t="s">
        <v>4843</v>
      </c>
      <c r="X2941" t="str">
        <f t="shared" si="211"/>
        <v>INSERT INTO switch (   Nombre, Tipo, Coordenadas_Punto, Coordenada_Inicio, Coordenada_Final,    Estilo, Visibilidad, Isla1, Isla2, Velocidad,   Id_Celda, Porcentaje, Nemonico, IP, EQUIPO ) VALUES (   'CELDA GUAXACANA (HNENGTGU)', 'Punto','15.9522,-91.6951','','','#stylemap_tipo_sitio_roadm0','1','','HUEHUETENANGO','','3610','','HNENGTGU','10.87.5.215','ATN950D' );</v>
      </c>
    </row>
    <row r="2942" spans="1:24" x14ac:dyDescent="0.35">
      <c r="A2942" t="s">
        <v>1398</v>
      </c>
      <c r="B2942" t="s">
        <v>16</v>
      </c>
      <c r="C2942">
        <v>16.038472219999999</v>
      </c>
      <c r="D2942">
        <v>-91.745388890000001</v>
      </c>
      <c r="E2942" t="str">
        <f t="shared" si="212"/>
        <v>16.03847222,-91.74538889</v>
      </c>
      <c r="L2942" t="s">
        <v>17</v>
      </c>
      <c r="M2942">
        <v>1</v>
      </c>
      <c r="N2942" t="s">
        <v>209</v>
      </c>
      <c r="Q2942">
        <v>2435</v>
      </c>
      <c r="S2942" t="s">
        <v>4512</v>
      </c>
      <c r="T2942" t="str">
        <f>VLOOKUP(S2942,Hoja1!$A$1:$I$2284,5,FALSE)</f>
        <v>ATN910C-A</v>
      </c>
      <c r="U2942" t="b">
        <f t="shared" si="210"/>
        <v>0</v>
      </c>
      <c r="V2942" t="s">
        <v>10744</v>
      </c>
      <c r="W2942" t="s">
        <v>4685</v>
      </c>
      <c r="X2942" t="str">
        <f t="shared" si="211"/>
        <v>INSERT INTO switch (   Nombre, Tipo, Coordenadas_Punto, Coordenada_Inicio, Coordenada_Final,    Estilo, Visibilidad, Isla1, Isla2, Velocidad,   Id_Celda, Porcentaje, Nemonico, IP, EQUIPO ) VALUES (   'CELDA GRACIAS A DIOS (HNENGTGD)', 'Punto','16.03847222,-91.74538889','','','#stylemap_tipo_sitio_roadm0','1','HUEHUETENANGO','','','2435','','HNENGTGD','10.87.5.74','ATN910C-G' );</v>
      </c>
    </row>
    <row r="2943" spans="1:24" x14ac:dyDescent="0.35">
      <c r="A2943" t="s">
        <v>1399</v>
      </c>
      <c r="B2943" t="s">
        <v>16</v>
      </c>
      <c r="C2943">
        <v>15.505333329999999</v>
      </c>
      <c r="D2943">
        <v>-91.515611109999995</v>
      </c>
      <c r="E2943" t="str">
        <f t="shared" si="212"/>
        <v>15.50533333,-91.51561111</v>
      </c>
      <c r="L2943" t="s">
        <v>17</v>
      </c>
      <c r="M2943">
        <v>1</v>
      </c>
      <c r="N2943" t="s">
        <v>209</v>
      </c>
      <c r="Q2943">
        <v>3557</v>
      </c>
      <c r="S2943" t="s">
        <v>4513</v>
      </c>
      <c r="T2943" t="str">
        <f>VLOOKUP(S2943,Hoja1!$A$1:$I$2284,5,FALSE)</f>
        <v>ATN910D-A</v>
      </c>
      <c r="U2943" t="b">
        <f t="shared" si="210"/>
        <v>0</v>
      </c>
      <c r="V2943" t="s">
        <v>10696</v>
      </c>
      <c r="W2943" t="s">
        <v>4664</v>
      </c>
      <c r="X2943" t="str">
        <f t="shared" si="211"/>
        <v>INSERT INTO switch (   Nombre, Tipo, Coordenadas_Punto, Coordenada_Inicio, Coordenada_Final,    Estilo, Visibilidad, Isla1, Isla2, Velocidad,   Id_Celda, Porcentaje, Nemonico, IP, EQUIPO ) VALUES (   'CELDA CUCHUMATANES III (HTSCGTC3)', 'Punto','15.50533333,-91.51561111','','','#stylemap_tipo_sitio_roadm0','1','HUEHUETENANGO','','','3557','','HTSCGTC3','10.87.5.229','ATN910C-A' );</v>
      </c>
    </row>
    <row r="2944" spans="1:24" x14ac:dyDescent="0.35">
      <c r="A2944" t="s">
        <v>1400</v>
      </c>
      <c r="B2944" t="s">
        <v>16</v>
      </c>
      <c r="C2944">
        <v>15.798166670000001</v>
      </c>
      <c r="D2944">
        <v>-91.758305559999997</v>
      </c>
      <c r="E2944" t="str">
        <f t="shared" si="212"/>
        <v>15.79816667,-91.75830556</v>
      </c>
      <c r="L2944" t="s">
        <v>17</v>
      </c>
      <c r="M2944">
        <v>1</v>
      </c>
      <c r="N2944" t="s">
        <v>209</v>
      </c>
      <c r="S2944" t="s">
        <v>4514</v>
      </c>
      <c r="T2944" t="str">
        <f>VLOOKUP(S2944,Hoja1!$A$1:$I$2284,5,FALSE)</f>
        <v>ATN910C-A</v>
      </c>
      <c r="U2944" t="b">
        <f t="shared" si="210"/>
        <v>0</v>
      </c>
      <c r="V2944" t="s">
        <v>10700</v>
      </c>
      <c r="W2944" t="s">
        <v>4670</v>
      </c>
      <c r="X2944" t="str">
        <f t="shared" si="211"/>
        <v>INSERT INTO switch (   Nombre, Tipo, Coordenadas_Punto, Coordenada_Inicio, Coordenada_Final,    Estilo, Visibilidad, Isla1, Isla2, Velocidad,   Id_Celda, Porcentaje, Nemonico, IP, EQUIPO ) VALUES (   'CELDA NENTON (HNENGTNN)', 'Punto','15.79816667,-91.75830556','','','#stylemap_tipo_sitio_roadm0','1','HUEHUETENANGO','','','','','HNENGTNN','10.87.5.102','ATN910D-A' );</v>
      </c>
    </row>
    <row r="2945" spans="1:24" x14ac:dyDescent="0.35">
      <c r="A2945" t="s">
        <v>1401</v>
      </c>
      <c r="B2945" t="s">
        <v>16</v>
      </c>
      <c r="C2945">
        <v>15.3711</v>
      </c>
      <c r="D2945">
        <v>-91.673900000000003</v>
      </c>
      <c r="E2945" t="str">
        <f t="shared" si="212"/>
        <v>15.3711,-91.6739</v>
      </c>
      <c r="L2945" t="s">
        <v>17</v>
      </c>
      <c r="M2945">
        <v>1</v>
      </c>
      <c r="O2945" t="s">
        <v>209</v>
      </c>
      <c r="Q2945">
        <v>2499</v>
      </c>
      <c r="S2945" t="s">
        <v>4515</v>
      </c>
      <c r="T2945" t="str">
        <f>VLOOKUP(S2945,Hoja1!$A$1:$I$2284,5,FALSE)</f>
        <v>ATN910D-A</v>
      </c>
      <c r="U2945" t="b">
        <f t="shared" si="210"/>
        <v>0</v>
      </c>
      <c r="V2945" t="s">
        <v>11214</v>
      </c>
      <c r="W2945" t="s">
        <v>4664</v>
      </c>
      <c r="X2945" t="str">
        <f t="shared" si="211"/>
        <v>INSERT INTO switch (   Nombre, Tipo, Coordenadas_Punto, Coordenada_Inicio, Coordenada_Final,    Estilo, Visibilidad, Isla1, Isla2, Velocidad,   Id_Celda, Porcentaje, Nemonico, IP, EQUIPO ) VALUES (   'CELDA CRUZ QUEMADA (HSBAGTCQ)', 'Punto','15.3711,-91.6739','','','#stylemap_tipo_sitio_roadm0','1','','HUEHUETENANGO','','2499','','HSBAGTCQ','10.87.5.79','ATN910C-A' );</v>
      </c>
    </row>
    <row r="2946" spans="1:24" x14ac:dyDescent="0.35">
      <c r="A2946" t="s">
        <v>1402</v>
      </c>
      <c r="B2946" t="s">
        <v>16</v>
      </c>
      <c r="C2946">
        <v>15.6633</v>
      </c>
      <c r="D2946">
        <v>-91.713399999999993</v>
      </c>
      <c r="E2946" t="str">
        <f t="shared" si="212"/>
        <v>15.6633,-91.7134</v>
      </c>
      <c r="L2946" t="s">
        <v>17</v>
      </c>
      <c r="M2946">
        <v>1</v>
      </c>
      <c r="O2946" t="s">
        <v>209</v>
      </c>
      <c r="Q2946">
        <v>2483</v>
      </c>
      <c r="S2946" t="s">
        <v>4516</v>
      </c>
      <c r="T2946" t="str">
        <f>VLOOKUP(S2946,Hoja1!$A$1:$I$2284,5,FALSE)</f>
        <v>ATN950D</v>
      </c>
      <c r="U2946" t="b">
        <f t="shared" ref="U2946:U3009" si="213">+S2946=T2946</f>
        <v>0</v>
      </c>
      <c r="V2946" t="s">
        <v>11191</v>
      </c>
      <c r="W2946" t="s">
        <v>4670</v>
      </c>
      <c r="X2946" t="str">
        <f t="shared" ref="X2946:X3009" si="214">CONCATENATE("INSERT INTO switch (   Nombre, Tipo, Coordenadas_Punto, Coordenada_Inicio, Coordenada_Final,    Estilo, Visibilidad, Isla1, Isla2, Velocidad,   Id_Celda, Porcentaje, Nemonico, IP, EQUIPO ) VALUES (   '",A2946,"', '",B2946,"','",E2946,"','",H2946,"','",K2946,"','",L2946,"','",M2946,,,"','",N2946,"','",O2946,"','",P2946,"','",Q2946,"','",R2946,"','",S2946,"','",V2946,"','",W2946,"' );")</f>
        <v>INSERT INTO switch (   Nombre, Tipo, Coordenadas_Punto, Coordenada_Inicio, Coordenada_Final,    Estilo, Visibilidad, Isla1, Isla2, Velocidad,   Id_Celda, Porcentaje, Nemonico, IP, EQUIPO ) VALUES (   'CELDA JACALTENANGO (HJACGTJC)', 'Punto','15.6633,-91.7134','','','#stylemap_tipo_sitio_roadm0','1','','HUEHUETENANGO','','2483','','HJACGTJC','10.87.5.75','ATN910D-A' );</v>
      </c>
    </row>
    <row r="2947" spans="1:24" x14ac:dyDescent="0.35">
      <c r="A2947" t="s">
        <v>1403</v>
      </c>
      <c r="B2947" t="s">
        <v>16</v>
      </c>
      <c r="C2947">
        <v>15.234788890000001</v>
      </c>
      <c r="D2947">
        <v>-91.507750000000001</v>
      </c>
      <c r="E2947" t="str">
        <f t="shared" si="212"/>
        <v>15.23478889,-91.50775</v>
      </c>
      <c r="L2947" t="s">
        <v>17</v>
      </c>
      <c r="M2947">
        <v>1</v>
      </c>
      <c r="N2947" t="s">
        <v>209</v>
      </c>
      <c r="Q2947">
        <v>2624</v>
      </c>
      <c r="S2947" t="s">
        <v>4517</v>
      </c>
      <c r="T2947" t="str">
        <f>VLOOKUP(S2947,Hoja1!$A$1:$I$2284,5,FALSE)</f>
        <v>ATN910C-G</v>
      </c>
      <c r="U2947" t="b">
        <f t="shared" si="213"/>
        <v>0</v>
      </c>
      <c r="V2947" t="s">
        <v>10712</v>
      </c>
      <c r="W2947" t="s">
        <v>4670</v>
      </c>
      <c r="X2947" t="str">
        <f t="shared" si="214"/>
        <v>INSERT INTO switch (   Nombre, Tipo, Coordenadas_Punto, Coordenada_Inicio, Coordenada_Final,    Estilo, Visibilidad, Isla1, Isla2, Velocidad,   Id_Celda, Porcentaje, Nemonico, IP, EQUIPO ) VALUES (   'CELDA LLANO DE LAS TEJAS (HMALGTLT)', 'Punto','15.23478889,-91.50775','','','#stylemap_tipo_sitio_roadm0','1','HUEHUETENANGO','','','2624','','HMALGTLT','10.87.5.77','ATN910D-A' );</v>
      </c>
    </row>
    <row r="2948" spans="1:24" x14ac:dyDescent="0.35">
      <c r="A2948" t="s">
        <v>1404</v>
      </c>
      <c r="B2948" t="s">
        <v>16</v>
      </c>
      <c r="C2948">
        <v>15.3978</v>
      </c>
      <c r="D2948">
        <v>-91.935299999999998</v>
      </c>
      <c r="E2948" t="str">
        <f t="shared" si="212"/>
        <v>15.3978,-91.9353</v>
      </c>
      <c r="L2948" t="s">
        <v>17</v>
      </c>
      <c r="M2948">
        <v>1</v>
      </c>
      <c r="O2948" t="s">
        <v>209</v>
      </c>
      <c r="Q2948">
        <v>2614</v>
      </c>
      <c r="S2948" t="s">
        <v>4518</v>
      </c>
      <c r="T2948" t="str">
        <f>VLOOKUP(S2948,Hoja1!$A$1:$I$2284,5,FALSE)</f>
        <v>ATN910C-A</v>
      </c>
      <c r="U2948" t="b">
        <f t="shared" si="213"/>
        <v>0</v>
      </c>
      <c r="V2948" t="s">
        <v>10688</v>
      </c>
      <c r="W2948" t="s">
        <v>4827</v>
      </c>
      <c r="X2948" t="str">
        <f t="shared" si="214"/>
        <v>INSERT INTO switch (   Nombre, Tipo, Coordenadas_Punto, Coordenada_Inicio, Coordenada_Final,    Estilo, Visibilidad, Isla1, Isla2, Velocidad,   Id_Celda, Porcentaje, Nemonico, IP, EQUIPO ) VALUES (   'CELDA CHAPALA CUILCO (HCUIGTCC)', 'Punto','15.3978,-91.9353','','','#stylemap_tipo_sitio_roadm0','1','','HUEHUETENANGO','','2614','','HCUIGTCC','10.87.5.78','ATN905DC' );</v>
      </c>
    </row>
    <row r="2949" spans="1:24" x14ac:dyDescent="0.35">
      <c r="A2949" t="s">
        <v>1405</v>
      </c>
      <c r="B2949" t="s">
        <v>16</v>
      </c>
      <c r="C2949">
        <v>15.4068</v>
      </c>
      <c r="D2949">
        <v>-91.944500000000005</v>
      </c>
      <c r="E2949" t="str">
        <f t="shared" si="212"/>
        <v>15.4068,-91.9445</v>
      </c>
      <c r="L2949" t="s">
        <v>17</v>
      </c>
      <c r="M2949">
        <v>1</v>
      </c>
      <c r="N2949" t="s">
        <v>209</v>
      </c>
      <c r="Q2949">
        <v>2450</v>
      </c>
      <c r="S2949" t="s">
        <v>4519</v>
      </c>
      <c r="T2949" t="str">
        <f>VLOOKUP(S2949,Hoja1!$A$1:$I$2284,5,FALSE)</f>
        <v>ATN910D-A</v>
      </c>
      <c r="U2949" t="b">
        <f t="shared" si="213"/>
        <v>0</v>
      </c>
      <c r="V2949" t="s">
        <v>10774</v>
      </c>
      <c r="W2949" t="s">
        <v>4664</v>
      </c>
      <c r="X2949" t="str">
        <f t="shared" si="214"/>
        <v>INSERT INTO switch (   Nombre, Tipo, Coordenadas_Punto, Coordenada_Inicio, Coordenada_Final,    Estilo, Visibilidad, Isla1, Isla2, Velocidad,   Id_Celda, Porcentaje, Nemonico, IP, EQUIPO ) VALUES (   'CELDA CUILCO (HCUIGTCI)', 'Punto','15.4068,-91.9445','','','#stylemap_tipo_sitio_roadm0','1','HUEHUETENANGO','','','2450','','HCUIGTCI','10.87.5.94','ATN910C-A' );</v>
      </c>
    </row>
    <row r="2950" spans="1:24" x14ac:dyDescent="0.35">
      <c r="A2950" t="s">
        <v>1406</v>
      </c>
      <c r="B2950" t="s">
        <v>16</v>
      </c>
      <c r="C2950">
        <v>15.45975</v>
      </c>
      <c r="D2950">
        <v>-91.211416670000006</v>
      </c>
      <c r="E2950" t="str">
        <f t="shared" si="212"/>
        <v>15.45975,-91.21141667</v>
      </c>
      <c r="L2950" t="s">
        <v>17</v>
      </c>
      <c r="M2950">
        <v>1</v>
      </c>
      <c r="N2950" t="s">
        <v>209</v>
      </c>
      <c r="Q2950">
        <v>3530</v>
      </c>
      <c r="S2950" t="s">
        <v>4520</v>
      </c>
      <c r="T2950" t="str">
        <f>VLOOKUP(S2950,Hoja1!$A$1:$I$2284,5,FALSE)</f>
        <v>ATN910C-A</v>
      </c>
      <c r="U2950" t="b">
        <f t="shared" si="213"/>
        <v>0</v>
      </c>
      <c r="V2950" t="s">
        <v>10898</v>
      </c>
      <c r="W2950" t="s">
        <v>4670</v>
      </c>
      <c r="X2950" t="str">
        <f t="shared" si="214"/>
        <v>INSERT INTO switch (   Nombre, Tipo, Coordenadas_Punto, Coordenada_Inicio, Coordenada_Final,    Estilo, Visibilidad, Isla1, Isla2, Velocidad,   Id_Celda, Porcentaje, Nemonico, IP, EQUIPO ) VALUES (   'CELDA TZALBAL (KNEBGTTZ)', 'Punto','15.45975,-91.21141667','','','#stylemap_tipo_sitio_roadm0','1','HUEHUETENANGO','','','3530','','KNEBGTTZ','10.87.5.91','ATN910D-A' );</v>
      </c>
    </row>
    <row r="2951" spans="1:24" x14ac:dyDescent="0.35">
      <c r="A2951" t="s">
        <v>1407</v>
      </c>
      <c r="B2951" t="s">
        <v>16</v>
      </c>
      <c r="C2951">
        <v>15.160600000000001</v>
      </c>
      <c r="D2951">
        <v>-90.889399999999995</v>
      </c>
      <c r="E2951" t="str">
        <f t="shared" si="212"/>
        <v>15.1606,-90.8894</v>
      </c>
      <c r="L2951" t="s">
        <v>17</v>
      </c>
      <c r="M2951">
        <v>1</v>
      </c>
      <c r="O2951" t="s">
        <v>209</v>
      </c>
      <c r="Q2951">
        <v>3430</v>
      </c>
      <c r="S2951" t="s">
        <v>4521</v>
      </c>
      <c r="T2951" t="str">
        <f>VLOOKUP(S2951,Hoja1!$A$1:$I$2284,5,FALSE)</f>
        <v>ATN910D-A</v>
      </c>
      <c r="U2951" t="b">
        <f t="shared" si="213"/>
        <v>0</v>
      </c>
      <c r="V2951" t="s">
        <v>11481</v>
      </c>
      <c r="W2951" t="s">
        <v>4670</v>
      </c>
      <c r="X2951" t="str">
        <f t="shared" si="214"/>
        <v>INSERT INTO switch (   Nombre, Tipo, Coordenadas_Punto, Coordenada_Inicio, Coordenada_Final,    Estilo, Visibilidad, Isla1, Isla2, Velocidad,   Id_Celda, Porcentaje, Nemonico, IP, EQUIPO ) VALUES (   'CELDA LILILLA (KCANGTLI)', 'Punto','15.1606,-90.8894','','','#stylemap_tipo_sitio_roadm0','1','','HUEHUETENANGO','','3430','','KCANGTLI','10.87.6.10','ATN910D-A' );</v>
      </c>
    </row>
    <row r="2952" spans="1:24" x14ac:dyDescent="0.35">
      <c r="A2952" t="s">
        <v>1408</v>
      </c>
      <c r="B2952" t="s">
        <v>16</v>
      </c>
      <c r="C2952">
        <v>15.615166670000001</v>
      </c>
      <c r="D2952">
        <v>-91.863222219999997</v>
      </c>
      <c r="E2952" t="str">
        <f t="shared" si="212"/>
        <v>15.61516667,-91.86322222</v>
      </c>
      <c r="L2952" t="s">
        <v>17</v>
      </c>
      <c r="M2952">
        <v>1</v>
      </c>
      <c r="O2952" t="s">
        <v>209</v>
      </c>
      <c r="Q2952">
        <v>2549</v>
      </c>
      <c r="S2952" t="s">
        <v>4522</v>
      </c>
      <c r="T2952" t="str">
        <f>VLOOKUP(S2952,Hoja1!$A$1:$I$2284,5,FALSE)</f>
        <v>ATN910D-A</v>
      </c>
      <c r="U2952" t="b">
        <f t="shared" si="213"/>
        <v>0</v>
      </c>
      <c r="V2952" t="s">
        <v>11282</v>
      </c>
      <c r="W2952" t="s">
        <v>4694</v>
      </c>
      <c r="X2952" t="str">
        <f t="shared" si="214"/>
        <v>INSERT INTO switch (   Nombre, Tipo, Coordenadas_Punto, Coordenada_Inicio, Coordenada_Final,    Estilo, Visibilidad, Isla1, Isla2, Velocidad,   Id_Celda, Porcentaje, Nemonico, IP, EQUIPO ) VALUES (   'CELDA CAMOJAITO (HDEMGTCM)', 'Punto','15.61516667,-91.86322222','','','#stylemap_tipo_sitio_roadm0','1','','HUEHUETENANGO','','2549','','HDEMGTCM','10.87.6.108','ATN980C' );</v>
      </c>
    </row>
    <row r="2953" spans="1:24" x14ac:dyDescent="0.35">
      <c r="A2953" t="s">
        <v>1409</v>
      </c>
      <c r="B2953" t="s">
        <v>16</v>
      </c>
      <c r="C2953">
        <v>15.477833329999999</v>
      </c>
      <c r="D2953">
        <v>-91.725416670000001</v>
      </c>
      <c r="E2953" t="str">
        <f t="shared" si="212"/>
        <v>15.47783333,-91.72541667</v>
      </c>
      <c r="L2953" t="s">
        <v>17</v>
      </c>
      <c r="M2953">
        <v>1</v>
      </c>
      <c r="O2953" t="s">
        <v>209</v>
      </c>
      <c r="Q2953">
        <v>2655</v>
      </c>
      <c r="S2953" t="s">
        <v>4523</v>
      </c>
      <c r="T2953" t="str">
        <f>VLOOKUP(S2953,Hoja1!$A$1:$I$2284,5,FALSE)</f>
        <v>ATN905DC</v>
      </c>
      <c r="U2953" t="b">
        <f t="shared" si="213"/>
        <v>0</v>
      </c>
      <c r="V2953" t="s">
        <v>11067</v>
      </c>
      <c r="W2953" t="s">
        <v>4664</v>
      </c>
      <c r="X2953" t="str">
        <f t="shared" si="214"/>
        <v>INSERT INTO switch (   Nombre, Tipo, Coordenadas_Punto, Coordenada_Inicio, Coordenada_Final,    Estilo, Visibilidad, Isla1, Isla2, Velocidad,   Id_Celda, Porcentaje, Nemonico, IP, EQUIPO ) VALUES (   'CELDA NIYA SANTIAGO (HCOLGTNS)', 'Punto','15.47783333,-91.72541667','','','#stylemap_tipo_sitio_roadm0','1','','HUEHUETENANGO','','2655','','HCOLGTNS','10.87.6.100','ATN910C-A' );</v>
      </c>
    </row>
    <row r="2954" spans="1:24" x14ac:dyDescent="0.35">
      <c r="A2954" t="s">
        <v>1410</v>
      </c>
      <c r="B2954" t="s">
        <v>16</v>
      </c>
      <c r="C2954">
        <v>16.015972219999998</v>
      </c>
      <c r="D2954">
        <v>-91.687444439999993</v>
      </c>
      <c r="E2954" t="str">
        <f t="shared" si="212"/>
        <v>16.01597222,-91.68744444</v>
      </c>
      <c r="L2954" t="s">
        <v>17</v>
      </c>
      <c r="M2954">
        <v>1</v>
      </c>
      <c r="N2954" t="s">
        <v>209</v>
      </c>
      <c r="Q2954">
        <v>3670</v>
      </c>
      <c r="S2954" t="s">
        <v>4524</v>
      </c>
      <c r="T2954" t="str">
        <f>VLOOKUP(S2954,Hoja1!$A$1:$I$2284,5,FALSE)</f>
        <v>ATN910C-A</v>
      </c>
      <c r="U2954" t="b">
        <f t="shared" si="213"/>
        <v>0</v>
      </c>
      <c r="V2954" t="s">
        <v>11276</v>
      </c>
      <c r="W2954" t="s">
        <v>4670</v>
      </c>
      <c r="X2954" t="str">
        <f t="shared" si="214"/>
        <v>INSERT INTO switch (   Nombre, Tipo, Coordenadas_Punto, Coordenada_Inicio, Coordenada_Final,    Estilo, Visibilidad, Isla1, Isla2, Velocidad,   Id_Celda, Porcentaje, Nemonico, IP, EQUIPO ) VALUES (   'CELDA TRINIDAD (HNENGTLT)', 'Punto','16.01597222,-91.68744444','','','#stylemap_tipo_sitio_roadm0','1','HUEHUETENANGO','','','3670','','HNENGTLT','10.87.6.101','ATN910D-A' );</v>
      </c>
    </row>
    <row r="2955" spans="1:24" x14ac:dyDescent="0.35">
      <c r="A2955" t="s">
        <v>1411</v>
      </c>
      <c r="B2955" t="s">
        <v>16</v>
      </c>
      <c r="C2955">
        <v>15.392277780000001</v>
      </c>
      <c r="D2955">
        <v>-91.609777780000002</v>
      </c>
      <c r="E2955" t="str">
        <f t="shared" si="212"/>
        <v>15.39227778,-91.60977778</v>
      </c>
      <c r="L2955" t="s">
        <v>17</v>
      </c>
      <c r="M2955">
        <v>1</v>
      </c>
      <c r="O2955" t="s">
        <v>209</v>
      </c>
      <c r="Q2955">
        <v>2465</v>
      </c>
      <c r="S2955" t="s">
        <v>4525</v>
      </c>
      <c r="T2955" t="str">
        <f>VLOOKUP(S2955,Hoja1!$A$1:$I$2284,5,FALSE)</f>
        <v>ATN910D-A</v>
      </c>
      <c r="U2955" t="b">
        <f t="shared" si="213"/>
        <v>0</v>
      </c>
      <c r="V2955" t="s">
        <v>11288</v>
      </c>
      <c r="W2955" t="s">
        <v>4670</v>
      </c>
      <c r="X2955" t="str">
        <f t="shared" si="214"/>
        <v>INSERT INTO switch (   Nombre, Tipo, Coordenadas_Punto, Coordenada_Inicio, Coordenada_Final,    Estilo, Visibilidad, Isla1, Isla2, Velocidad,   Id_Celda, Porcentaje, Nemonico, IP, EQUIPO ) VALUES (   'SAN SEBASTIAN HUEHUETENANGO (HSSHGTSS)', 'Punto','15.39227778,-91.60977778','','','#stylemap_tipo_sitio_roadm0','1','','HUEHUETENANGO','','2465','','HSSHGTSS','10.87.6.110','ATN910D-A' );</v>
      </c>
    </row>
    <row r="2956" spans="1:24" x14ac:dyDescent="0.35">
      <c r="A2956" t="s">
        <v>1412</v>
      </c>
      <c r="B2956" t="s">
        <v>16</v>
      </c>
      <c r="C2956">
        <v>14.47544722</v>
      </c>
      <c r="D2956">
        <v>-90.181327780000004</v>
      </c>
      <c r="E2956" t="str">
        <f t="shared" si="212"/>
        <v>14.47544722,-90.18132778</v>
      </c>
      <c r="L2956" t="s">
        <v>17</v>
      </c>
      <c r="M2956">
        <v>1</v>
      </c>
      <c r="O2956" t="s">
        <v>754</v>
      </c>
      <c r="S2956" t="s">
        <v>4526</v>
      </c>
      <c r="T2956" t="str">
        <f>VLOOKUP(S2956,Hoja1!$A$1:$I$2284,5,FALSE)</f>
        <v>ATN910D-A</v>
      </c>
      <c r="U2956" t="b">
        <f t="shared" si="213"/>
        <v>0</v>
      </c>
      <c r="V2956" t="s">
        <v>11006</v>
      </c>
      <c r="W2956" t="s">
        <v>4670</v>
      </c>
      <c r="X2956" t="str">
        <f t="shared" si="214"/>
        <v>INSERT INTO switch (   Nombre, Tipo, Coordenadas_Punto, Coordenada_Inicio, Coordenada_Final,    Estilo, Visibilidad, Isla1, Isla2, Velocidad,   Id_Celda, Porcentaje, Nemonico, IP, EQUIPO ) VALUES (   'MSAN SAN RAFAEL LAS FLORES (OSRFGTMA)', 'Punto','14.47544722,-90.18132778','','','#stylemap_tipo_sitio_roadm0','1','','JUTIAPA','','','','OSRFGTMA','10.87.6.104','ATN910D-A' );</v>
      </c>
    </row>
    <row r="2957" spans="1:24" x14ac:dyDescent="0.35">
      <c r="A2957" t="s">
        <v>1413</v>
      </c>
      <c r="B2957" t="s">
        <v>16</v>
      </c>
      <c r="C2957">
        <v>14.52675</v>
      </c>
      <c r="D2957">
        <v>-90.188861110000005</v>
      </c>
      <c r="E2957" t="str">
        <f t="shared" si="212"/>
        <v>14.52675,-90.18886111</v>
      </c>
      <c r="L2957" t="s">
        <v>17</v>
      </c>
      <c r="M2957">
        <v>1</v>
      </c>
      <c r="N2957" t="s">
        <v>754</v>
      </c>
      <c r="Q2957">
        <v>1201</v>
      </c>
      <c r="S2957" t="s">
        <v>4527</v>
      </c>
      <c r="T2957" t="str">
        <f>VLOOKUP(S2957,Hoja1!$A$1:$I$2284,5,FALSE)</f>
        <v>ATN980C</v>
      </c>
      <c r="U2957" t="b">
        <f t="shared" si="213"/>
        <v>0</v>
      </c>
      <c r="V2957" t="s">
        <v>11014</v>
      </c>
      <c r="W2957" t="s">
        <v>4694</v>
      </c>
      <c r="X2957" t="str">
        <f t="shared" si="214"/>
        <v>INSERT INTO switch (   Nombre, Tipo, Coordenadas_Punto, Coordenada_Inicio, Coordenada_Final,    Estilo, Visibilidad, Isla1, Isla2, Velocidad,   Id_Celda, Porcentaje, Nemonico, IP, EQUIPO ) VALUES (   'MATAQUESCUINTLA (LMATGTMA)', 'Punto','14.52675,-90.18886111','','','#stylemap_tipo_sitio_roadm0','1','JUTIAPA','','','1201','','LMATGTMA','10.87.6.122','ATN980C' );</v>
      </c>
    </row>
    <row r="2958" spans="1:24" x14ac:dyDescent="0.35">
      <c r="A2958" t="s">
        <v>1414</v>
      </c>
      <c r="B2958" t="s">
        <v>16</v>
      </c>
      <c r="C2958">
        <v>14.24211111</v>
      </c>
      <c r="D2958">
        <v>-90.028555560000001</v>
      </c>
      <c r="E2958" t="str">
        <f t="shared" si="212"/>
        <v>14.24211111,-90.02855556</v>
      </c>
      <c r="L2958" t="s">
        <v>17</v>
      </c>
      <c r="M2958">
        <v>1</v>
      </c>
      <c r="O2958" t="s">
        <v>754</v>
      </c>
      <c r="S2958" t="s">
        <v>4528</v>
      </c>
      <c r="T2958" t="str">
        <f>VLOOKUP(S2958,Hoja1!$A$1:$I$2284,5,FALSE)</f>
        <v>ATN910C-A</v>
      </c>
      <c r="U2958" t="b">
        <f t="shared" si="213"/>
        <v>0</v>
      </c>
      <c r="V2958" t="s">
        <v>11023</v>
      </c>
      <c r="W2958" t="s">
        <v>4670</v>
      </c>
      <c r="X2958" t="str">
        <f t="shared" si="214"/>
        <v>INSERT INTO switch (   Nombre, Tipo, Coordenadas_Punto, Coordenada_Inicio, Coordenada_Final,    Estilo, Visibilidad, Isla1, Isla2, Velocidad,   Id_Celda, Porcentaje, Nemonico, IP, EQUIPO ) VALUES (   'CELDA EL AMATON (JQUEGTAM)', 'Punto','14.24211111,-90.02855556','','','#stylemap_tipo_sitio_roadm0','1','','JUTIAPA','','','','JQUEGTAM','10.87.6.107','ATN910D-A' );</v>
      </c>
    </row>
    <row r="2959" spans="1:24" x14ac:dyDescent="0.35">
      <c r="A2959" t="s">
        <v>1415</v>
      </c>
      <c r="B2959" t="s">
        <v>16</v>
      </c>
      <c r="C2959">
        <v>14.58663889</v>
      </c>
      <c r="D2959">
        <v>-90.216805559999997</v>
      </c>
      <c r="E2959" t="str">
        <f t="shared" si="212"/>
        <v>14.58663889,-90.21680556</v>
      </c>
      <c r="L2959" t="s">
        <v>17</v>
      </c>
      <c r="M2959">
        <v>1</v>
      </c>
      <c r="O2959" t="s">
        <v>754</v>
      </c>
      <c r="Q2959">
        <v>3588</v>
      </c>
      <c r="S2959" t="s">
        <v>4529</v>
      </c>
      <c r="T2959" t="str">
        <f>VLOOKUP(S2959,Hoja1!$A$1:$I$2284,5,FALSE)</f>
        <v>ATN910D-A</v>
      </c>
      <c r="U2959" t="b">
        <f t="shared" si="213"/>
        <v>0</v>
      </c>
      <c r="V2959" t="s">
        <v>11279</v>
      </c>
      <c r="W2959" t="s">
        <v>4664</v>
      </c>
      <c r="X2959" t="str">
        <f t="shared" si="214"/>
        <v>INSERT INTO switch (   Nombre, Tipo, Coordenadas_Punto, Coordenada_Inicio, Coordenada_Final,    Estilo, Visibilidad, Isla1, Isla2, Velocidad,   Id_Celda, Porcentaje, Nemonico, IP, EQUIPO ) VALUES (   'CELDA EL ESCOBAL SAN MIGUEL (LMATGTEE)', 'Punto','14.58663889,-90.21680556','','','#stylemap_tipo_sitio_roadm0','1','','JUTIAPA','','3588','','LMATGTEE','10.87.6.137','ATN910C-A' );</v>
      </c>
    </row>
    <row r="2960" spans="1:24" x14ac:dyDescent="0.35">
      <c r="A2960" t="s">
        <v>1416</v>
      </c>
      <c r="B2960" t="s">
        <v>16</v>
      </c>
      <c r="C2960">
        <v>14.5427</v>
      </c>
      <c r="D2960">
        <v>-90.160799999999995</v>
      </c>
      <c r="E2960" t="str">
        <f t="shared" si="212"/>
        <v>14.5427,-90.1608</v>
      </c>
      <c r="L2960" t="s">
        <v>17</v>
      </c>
      <c r="M2960">
        <v>1</v>
      </c>
      <c r="N2960" t="s">
        <v>754</v>
      </c>
      <c r="Q2960">
        <v>1294</v>
      </c>
      <c r="S2960" t="s">
        <v>4530</v>
      </c>
      <c r="T2960" t="str">
        <f>VLOOKUP(S2960,Hoja1!$A$1:$I$2284,5,FALSE)</f>
        <v>ATN910D-A</v>
      </c>
      <c r="U2960" t="b">
        <f t="shared" si="213"/>
        <v>0</v>
      </c>
      <c r="V2960" t="s">
        <v>11484</v>
      </c>
      <c r="W2960" t="s">
        <v>4670</v>
      </c>
      <c r="X2960" t="str">
        <f t="shared" si="214"/>
        <v>INSERT INTO switch (   Nombre, Tipo, Coordenadas_Punto, Coordenada_Inicio, Coordenada_Final,    Estilo, Visibilidad, Isla1, Isla2, Velocidad,   Id_Celda, Porcentaje, Nemonico, IP, EQUIPO ) VALUES (   'CELDA PINO DULCE (LMATGTPD)', 'Punto','14.5427,-90.1608','','','#stylemap_tipo_sitio_roadm0','1','JUTIAPA','','','1294','','LMATGTPD','10.87.6.147','ATN910D-A' );</v>
      </c>
    </row>
    <row r="2961" spans="1:24" x14ac:dyDescent="0.35">
      <c r="A2961" t="s">
        <v>1417</v>
      </c>
      <c r="B2961" t="s">
        <v>16</v>
      </c>
      <c r="C2961">
        <v>14.329499999999999</v>
      </c>
      <c r="D2961">
        <v>-89.714102780000005</v>
      </c>
      <c r="E2961" t="str">
        <f t="shared" si="212"/>
        <v>14.3295,-89.71410278</v>
      </c>
      <c r="L2961" t="s">
        <v>17</v>
      </c>
      <c r="M2961">
        <v>1</v>
      </c>
      <c r="O2961" t="s">
        <v>754</v>
      </c>
      <c r="Q2961">
        <v>3032</v>
      </c>
      <c r="S2961" t="s">
        <v>4531</v>
      </c>
      <c r="T2961" t="str">
        <f>VLOOKUP(S2961,Hoja1!$A$1:$I$2284,5,FALSE)</f>
        <v>ATN910D-A</v>
      </c>
      <c r="U2961" t="b">
        <f t="shared" si="213"/>
        <v>0</v>
      </c>
      <c r="V2961" t="s">
        <v>11487</v>
      </c>
      <c r="W2961" t="s">
        <v>4664</v>
      </c>
      <c r="X2961" t="str">
        <f t="shared" si="214"/>
        <v>INSERT INTO switch (   Nombre, Tipo, Coordenadas_Punto, Coordenada_Inicio, Coordenada_Final,    Estilo, Visibilidad, Isla1, Isla2, Velocidad,   Id_Celda, Porcentaje, Nemonico, IP, EQUIPO ) VALUES (   'CELDA ASUNCION MITA II COUBICADO (JAMIGTAA)', 'Punto','14.3295,-89.71410278','','','#stylemap_tipo_sitio_roadm0','1','','JUTIAPA','','3032','','JAMIGTAA','10.87.6.109','ATN910C-A' );</v>
      </c>
    </row>
    <row r="2962" spans="1:24" x14ac:dyDescent="0.35">
      <c r="A2962" t="s">
        <v>1418</v>
      </c>
      <c r="B2962" t="s">
        <v>16</v>
      </c>
      <c r="C2962">
        <v>14.3309</v>
      </c>
      <c r="D2962">
        <v>-89.707400000000007</v>
      </c>
      <c r="E2962" t="str">
        <f t="shared" si="212"/>
        <v>14.3309,-89.7074</v>
      </c>
      <c r="L2962" t="s">
        <v>17</v>
      </c>
      <c r="M2962">
        <v>1</v>
      </c>
      <c r="N2962" t="s">
        <v>754</v>
      </c>
      <c r="Q2962">
        <v>4235</v>
      </c>
      <c r="S2962" t="s">
        <v>4532</v>
      </c>
      <c r="T2962" t="str">
        <f>VLOOKUP(S2962,Hoja1!$A$1:$I$2284,5,FALSE)</f>
        <v>ATN980C</v>
      </c>
      <c r="U2962" t="b">
        <f t="shared" si="213"/>
        <v>0</v>
      </c>
      <c r="V2962" t="s">
        <v>11020</v>
      </c>
      <c r="W2962" t="s">
        <v>4670</v>
      </c>
      <c r="X2962" t="str">
        <f t="shared" si="214"/>
        <v>INSERT INTO switch (   Nombre, Tipo, Coordenadas_Punto, Coordenada_Inicio, Coordenada_Final,    Estilo, Visibilidad, Isla1, Isla2, Velocidad,   Id_Celda, Porcentaje, Nemonico, IP, EQUIPO ) VALUES (   'ASUNCION MITA (JAMIGTAM)', 'Punto','14.3309,-89.7074','','','#stylemap_tipo_sitio_roadm0','1','JUTIAPA','','','4235','','JAMIGTAM','10.87.6.11','ATN910D-A' );</v>
      </c>
    </row>
    <row r="2963" spans="1:24" x14ac:dyDescent="0.35">
      <c r="A2963" t="s">
        <v>1419</v>
      </c>
      <c r="B2963" t="s">
        <v>16</v>
      </c>
      <c r="C2963">
        <v>14.35688889</v>
      </c>
      <c r="D2963">
        <v>-89.774027779999997</v>
      </c>
      <c r="E2963" t="str">
        <f t="shared" si="212"/>
        <v>14.35688889,-89.77402778</v>
      </c>
      <c r="L2963" t="s">
        <v>17</v>
      </c>
      <c r="M2963">
        <v>1</v>
      </c>
      <c r="O2963" t="s">
        <v>754</v>
      </c>
      <c r="Q2963">
        <v>1245</v>
      </c>
      <c r="S2963" t="s">
        <v>4533</v>
      </c>
      <c r="T2963" t="str">
        <f>VLOOKUP(S2963,Hoja1!$A$1:$I$2284,5,FALSE)</f>
        <v>ATN910D-A</v>
      </c>
      <c r="U2963" t="b">
        <f t="shared" si="213"/>
        <v>0</v>
      </c>
      <c r="V2963" t="s">
        <v>11285</v>
      </c>
      <c r="W2963" t="s">
        <v>4670</v>
      </c>
      <c r="X2963" t="str">
        <f t="shared" si="214"/>
        <v>INSERT INTO switch (   Nombre, Tipo, Coordenadas_Punto, Coordenada_Inicio, Coordenada_Final,    Estilo, Visibilidad, Isla1, Isla2, Velocidad,   Id_Celda, Porcentaje, Nemonico, IP, EQUIPO ) VALUES (   'CELDA FINCA SAN IGNACIO (JAMIGTFS)', 'Punto','14.35688889,-89.77402778','','','#stylemap_tipo_sitio_roadm0','1','','JUTIAPA','','1245','','JAMIGTFS','10.87.6.133','ATN910D-A' );</v>
      </c>
    </row>
    <row r="2964" spans="1:24" x14ac:dyDescent="0.35">
      <c r="A2964" t="s">
        <v>1420</v>
      </c>
      <c r="B2964" t="s">
        <v>16</v>
      </c>
      <c r="C2964">
        <v>14.518888889999999</v>
      </c>
      <c r="D2964">
        <v>-90.148055560000003</v>
      </c>
      <c r="E2964" t="str">
        <f t="shared" si="212"/>
        <v>14.51888889,-90.14805556</v>
      </c>
      <c r="L2964" t="s">
        <v>17</v>
      </c>
      <c r="M2964">
        <v>1</v>
      </c>
      <c r="N2964" t="s">
        <v>754</v>
      </c>
      <c r="Q2964">
        <v>9317</v>
      </c>
      <c r="S2964" t="s">
        <v>4534</v>
      </c>
      <c r="T2964" t="str">
        <f>VLOOKUP(S2964,Hoja1!$A$1:$I$2284,5,FALSE)</f>
        <v>ATN910C-A</v>
      </c>
      <c r="U2964" t="b">
        <f t="shared" si="213"/>
        <v>0</v>
      </c>
      <c r="V2964" t="s">
        <v>11704</v>
      </c>
      <c r="W2964" t="s">
        <v>4694</v>
      </c>
      <c r="X2964" t="str">
        <f t="shared" si="214"/>
        <v>INSERT INTO switch (   Nombre, Tipo, Coordenadas_Punto, Coordenada_Inicio, Coordenada_Final,    Estilo, Visibilidad, Isla1, Isla2, Velocidad,   Id_Celda, Porcentaje, Nemonico, IP, EQUIPO ) VALUES (   'CERRO FINCA CAÃ‘ALES (LMATGTFC)', 'Punto','14.51888889,-90.14805556','','','#stylemap_tipo_sitio_roadm0','1','JUTIAPA','','','9317','','LMATGTFC','10.87.6.125','ATN980C' );</v>
      </c>
    </row>
    <row r="2965" spans="1:24" x14ac:dyDescent="0.35">
      <c r="A2965" t="s">
        <v>1421</v>
      </c>
      <c r="B2965" t="s">
        <v>16</v>
      </c>
      <c r="C2965">
        <v>14.43994444</v>
      </c>
      <c r="D2965">
        <v>-90.115611110000003</v>
      </c>
      <c r="E2965" t="str">
        <f t="shared" si="212"/>
        <v>14.43994444,-90.11561111</v>
      </c>
      <c r="L2965" t="s">
        <v>17</v>
      </c>
      <c r="M2965">
        <v>1</v>
      </c>
      <c r="N2965" t="s">
        <v>754</v>
      </c>
      <c r="S2965" t="s">
        <v>4535</v>
      </c>
      <c r="T2965" t="str">
        <f>VLOOKUP(S2965,Hoja1!$A$1:$I$2284,5,FALSE)</f>
        <v>ATN910D-A</v>
      </c>
      <c r="U2965" t="b">
        <f t="shared" si="213"/>
        <v>0</v>
      </c>
      <c r="V2965" t="s">
        <v>8794</v>
      </c>
      <c r="W2965" t="s">
        <v>5219</v>
      </c>
      <c r="X2965" t="str">
        <f t="shared" si="214"/>
        <v>INSERT INTO switch (   Nombre, Tipo, Coordenadas_Punto, Coordenada_Inicio, Coordenada_Final,    Estilo, Visibilidad, Isla1, Isla2, Velocidad,   Id_Celda, Porcentaje, Nemonico, IP, EQUIPO ) VALUES (   'CELDA MEDIA CUESTA (OSRFGTMC)', 'Punto','14.43994444,-90.11561111','','','#stylemap_tipo_sitio_roadm0','1','JUTIAPA','','','','','OSRFGTMC','10.72.5.9','ME-3600X-24FS-M' );</v>
      </c>
    </row>
    <row r="2966" spans="1:24" x14ac:dyDescent="0.35">
      <c r="A2966" t="s">
        <v>1422</v>
      </c>
      <c r="B2966" t="s">
        <v>16</v>
      </c>
      <c r="C2966">
        <v>14.485277780000001</v>
      </c>
      <c r="D2966">
        <v>-90.168333329999996</v>
      </c>
      <c r="E2966" t="str">
        <f t="shared" si="212"/>
        <v>14.48527778,-90.16833333</v>
      </c>
      <c r="L2966" t="s">
        <v>17</v>
      </c>
      <c r="M2966">
        <v>1</v>
      </c>
      <c r="N2966" t="s">
        <v>754</v>
      </c>
      <c r="Q2966">
        <v>1262</v>
      </c>
      <c r="S2966" t="s">
        <v>4536</v>
      </c>
      <c r="T2966" t="str">
        <f>VLOOKUP(S2966,Hoja1!$A$1:$I$2284,5,FALSE)</f>
        <v>ATN910C-A</v>
      </c>
      <c r="U2966" t="b">
        <f t="shared" si="213"/>
        <v>0</v>
      </c>
      <c r="V2966" t="s">
        <v>11325</v>
      </c>
      <c r="W2966" t="s">
        <v>4670</v>
      </c>
      <c r="X2966" t="str">
        <f t="shared" si="214"/>
        <v>INSERT INTO switch (   Nombre, Tipo, Coordenadas_Punto, Coordenada_Inicio, Coordenada_Final,    Estilo, Visibilidad, Isla1, Isla2, Velocidad,   Id_Celda, Porcentaje, Nemonico, IP, EQUIPO ) VALUES (   'CELDA SAN RAFAEL LAS FLORES (OSRFGTSA)', 'Punto','14.48527778,-90.16833333','','','#stylemap_tipo_sitio_roadm0','1','JUTIAPA','','','1262','','OSRFGTSA','10.87.6.14','ATN910D-A' );</v>
      </c>
    </row>
    <row r="2967" spans="1:24" x14ac:dyDescent="0.35">
      <c r="A2967" t="s">
        <v>1423</v>
      </c>
      <c r="B2967" t="s">
        <v>16</v>
      </c>
      <c r="C2967">
        <v>14.282299999999999</v>
      </c>
      <c r="D2967">
        <v>-89.663700000000006</v>
      </c>
      <c r="E2967" t="str">
        <f t="shared" si="212"/>
        <v>14.2823,-89.6637</v>
      </c>
      <c r="L2967" t="s">
        <v>17</v>
      </c>
      <c r="M2967">
        <v>1</v>
      </c>
      <c r="O2967" t="s">
        <v>754</v>
      </c>
      <c r="Q2967">
        <v>4502</v>
      </c>
      <c r="S2967" t="s">
        <v>4537</v>
      </c>
      <c r="T2967" t="str">
        <f>VLOOKUP(S2967,Hoja1!$A$1:$I$2284,5,FALSE)</f>
        <v>ATN910D-A</v>
      </c>
      <c r="U2967" t="b">
        <f t="shared" si="213"/>
        <v>0</v>
      </c>
      <c r="V2967" t="s">
        <v>11329</v>
      </c>
      <c r="W2967" t="s">
        <v>4664</v>
      </c>
      <c r="X2967" t="str">
        <f t="shared" si="214"/>
        <v>INSERT INTO switch (   Nombre, Tipo, Coordenadas_Punto, Coordenada_Inicio, Coordenada_Final,    Estilo, Visibilidad, Isla1, Isla2, Velocidad,   Id_Celda, Porcentaje, Nemonico, IP, EQUIPO ) VALUES (   'CELDA ALDEA SAN RAFAEL EL ROSARIO (JAMIGTAS)', 'Punto','14.2823,-89.6637','','','#stylemap_tipo_sitio_roadm0','1','','JUTIAPA','','4502','','JAMIGTAS','10.87.6.81','ATN910C-A' );</v>
      </c>
    </row>
    <row r="2968" spans="1:24" x14ac:dyDescent="0.35">
      <c r="A2968" t="s">
        <v>1424</v>
      </c>
      <c r="B2968" t="s">
        <v>16</v>
      </c>
      <c r="C2968">
        <v>14.54141667</v>
      </c>
      <c r="D2968">
        <v>-90.118888889999994</v>
      </c>
      <c r="E2968" t="str">
        <f t="shared" si="212"/>
        <v>14.54141667,-90.11888889</v>
      </c>
      <c r="L2968" t="s">
        <v>17</v>
      </c>
      <c r="M2968">
        <v>1</v>
      </c>
      <c r="N2968" t="s">
        <v>754</v>
      </c>
      <c r="Q2968">
        <v>1260</v>
      </c>
      <c r="S2968" t="s">
        <v>4538</v>
      </c>
      <c r="T2968" t="str">
        <f>VLOOKUP(S2968,Hoja1!$A$1:$I$2284,5,FALSE)</f>
        <v>ATN910D-A</v>
      </c>
      <c r="U2968" t="b">
        <f t="shared" si="213"/>
        <v>0</v>
      </c>
      <c r="V2968" t="s">
        <v>11125</v>
      </c>
      <c r="W2968" t="s">
        <v>4670</v>
      </c>
      <c r="X2968" t="str">
        <f t="shared" si="214"/>
        <v>INSERT INTO switch (   Nombre, Tipo, Coordenadas_Punto, Coordenada_Inicio, Coordenada_Final,    Estilo, Visibilidad, Isla1, Isla2, Velocidad,   Id_Celda, Porcentaje, Nemonico, IP, EQUIPO ) VALUES (   'CELDA MIRAMUNDO (LMATGTMI)', 'Punto','14.54141667,-90.11888889','','','#stylemap_tipo_sitio_roadm0','1','JUTIAPA','','','1260','','LMATGTMI','10.87.6.113','ATN910D-A' );</v>
      </c>
    </row>
    <row r="2969" spans="1:24" x14ac:dyDescent="0.35">
      <c r="A2969" t="s">
        <v>1425</v>
      </c>
      <c r="B2969" t="s">
        <v>16</v>
      </c>
      <c r="C2969">
        <v>14.61965556</v>
      </c>
      <c r="D2969">
        <v>-89.62451944</v>
      </c>
      <c r="E2969" t="str">
        <f t="shared" si="212"/>
        <v>14.61965556,-89.62451944</v>
      </c>
      <c r="L2969" t="s">
        <v>17</v>
      </c>
      <c r="M2969">
        <v>1</v>
      </c>
      <c r="N2969" t="s">
        <v>754</v>
      </c>
      <c r="Q2969">
        <v>1311</v>
      </c>
      <c r="S2969" t="s">
        <v>4539</v>
      </c>
      <c r="T2969" t="str">
        <f>VLOOKUP(S2969,Hoja1!$A$1:$I$2284,5,FALSE)</f>
        <v>ATN980C</v>
      </c>
      <c r="U2969" t="b">
        <f t="shared" si="213"/>
        <v>0</v>
      </c>
      <c r="V2969" t="s">
        <v>11141</v>
      </c>
      <c r="W2969" t="s">
        <v>4685</v>
      </c>
      <c r="X2969" t="str">
        <f t="shared" si="214"/>
        <v>INSERT INTO switch (   Nombre, Tipo, Coordenadas_Punto, Coordenada_Inicio, Coordenada_Final,    Estilo, Visibilidad, Isla1, Isla2, Velocidad,   Id_Celda, Porcentaje, Nemonico, IP, EQUIPO ) VALUES (   'IPALA (UIPAGTIP)', 'Punto','14.61965556,-89.62451944','','','#stylemap_tipo_sitio_roadm0','1','JUTIAPA','','','1311','','UIPAGTIP','10.87.6.94','ATN910C-G' );</v>
      </c>
    </row>
    <row r="2970" spans="1:24" x14ac:dyDescent="0.35">
      <c r="A2970" t="s">
        <v>1426</v>
      </c>
      <c r="B2970" t="s">
        <v>16</v>
      </c>
      <c r="C2970">
        <v>14.6348</v>
      </c>
      <c r="D2970">
        <v>-89.982102780000005</v>
      </c>
      <c r="E2970" t="str">
        <f t="shared" si="212"/>
        <v>14.6348,-89.98210278</v>
      </c>
      <c r="L2970" t="s">
        <v>17</v>
      </c>
      <c r="M2970">
        <v>1</v>
      </c>
      <c r="N2970" t="s">
        <v>754</v>
      </c>
      <c r="Q2970">
        <v>1429</v>
      </c>
      <c r="S2970" t="s">
        <v>4540</v>
      </c>
      <c r="T2970" t="str">
        <f>VLOOKUP(S2970,Hoja1!$A$1:$I$2284,5,FALSE)</f>
        <v>ME-3600X-24FS-M</v>
      </c>
      <c r="U2970" t="b">
        <f t="shared" si="213"/>
        <v>0</v>
      </c>
      <c r="V2970" t="s">
        <v>11251</v>
      </c>
      <c r="W2970" t="s">
        <v>4664</v>
      </c>
      <c r="X2970" t="str">
        <f t="shared" si="214"/>
        <v>INSERT INTO switch (   Nombre, Tipo, Coordenadas_Punto, Coordenada_Inicio, Coordenada_Final,    Estilo, Visibilidad, Isla1, Isla2, Velocidad,   Id_Celda, Porcentaje, Nemonico, IP, EQUIPO ) VALUES (   'JALAPA (LJALGTJA)', 'Punto','14.6348,-89.98210278','','','#stylemap_tipo_sitio_roadm0','1','JUTIAPA','','','1429','','LJALGTJA','10.87.6.116','ATN910C-A' );</v>
      </c>
    </row>
    <row r="2971" spans="1:24" x14ac:dyDescent="0.35">
      <c r="A2971" t="s">
        <v>1427</v>
      </c>
      <c r="B2971" t="s">
        <v>16</v>
      </c>
      <c r="C2971">
        <v>14.647</v>
      </c>
      <c r="D2971">
        <v>-89.833100000000002</v>
      </c>
      <c r="E2971" t="str">
        <f t="shared" si="212"/>
        <v>14.647,-89.8331</v>
      </c>
      <c r="L2971" t="s">
        <v>17</v>
      </c>
      <c r="M2971">
        <v>1</v>
      </c>
      <c r="N2971" t="s">
        <v>754</v>
      </c>
      <c r="Q2971">
        <v>1831</v>
      </c>
      <c r="S2971" t="s">
        <v>4541</v>
      </c>
      <c r="T2971" t="str">
        <f>VLOOKUP(S2971,Hoja1!$A$1:$I$2284,5,FALSE)</f>
        <v>ATN910D-A</v>
      </c>
      <c r="U2971" t="b">
        <f t="shared" si="213"/>
        <v>0</v>
      </c>
      <c r="V2971" t="s">
        <v>11269</v>
      </c>
      <c r="W2971" t="s">
        <v>4670</v>
      </c>
      <c r="X2971" t="str">
        <f t="shared" si="214"/>
        <v>INSERT INTO switch (   Nombre, Tipo, Coordenadas_Punto, Coordenada_Inicio, Coordenada_Final,    Estilo, Visibilidad, Isla1, Isla2, Velocidad,   Id_Celda, Porcentaje, Nemonico, IP, EQUIPO ) VALUES (   'CELDA EL AGUACATE JALAPA (LSPPGTAU)', 'Punto','14.647,-89.8331','','','#stylemap_tipo_sitio_roadm0','1','JUTIAPA','','','1831','','LSPPGTAU','10.87.6.22','ATN910D-A' );</v>
      </c>
    </row>
    <row r="2972" spans="1:24" x14ac:dyDescent="0.35">
      <c r="A2972" t="s">
        <v>1428</v>
      </c>
      <c r="B2972" t="s">
        <v>16</v>
      </c>
      <c r="C2972">
        <v>14.650288890000001</v>
      </c>
      <c r="D2972">
        <v>-89.856888889999993</v>
      </c>
      <c r="E2972" t="str">
        <f t="shared" si="212"/>
        <v>14.65028889,-89.85688889</v>
      </c>
      <c r="L2972" t="s">
        <v>17</v>
      </c>
      <c r="M2972">
        <v>1</v>
      </c>
      <c r="N2972" t="s">
        <v>754</v>
      </c>
      <c r="Q2972">
        <v>1829</v>
      </c>
      <c r="S2972" t="s">
        <v>4542</v>
      </c>
      <c r="T2972" t="str">
        <f>VLOOKUP(S2972,Hoja1!$A$1:$I$2284,5,FALSE)</f>
        <v>ATN910C-A</v>
      </c>
      <c r="U2972" t="b">
        <f t="shared" si="213"/>
        <v>0</v>
      </c>
      <c r="V2972" t="s">
        <v>11477</v>
      </c>
      <c r="W2972" t="s">
        <v>4670</v>
      </c>
      <c r="X2972" t="str">
        <f t="shared" si="214"/>
        <v>INSERT INTO switch (   Nombre, Tipo, Coordenadas_Punto, Coordenada_Inicio, Coordenada_Final,    Estilo, Visibilidad, Isla1, Isla2, Velocidad,   Id_Celda, Porcentaje, Nemonico, IP, EQUIPO ) VALUES (   'CELDA AGUA ZARCA DE JALAPA (LSPPGTAZ)', 'Punto','14.65028889,-89.85688889','','','#stylemap_tipo_sitio_roadm0','1','JUTIAPA','','','1829','','LSPPGTAZ','10.87.6.117','ATN910D-A' );</v>
      </c>
    </row>
    <row r="2973" spans="1:24" x14ac:dyDescent="0.35">
      <c r="A2973" t="s">
        <v>1429</v>
      </c>
      <c r="B2973" t="s">
        <v>16</v>
      </c>
      <c r="C2973">
        <v>14.31359</v>
      </c>
      <c r="D2973">
        <v>-89.909419999999997</v>
      </c>
      <c r="E2973" t="str">
        <f t="shared" si="212"/>
        <v>14.31359,-89.90942</v>
      </c>
      <c r="L2973" t="s">
        <v>17</v>
      </c>
      <c r="M2973">
        <v>1</v>
      </c>
      <c r="O2973" t="s">
        <v>754</v>
      </c>
      <c r="Q2973">
        <v>5563</v>
      </c>
      <c r="S2973" t="s">
        <v>4543</v>
      </c>
      <c r="T2973" t="str">
        <f>VLOOKUP(S2973,Hoja1!$A$1:$I$2284,5,FALSE)</f>
        <v>ATN910D-A</v>
      </c>
      <c r="U2973" t="b">
        <f t="shared" si="213"/>
        <v>0</v>
      </c>
      <c r="V2973" t="s">
        <v>11294</v>
      </c>
      <c r="W2973" t="s">
        <v>4664</v>
      </c>
      <c r="X2973" t="str">
        <f t="shared" si="214"/>
        <v>INSERT INTO switch (   Nombre, Tipo, Coordenadas_Punto, Coordenada_Inicio, Coordenada_Final,    Estilo, Visibilidad, Isla1, Isla2, Velocidad,   Id_Celda, Porcentaje, Nemonico, IP, EQUIPO ) VALUES (   'LA CUESTA JUTIAPA_XT_SBA (JTPAGTCJ)', 'Punto','14.31359,-89.90942','','','#stylemap_tipo_sitio_roadm0','1','','JUTIAPA','','5563','','JTPAGTCJ','10.87.6.66','ATN910C-A' );</v>
      </c>
    </row>
    <row r="2974" spans="1:24" x14ac:dyDescent="0.35">
      <c r="A2974" t="s">
        <v>1430</v>
      </c>
      <c r="B2974" t="s">
        <v>16</v>
      </c>
      <c r="C2974">
        <v>14.29686944</v>
      </c>
      <c r="D2974">
        <v>-89.904219440000006</v>
      </c>
      <c r="E2974" t="str">
        <f t="shared" si="212"/>
        <v>14.29686944,-89.90421944</v>
      </c>
      <c r="L2974" t="s">
        <v>17</v>
      </c>
      <c r="M2974">
        <v>1</v>
      </c>
      <c r="N2974" t="s">
        <v>754</v>
      </c>
      <c r="Q2974">
        <v>1159</v>
      </c>
      <c r="S2974" t="s">
        <v>4544</v>
      </c>
      <c r="T2974" t="str">
        <f>VLOOKUP(S2974,Hoja1!$A$1:$I$2284,5,FALSE)</f>
        <v>ATN910C-G</v>
      </c>
      <c r="U2974" t="b">
        <f t="shared" si="213"/>
        <v>0</v>
      </c>
      <c r="V2974" t="s">
        <v>11307</v>
      </c>
      <c r="W2974" t="s">
        <v>4670</v>
      </c>
      <c r="X2974" t="str">
        <f t="shared" si="214"/>
        <v>INSERT INTO switch (   Nombre, Tipo, Coordenadas_Punto, Coordenada_Inicio, Coordenada_Final,    Estilo, Visibilidad, Isla1, Isla2, Velocidad,   Id_Celda, Porcentaje, Nemonico, IP, EQUIPO ) VALUES (   'CELDA JUTIAPA COUBICADO (JTPAGTJC)', 'Punto','14.29686944,-89.90421944','','','#stylemap_tipo_sitio_roadm0','1','JUTIAPA','','','1159','','JTPAGTJC','10.87.6.16','ATN910D-A' );</v>
      </c>
    </row>
    <row r="2975" spans="1:24" x14ac:dyDescent="0.35">
      <c r="A2975" t="s">
        <v>1431</v>
      </c>
      <c r="B2975" t="s">
        <v>16</v>
      </c>
      <c r="C2975">
        <v>14.631500000000001</v>
      </c>
      <c r="D2975">
        <v>-89.992138890000007</v>
      </c>
      <c r="E2975" t="str">
        <f t="shared" si="212"/>
        <v>14.6315,-89.99213889</v>
      </c>
      <c r="L2975" t="s">
        <v>17</v>
      </c>
      <c r="M2975">
        <v>1</v>
      </c>
      <c r="N2975" t="s">
        <v>754</v>
      </c>
      <c r="Q2975">
        <v>1458</v>
      </c>
      <c r="S2975" t="s">
        <v>4545</v>
      </c>
      <c r="T2975" t="str">
        <f>VLOOKUP(S2975,Hoja1!$A$1:$I$2284,5,FALSE)</f>
        <v>ATN910C-A</v>
      </c>
      <c r="U2975" t="b">
        <f t="shared" si="213"/>
        <v>0</v>
      </c>
      <c r="V2975" t="s">
        <v>11693</v>
      </c>
      <c r="W2975" t="s">
        <v>4664</v>
      </c>
      <c r="X2975" t="str">
        <f t="shared" si="214"/>
        <v>INSERT INTO switch (   Nombre, Tipo, Coordenadas_Punto, Coordenada_Inicio, Coordenada_Final,    Estilo, Visibilidad, Isla1, Isla2, Velocidad,   Id_Celda, Porcentaje, Nemonico, IP, EQUIPO ) VALUES (   'CELDA JALAPA II (LJALGTJ2)', 'Punto','14.6315,-89.99213889','','','#stylemap_tipo_sitio_roadm0','1','JUTIAPA','','','1458','','LJALGTJ2','10.87.6.118','ATN910C-A' );</v>
      </c>
    </row>
    <row r="2976" spans="1:24" x14ac:dyDescent="0.35">
      <c r="A2976" t="s">
        <v>1432</v>
      </c>
      <c r="B2976" t="s">
        <v>16</v>
      </c>
      <c r="C2976">
        <v>14.672499999999999</v>
      </c>
      <c r="D2976">
        <v>-89.949399999999997</v>
      </c>
      <c r="E2976" t="str">
        <f t="shared" si="212"/>
        <v>14.6725,-89.9494</v>
      </c>
      <c r="L2976" t="s">
        <v>17</v>
      </c>
      <c r="M2976">
        <v>1</v>
      </c>
      <c r="N2976" t="s">
        <v>754</v>
      </c>
      <c r="Q2976">
        <v>3446</v>
      </c>
      <c r="S2976" t="s">
        <v>4546</v>
      </c>
      <c r="T2976" t="str">
        <f>VLOOKUP(S2976,Hoja1!$A$1:$I$2284,5,FALSE)</f>
        <v>ATN910D-A</v>
      </c>
      <c r="U2976" t="b">
        <f t="shared" si="213"/>
        <v>0</v>
      </c>
      <c r="V2976" t="s">
        <v>11088</v>
      </c>
      <c r="W2976" t="s">
        <v>4664</v>
      </c>
      <c r="X2976" t="str">
        <f t="shared" si="214"/>
        <v>INSERT INTO switch (   Nombre, Tipo, Coordenadas_Punto, Coordenada_Inicio, Coordenada_Final,    Estilo, Visibilidad, Isla1, Isla2, Velocidad,   Id_Celda, Porcentaje, Nemonico, IP, EQUIPO ) VALUES (   'CELDA SANSAYO (LJALGTSS)', 'Punto','14.6725,-89.9494','','','#stylemap_tipo_sitio_roadm0','1','JUTIAPA','','','3446','','LJALGTSS','10.87.6.4','ATN910C-A' );</v>
      </c>
    </row>
    <row r="2977" spans="1:24" x14ac:dyDescent="0.35">
      <c r="A2977" t="s">
        <v>1433</v>
      </c>
      <c r="B2977" t="s">
        <v>16</v>
      </c>
      <c r="C2977">
        <v>14.43975</v>
      </c>
      <c r="D2977">
        <v>-90.092500000000001</v>
      </c>
      <c r="E2977" t="str">
        <f t="shared" si="212"/>
        <v>14.43975,-90.0925</v>
      </c>
      <c r="L2977" t="s">
        <v>17</v>
      </c>
      <c r="M2977">
        <v>1</v>
      </c>
      <c r="N2977" t="s">
        <v>754</v>
      </c>
      <c r="Q2977">
        <v>3647</v>
      </c>
      <c r="S2977" t="s">
        <v>4547</v>
      </c>
      <c r="T2977" t="str">
        <f>VLOOKUP(S2977,Hoja1!$A$1:$I$2284,5,FALSE)</f>
        <v>ATN910D-A</v>
      </c>
      <c r="U2977" t="b">
        <f t="shared" si="213"/>
        <v>0</v>
      </c>
      <c r="V2977" t="s">
        <v>11319</v>
      </c>
      <c r="W2977" t="s">
        <v>5311</v>
      </c>
      <c r="X2977" t="str">
        <f t="shared" si="214"/>
        <v>INSERT INTO switch (   Nombre, Tipo, Coordenadas_Punto, Coordenada_Inicio, Coordenada_Final,    Estilo, Visibilidad, Isla1, Isla2, Velocidad,   Id_Celda, Porcentaje, Nemonico, IP, EQUIPO ) VALUES (   'CELDA CERRO LAS FLORES (OCASGTFL)', 'Punto','14.43975,-90.0925','','','#stylemap_tipo_sitio_roadm0','1','JUTIAPA','','','3647','','OCASGTFL','10.87.6.76','ATN905-FDC' );</v>
      </c>
    </row>
    <row r="2978" spans="1:24" x14ac:dyDescent="0.35">
      <c r="A2978" t="s">
        <v>1434</v>
      </c>
      <c r="B2978" t="s">
        <v>16</v>
      </c>
      <c r="C2978">
        <v>14.502527779999999</v>
      </c>
      <c r="D2978">
        <v>-89.876527780000004</v>
      </c>
      <c r="E2978" t="str">
        <f t="shared" ref="E2978:E3041" si="215">+CONCATENATE(C2978,",",D2978)</f>
        <v>14.50252778,-89.87652778</v>
      </c>
      <c r="L2978" t="s">
        <v>17</v>
      </c>
      <c r="M2978">
        <v>1</v>
      </c>
      <c r="N2978" t="s">
        <v>754</v>
      </c>
      <c r="Q2978">
        <v>1769</v>
      </c>
      <c r="S2978" t="s">
        <v>4548</v>
      </c>
      <c r="T2978" t="str">
        <f>VLOOKUP(S2978,Hoja1!$A$1:$I$2284,5,FALSE)</f>
        <v>ATN910C-A</v>
      </c>
      <c r="U2978" t="b">
        <f t="shared" si="213"/>
        <v>0</v>
      </c>
      <c r="V2978" t="s">
        <v>11050</v>
      </c>
      <c r="W2978" t="s">
        <v>4664</v>
      </c>
      <c r="X2978" t="str">
        <f t="shared" si="214"/>
        <v>INSERT INTO switch (   Nombre, Tipo, Coordenadas_Punto, Coordenada_Inicio, Coordenada_Final,    Estilo, Visibilidad, Isla1, Isla2, Velocidad,   Id_Celda, Porcentaje, Nemonico, IP, EQUIPO ) VALUES (   'CELDA MONJAS CIUDAD (LMONGTMC)', 'Punto','14.50252778,-89.87652778','','','#stylemap_tipo_sitio_roadm0','1','JUTIAPA','','','1769','','LMONGTMC','10.87.6.92','ATN910C-A' );</v>
      </c>
    </row>
    <row r="2979" spans="1:24" x14ac:dyDescent="0.35">
      <c r="A2979" t="s">
        <v>1435</v>
      </c>
      <c r="B2979" t="s">
        <v>16</v>
      </c>
      <c r="C2979">
        <v>14.531138889999999</v>
      </c>
      <c r="D2979">
        <v>-89.873283330000007</v>
      </c>
      <c r="E2979" t="str">
        <f t="shared" si="215"/>
        <v>14.53113889,-89.87328333</v>
      </c>
      <c r="L2979" t="s">
        <v>17</v>
      </c>
      <c r="M2979">
        <v>1</v>
      </c>
      <c r="N2979" t="s">
        <v>754</v>
      </c>
      <c r="S2979" t="s">
        <v>4549</v>
      </c>
      <c r="T2979" t="str">
        <f>VLOOKUP(S2979,Hoja1!$A$1:$I$2284,5,FALSE)</f>
        <v>ATN910D-A</v>
      </c>
      <c r="U2979" t="b">
        <f t="shared" si="213"/>
        <v>0</v>
      </c>
      <c r="V2979" t="s">
        <v>11084</v>
      </c>
      <c r="W2979" t="s">
        <v>4670</v>
      </c>
      <c r="X2979" t="str">
        <f t="shared" si="214"/>
        <v>INSERT INTO switch (   Nombre, Tipo, Coordenadas_Punto, Coordenada_Inicio, Coordenada_Final,    Estilo, Visibilidad, Isla1, Isla2, Velocidad,   Id_Celda, Porcentaje, Nemonico, IP, EQUIPO ) VALUES (   'CELDA EL SALAMO (LMONGTSA)', 'Punto','14.53113889,-89.87328333','','','#stylemap_tipo_sitio_roadm0','1','JUTIAPA','','','','','LMONGTSA','10.87.6.15','ATN910D-A' );</v>
      </c>
    </row>
    <row r="2980" spans="1:24" x14ac:dyDescent="0.35">
      <c r="A2980" t="s">
        <v>1436</v>
      </c>
      <c r="B2980" t="s">
        <v>16</v>
      </c>
      <c r="C2980">
        <v>14.566800000000001</v>
      </c>
      <c r="D2980">
        <v>-89.657777780000004</v>
      </c>
      <c r="E2980" t="str">
        <f t="shared" si="215"/>
        <v>14.5668,-89.65777778</v>
      </c>
      <c r="L2980" t="s">
        <v>17</v>
      </c>
      <c r="M2980">
        <v>1</v>
      </c>
      <c r="O2980" t="s">
        <v>754</v>
      </c>
      <c r="Q2980">
        <v>1362</v>
      </c>
      <c r="S2980" t="s">
        <v>4550</v>
      </c>
      <c r="T2980" t="str">
        <f>VLOOKUP(S2980,Hoja1!$A$1:$I$2284,5,FALSE)</f>
        <v>ATN910C-A</v>
      </c>
      <c r="U2980" t="b">
        <f t="shared" si="213"/>
        <v>0</v>
      </c>
      <c r="V2980" t="s">
        <v>11060</v>
      </c>
      <c r="W2980" t="s">
        <v>7107</v>
      </c>
      <c r="X2980" t="str">
        <f t="shared" si="214"/>
        <v>INSERT INTO switch (   Nombre, Tipo, Coordenadas_Punto, Coordenada_Inicio, Coordenada_Final,    Estilo, Visibilidad, Isla1, Isla2, Velocidad,   Id_Celda, Porcentaje, Nemonico, IP, EQUIPO ) VALUES (   'CELDA CHAPARRONCITO (UIPAGTCH)', 'Punto','14.5668,-89.65777778','','','#stylemap_tipo_sitio_roadm0','1','','JUTIAPA','','1362','','UIPAGTCH','10.87.6.5','ATN910IDC' );</v>
      </c>
    </row>
    <row r="2981" spans="1:24" x14ac:dyDescent="0.35">
      <c r="A2981" t="s">
        <v>1437</v>
      </c>
      <c r="B2981" t="s">
        <v>16</v>
      </c>
      <c r="C2981">
        <v>14.47533333</v>
      </c>
      <c r="D2981">
        <v>-89.709555559999998</v>
      </c>
      <c r="E2981" t="str">
        <f t="shared" si="215"/>
        <v>14.47533333,-89.70955556</v>
      </c>
      <c r="L2981" t="s">
        <v>17</v>
      </c>
      <c r="M2981">
        <v>1</v>
      </c>
      <c r="N2981" t="s">
        <v>754</v>
      </c>
      <c r="Q2981">
        <v>1345</v>
      </c>
      <c r="S2981" t="s">
        <v>4551</v>
      </c>
      <c r="T2981" t="str">
        <f>VLOOKUP(S2981,Hoja1!$A$1:$I$2284,5,FALSE)</f>
        <v>ATN910C-A</v>
      </c>
      <c r="U2981" t="b">
        <f t="shared" si="213"/>
        <v>0</v>
      </c>
      <c r="V2981" t="s">
        <v>11711</v>
      </c>
      <c r="W2981" t="s">
        <v>4670</v>
      </c>
      <c r="X2981" t="str">
        <f t="shared" si="214"/>
        <v>INSERT INTO switch (   Nombre, Tipo, Coordenadas_Punto, Coordenada_Inicio, Coordenada_Final,    Estilo, Visibilidad, Isla1, Isla2, Velocidad,   Id_Celda, Porcentaje, Nemonico, IP, EQUIPO ) VALUES (   'CELDA CERRO EL RODEO (JSCMGTER)', 'Punto','14.47533333,-89.70955556','','','#stylemap_tipo_sitio_roadm0','1','JUTIAPA','','','1345','','JSCMGTER','10.87.6.12','ATN910D-A' );</v>
      </c>
    </row>
    <row r="2982" spans="1:24" x14ac:dyDescent="0.35">
      <c r="A2982" t="s">
        <v>1438</v>
      </c>
      <c r="B2982" t="s">
        <v>16</v>
      </c>
      <c r="C2982">
        <v>14.516111110000001</v>
      </c>
      <c r="D2982">
        <v>-89.69805556</v>
      </c>
      <c r="E2982" t="str">
        <f t="shared" si="215"/>
        <v>14.51611111,-89.69805556</v>
      </c>
      <c r="L2982" t="s">
        <v>17</v>
      </c>
      <c r="M2982">
        <v>1</v>
      </c>
      <c r="N2982" t="s">
        <v>754</v>
      </c>
      <c r="Q2982">
        <v>1389</v>
      </c>
      <c r="S2982" t="s">
        <v>4552</v>
      </c>
      <c r="T2982" t="str">
        <f>VLOOKUP(S2982,Hoja1!$A$1:$I$2284,5,FALSE)</f>
        <v>ATN905-FDC</v>
      </c>
      <c r="U2982" t="b">
        <f t="shared" si="213"/>
        <v>0</v>
      </c>
      <c r="V2982" t="s">
        <v>11134</v>
      </c>
      <c r="W2982" t="s">
        <v>4664</v>
      </c>
      <c r="X2982" t="str">
        <f t="shared" si="214"/>
        <v>INSERT INTO switch (   Nombre, Tipo, Coordenadas_Punto, Coordenada_Inicio, Coordenada_Final,    Estilo, Visibilidad, Isla1, Isla2, Velocidad,   Id_Celda, Porcentaje, Nemonico, IP, EQUIPO ) VALUES (   'POZA VERDE (LSMCGTPV)', 'Punto','14.51611111,-89.69805556','','','#stylemap_tipo_sitio_roadm0','1','JUTIAPA','','','1389','','LSMCGTPV','10.87.6.120','ATN910C-A' );</v>
      </c>
    </row>
    <row r="2983" spans="1:24" x14ac:dyDescent="0.35">
      <c r="A2983" t="s">
        <v>1439</v>
      </c>
      <c r="B2983" t="s">
        <v>16</v>
      </c>
      <c r="C2983">
        <v>14.38247222</v>
      </c>
      <c r="D2983">
        <v>-89.856888889999993</v>
      </c>
      <c r="E2983" t="str">
        <f t="shared" si="215"/>
        <v>14.38247222,-89.85688889</v>
      </c>
      <c r="L2983" t="s">
        <v>17</v>
      </c>
      <c r="M2983">
        <v>1</v>
      </c>
      <c r="N2983" t="s">
        <v>754</v>
      </c>
      <c r="Q2983">
        <v>3218</v>
      </c>
      <c r="S2983" t="s">
        <v>4553</v>
      </c>
      <c r="T2983" t="str">
        <f>VLOOKUP(S2983,Hoja1!$A$1:$I$2284,5,FALSE)</f>
        <v>ATN910C-A</v>
      </c>
      <c r="U2983" t="b">
        <f t="shared" si="213"/>
        <v>0</v>
      </c>
      <c r="V2983" t="s">
        <v>11039</v>
      </c>
      <c r="W2983" t="s">
        <v>4670</v>
      </c>
      <c r="X2983" t="str">
        <f t="shared" si="214"/>
        <v>INSERT INTO switch (   Nombre, Tipo, Coordenadas_Punto, Coordenada_Inicio, Coordenada_Final,    Estilo, Visibilidad, Isla1, Isla2, Velocidad,   Id_Celda, Porcentaje, Nemonico, IP, EQUIPO ) VALUES (   'CELDA LAS UVAS (JPROGTLU)', 'Punto','14.38247222,-89.85688889','','','#stylemap_tipo_sitio_roadm0','1','JUTIAPA','','','3218','','JPROGTLU','10.87.6.99','ATN910D-A' );</v>
      </c>
    </row>
    <row r="2984" spans="1:24" x14ac:dyDescent="0.35">
      <c r="A2984" t="s">
        <v>1440</v>
      </c>
      <c r="B2984" t="s">
        <v>16</v>
      </c>
      <c r="C2984">
        <v>14.39625</v>
      </c>
      <c r="D2984">
        <v>-89.814694439999997</v>
      </c>
      <c r="E2984" t="str">
        <f t="shared" si="215"/>
        <v>14.39625,-89.81469444</v>
      </c>
      <c r="L2984" t="s">
        <v>17</v>
      </c>
      <c r="M2984">
        <v>1</v>
      </c>
      <c r="N2984" t="s">
        <v>754</v>
      </c>
      <c r="Q2984">
        <v>3216</v>
      </c>
      <c r="S2984" t="s">
        <v>4554</v>
      </c>
      <c r="T2984" t="str">
        <f>VLOOKUP(S2984,Hoja1!$A$1:$I$2284,5,FALSE)</f>
        <v>ATN910D-A</v>
      </c>
      <c r="U2984" t="b">
        <f t="shared" si="213"/>
        <v>0</v>
      </c>
      <c r="V2984" t="s">
        <v>11003</v>
      </c>
      <c r="W2984" t="s">
        <v>4670</v>
      </c>
      <c r="X2984" t="str">
        <f t="shared" si="214"/>
        <v>INSERT INTO switch (   Nombre, Tipo, Coordenadas_Punto, Coordenada_Inicio, Coordenada_Final,    Estilo, Visibilidad, Isla1, Isla2, Velocidad,   Id_Celda, Porcentaje, Nemonico, IP, EQUIPO ) VALUES (   'CELDA CUESTA DEL GUAYABO (JSCMGTCG)', 'Punto','14.39625,-89.81469444','','','#stylemap_tipo_sitio_roadm0','1','JUTIAPA','','','3216','','JSCMGTCG','10.87.6.93','ATN910D-A' );</v>
      </c>
    </row>
    <row r="2985" spans="1:24" x14ac:dyDescent="0.35">
      <c r="A2985" t="s">
        <v>1441</v>
      </c>
      <c r="B2985" t="s">
        <v>16</v>
      </c>
      <c r="C2985">
        <v>14.35455556</v>
      </c>
      <c r="D2985">
        <v>-89.84830556</v>
      </c>
      <c r="E2985" t="str">
        <f t="shared" si="215"/>
        <v>14.35455556,-89.84830556</v>
      </c>
      <c r="L2985" t="s">
        <v>17</v>
      </c>
      <c r="M2985">
        <v>1</v>
      </c>
      <c r="N2985" t="s">
        <v>754</v>
      </c>
      <c r="Q2985">
        <v>5613</v>
      </c>
      <c r="S2985" t="s">
        <v>4555</v>
      </c>
      <c r="T2985" t="str">
        <f>VLOOKUP(S2985,Hoja1!$A$1:$I$2284,5,FALSE)</f>
        <v>ATN910IDC</v>
      </c>
      <c r="U2985" t="b">
        <f t="shared" si="213"/>
        <v>0</v>
      </c>
      <c r="V2985" t="s">
        <v>11131</v>
      </c>
      <c r="W2985" t="s">
        <v>4670</v>
      </c>
      <c r="X2985" t="str">
        <f t="shared" si="214"/>
        <v>INSERT INTO switch (   Nombre, Tipo, Coordenadas_Punto, Coordenada_Inicio, Coordenada_Final,    Estilo, Visibilidad, Isla1, Isla2, Velocidad,   Id_Celda, Porcentaje, Nemonico, IP, EQUIPO ) VALUES (   'CELDA PROGRESO JUTIAPA COUBICADO (JPROGTPU)', 'Punto','14.35455556,-89.84830556','','','#stylemap_tipo_sitio_roadm0','1','JUTIAPA','','','5613','','JPROGTPU','10.87.6.88','ATN910D-A' );</v>
      </c>
    </row>
    <row r="2986" spans="1:24" x14ac:dyDescent="0.35">
      <c r="A2986" t="s">
        <v>1442</v>
      </c>
      <c r="B2986" t="s">
        <v>16</v>
      </c>
      <c r="C2986">
        <v>14.7339</v>
      </c>
      <c r="D2986">
        <v>-89.570899999999995</v>
      </c>
      <c r="E2986" t="str">
        <f t="shared" si="215"/>
        <v>14.7339,-89.5709</v>
      </c>
      <c r="L2986" t="s">
        <v>17</v>
      </c>
      <c r="M2986">
        <v>1</v>
      </c>
      <c r="O2986" t="s">
        <v>754</v>
      </c>
      <c r="Q2986">
        <v>1344</v>
      </c>
      <c r="S2986" t="s">
        <v>4556</v>
      </c>
      <c r="T2986" t="str">
        <f>VLOOKUP(S2986,Hoja1!$A$1:$I$2284,5,FALSE)</f>
        <v>ATN910D-A</v>
      </c>
      <c r="U2986" t="b">
        <f t="shared" si="213"/>
        <v>0</v>
      </c>
      <c r="V2986" t="s">
        <v>11036</v>
      </c>
      <c r="W2986" t="s">
        <v>4670</v>
      </c>
      <c r="X2986" t="str">
        <f t="shared" si="214"/>
        <v>INSERT INTO switch (   Nombre, Tipo, Coordenadas_Punto, Coordenada_Inicio, Coordenada_Final,    Estilo, Visibilidad, Isla1, Isla2, Velocidad,   Id_Celda, Porcentaje, Nemonico, IP, EQUIPO ) VALUES (   'CELDA SAN JOSE LA ARADA (USJAGTSO)', 'Punto','14.7339,-89.5709','','','#stylemap_tipo_sitio_roadm0','1','','JUTIAPA','','1344','','USJAGTSO','10.87.6.136','ATN910D-A' );</v>
      </c>
    </row>
    <row r="2987" spans="1:24" x14ac:dyDescent="0.35">
      <c r="A2987" t="s">
        <v>1443</v>
      </c>
      <c r="B2987" t="s">
        <v>16</v>
      </c>
      <c r="C2987">
        <v>14.209611110000001</v>
      </c>
      <c r="D2987">
        <v>-89.841944440000006</v>
      </c>
      <c r="E2987" t="str">
        <f t="shared" si="215"/>
        <v>14.20961111,-89.84194444</v>
      </c>
      <c r="L2987" t="s">
        <v>17</v>
      </c>
      <c r="M2987">
        <v>1</v>
      </c>
      <c r="O2987" t="s">
        <v>754</v>
      </c>
      <c r="Q2987">
        <v>1845</v>
      </c>
      <c r="S2987" t="s">
        <v>4557</v>
      </c>
      <c r="T2987" t="str">
        <f>VLOOKUP(S2987,Hoja1!$A$1:$I$2284,5,FALSE)</f>
        <v>ATN910C-A</v>
      </c>
      <c r="U2987" t="b">
        <f t="shared" si="213"/>
        <v>0</v>
      </c>
      <c r="V2987" t="s">
        <v>11010</v>
      </c>
      <c r="W2987" t="s">
        <v>4664</v>
      </c>
      <c r="X2987" t="str">
        <f t="shared" si="214"/>
        <v>INSERT INTO switch (   Nombre, Tipo, Coordenadas_Punto, Coordenada_Inicio, Coordenada_Final,    Estilo, Visibilidad, Isla1, Isla2, Velocidad,   Id_Celda, Porcentaje, Nemonico, IP, EQUIPO ) VALUES (   'CELDA IXTACAPA (JTPAGTIX)', 'Punto','14.20961111,-89.84194444','','','#stylemap_tipo_sitio_roadm0','1','','JUTIAPA','','1845','','JTPAGTIX','10.87.6.19','ATN910C-A' );</v>
      </c>
    </row>
    <row r="2988" spans="1:24" x14ac:dyDescent="0.35">
      <c r="A2988" t="s">
        <v>1444</v>
      </c>
      <c r="B2988" t="s">
        <v>16</v>
      </c>
      <c r="C2988">
        <v>14.115888890000001</v>
      </c>
      <c r="D2988">
        <v>-89.900694439999995</v>
      </c>
      <c r="E2988" t="str">
        <f t="shared" si="215"/>
        <v>14.11588889,-89.90069444</v>
      </c>
      <c r="L2988" t="s">
        <v>17</v>
      </c>
      <c r="M2988">
        <v>1</v>
      </c>
      <c r="N2988" t="s">
        <v>754</v>
      </c>
      <c r="Q2988">
        <v>3857</v>
      </c>
      <c r="S2988" t="s">
        <v>4558</v>
      </c>
      <c r="T2988" t="str">
        <f>VLOOKUP(S2988,Hoja1!$A$1:$I$2284,5,FALSE)</f>
        <v>ATN910D-A</v>
      </c>
      <c r="U2988" t="b">
        <f t="shared" si="213"/>
        <v>0</v>
      </c>
      <c r="V2988" t="s">
        <v>11029</v>
      </c>
      <c r="W2988" t="s">
        <v>4670</v>
      </c>
      <c r="X2988" t="str">
        <f t="shared" si="214"/>
        <v>INSERT INTO switch (   Nombre, Tipo, Coordenadas_Punto, Coordenada_Inicio, Coordenada_Final,    Estilo, Visibilidad, Isla1, Isla2, Velocidad,   Id_Celda, Porcentaje, Nemonico, IP, EQUIPO ) VALUES (   'CELDA EL COMALITO JUTIAPA (JCOMGTCJ)', 'Punto','14.11588889,-89.90069444','','','#stylemap_tipo_sitio_roadm0','1','JUTIAPA','','','3857','','JCOMGTCJ','10.87.6.71','ATN910D-A' );</v>
      </c>
    </row>
    <row r="2989" spans="1:24" x14ac:dyDescent="0.35">
      <c r="A2989" t="s">
        <v>1445</v>
      </c>
      <c r="B2989" t="s">
        <v>16</v>
      </c>
      <c r="C2989">
        <v>14.209611110000001</v>
      </c>
      <c r="D2989">
        <v>-89.841944440000006</v>
      </c>
      <c r="E2989" t="str">
        <f t="shared" si="215"/>
        <v>14.20961111,-89.84194444</v>
      </c>
      <c r="L2989" t="s">
        <v>17</v>
      </c>
      <c r="M2989">
        <v>1</v>
      </c>
      <c r="N2989" t="s">
        <v>754</v>
      </c>
      <c r="Q2989">
        <v>1277</v>
      </c>
      <c r="S2989" t="s">
        <v>4559</v>
      </c>
      <c r="T2989" t="str">
        <f>VLOOKUP(S2989,Hoja1!$A$1:$I$2284,5,FALSE)</f>
        <v>ATN910D-A</v>
      </c>
      <c r="U2989" t="b">
        <f t="shared" si="213"/>
        <v>0</v>
      </c>
      <c r="V2989" t="s">
        <v>11105</v>
      </c>
      <c r="W2989" t="s">
        <v>4664</v>
      </c>
      <c r="X2989" t="str">
        <f t="shared" si="214"/>
        <v>INSERT INTO switch (   Nombre, Tipo, Coordenadas_Punto, Coordenada_Inicio, Coordenada_Final,    Estilo, Visibilidad, Isla1, Isla2, Velocidad,   Id_Celda, Porcentaje, Nemonico, IP, EQUIPO ) VALUES (   'EL ADELANTO (JADEGTAD)', 'Punto','14.20961111,-89.84194444','','','#stylemap_tipo_sitio_roadm0','1','JUTIAPA','','','1277','','JADEGTAD','10.87.6.123','ATN910C-A' );</v>
      </c>
    </row>
    <row r="2990" spans="1:24" x14ac:dyDescent="0.35">
      <c r="A2990" t="s">
        <v>1446</v>
      </c>
      <c r="B2990" t="s">
        <v>16</v>
      </c>
      <c r="C2990">
        <v>14.252555559999999</v>
      </c>
      <c r="D2990">
        <v>-89.949361109999998</v>
      </c>
      <c r="E2990" t="str">
        <f t="shared" si="215"/>
        <v>14.25255556,-89.94936111</v>
      </c>
      <c r="L2990" t="s">
        <v>17</v>
      </c>
      <c r="M2990">
        <v>1</v>
      </c>
      <c r="N2990" t="s">
        <v>754</v>
      </c>
      <c r="Q2990">
        <v>3094</v>
      </c>
      <c r="S2990" t="s">
        <v>4560</v>
      </c>
      <c r="T2990" t="str">
        <f>VLOOKUP(S2990,Hoja1!$A$1:$I$2284,5,FALSE)</f>
        <v>ATN910D-A</v>
      </c>
      <c r="U2990" t="b">
        <f t="shared" si="213"/>
        <v>0</v>
      </c>
      <c r="V2990" t="s">
        <v>11109</v>
      </c>
      <c r="W2990" t="s">
        <v>4664</v>
      </c>
      <c r="X2990" t="str">
        <f t="shared" si="214"/>
        <v>INSERT INTO switch (   Nombre, Tipo, Coordenadas_Punto, Coordenada_Inicio, Coordenada_Final,    Estilo, Visibilidad, Isla1, Isla2, Velocidad,   Id_Celda, Porcentaje, Nemonico, IP, EQUIPO ) VALUES (   'CELDA LA FLOR ANAYITO (JTPAGTFN)', 'Punto','14.25255556,-89.94936111','','','#stylemap_tipo_sitio_roadm0','1','JUTIAPA','','','3094','','JTPAGTFN','10.87.6.124','ATN910C-A' );</v>
      </c>
    </row>
    <row r="2991" spans="1:24" x14ac:dyDescent="0.35">
      <c r="A2991" t="s">
        <v>1447</v>
      </c>
      <c r="B2991" t="s">
        <v>16</v>
      </c>
      <c r="C2991">
        <v>14.18444444</v>
      </c>
      <c r="D2991">
        <v>-89.668611110000001</v>
      </c>
      <c r="E2991" t="str">
        <f t="shared" si="215"/>
        <v>14.18444444,-89.66861111</v>
      </c>
      <c r="L2991" t="s">
        <v>17</v>
      </c>
      <c r="M2991">
        <v>1</v>
      </c>
      <c r="N2991" t="s">
        <v>754</v>
      </c>
      <c r="S2991" t="s">
        <v>4561</v>
      </c>
      <c r="T2991" t="str">
        <f>VLOOKUP(S2991,Hoja1!$A$1:$I$2284,5,FALSE)</f>
        <v>ATN910D-A</v>
      </c>
      <c r="U2991" t="b">
        <f t="shared" si="213"/>
        <v>0</v>
      </c>
      <c r="V2991" t="s">
        <v>10989</v>
      </c>
      <c r="W2991" t="s">
        <v>4670</v>
      </c>
      <c r="X2991" t="str">
        <f t="shared" si="214"/>
        <v>INSERT INTO switch (   Nombre, Tipo, Coordenadas_Punto, Coordenada_Inicio, Coordenada_Final,    Estilo, Visibilidad, Isla1, Isla2, Velocidad,   Id_Celda, Porcentaje, Nemonico, IP, EQUIPO ) VALUES (   'SAN CRISTOBAL FRONTERA (JATEGTSC)', 'Punto','14.18444444,-89.66861111','','','#stylemap_tipo_sitio_roadm0','1','JUTIAPA','','','','','JATEGTSC','10.87.6.105','ATN910D-A' );</v>
      </c>
    </row>
    <row r="2992" spans="1:24" x14ac:dyDescent="0.35">
      <c r="A2992" t="s">
        <v>1448</v>
      </c>
      <c r="B2992" t="s">
        <v>16</v>
      </c>
      <c r="C2992">
        <v>14.330861110000001</v>
      </c>
      <c r="D2992">
        <v>-89.707361109999994</v>
      </c>
      <c r="E2992" t="str">
        <f t="shared" si="215"/>
        <v>14.33086111,-89.70736111</v>
      </c>
      <c r="L2992" t="s">
        <v>17</v>
      </c>
      <c r="M2992">
        <v>1</v>
      </c>
      <c r="N2992" t="s">
        <v>754</v>
      </c>
      <c r="Q2992">
        <v>1227</v>
      </c>
      <c r="S2992" t="s">
        <v>4562</v>
      </c>
      <c r="T2992" t="str">
        <f>VLOOKUP(S2992,Hoja1!$A$1:$I$2284,5,FALSE)</f>
        <v>ATN910C-A</v>
      </c>
      <c r="U2992" t="b">
        <f t="shared" si="213"/>
        <v>0</v>
      </c>
      <c r="V2992" t="s">
        <v>11696</v>
      </c>
      <c r="W2992" t="s">
        <v>4670</v>
      </c>
      <c r="X2992" t="str">
        <f t="shared" si="214"/>
        <v>INSERT INTO switch (   Nombre, Tipo, Coordenadas_Punto, Coordenada_Inicio, Coordenada_Final,    Estilo, Visibilidad, Isla1, Isla2, Velocidad,   Id_Celda, Porcentaje, Nemonico, IP, EQUIPO ) VALUES (   'CELDA ASUNCION MITA (JAMIGTAI)', 'Punto','14.33086111,-89.70736111','','','#stylemap_tipo_sitio_roadm0','1','JUTIAPA','','','1227','','JAMIGTAI','10.87.6.13','ATN910D-A' );</v>
      </c>
    </row>
    <row r="2993" spans="1:24" x14ac:dyDescent="0.35">
      <c r="A2993" t="s">
        <v>1449</v>
      </c>
      <c r="B2993" t="s">
        <v>16</v>
      </c>
      <c r="C2993">
        <v>14.269</v>
      </c>
      <c r="D2993">
        <v>-89.730797219999999</v>
      </c>
      <c r="E2993" t="str">
        <f t="shared" si="215"/>
        <v>14.269,-89.73079722</v>
      </c>
      <c r="L2993" t="s">
        <v>17</v>
      </c>
      <c r="M2993">
        <v>1</v>
      </c>
      <c r="N2993" t="s">
        <v>754</v>
      </c>
      <c r="Q2993">
        <v>1242</v>
      </c>
      <c r="S2993" t="s">
        <v>4563</v>
      </c>
      <c r="T2993" t="str">
        <f>VLOOKUP(S2993,Hoja1!$A$1:$I$2284,5,FALSE)</f>
        <v>ATN910D-A</v>
      </c>
      <c r="U2993" t="b">
        <f t="shared" si="213"/>
        <v>0</v>
      </c>
      <c r="V2993" t="s">
        <v>8798</v>
      </c>
      <c r="W2993" t="s">
        <v>5801</v>
      </c>
      <c r="X2993" t="str">
        <f t="shared" si="214"/>
        <v>INSERT INTO switch (   Nombre, Tipo, Coordenadas_Punto, Coordenada_Inicio, Coordenada_Final,    Estilo, Visibilidad, Isla1, Isla2, Velocidad,   Id_Celda, Porcentaje, Nemonico, IP, EQUIPO ) VALUES (   'CELDA EL TRAPICHE (JAMIGTTR)', 'Punto','14.269,-89.73079722','','','#stylemap_tipo_sitio_roadm0','1','JUTIAPA','','','1242','','JAMIGTTR','10.72.20.28','ME-3400-24TS-D' );</v>
      </c>
    </row>
    <row r="2994" spans="1:24" x14ac:dyDescent="0.35">
      <c r="A2994" t="s">
        <v>1450</v>
      </c>
      <c r="B2994" t="s">
        <v>16</v>
      </c>
      <c r="C2994">
        <v>14.22886111</v>
      </c>
      <c r="D2994">
        <v>-90.082388890000004</v>
      </c>
      <c r="E2994" t="str">
        <f t="shared" si="215"/>
        <v>14.22886111,-90.08238889</v>
      </c>
      <c r="L2994" t="s">
        <v>17</v>
      </c>
      <c r="M2994">
        <v>1</v>
      </c>
      <c r="O2994" t="s">
        <v>754</v>
      </c>
      <c r="S2994" t="s">
        <v>4564</v>
      </c>
      <c r="T2994" t="str">
        <f>VLOOKUP(S2994,Hoja1!$A$1:$I$2284,5,FALSE)</f>
        <v>ATN910C-A</v>
      </c>
      <c r="U2994" t="b">
        <f t="shared" si="213"/>
        <v>0</v>
      </c>
      <c r="V2994" t="s">
        <v>11707</v>
      </c>
      <c r="W2994" t="s">
        <v>4670</v>
      </c>
      <c r="X2994" t="str">
        <f t="shared" si="214"/>
        <v>INSERT INTO switch (   Nombre, Tipo, Coordenadas_Punto, Coordenada_Inicio, Coordenada_Final,    Estilo, Visibilidad, Isla1, Isla2, Velocidad,   Id_Celda, Porcentaje, Nemonico, IP, EQUIPO ) VALUES (   'CELDA CALDERAS (JSJAGTCA)', 'Punto','14.22886111,-90.08238889','','','#stylemap_tipo_sitio_roadm0','1','','JUTIAPA','','','','JSJAGTCA','10.87.6.79','ATN910D-A' );</v>
      </c>
    </row>
    <row r="2995" spans="1:24" x14ac:dyDescent="0.35">
      <c r="A2995" t="s">
        <v>1451</v>
      </c>
      <c r="B2995" t="s">
        <v>16</v>
      </c>
      <c r="C2995">
        <v>14.24075</v>
      </c>
      <c r="D2995">
        <v>-90.110555559999995</v>
      </c>
      <c r="E2995" t="str">
        <f t="shared" si="215"/>
        <v>14.24075,-90.11055556</v>
      </c>
      <c r="L2995" t="s">
        <v>17</v>
      </c>
      <c r="M2995">
        <v>1</v>
      </c>
      <c r="N2995" t="s">
        <v>754</v>
      </c>
      <c r="S2995" t="s">
        <v>4565</v>
      </c>
      <c r="T2995" t="str">
        <f>VLOOKUP(S2995,Hoja1!$A$1:$I$2284,5,FALSE)</f>
        <v>ATN910C-A</v>
      </c>
      <c r="U2995" t="b">
        <f t="shared" si="213"/>
        <v>0</v>
      </c>
      <c r="V2995" t="s">
        <v>11700</v>
      </c>
      <c r="W2995" t="s">
        <v>4664</v>
      </c>
      <c r="X2995" t="str">
        <f t="shared" si="214"/>
        <v>INSERT INTO switch (   Nombre, Tipo, Coordenadas_Punto, Coordenada_Inicio, Coordenada_Final,    Estilo, Visibilidad, Isla1, Isla2, Velocidad,   Id_Celda, Porcentaje, Nemonico, IP, EQUIPO ) VALUES (   'CELDA EL CARPINTERO (JSJAGTEC)', 'Punto','14.24075,-90.11055556','','','#stylemap_tipo_sitio_roadm0','1','JUTIAPA','','','','','JSJAGTEC','10.87.6.70','ATN910C-A' );</v>
      </c>
    </row>
    <row r="2996" spans="1:24" x14ac:dyDescent="0.35">
      <c r="A2996" t="s">
        <v>1452</v>
      </c>
      <c r="B2996" t="s">
        <v>16</v>
      </c>
      <c r="C2996">
        <v>14.49666667</v>
      </c>
      <c r="D2996">
        <v>-89.648888889999995</v>
      </c>
      <c r="E2996" t="str">
        <f t="shared" si="215"/>
        <v>14.49666667,-89.64888889</v>
      </c>
      <c r="L2996" t="s">
        <v>17</v>
      </c>
      <c r="M2996">
        <v>1</v>
      </c>
      <c r="N2996" t="s">
        <v>754</v>
      </c>
      <c r="Q2996">
        <v>9300</v>
      </c>
      <c r="S2996" t="s">
        <v>4566</v>
      </c>
      <c r="T2996" t="str">
        <f>VLOOKUP(S2996,Hoja1!$A$1:$I$2284,5,FALSE)</f>
        <v>ATN910D-A</v>
      </c>
      <c r="U2996" t="b">
        <f t="shared" si="213"/>
        <v>0</v>
      </c>
      <c r="V2996" t="s">
        <v>11042</v>
      </c>
      <c r="W2996" t="s">
        <v>4664</v>
      </c>
      <c r="X2996" t="str">
        <f t="shared" si="214"/>
        <v>INSERT INTO switch (   Nombre, Tipo, Coordenadas_Punto, Coordenada_Inicio, Coordenada_Final,    Estilo, Visibilidad, Isla1, Isla2, Velocidad,   Id_Celda, Porcentaje, Nemonico, IP, EQUIPO ) VALUES (   'AGUA BLANCA (JABLGTAB)', 'Punto','14.49666667,-89.64888889','','','#stylemap_tipo_sitio_roadm0','1','JUTIAPA','','','9300','','JABLGTAB','10.87.6.126','ATN910C-A' );</v>
      </c>
    </row>
    <row r="2997" spans="1:24" x14ac:dyDescent="0.35">
      <c r="A2997" t="s">
        <v>1453</v>
      </c>
      <c r="B2997" t="s">
        <v>16</v>
      </c>
      <c r="C2997">
        <v>14.626194440000001</v>
      </c>
      <c r="D2997">
        <v>-89.674055559999999</v>
      </c>
      <c r="E2997" t="str">
        <f t="shared" si="215"/>
        <v>14.62619444,-89.67405556</v>
      </c>
      <c r="L2997" t="s">
        <v>17</v>
      </c>
      <c r="M2997">
        <v>1</v>
      </c>
      <c r="N2997" t="s">
        <v>754</v>
      </c>
      <c r="Q2997">
        <v>1368</v>
      </c>
      <c r="S2997" t="s">
        <v>4567</v>
      </c>
      <c r="T2997" t="str">
        <f>VLOOKUP(S2997,Hoja1!$A$1:$I$2284,5,FALSE)</f>
        <v>ATN910D-A</v>
      </c>
      <c r="U2997" t="b">
        <f t="shared" si="213"/>
        <v>0</v>
      </c>
      <c r="V2997" t="s">
        <v>11311</v>
      </c>
      <c r="W2997" t="s">
        <v>4827</v>
      </c>
      <c r="X2997" t="str">
        <f t="shared" si="214"/>
        <v>INSERT INTO switch (   Nombre, Tipo, Coordenadas_Punto, Coordenada_Inicio, Coordenada_Final,    Estilo, Visibilidad, Isla1, Isla2, Velocidad,   Id_Celda, Porcentaje, Nemonico, IP, EQUIPO ) VALUES (   'CELDA CRUZ DE VILLEDA (UIPAGTCV)', 'Punto','14.62619444,-89.67405556','','','#stylemap_tipo_sitio_roadm0','1','JUTIAPA','','','1368','','UIPAGTCV','10.87.6.24','ATN905DC' );</v>
      </c>
    </row>
    <row r="2998" spans="1:24" x14ac:dyDescent="0.35">
      <c r="A2998" t="s">
        <v>1454</v>
      </c>
      <c r="B2998" t="s">
        <v>16</v>
      </c>
      <c r="C2998">
        <v>14.643333330000001</v>
      </c>
      <c r="D2998">
        <v>-89.729722219999999</v>
      </c>
      <c r="E2998" t="str">
        <f t="shared" si="215"/>
        <v>14.64333333,-89.72972222</v>
      </c>
      <c r="L2998" t="s">
        <v>17</v>
      </c>
      <c r="M2998">
        <v>1</v>
      </c>
      <c r="N2998" t="s">
        <v>754</v>
      </c>
      <c r="Q2998">
        <v>1319</v>
      </c>
      <c r="S2998" t="s">
        <v>4568</v>
      </c>
      <c r="T2998" t="str">
        <f>VLOOKUP(S2998,Hoja1!$A$1:$I$2284,5,FALSE)</f>
        <v>ME-3400-24TS-D</v>
      </c>
      <c r="U2998" t="b">
        <f t="shared" si="213"/>
        <v>0</v>
      </c>
      <c r="V2998" t="s">
        <v>11032</v>
      </c>
      <c r="W2998" t="s">
        <v>4670</v>
      </c>
      <c r="X2998" t="str">
        <f t="shared" si="214"/>
        <v>INSERT INTO switch (   Nombre, Tipo, Coordenadas_Punto, Coordenada_Inicio, Coordenada_Final,    Estilo, Visibilidad, Isla1, Isla2, Velocidad,   Id_Celda, Porcentaje, Nemonico, IP, EQUIPO ) VALUES (   'SAN LUIS JILOTEPEQUE (LSLJGTSL)', 'Punto','14.64333333,-89.72972222','','','#stylemap_tipo_sitio_roadm0','1','JUTIAPA','','','1319','','LSLJGTSL','10.87.6.132','ATN910D-A' );</v>
      </c>
    </row>
    <row r="2999" spans="1:24" x14ac:dyDescent="0.35">
      <c r="A2999" t="s">
        <v>1455</v>
      </c>
      <c r="B2999" t="s">
        <v>16</v>
      </c>
      <c r="C2999">
        <v>14.597899999999999</v>
      </c>
      <c r="D2999">
        <v>-89.575000000000003</v>
      </c>
      <c r="E2999" t="str">
        <f t="shared" si="215"/>
        <v>14.5979,-89.575</v>
      </c>
      <c r="L2999" t="s">
        <v>17</v>
      </c>
      <c r="M2999">
        <v>1</v>
      </c>
      <c r="N2999" t="s">
        <v>754</v>
      </c>
      <c r="Q2999">
        <v>1761</v>
      </c>
      <c r="S2999" t="s">
        <v>4569</v>
      </c>
      <c r="T2999" t="str">
        <f>VLOOKUP(S2999,Hoja1!$A$1:$I$2284,5,FALSE)</f>
        <v>ATN910D-A</v>
      </c>
      <c r="U2999" t="b">
        <f t="shared" si="213"/>
        <v>0</v>
      </c>
      <c r="V2999" t="s">
        <v>11247</v>
      </c>
      <c r="W2999" t="s">
        <v>4685</v>
      </c>
      <c r="X2999" t="str">
        <f t="shared" si="214"/>
        <v>INSERT INTO switch (   Nombre, Tipo, Coordenadas_Punto, Coordenada_Inicio, Coordenada_Final,    Estilo, Visibilidad, Isla1, Isla2, Velocidad,   Id_Celda, Porcentaje, Nemonico, IP, EQUIPO ) VALUES (   'CELDA ROSARIO EL MOJON (UIPAGTRM)', 'Punto','14.5979,-89.575','','','#stylemap_tipo_sitio_roadm0','1','JUTIAPA','','','1761','','UIPAGTRM','10.87.6.151','ATN910C-G' );</v>
      </c>
    </row>
    <row r="3000" spans="1:24" x14ac:dyDescent="0.35">
      <c r="A3000" t="s">
        <v>1456</v>
      </c>
      <c r="B3000" t="s">
        <v>16</v>
      </c>
      <c r="C3000">
        <v>14.61722222</v>
      </c>
      <c r="D3000">
        <v>-89.624166669999994</v>
      </c>
      <c r="E3000" t="str">
        <f t="shared" si="215"/>
        <v>14.61722222,-89.62416667</v>
      </c>
      <c r="L3000" t="s">
        <v>17</v>
      </c>
      <c r="M3000">
        <v>1</v>
      </c>
      <c r="N3000" t="s">
        <v>754</v>
      </c>
      <c r="Q3000">
        <v>1311</v>
      </c>
      <c r="S3000" t="s">
        <v>4570</v>
      </c>
      <c r="T3000" t="str">
        <f>VLOOKUP(S3000,Hoja1!$A$1:$I$2284,5,FALSE)</f>
        <v>ATN910C-A</v>
      </c>
      <c r="U3000" t="b">
        <f t="shared" si="213"/>
        <v>0</v>
      </c>
      <c r="V3000" t="s">
        <v>11291</v>
      </c>
      <c r="W3000" t="s">
        <v>4827</v>
      </c>
      <c r="X3000" t="str">
        <f t="shared" si="214"/>
        <v>INSERT INTO switch (   Nombre, Tipo, Coordenadas_Punto, Coordenada_Inicio, Coordenada_Final,    Estilo, Visibilidad, Isla1, Isla2, Velocidad,   Id_Celda, Porcentaje, Nemonico, IP, EQUIPO ) VALUES (   'CELDA IPALA (UIPAGTIA)', 'Punto','14.61722222,-89.62416667','','','#stylemap_tipo_sitio_roadm0','1','JUTIAPA','','','1311','','UIPAGTIA','10.87.6.27','ATN905DC' );</v>
      </c>
    </row>
    <row r="3001" spans="1:24" x14ac:dyDescent="0.35">
      <c r="A3001" t="s">
        <v>1457</v>
      </c>
      <c r="B3001" t="s">
        <v>16</v>
      </c>
      <c r="C3001">
        <v>14.0906</v>
      </c>
      <c r="D3001">
        <v>-89.758600000000001</v>
      </c>
      <c r="E3001" t="str">
        <f t="shared" si="215"/>
        <v>14.0906,-89.7586</v>
      </c>
      <c r="L3001" t="s">
        <v>17</v>
      </c>
      <c r="M3001">
        <v>1</v>
      </c>
      <c r="O3001" t="s">
        <v>754</v>
      </c>
      <c r="Q3001">
        <v>9321</v>
      </c>
      <c r="S3001" t="s">
        <v>4571</v>
      </c>
      <c r="T3001" t="str">
        <f>VLOOKUP(S3001,Hoja1!$A$1:$I$2284,5,FALSE)</f>
        <v>ATN910C-A</v>
      </c>
      <c r="U3001" t="b">
        <f t="shared" si="213"/>
        <v>0</v>
      </c>
      <c r="V3001" t="s">
        <v>11240</v>
      </c>
      <c r="W3001" t="s">
        <v>4670</v>
      </c>
      <c r="X3001" t="str">
        <f t="shared" si="214"/>
        <v>INSERT INTO switch (   Nombre, Tipo, Coordenadas_Punto, Coordenada_Inicio, Coordenada_Final,    Estilo, Visibilidad, Isla1, Isla2, Velocidad,   Id_Celda, Porcentaje, Nemonico, IP, EQUIPO ) VALUES (   'JEREZ (JJERGTJE)', 'Punto','14.0906,-89.7586','','','#stylemap_tipo_sitio_roadm0','1','','JUTIAPA','','9321','','JJERGTJE','10.87.6.135','ATN910D-A' );</v>
      </c>
    </row>
    <row r="3002" spans="1:24" x14ac:dyDescent="0.35">
      <c r="A3002" t="s">
        <v>1458</v>
      </c>
      <c r="B3002" t="s">
        <v>16</v>
      </c>
      <c r="C3002">
        <v>14.622869440000001</v>
      </c>
      <c r="D3002">
        <v>-89.700088890000004</v>
      </c>
      <c r="E3002" t="str">
        <f t="shared" si="215"/>
        <v>14.62286944,-89.70008889</v>
      </c>
      <c r="L3002" t="s">
        <v>17</v>
      </c>
      <c r="M3002">
        <v>1</v>
      </c>
      <c r="N3002" t="s">
        <v>754</v>
      </c>
      <c r="Q3002">
        <v>3057</v>
      </c>
      <c r="S3002" t="s">
        <v>4572</v>
      </c>
      <c r="T3002" t="str">
        <f>VLOOKUP(S3002,Hoja1!$A$1:$I$2284,5,FALSE)</f>
        <v>ATN905DC</v>
      </c>
      <c r="U3002" t="b">
        <f t="shared" si="213"/>
        <v>0</v>
      </c>
      <c r="V3002" t="s">
        <v>11273</v>
      </c>
      <c r="W3002" t="s">
        <v>4670</v>
      </c>
      <c r="X3002" t="str">
        <f t="shared" si="214"/>
        <v>INSERT INTO switch (   Nombre, Tipo, Coordenadas_Punto, Coordenada_Inicio, Coordenada_Final,    Estilo, Visibilidad, Isla1, Isla2, Velocidad,   Id_Celda, Porcentaje, Nemonico, IP, EQUIPO ) VALUES (   'CELDA CUSHAPA (LSLJGTCU)', 'Punto','14.62286944,-89.70008889','','','#stylemap_tipo_sitio_roadm0','1','JUTIAPA','','','3057','','LSLJGTCU','10.87.6.74','ATN910D-A' );</v>
      </c>
    </row>
    <row r="3003" spans="1:24" x14ac:dyDescent="0.35">
      <c r="A3003" t="s">
        <v>1459</v>
      </c>
      <c r="B3003" t="s">
        <v>16</v>
      </c>
      <c r="C3003">
        <v>14.15555556</v>
      </c>
      <c r="D3003">
        <v>-89.737499999999997</v>
      </c>
      <c r="E3003" t="str">
        <f t="shared" si="215"/>
        <v>14.15555556,-89.7375</v>
      </c>
      <c r="L3003" t="s">
        <v>17</v>
      </c>
      <c r="M3003">
        <v>1</v>
      </c>
      <c r="O3003" t="s">
        <v>754</v>
      </c>
      <c r="Q3003">
        <v>1263</v>
      </c>
      <c r="S3003" t="s">
        <v>4573</v>
      </c>
      <c r="T3003" t="str">
        <f>VLOOKUP(S3003,Hoja1!$A$1:$I$2284,5,FALSE)</f>
        <v>ATN910D-A</v>
      </c>
      <c r="U3003" t="b">
        <f t="shared" si="213"/>
        <v>0</v>
      </c>
      <c r="V3003" t="s">
        <v>11184</v>
      </c>
      <c r="W3003" t="s">
        <v>4670</v>
      </c>
      <c r="X3003" t="str">
        <f t="shared" si="214"/>
        <v>INSERT INTO switch (   Nombre, Tipo, Coordenadas_Punto, Coordenada_Inicio, Coordenada_Final,    Estilo, Visibilidad, Isla1, Isla2, Velocidad,   Id_Celda, Porcentaje, Nemonico, IP, EQUIPO ) VALUES (   'ATESCATEMPA (JATEGTAT)', 'Punto','14.15555556,-89.7375','','','#stylemap_tipo_sitio_roadm0','1','','JUTIAPA','','1263','','JATEGTAT','10.87.6.139','ATN910D-A' );</v>
      </c>
    </row>
    <row r="3004" spans="1:24" x14ac:dyDescent="0.35">
      <c r="A3004" t="s">
        <v>1460</v>
      </c>
      <c r="B3004" t="s">
        <v>16</v>
      </c>
      <c r="C3004">
        <v>14.652694439999999</v>
      </c>
      <c r="D3004">
        <v>-90.121305559999996</v>
      </c>
      <c r="E3004" t="str">
        <f t="shared" si="215"/>
        <v>14.65269444,-90.12130556</v>
      </c>
      <c r="L3004" t="s">
        <v>17</v>
      </c>
      <c r="M3004">
        <v>1</v>
      </c>
      <c r="N3004" t="s">
        <v>754</v>
      </c>
      <c r="Q3004">
        <v>1778</v>
      </c>
      <c r="S3004" t="s">
        <v>4574</v>
      </c>
      <c r="T3004" t="str">
        <f>VLOOKUP(S3004,Hoja1!$A$1:$I$2284,5,FALSE)</f>
        <v>ATN910C-G</v>
      </c>
      <c r="U3004" t="b">
        <f t="shared" si="213"/>
        <v>0</v>
      </c>
      <c r="V3004" t="s">
        <v>11322</v>
      </c>
      <c r="W3004" t="s">
        <v>4664</v>
      </c>
      <c r="X3004" t="str">
        <f t="shared" si="214"/>
        <v>INSERT INTO switch (   Nombre, Tipo, Coordenadas_Punto, Coordenada_Inicio, Coordenada_Final,    Estilo, Visibilidad, Isla1, Isla2, Velocidad,   Id_Celda, Porcentaje, Nemonico, IP, EQUIPO ) VALUES (   'CELDA LOS IZOTES EL CARRIZAL (LJALGTIC)', 'Punto','14.65269444,-90.12130556','','','#stylemap_tipo_sitio_roadm0','1','JUTIAPA','','','1778','','LJALGTIC','10.87.6.153','ATN910C-A' );</v>
      </c>
    </row>
    <row r="3005" spans="1:24" x14ac:dyDescent="0.35">
      <c r="A3005" t="s">
        <v>1461</v>
      </c>
      <c r="B3005" t="s">
        <v>16</v>
      </c>
      <c r="C3005">
        <v>14.5589</v>
      </c>
      <c r="D3005">
        <v>-90.136849999999995</v>
      </c>
      <c r="E3005" t="str">
        <f t="shared" si="215"/>
        <v>14.5589,-90.13685</v>
      </c>
      <c r="L3005" t="s">
        <v>17</v>
      </c>
      <c r="M3005">
        <v>1</v>
      </c>
      <c r="N3005" t="s">
        <v>754</v>
      </c>
      <c r="Q3005">
        <v>3155</v>
      </c>
      <c r="S3005" t="s">
        <v>4575</v>
      </c>
      <c r="T3005" t="str">
        <f>VLOOKUP(S3005,Hoja1!$A$1:$I$2284,5,FALSE)</f>
        <v>ATN905DC</v>
      </c>
      <c r="U3005" t="b">
        <f t="shared" si="213"/>
        <v>0</v>
      </c>
      <c r="V3005" t="s">
        <v>11102</v>
      </c>
      <c r="W3005" t="s">
        <v>4670</v>
      </c>
      <c r="X3005" t="str">
        <f t="shared" si="214"/>
        <v>INSERT INTO switch (   Nombre, Tipo, Coordenadas_Punto, Coordenada_Inicio, Coordenada_Final,    Estilo, Visibilidad, Isla1, Isla2, Velocidad,   Id_Celda, Porcentaje, Nemonico, IP, EQUIPO ) VALUES (   'CELDA REFUGIO (LMATGTRE)', 'Punto','14.5589,-90.13685','','','#stylemap_tipo_sitio_roadm0','1','JUTIAPA','','','3155','','LMATGTRE','10.87.6.29','ATN910D-A' );</v>
      </c>
    </row>
    <row r="3006" spans="1:24" x14ac:dyDescent="0.35">
      <c r="A3006" t="s">
        <v>1462</v>
      </c>
      <c r="B3006" t="s">
        <v>16</v>
      </c>
      <c r="C3006">
        <v>14.638194439999999</v>
      </c>
      <c r="D3006">
        <v>-90.040277779999997</v>
      </c>
      <c r="E3006" t="str">
        <f t="shared" si="215"/>
        <v>14.63819444,-90.04027778</v>
      </c>
      <c r="L3006" t="s">
        <v>17</v>
      </c>
      <c r="M3006">
        <v>1</v>
      </c>
      <c r="O3006" t="s">
        <v>754</v>
      </c>
      <c r="Q3006">
        <v>1760</v>
      </c>
      <c r="S3006" t="s">
        <v>4576</v>
      </c>
      <c r="T3006" t="str">
        <f>VLOOKUP(S3006,Hoja1!$A$1:$I$2284,5,FALSE)</f>
        <v>ATN910D-A</v>
      </c>
      <c r="U3006" t="b">
        <f t="shared" si="213"/>
        <v>0</v>
      </c>
      <c r="V3006" t="s">
        <v>11091</v>
      </c>
      <c r="W3006" t="s">
        <v>4670</v>
      </c>
      <c r="X3006" t="str">
        <f t="shared" si="214"/>
        <v>INSERT INTO switch (   Nombre, Tipo, Coordenadas_Punto, Coordenada_Inicio, Coordenada_Final,    Estilo, Visibilidad, Isla1, Isla2, Velocidad,   Id_Celda, Porcentaje, Nemonico, IP, EQUIPO ) VALUES (   'CELDA ALDEA EL DIVISADERO (LJALGTAD)', 'Punto','14.63819444,-90.04027778','','','#stylemap_tipo_sitio_roadm0','1','','JUTIAPA','','1760','','LJALGTAD','10.87.6.85','ATN910D-A' );</v>
      </c>
    </row>
    <row r="3007" spans="1:24" x14ac:dyDescent="0.35">
      <c r="A3007" t="s">
        <v>1463</v>
      </c>
      <c r="B3007" t="s">
        <v>16</v>
      </c>
      <c r="C3007">
        <v>14.605605560000001</v>
      </c>
      <c r="D3007">
        <v>-90.044477779999994</v>
      </c>
      <c r="E3007" t="str">
        <f t="shared" si="215"/>
        <v>14.60560556,-90.04447778</v>
      </c>
      <c r="L3007" t="s">
        <v>17</v>
      </c>
      <c r="M3007">
        <v>1</v>
      </c>
      <c r="N3007" t="s">
        <v>754</v>
      </c>
      <c r="Q3007">
        <v>1767</v>
      </c>
      <c r="S3007" t="s">
        <v>4577</v>
      </c>
      <c r="T3007" t="str">
        <f>VLOOKUP(S3007,Hoja1!$A$1:$I$2284,5,FALSE)</f>
        <v>ATN910D-A</v>
      </c>
      <c r="U3007" t="b">
        <f t="shared" si="213"/>
        <v>0</v>
      </c>
      <c r="V3007" t="s">
        <v>10997</v>
      </c>
      <c r="W3007" t="s">
        <v>4670</v>
      </c>
      <c r="X3007" t="str">
        <f t="shared" si="214"/>
        <v>INSERT INTO switch (   Nombre, Tipo, Coordenadas_Punto, Coordenada_Inicio, Coordenada_Final,    Estilo, Visibilidad, Isla1, Isla2, Velocidad,   Id_Celda, Porcentaje, Nemonico, IP, EQUIPO ) VALUES (   'CELDA URLANTA (LJALGTUR)', 'Punto','14.60560556,-90.04447778','','','#stylemap_tipo_sitio_roadm0','1','JUTIAPA','','','1767','','LJALGTUR','10.87.6.20','ATN910D-A' );</v>
      </c>
    </row>
    <row r="3008" spans="1:24" x14ac:dyDescent="0.35">
      <c r="A3008" t="s">
        <v>1464</v>
      </c>
      <c r="B3008" t="s">
        <v>16</v>
      </c>
      <c r="C3008">
        <v>14.14140278</v>
      </c>
      <c r="D3008">
        <v>-89.822977780000002</v>
      </c>
      <c r="E3008" t="str">
        <f t="shared" si="215"/>
        <v>14.14140278,-89.82297778</v>
      </c>
      <c r="L3008" t="s">
        <v>17</v>
      </c>
      <c r="M3008">
        <v>1</v>
      </c>
      <c r="O3008" t="s">
        <v>754</v>
      </c>
      <c r="S3008" t="s">
        <v>4578</v>
      </c>
      <c r="T3008" t="str">
        <f>VLOOKUP(S3008,Hoja1!$A$1:$I$2284,5,FALSE)</f>
        <v>ATN910D-A</v>
      </c>
      <c r="U3008" t="b">
        <f t="shared" si="213"/>
        <v>0</v>
      </c>
      <c r="V3008" t="s">
        <v>11094</v>
      </c>
      <c r="W3008" t="s">
        <v>4670</v>
      </c>
      <c r="X3008" t="str">
        <f t="shared" si="214"/>
        <v>INSERT INTO switch (   Nombre, Tipo, Coordenadas_Punto, Coordenada_Inicio, Coordenada_Final,    Estilo, Visibilidad, Isla1, Isla2, Velocidad,   Id_Celda, Porcentaje, Nemonico, IP, EQUIPO ) VALUES (   'CELDA ZAPOTITLAN (JZAPGTZA)', 'Punto','14.14140278,-89.82297778','','','#stylemap_tipo_sitio_roadm0','1','','JUTIAPA','','','','JZAPGTZA','10.87.6.89','ATN910D-A' );</v>
      </c>
    </row>
    <row r="3009" spans="1:24" x14ac:dyDescent="0.35">
      <c r="A3009" t="s">
        <v>1465</v>
      </c>
      <c r="B3009" t="s">
        <v>16</v>
      </c>
      <c r="C3009">
        <v>14.51861111</v>
      </c>
      <c r="D3009">
        <v>-89.769166670000004</v>
      </c>
      <c r="E3009" t="str">
        <f t="shared" si="215"/>
        <v>14.51861111,-89.76916667</v>
      </c>
      <c r="L3009" t="s">
        <v>17</v>
      </c>
      <c r="M3009">
        <v>1</v>
      </c>
      <c r="N3009" t="s">
        <v>754</v>
      </c>
      <c r="Q3009">
        <v>1330</v>
      </c>
      <c r="S3009" t="s">
        <v>4579</v>
      </c>
      <c r="T3009" t="str">
        <f>VLOOKUP(S3009,Hoja1!$A$1:$I$2284,5,FALSE)</f>
        <v>ATN910C-A</v>
      </c>
      <c r="U3009" t="b">
        <f t="shared" si="213"/>
        <v>0</v>
      </c>
      <c r="V3009" t="s">
        <v>11262</v>
      </c>
      <c r="W3009" t="s">
        <v>4664</v>
      </c>
      <c r="X3009" t="str">
        <f t="shared" si="214"/>
        <v>INSERT INTO switch (   Nombre, Tipo, Coordenadas_Punto, Coordenada_Inicio, Coordenada_Final,    Estilo, Visibilidad, Isla1, Isla2, Velocidad,   Id_Celda, Porcentaje, Nemonico, IP, EQUIPO ) VALUES (   'SAN MANUEL CHAPARRON (LSMCGTSM)', 'Punto','14.51861111,-89.76916667','','','#stylemap_tipo_sitio_roadm0','1','JUTIAPA','','','1330','','LSMCGTSM','10.87.6.69','ATN910C-A' );</v>
      </c>
    </row>
    <row r="3010" spans="1:24" x14ac:dyDescent="0.35">
      <c r="A3010" t="s">
        <v>1466</v>
      </c>
      <c r="B3010" t="s">
        <v>16</v>
      </c>
      <c r="C3010">
        <v>14.418799999999999</v>
      </c>
      <c r="D3010">
        <v>-89.806200000000004</v>
      </c>
      <c r="E3010" t="str">
        <f t="shared" si="215"/>
        <v>14.4188,-89.8062</v>
      </c>
      <c r="L3010" t="s">
        <v>17</v>
      </c>
      <c r="M3010">
        <v>1</v>
      </c>
      <c r="N3010" t="s">
        <v>754</v>
      </c>
      <c r="Q3010">
        <v>1250</v>
      </c>
      <c r="S3010" t="s">
        <v>4580</v>
      </c>
      <c r="T3010" t="str">
        <f>VLOOKUP(S3010,Hoja1!$A$1:$I$2284,5,FALSE)</f>
        <v>ATN910D-A</v>
      </c>
      <c r="U3010" t="b">
        <f t="shared" ref="U3010:U3073" si="216">+S3010=T3010</f>
        <v>0</v>
      </c>
      <c r="V3010" t="s">
        <v>11243</v>
      </c>
      <c r="W3010" t="s">
        <v>4670</v>
      </c>
      <c r="X3010" t="str">
        <f t="shared" ref="X3010:X3073" si="217">CONCATENATE("INSERT INTO switch (   Nombre, Tipo, Coordenadas_Punto, Coordenada_Inicio, Coordenada_Final,    Estilo, Visibilidad, Isla1, Isla2, Velocidad,   Id_Celda, Porcentaje, Nemonico, IP, EQUIPO ) VALUES (   '",A3010,"', '",B3010,"','",E3010,"','",H3010,"','",K3010,"','",L3010,"','",M3010,,,"','",N3010,"','",O3010,"','",P3010,"','",Q3010,"','",R3010,"','",S3010,"','",V3010,"','",W3010,"' );")</f>
        <v>INSERT INTO switch (   Nombre, Tipo, Coordenadas_Punto, Coordenada_Inicio, Coordenada_Final,    Estilo, Visibilidad, Isla1, Isla2, Velocidad,   Id_Celda, Porcentaje, Nemonico, IP, EQUIPO ) VALUES (   'CELDA SUCHITAN (JSCMGTSU)', 'Punto','14.4188,-89.8062','','','#stylemap_tipo_sitio_roadm0','1','JUTIAPA','','','1250','','JSCMGTSU','10.87.6.75','ATN910D-A' );</v>
      </c>
    </row>
    <row r="3011" spans="1:24" x14ac:dyDescent="0.35">
      <c r="A3011" t="s">
        <v>1467</v>
      </c>
      <c r="B3011" t="s">
        <v>16</v>
      </c>
      <c r="C3011">
        <v>14.489361110000001</v>
      </c>
      <c r="D3011">
        <v>-89.683341670000004</v>
      </c>
      <c r="E3011" t="str">
        <f t="shared" si="215"/>
        <v>14.48936111,-89.68334167</v>
      </c>
      <c r="L3011" t="s">
        <v>17</v>
      </c>
      <c r="M3011">
        <v>1</v>
      </c>
      <c r="N3011" t="s">
        <v>754</v>
      </c>
      <c r="Q3011">
        <v>3071</v>
      </c>
      <c r="S3011" t="s">
        <v>4581</v>
      </c>
      <c r="T3011" t="str">
        <f>VLOOKUP(S3011,Hoja1!$A$1:$I$2284,5,FALSE)</f>
        <v>ATN910D-A</v>
      </c>
      <c r="U3011" t="b">
        <f t="shared" si="216"/>
        <v>0</v>
      </c>
      <c r="V3011" t="s">
        <v>11045</v>
      </c>
      <c r="W3011" t="s">
        <v>4670</v>
      </c>
      <c r="X3011" t="str">
        <f t="shared" si="217"/>
        <v>INSERT INTO switch (   Nombre, Tipo, Coordenadas_Punto, Coordenada_Inicio, Coordenada_Final,    Estilo, Visibilidad, Isla1, Isla2, Velocidad,   Id_Celda, Porcentaje, Nemonico, IP, EQUIPO ) VALUES (   'CELDA FINCA LAS LOMAS (JSCMGTFL)', 'Punto','14.48936111,-89.68334167','','','#stylemap_tipo_sitio_roadm0','1','JUTIAPA','','','3071','','JSCMGTFL','10.87.6.84','ATN910D-A' );</v>
      </c>
    </row>
    <row r="3012" spans="1:24" x14ac:dyDescent="0.35">
      <c r="A3012" t="s">
        <v>1468</v>
      </c>
      <c r="B3012" t="s">
        <v>16</v>
      </c>
      <c r="C3012">
        <v>14.452</v>
      </c>
      <c r="D3012">
        <v>-89.63172222</v>
      </c>
      <c r="E3012" t="str">
        <f t="shared" si="215"/>
        <v>14.452,-89.63172222</v>
      </c>
      <c r="L3012" t="s">
        <v>17</v>
      </c>
      <c r="M3012">
        <v>1</v>
      </c>
      <c r="N3012" t="s">
        <v>754</v>
      </c>
      <c r="Q3012">
        <v>1359</v>
      </c>
      <c r="S3012" t="s">
        <v>4582</v>
      </c>
      <c r="T3012" t="str">
        <f>VLOOKUP(S3012,Hoja1!$A$1:$I$2284,5,FALSE)</f>
        <v>ATN910D-A</v>
      </c>
      <c r="U3012" t="b">
        <f t="shared" si="216"/>
        <v>0</v>
      </c>
      <c r="V3012" t="s">
        <v>11177</v>
      </c>
      <c r="W3012" t="s">
        <v>4664</v>
      </c>
      <c r="X3012" t="str">
        <f t="shared" si="217"/>
        <v>INSERT INTO switch (   Nombre, Tipo, Coordenadas_Punto, Coordenada_Inicio, Coordenada_Final,    Estilo, Visibilidad, Isla1, Isla2, Velocidad,   Id_Celda, Porcentaje, Nemonico, IP, EQUIPO ) VALUES (   'CELDA EL OBRAJUELO (JABLGTOB)', 'Punto','14.452,-89.63172222','','','#stylemap_tipo_sitio_roadm0','1','JUTIAPA','','','1359','','JABLGTOB','10.87.6.90','ATN910C-A' );</v>
      </c>
    </row>
    <row r="3013" spans="1:24" x14ac:dyDescent="0.35">
      <c r="A3013" t="s">
        <v>1469</v>
      </c>
      <c r="B3013" t="s">
        <v>16</v>
      </c>
      <c r="C3013">
        <v>14.384138889999999</v>
      </c>
      <c r="D3013">
        <v>-89.805638889999997</v>
      </c>
      <c r="E3013" t="str">
        <f t="shared" si="215"/>
        <v>14.38413889,-89.80563889</v>
      </c>
      <c r="L3013" t="s">
        <v>17</v>
      </c>
      <c r="M3013">
        <v>1</v>
      </c>
      <c r="N3013" t="s">
        <v>754</v>
      </c>
      <c r="Q3013">
        <v>3852</v>
      </c>
      <c r="S3013" t="s">
        <v>4583</v>
      </c>
      <c r="T3013" t="str">
        <f>VLOOKUP(S3013,Hoja1!$A$1:$I$2284,5,FALSE)</f>
        <v>ATN910D-A</v>
      </c>
      <c r="U3013" t="b">
        <f t="shared" si="216"/>
        <v>0</v>
      </c>
      <c r="V3013" t="s">
        <v>11000</v>
      </c>
      <c r="W3013" t="s">
        <v>4670</v>
      </c>
      <c r="X3013" t="str">
        <f t="shared" si="217"/>
        <v>INSERT INTO switch (   Nombre, Tipo, Coordenadas_Punto, Coordenada_Inicio, Coordenada_Final,    Estilo, Visibilidad, Isla1, Isla2, Velocidad,   Id_Celda, Porcentaje, Nemonico, IP, EQUIPO ) VALUES (   'CELDA EL LIMON JUTIAPA (JSCMGTLJ)', 'Punto','14.38413889,-89.80563889','','','#stylemap_tipo_sitio_roadm0','1','JUTIAPA','','','3852','','JSCMGTLJ','10.87.6.78','ATN910D-A' );</v>
      </c>
    </row>
    <row r="3014" spans="1:24" x14ac:dyDescent="0.35">
      <c r="A3014" t="s">
        <v>1470</v>
      </c>
      <c r="B3014" t="s">
        <v>16</v>
      </c>
      <c r="C3014">
        <v>14.598588899999999</v>
      </c>
      <c r="D3014">
        <v>-89.964138899999995</v>
      </c>
      <c r="E3014" t="str">
        <f t="shared" si="215"/>
        <v>14.5985889,-89.9641389</v>
      </c>
      <c r="L3014" t="s">
        <v>17</v>
      </c>
      <c r="M3014">
        <v>1</v>
      </c>
      <c r="N3014" t="s">
        <v>754</v>
      </c>
      <c r="Q3014">
        <v>6230</v>
      </c>
      <c r="S3014" t="s">
        <v>4584</v>
      </c>
      <c r="T3014" t="str">
        <f>VLOOKUP(S3014,Hoja1!$A$1:$I$2284,5,FALSE)</f>
        <v>ATN910C-A</v>
      </c>
      <c r="U3014" t="b">
        <f t="shared" si="216"/>
        <v>0</v>
      </c>
      <c r="V3014" t="s">
        <v>10994</v>
      </c>
      <c r="W3014" t="s">
        <v>4827</v>
      </c>
      <c r="X3014" t="str">
        <f t="shared" si="217"/>
        <v>INSERT INTO switch (   Nombre, Tipo, Coordenadas_Punto, Coordenada_Inicio, Coordenada_Final,    Estilo, Visibilidad, Isla1, Isla2, Velocidad,   Id_Celda, Porcentaje, Nemonico, IP, EQUIPO ) VALUES (   'LAS LOMITAS_XT (LJALGTLO)', 'Punto','14.5985889,-89.9641389','','','#stylemap_tipo_sitio_roadm0','1','JUTIAPA','','','6230','','LJALGTLO','10.87.6.25','ATN905DC' );</v>
      </c>
    </row>
    <row r="3015" spans="1:24" x14ac:dyDescent="0.35">
      <c r="A3015" t="s">
        <v>1471</v>
      </c>
      <c r="B3015" t="s">
        <v>16</v>
      </c>
      <c r="C3015">
        <v>14.5868</v>
      </c>
      <c r="D3015">
        <v>-90.090599999999995</v>
      </c>
      <c r="E3015" t="str">
        <f t="shared" si="215"/>
        <v>14.5868,-90.0906</v>
      </c>
      <c r="L3015" t="s">
        <v>17</v>
      </c>
      <c r="M3015">
        <v>1</v>
      </c>
      <c r="N3015" t="s">
        <v>754</v>
      </c>
      <c r="Q3015">
        <v>1770</v>
      </c>
      <c r="S3015" t="s">
        <v>4585</v>
      </c>
      <c r="T3015" t="str">
        <f>VLOOKUP(S3015,Hoja1!$A$1:$I$2284,5,FALSE)</f>
        <v>ATN910D-A</v>
      </c>
      <c r="U3015" t="b">
        <f t="shared" si="216"/>
        <v>0</v>
      </c>
      <c r="V3015" t="s">
        <v>11112</v>
      </c>
      <c r="W3015" t="s">
        <v>4670</v>
      </c>
      <c r="X3015" t="str">
        <f t="shared" si="217"/>
        <v>INSERT INTO switch (   Nombre, Tipo, Coordenadas_Punto, Coordenada_Inicio, Coordenada_Final,    Estilo, Visibilidad, Isla1, Isla2, Velocidad,   Id_Celda, Porcentaje, Nemonico, IP, EQUIPO ) VALUES (   'CELDA CASERIO LOS LOPEZ (LJALGTCL)', 'Punto','14.5868,-90.0906','','','#stylemap_tipo_sitio_roadm0','1','JUTIAPA','','','1770','','LJALGTCL','10.87.6.26','ATN910D-A' );</v>
      </c>
    </row>
    <row r="3016" spans="1:24" x14ac:dyDescent="0.35">
      <c r="A3016" t="s">
        <v>1472</v>
      </c>
      <c r="B3016" t="s">
        <v>16</v>
      </c>
      <c r="C3016">
        <v>14.32266667</v>
      </c>
      <c r="D3016">
        <v>-89.862666669999996</v>
      </c>
      <c r="E3016" t="str">
        <f t="shared" si="215"/>
        <v>14.32266667,-89.86266667</v>
      </c>
      <c r="L3016" t="s">
        <v>17</v>
      </c>
      <c r="M3016">
        <v>1</v>
      </c>
      <c r="N3016" t="s">
        <v>754</v>
      </c>
      <c r="Q3016">
        <v>1286</v>
      </c>
      <c r="S3016" t="s">
        <v>4586</v>
      </c>
      <c r="T3016" t="str">
        <f>VLOOKUP(S3016,Hoja1!$A$1:$I$2284,5,FALSE)</f>
        <v>ATN910D-A</v>
      </c>
      <c r="U3016" t="b">
        <f t="shared" si="216"/>
        <v>0</v>
      </c>
      <c r="V3016" t="s">
        <v>11166</v>
      </c>
      <c r="W3016" t="s">
        <v>4827</v>
      </c>
      <c r="X3016" t="str">
        <f t="shared" si="217"/>
        <v>INSERT INTO switch (   Nombre, Tipo, Coordenadas_Punto, Coordenada_Inicio, Coordenada_Final,    Estilo, Visibilidad, Isla1, Isla2, Velocidad,   Id_Celda, Porcentaje, Nemonico, IP, EQUIPO ) VALUES (   'CELDA ACEQUIA JUTIAPA (JPROGTAJ)', 'Punto','14.32266667,-89.86266667','','','#stylemap_tipo_sitio_roadm0','1','JUTIAPA','','','1286','','JPROGTAJ','10.87.6.9','ATN905DC' );</v>
      </c>
    </row>
    <row r="3017" spans="1:24" x14ac:dyDescent="0.35">
      <c r="A3017" t="s">
        <v>1473</v>
      </c>
      <c r="B3017" t="s">
        <v>16</v>
      </c>
      <c r="C3017">
        <v>14.262527779999999</v>
      </c>
      <c r="D3017">
        <v>-89.863416670000007</v>
      </c>
      <c r="E3017" t="str">
        <f t="shared" si="215"/>
        <v>14.26252778,-89.86341667</v>
      </c>
      <c r="L3017" t="s">
        <v>17</v>
      </c>
      <c r="M3017">
        <v>1</v>
      </c>
      <c r="N3017" t="s">
        <v>754</v>
      </c>
      <c r="Q3017">
        <v>3835</v>
      </c>
      <c r="S3017" t="s">
        <v>4587</v>
      </c>
      <c r="T3017" t="str">
        <f>VLOOKUP(S3017,Hoja1!$A$1:$I$2284,5,FALSE)</f>
        <v>ATN910C-A</v>
      </c>
      <c r="U3017" t="b">
        <f t="shared" si="216"/>
        <v>0</v>
      </c>
      <c r="V3017" t="s">
        <v>11128</v>
      </c>
      <c r="W3017" t="s">
        <v>4670</v>
      </c>
      <c r="X3017" t="str">
        <f t="shared" si="217"/>
        <v>INSERT INTO switch (   Nombre, Tipo, Coordenadas_Punto, Coordenada_Inicio, Coordenada_Final,    Estilo, Visibilidad, Isla1, Isla2, Velocidad,   Id_Celda, Porcentaje, Nemonico, IP, EQUIPO ) VALUES (   'CELDA LAS TRANCAS JUTIAPA (JTPAGTTJ)', 'Punto','14.26252778,-89.86341667','','','#stylemap_tipo_sitio_roadm0','1','JUTIAPA','','','3835','','JTPAGTTJ','10.87.6.68','ATN910D-A' );</v>
      </c>
    </row>
    <row r="3018" spans="1:24" x14ac:dyDescent="0.35">
      <c r="A3018" t="s">
        <v>1474</v>
      </c>
      <c r="B3018" t="s">
        <v>16</v>
      </c>
      <c r="C3018">
        <v>14.425694439999999</v>
      </c>
      <c r="D3018">
        <v>-89.652027779999997</v>
      </c>
      <c r="E3018" t="str">
        <f t="shared" si="215"/>
        <v>14.42569444,-89.65202778</v>
      </c>
      <c r="L3018" t="s">
        <v>17</v>
      </c>
      <c r="M3018">
        <v>1</v>
      </c>
      <c r="N3018" t="s">
        <v>754</v>
      </c>
      <c r="Q3018">
        <v>1360</v>
      </c>
      <c r="S3018" t="s">
        <v>4588</v>
      </c>
      <c r="T3018" t="str">
        <f>VLOOKUP(S3018,Hoja1!$A$1:$I$2284,5,FALSE)</f>
        <v>ATN910D-A</v>
      </c>
      <c r="U3018" t="b">
        <f t="shared" si="216"/>
        <v>0</v>
      </c>
      <c r="V3018" t="s">
        <v>11064</v>
      </c>
      <c r="W3018" t="s">
        <v>4664</v>
      </c>
      <c r="X3018" t="str">
        <f t="shared" si="217"/>
        <v>INSERT INTO switch (   Nombre, Tipo, Coordenadas_Punto, Coordenada_Inicio, Coordenada_Final,    Estilo, Visibilidad, Isla1, Isla2, Velocidad,   Id_Celda, Porcentaje, Nemonico, IP, EQUIPO ) VALUES (   'CELDA QUEQUESQUE (JABLGTQU)', 'Punto','14.42569444,-89.65202778','','','#stylemap_tipo_sitio_roadm0','1','JUTIAPA','','','1360','','JABLGTQU','10.87.6.83','ATN910C-A' );</v>
      </c>
    </row>
    <row r="3019" spans="1:24" x14ac:dyDescent="0.35">
      <c r="A3019" t="s">
        <v>1475</v>
      </c>
      <c r="B3019" t="s">
        <v>16</v>
      </c>
      <c r="C3019">
        <v>14.45941667</v>
      </c>
      <c r="D3019">
        <v>-89.594499999999996</v>
      </c>
      <c r="E3019" t="str">
        <f t="shared" si="215"/>
        <v>14.45941667,-89.5945</v>
      </c>
      <c r="L3019" t="s">
        <v>17</v>
      </c>
      <c r="M3019">
        <v>1</v>
      </c>
      <c r="N3019" t="s">
        <v>754</v>
      </c>
      <c r="Q3019">
        <v>3040</v>
      </c>
      <c r="S3019" t="s">
        <v>4589</v>
      </c>
      <c r="T3019" t="str">
        <f>VLOOKUP(S3019,Hoja1!$A$1:$I$2284,5,FALSE)</f>
        <v>ATN905DC</v>
      </c>
      <c r="U3019" t="b">
        <f t="shared" si="216"/>
        <v>0</v>
      </c>
      <c r="V3019" t="s">
        <v>11026</v>
      </c>
      <c r="W3019" t="s">
        <v>4670</v>
      </c>
      <c r="X3019" t="str">
        <f t="shared" si="217"/>
        <v>INSERT INTO switch (   Nombre, Tipo, Coordenadas_Punto, Coordenada_Inicio, Coordenada_Final,    Estilo, Visibilidad, Isla1, Isla2, Velocidad,   Id_Celda, Porcentaje, Nemonico, IP, EQUIPO ) VALUES (   'CELDA LAGUNILLA JUTIAPA (JABLGTLJ)', 'Punto','14.45941667,-89.5945','','','#stylemap_tipo_sitio_roadm0','1','JUTIAPA','','','3040','','JABLGTLJ','10.87.6.91','ATN910D-A' );</v>
      </c>
    </row>
    <row r="3020" spans="1:24" x14ac:dyDescent="0.35">
      <c r="A3020" t="s">
        <v>1476</v>
      </c>
      <c r="B3020" t="s">
        <v>16</v>
      </c>
      <c r="C3020">
        <v>14.319694439999999</v>
      </c>
      <c r="D3020">
        <v>-89.944611109999997</v>
      </c>
      <c r="E3020" t="str">
        <f t="shared" si="215"/>
        <v>14.31969444,-89.94461111</v>
      </c>
      <c r="L3020" t="s">
        <v>17</v>
      </c>
      <c r="M3020">
        <v>1</v>
      </c>
      <c r="O3020" t="s">
        <v>754</v>
      </c>
      <c r="Q3020">
        <v>3830</v>
      </c>
      <c r="S3020" t="s">
        <v>4590</v>
      </c>
      <c r="T3020" t="str">
        <f>VLOOKUP(S3020,Hoja1!$A$1:$I$2284,5,FALSE)</f>
        <v>ATN910D-A</v>
      </c>
      <c r="U3020" t="b">
        <f t="shared" si="216"/>
        <v>0</v>
      </c>
      <c r="V3020" t="s">
        <v>11071</v>
      </c>
      <c r="W3020" t="s">
        <v>5311</v>
      </c>
      <c r="X3020" t="str">
        <f t="shared" si="217"/>
        <v>INSERT INTO switch (   Nombre, Tipo, Coordenadas_Punto, Coordenada_Inicio, Coordenada_Final,    Estilo, Visibilidad, Isla1, Isla2, Velocidad,   Id_Celda, Porcentaje, Nemonico, IP, EQUIPO ) VALUES (   'CELDA AMAYO INGENIO (JTPAGTAI)', 'Punto','14.31969444,-89.94461111','','','#stylemap_tipo_sitio_roadm0','1','','JUTIAPA','','3830','','JTPAGTAI','10.87.6.72','ATN905-FDC' );</v>
      </c>
    </row>
    <row r="3021" spans="1:24" x14ac:dyDescent="0.35">
      <c r="A3021" t="s">
        <v>1477</v>
      </c>
      <c r="B3021" t="s">
        <v>16</v>
      </c>
      <c r="C3021">
        <v>14.35597222</v>
      </c>
      <c r="D3021">
        <v>-89.972388890000005</v>
      </c>
      <c r="E3021" t="str">
        <f t="shared" si="215"/>
        <v>14.35597222,-89.97238889</v>
      </c>
      <c r="L3021" t="s">
        <v>17</v>
      </c>
      <c r="M3021">
        <v>1</v>
      </c>
      <c r="N3021" t="s">
        <v>754</v>
      </c>
      <c r="Q3021">
        <v>3110</v>
      </c>
      <c r="S3021" t="s">
        <v>4591</v>
      </c>
      <c r="T3021" t="str">
        <f>VLOOKUP(S3021,Hoja1!$A$1:$I$2284,5,FALSE)</f>
        <v>ATN905DC</v>
      </c>
      <c r="U3021" t="b">
        <f t="shared" si="216"/>
        <v>0</v>
      </c>
      <c r="V3021" t="s">
        <v>11080</v>
      </c>
      <c r="W3021" t="s">
        <v>4685</v>
      </c>
      <c r="X3021" t="str">
        <f t="shared" si="217"/>
        <v>INSERT INTO switch (   Nombre, Tipo, Coordenadas_Punto, Coordenada_Inicio, Coordenada_Final,    Estilo, Visibilidad, Isla1, Isla2, Velocidad,   Id_Celda, Porcentaje, Nemonico, IP, EQUIPO ) VALUES (   'CELDA LAS MARIAS (JTPAGTMA)', 'Punto','14.35597222,-89.97238889','','','#stylemap_tipo_sitio_roadm0','1','JUTIAPA','','','3110','','JTPAGTMA','10.87.6.77','ATN910C-G' );</v>
      </c>
    </row>
    <row r="3022" spans="1:24" x14ac:dyDescent="0.35">
      <c r="A3022" t="s">
        <v>1478</v>
      </c>
      <c r="B3022" t="s">
        <v>16</v>
      </c>
      <c r="C3022">
        <v>14.404194439999999</v>
      </c>
      <c r="D3022">
        <v>-89.890277780000005</v>
      </c>
      <c r="E3022" t="str">
        <f t="shared" si="215"/>
        <v>14.40419444,-89.89027778</v>
      </c>
      <c r="L3022" t="s">
        <v>17</v>
      </c>
      <c r="M3022">
        <v>1</v>
      </c>
      <c r="O3022" t="s">
        <v>754</v>
      </c>
      <c r="Q3022">
        <v>3228</v>
      </c>
      <c r="S3022" t="s">
        <v>4592</v>
      </c>
      <c r="T3022" t="str">
        <f>VLOOKUP(S3022,Hoja1!$A$1:$I$2284,5,FALSE)</f>
        <v>ATN910D-A</v>
      </c>
      <c r="U3022" t="b">
        <f t="shared" si="216"/>
        <v>0</v>
      </c>
      <c r="V3022" t="s">
        <v>11336</v>
      </c>
      <c r="W3022" t="s">
        <v>5311</v>
      </c>
      <c r="X3022" t="str">
        <f t="shared" si="217"/>
        <v>INSERT INTO switch (   Nombre, Tipo, Coordenadas_Punto, Coordenada_Inicio, Coordenada_Final,    Estilo, Visibilidad, Isla1, Isla2, Velocidad,   Id_Celda, Porcentaje, Nemonico, IP, EQUIPO ) VALUES (   'CELDA ENCINO GACHO (JTPAGTEG)', 'Punto','14.40419444,-89.89027778','','','#stylemap_tipo_sitio_roadm0','1','','JUTIAPA','','3228','','JTPAGTEG','10.87.6.82','ATN905-FDC' );</v>
      </c>
    </row>
    <row r="3023" spans="1:24" x14ac:dyDescent="0.35">
      <c r="A3023" t="s">
        <v>1479</v>
      </c>
      <c r="B3023" t="s">
        <v>16</v>
      </c>
      <c r="C3023">
        <v>14.39913889</v>
      </c>
      <c r="D3023">
        <v>-89.86072222</v>
      </c>
      <c r="E3023" t="str">
        <f t="shared" si="215"/>
        <v>14.39913889,-89.86072222</v>
      </c>
      <c r="L3023" t="s">
        <v>17</v>
      </c>
      <c r="M3023">
        <v>1</v>
      </c>
      <c r="N3023" t="s">
        <v>754</v>
      </c>
      <c r="Q3023">
        <v>3220</v>
      </c>
      <c r="S3023" t="s">
        <v>4593</v>
      </c>
      <c r="T3023" t="str">
        <f>VLOOKUP(S3023,Hoja1!$A$1:$I$2284,5,FALSE)</f>
        <v>ATN910C-A</v>
      </c>
      <c r="U3023" t="b">
        <f t="shared" si="216"/>
        <v>0</v>
      </c>
      <c r="V3023" t="s">
        <v>10908</v>
      </c>
      <c r="W3023" t="s">
        <v>4664</v>
      </c>
      <c r="X3023" t="str">
        <f t="shared" si="217"/>
        <v>INSERT INTO switch (   Nombre, Tipo, Coordenadas_Punto, Coordenada_Inicio, Coordenada_Final,    Estilo, Visibilidad, Isla1, Isla2, Velocidad,   Id_Celda, Porcentaje, Nemonico, IP, EQUIPO ) VALUES (   'CELDA RETANA (JPROGTRT)', 'Punto','14.39913889,-89.86072222','','','#stylemap_tipo_sitio_roadm0','1','JUTIAPA','','','3220','','JPROGTRT','10.87.7.100','ATN910C-A' );</v>
      </c>
    </row>
    <row r="3024" spans="1:24" x14ac:dyDescent="0.35">
      <c r="A3024" t="s">
        <v>1480</v>
      </c>
      <c r="B3024" t="s">
        <v>16</v>
      </c>
      <c r="C3024">
        <v>14.25747222</v>
      </c>
      <c r="D3024">
        <v>-89.716416670000001</v>
      </c>
      <c r="E3024" t="str">
        <f t="shared" si="215"/>
        <v>14.25747222,-89.71641667</v>
      </c>
      <c r="L3024" t="s">
        <v>17</v>
      </c>
      <c r="M3024">
        <v>1</v>
      </c>
      <c r="N3024" t="s">
        <v>754</v>
      </c>
      <c r="Q3024">
        <v>4559</v>
      </c>
      <c r="S3024" t="s">
        <v>4594</v>
      </c>
      <c r="T3024" t="str">
        <f>VLOOKUP(S3024,Hoja1!$A$1:$I$2284,5,FALSE)</f>
        <v>ATN910D-A</v>
      </c>
      <c r="U3024" t="b">
        <f t="shared" si="216"/>
        <v>0</v>
      </c>
      <c r="V3024" t="s">
        <v>10905</v>
      </c>
      <c r="W3024" t="s">
        <v>4670</v>
      </c>
      <c r="X3024" t="str">
        <f t="shared" si="217"/>
        <v>INSERT INTO switch (   Nombre, Tipo, Coordenadas_Punto, Coordenada_Inicio, Coordenada_Final,    Estilo, Visibilidad, Isla1, Isla2, Velocidad,   Id_Celda, Porcentaje, Nemonico, IP, EQUIPO ) VALUES (   'CELDA SHANSUL (JAMIGTSH)', 'Punto','14.25747222,-89.71641667','','','#stylemap_tipo_sitio_roadm0','1','JUTIAPA','','','4559','','JAMIGTSH','10.87.7.167','ATN910D-A' );</v>
      </c>
    </row>
    <row r="3025" spans="1:24" x14ac:dyDescent="0.35">
      <c r="A3025" t="s">
        <v>1481</v>
      </c>
      <c r="B3025" t="s">
        <v>16</v>
      </c>
      <c r="C3025">
        <v>14.27613056</v>
      </c>
      <c r="D3025">
        <v>-90.008147219999998</v>
      </c>
      <c r="E3025" t="str">
        <f t="shared" si="215"/>
        <v>14.27613056,-90.00814722</v>
      </c>
      <c r="L3025" t="s">
        <v>17</v>
      </c>
      <c r="M3025">
        <v>1</v>
      </c>
      <c r="O3025" t="s">
        <v>754</v>
      </c>
      <c r="Q3025">
        <v>1841</v>
      </c>
      <c r="S3025" t="s">
        <v>4595</v>
      </c>
      <c r="T3025" t="str">
        <f>VLOOKUP(S3025,Hoja1!$A$1:$I$2284,5,FALSE)</f>
        <v>ATN905-FDC</v>
      </c>
      <c r="U3025" t="b">
        <f t="shared" si="216"/>
        <v>0</v>
      </c>
      <c r="V3025" t="s">
        <v>10901</v>
      </c>
      <c r="W3025" t="s">
        <v>4685</v>
      </c>
      <c r="X3025" t="str">
        <f t="shared" si="217"/>
        <v>INSERT INTO switch (   Nombre, Tipo, Coordenadas_Punto, Coordenada_Inicio, Coordenada_Final,    Estilo, Visibilidad, Isla1, Isla2, Velocidad,   Id_Celda, Porcentaje, Nemonico, IP, EQUIPO ) VALUES (   'CELDA DON DIEGO QUEZADA (JQUEGTDD)', 'Punto','14.27613056,-90.00814722','','','#stylemap_tipo_sitio_roadm0','1','','JUTIAPA','','1841','','JQUEGTDD','10.87.7.62','ATN910C-G' );</v>
      </c>
    </row>
    <row r="3026" spans="1:24" x14ac:dyDescent="0.35">
      <c r="A3026" t="s">
        <v>1482</v>
      </c>
      <c r="B3026" t="s">
        <v>16</v>
      </c>
      <c r="C3026">
        <v>14.32366667</v>
      </c>
      <c r="D3026">
        <v>-90.035388889999993</v>
      </c>
      <c r="E3026" t="str">
        <f t="shared" si="215"/>
        <v>14.32366667,-90.03538889</v>
      </c>
      <c r="L3026" t="s">
        <v>17</v>
      </c>
      <c r="M3026">
        <v>1</v>
      </c>
      <c r="O3026" t="s">
        <v>754</v>
      </c>
      <c r="Q3026">
        <v>1190</v>
      </c>
      <c r="S3026" t="s">
        <v>4596</v>
      </c>
      <c r="T3026" t="str">
        <f>VLOOKUP(S3026,Hoja1!$A$1:$I$2284,5,FALSE)</f>
        <v>ATN910C-G</v>
      </c>
      <c r="U3026" t="b">
        <f t="shared" si="216"/>
        <v>0</v>
      </c>
      <c r="V3026" t="s">
        <v>11494</v>
      </c>
      <c r="W3026" t="s">
        <v>4664</v>
      </c>
      <c r="X3026" t="str">
        <f t="shared" si="217"/>
        <v>INSERT INTO switch (   Nombre, Tipo, Coordenadas_Punto, Coordenada_Inicio, Coordenada_Final,    Estilo, Visibilidad, Isla1, Isla2, Velocidad,   Id_Celda, Porcentaje, Nemonico, IP, EQUIPO ) VALUES (   'CELDA SANTA GERTRUDIS QUEZADA (JQUEGTSG)', 'Punto','14.32366667,-90.03538889','','','#stylemap_tipo_sitio_roadm0','1','','JUTIAPA','','1190','','JQUEGTSG','10.87.7.101','ATN910C-A' );</v>
      </c>
    </row>
    <row r="3027" spans="1:24" x14ac:dyDescent="0.35">
      <c r="A3027" t="s">
        <v>1483</v>
      </c>
      <c r="B3027" t="s">
        <v>16</v>
      </c>
      <c r="C3027">
        <v>14.62016667</v>
      </c>
      <c r="D3027">
        <v>-89.890916669999996</v>
      </c>
      <c r="E3027" t="str">
        <f t="shared" si="215"/>
        <v>14.62016667,-89.89091667</v>
      </c>
      <c r="L3027" t="s">
        <v>17</v>
      </c>
      <c r="M3027">
        <v>1</v>
      </c>
      <c r="N3027" t="s">
        <v>754</v>
      </c>
      <c r="Q3027">
        <v>1837</v>
      </c>
      <c r="S3027" t="s">
        <v>4597</v>
      </c>
      <c r="T3027" t="str">
        <f>VLOOKUP(S3027,Hoja1!$A$1:$I$2284,5,FALSE)</f>
        <v>ATN905-FDC</v>
      </c>
      <c r="U3027" t="b">
        <f t="shared" si="216"/>
        <v>0</v>
      </c>
      <c r="V3027" t="s">
        <v>11525</v>
      </c>
      <c r="W3027" t="s">
        <v>4685</v>
      </c>
      <c r="X3027" t="str">
        <f t="shared" si="217"/>
        <v>INSERT INTO switch (   Nombre, Tipo, Coordenadas_Punto, Coordenada_Inicio, Coordenada_Final,    Estilo, Visibilidad, Isla1, Isla2, Velocidad,   Id_Celda, Porcentaje, Nemonico, IP, EQUIPO ) VALUES (   'CELDA SANTO DOMINGO PINULA (LSPPGTSD)', 'Punto','14.62016667,-89.89091667','','','#stylemap_tipo_sitio_roadm0','1','JUTIAPA','','','1837','','LSPPGTSD','10.87.7.59','ATN910C-G' );</v>
      </c>
    </row>
    <row r="3028" spans="1:24" x14ac:dyDescent="0.35">
      <c r="A3028" t="s">
        <v>1484</v>
      </c>
      <c r="B3028" t="s">
        <v>16</v>
      </c>
      <c r="C3028">
        <v>15.307600000000001</v>
      </c>
      <c r="D3028">
        <v>-92.060897220000001</v>
      </c>
      <c r="E3028" t="str">
        <f t="shared" si="215"/>
        <v>15.3076,-92.06089722</v>
      </c>
      <c r="L3028" t="s">
        <v>17</v>
      </c>
      <c r="M3028">
        <v>1</v>
      </c>
      <c r="O3028" t="s">
        <v>523</v>
      </c>
      <c r="S3028" t="s">
        <v>4598</v>
      </c>
      <c r="T3028" t="str">
        <f>VLOOKUP(S3028,Hoja1!$A$1:$I$2284,5,FALSE)</f>
        <v>ATN910C-A</v>
      </c>
      <c r="U3028" t="b">
        <f t="shared" si="216"/>
        <v>0</v>
      </c>
      <c r="V3028" t="s">
        <v>11550</v>
      </c>
      <c r="W3028" t="s">
        <v>4664</v>
      </c>
      <c r="X3028" t="str">
        <f t="shared" si="217"/>
        <v>INSERT INTO switch (   Nombre, Tipo, Coordenadas_Punto, Coordenada_Inicio, Coordenada_Final,    Estilo, Visibilidad, Isla1, Isla2, Velocidad,   Id_Celda, Porcentaje, Nemonico, IP, EQUIPO ) VALUES (   'TECTITAN (HTECGTTE)', 'Punto','15.3076,-92.06089722','','','#stylemap_tipo_sitio_roadm0','1','','SAN MARCOS','','','','HTECGTTE','10.87.7.102','ATN910C-A' );</v>
      </c>
    </row>
    <row r="3029" spans="1:24" x14ac:dyDescent="0.35">
      <c r="A3029" t="s">
        <v>1485</v>
      </c>
      <c r="B3029" t="s">
        <v>16</v>
      </c>
      <c r="C3029">
        <v>15.276899999999999</v>
      </c>
      <c r="D3029">
        <v>-92.050200000000004</v>
      </c>
      <c r="E3029" t="str">
        <f t="shared" si="215"/>
        <v>15.2769,-92.0502</v>
      </c>
      <c r="L3029" t="s">
        <v>17</v>
      </c>
      <c r="M3029">
        <v>1</v>
      </c>
      <c r="N3029" t="s">
        <v>523</v>
      </c>
      <c r="S3029" t="s">
        <v>4599</v>
      </c>
      <c r="T3029" t="str">
        <f>VLOOKUP(S3029,Hoja1!$A$1:$I$2284,5,FALSE)</f>
        <v>ATN910D-A</v>
      </c>
      <c r="U3029" t="b">
        <f t="shared" si="216"/>
        <v>0</v>
      </c>
      <c r="V3029" t="s">
        <v>11383</v>
      </c>
      <c r="W3029" t="s">
        <v>4670</v>
      </c>
      <c r="X3029" t="str">
        <f t="shared" si="217"/>
        <v>INSERT INTO switch (   Nombre, Tipo, Coordenadas_Punto, Coordenada_Inicio, Coordenada_Final,    Estilo, Visibilidad, Isla1, Isla2, Velocidad,   Id_Celda, Porcentaje, Nemonico, IP, EQUIPO ) VALUES (   'CELDA JARDIN DE FATIMA (HTECGTJF)', 'Punto','15.2769,-92.0502','','','#stylemap_tipo_sitio_roadm0','1','SAN MARCOS','','','','','HTECGTJF','10.87.7.61','ATN910D-A' );</v>
      </c>
    </row>
    <row r="3030" spans="1:24" x14ac:dyDescent="0.35">
      <c r="A3030" t="s">
        <v>1486</v>
      </c>
      <c r="B3030" t="s">
        <v>16</v>
      </c>
      <c r="C3030">
        <v>15.422027780000001</v>
      </c>
      <c r="D3030">
        <v>-92.058694439999996</v>
      </c>
      <c r="E3030" t="str">
        <f t="shared" si="215"/>
        <v>15.42202778,-92.05869444</v>
      </c>
      <c r="L3030" t="s">
        <v>17</v>
      </c>
      <c r="M3030">
        <v>1</v>
      </c>
      <c r="N3030" t="s">
        <v>523</v>
      </c>
      <c r="Q3030">
        <v>2721</v>
      </c>
      <c r="S3030" t="s">
        <v>4600</v>
      </c>
      <c r="T3030" t="str">
        <f>VLOOKUP(S3030,Hoja1!$A$1:$I$2284,5,FALSE)</f>
        <v>ATN910C-G</v>
      </c>
      <c r="U3030" t="b">
        <f t="shared" si="216"/>
        <v>0</v>
      </c>
      <c r="V3030" t="s">
        <v>11370</v>
      </c>
      <c r="W3030" t="s">
        <v>4685</v>
      </c>
      <c r="X3030" t="str">
        <f t="shared" si="217"/>
        <v>INSERT INTO switch (   Nombre, Tipo, Coordenadas_Punto, Coordenada_Inicio, Coordenada_Final,    Estilo, Visibilidad, Isla1, Isla2, Velocidad,   Id_Celda, Porcentaje, Nemonico, IP, EQUIPO ) VALUES (   'CELDA LAS BELLOTAS (HTECGTBE)', 'Punto','15.42202778,-92.05869444','','','#stylemap_tipo_sitio_roadm0','1','SAN MARCOS','','','2721','','HTECGTBE','10.87.7.124','ATN910C-G' );</v>
      </c>
    </row>
    <row r="3031" spans="1:24" x14ac:dyDescent="0.35">
      <c r="A3031" t="s">
        <v>1487</v>
      </c>
      <c r="B3031" t="s">
        <v>16</v>
      </c>
      <c r="C3031">
        <v>15.073888889999999</v>
      </c>
      <c r="D3031">
        <v>-91.648055560000003</v>
      </c>
      <c r="E3031" t="str">
        <f t="shared" si="215"/>
        <v>15.07388889,-91.64805556</v>
      </c>
      <c r="L3031" t="s">
        <v>17</v>
      </c>
      <c r="M3031">
        <v>1</v>
      </c>
      <c r="O3031" t="s">
        <v>523</v>
      </c>
      <c r="S3031" t="s">
        <v>4601</v>
      </c>
      <c r="T3031" t="str">
        <f>VLOOKUP(S3031,Hoja1!$A$1:$I$2284,5,FALSE)</f>
        <v>ATN910C-A</v>
      </c>
      <c r="U3031" t="b">
        <f t="shared" si="216"/>
        <v>0</v>
      </c>
      <c r="V3031" t="s">
        <v>11366</v>
      </c>
      <c r="W3031" t="s">
        <v>4664</v>
      </c>
      <c r="X3031" t="str">
        <f t="shared" si="217"/>
        <v>INSERT INTO switch (   Nombre, Tipo, Coordenadas_Punto, Coordenada_Inicio, Coordenada_Final,    Estilo, Visibilidad, Isla1, Isla2, Velocidad,   Id_Celda, Porcentaje, Nemonico, IP, EQUIPO ) VALUES (   'CABRICAN (QCABGTCB)', 'Punto','15.07388889,-91.64805556','','','#stylemap_tipo_sitio_roadm0','1','','SAN MARCOS','','','','QCABGTCB','10.87.7.122','ATN910C-A' );</v>
      </c>
    </row>
    <row r="3032" spans="1:24" x14ac:dyDescent="0.35">
      <c r="A3032" t="s">
        <v>1488</v>
      </c>
      <c r="B3032" t="s">
        <v>16</v>
      </c>
      <c r="C3032">
        <v>15.049300000000001</v>
      </c>
      <c r="D3032">
        <v>-91.646102780000007</v>
      </c>
      <c r="E3032" t="str">
        <f t="shared" si="215"/>
        <v>15.0493,-91.64610278</v>
      </c>
      <c r="L3032" t="s">
        <v>17</v>
      </c>
      <c r="M3032">
        <v>1</v>
      </c>
      <c r="N3032" t="s">
        <v>523</v>
      </c>
      <c r="S3032" t="s">
        <v>4602</v>
      </c>
      <c r="T3032" t="str">
        <f>VLOOKUP(S3032,Hoja1!$A$1:$I$2284,5,FALSE)</f>
        <v>ATN910C-G</v>
      </c>
      <c r="U3032" t="b">
        <f t="shared" si="216"/>
        <v>0</v>
      </c>
      <c r="V3032" t="s">
        <v>11353</v>
      </c>
      <c r="W3032" t="s">
        <v>4664</v>
      </c>
      <c r="X3032" t="str">
        <f t="shared" si="217"/>
        <v>INSERT INTO switch (   Nombre, Tipo, Coordenadas_Punto, Coordenada_Inicio, Coordenada_Final,    Estilo, Visibilidad, Isla1, Isla2, Velocidad,   Id_Celda, Porcentaje, Nemonico, IP, EQUIPO ) VALUES (   'HUITAN (QHUIGTHU)', 'Punto','15.0493,-91.64610278','','','#stylemap_tipo_sitio_roadm0','1','SAN MARCOS','','','','','QHUIGTHU','10.87.7.165','ATN910C-A' );</v>
      </c>
    </row>
    <row r="3033" spans="1:24" x14ac:dyDescent="0.35">
      <c r="A3033" t="s">
        <v>1489</v>
      </c>
      <c r="B3033" t="s">
        <v>16</v>
      </c>
      <c r="C3033">
        <v>14.911799999999999</v>
      </c>
      <c r="D3033">
        <v>-91.669833330000003</v>
      </c>
      <c r="E3033" t="str">
        <f t="shared" si="215"/>
        <v>14.9118,-91.66983333</v>
      </c>
      <c r="L3033" t="s">
        <v>17</v>
      </c>
      <c r="M3033">
        <v>1</v>
      </c>
      <c r="O3033" t="s">
        <v>523</v>
      </c>
      <c r="S3033" t="s">
        <v>4603</v>
      </c>
      <c r="T3033" t="str">
        <f>VLOOKUP(S3033,Hoja1!$A$1:$I$2284,5,FALSE)</f>
        <v>ATN910C-A</v>
      </c>
      <c r="U3033" t="b">
        <f t="shared" si="216"/>
        <v>0</v>
      </c>
      <c r="V3033" t="s">
        <v>11468</v>
      </c>
      <c r="W3033" t="s">
        <v>4670</v>
      </c>
      <c r="X3033" t="str">
        <f t="shared" si="217"/>
        <v>INSERT INTO switch (   Nombre, Tipo, Coordenadas_Punto, Coordenada_Inicio, Coordenada_Final,    Estilo, Visibilidad, Isla1, Isla2, Velocidad,   Id_Celda, Porcentaje, Nemonico, IP, EQUIPO ) VALUES (   'CELDA CUMBRE BUENA VISTA (QPAAGTCB)', 'Punto','14.9118,-91.66983333','','','#stylemap_tipo_sitio_roadm0','1','','SAN MARCOS','','','','QPAAGTCB','10.87.7.35','ATN910D-A' );</v>
      </c>
    </row>
    <row r="3034" spans="1:24" x14ac:dyDescent="0.35">
      <c r="A3034" t="s">
        <v>1490</v>
      </c>
      <c r="B3034" t="s">
        <v>16</v>
      </c>
      <c r="C3034">
        <v>14.907305559999999</v>
      </c>
      <c r="D3034">
        <v>-91.770138889999998</v>
      </c>
      <c r="E3034" t="str">
        <f t="shared" si="215"/>
        <v>14.90730556,-91.77013889</v>
      </c>
      <c r="L3034" t="s">
        <v>17</v>
      </c>
      <c r="M3034">
        <v>1</v>
      </c>
      <c r="N3034" t="s">
        <v>523</v>
      </c>
      <c r="Q3034">
        <v>2367</v>
      </c>
      <c r="S3034" t="s">
        <v>4604</v>
      </c>
      <c r="T3034" t="str">
        <f>VLOOKUP(S3034,Hoja1!$A$1:$I$2284,5,FALSE)</f>
        <v>ATN910D-A</v>
      </c>
      <c r="U3034" t="b">
        <f t="shared" si="216"/>
        <v>0</v>
      </c>
      <c r="V3034" t="s">
        <v>11400</v>
      </c>
      <c r="W3034" t="s">
        <v>4685</v>
      </c>
      <c r="X3034" t="str">
        <f t="shared" si="217"/>
        <v>INSERT INTO switch (   Nombre, Tipo, Coordenadas_Punto, Coordenada_Inicio, Coordenada_Final,    Estilo, Visibilidad, Isla1, Isla2, Velocidad,   Id_Celda, Porcentaje, Nemonico, IP, EQUIPO ) VALUES (   'CELDA LA BARRANCA (NSCCGTLB)', 'Punto','14.90730556,-91.77013889','','','#stylemap_tipo_sitio_roadm0','1','SAN MARCOS','','','2367','','NSCCGTLB','10.87.7.123','ATN910C-G' );</v>
      </c>
    </row>
    <row r="3035" spans="1:24" x14ac:dyDescent="0.35">
      <c r="A3035" t="s">
        <v>1491</v>
      </c>
      <c r="B3035" t="s">
        <v>16</v>
      </c>
      <c r="C3035">
        <v>15.042</v>
      </c>
      <c r="D3035">
        <v>-91.681700000000006</v>
      </c>
      <c r="E3035" t="str">
        <f t="shared" si="215"/>
        <v>15.042,-91.6817</v>
      </c>
      <c r="L3035" t="s">
        <v>17</v>
      </c>
      <c r="M3035">
        <v>1</v>
      </c>
      <c r="N3035" t="s">
        <v>523</v>
      </c>
      <c r="S3035" t="s">
        <v>4605</v>
      </c>
      <c r="T3035" t="str">
        <f>VLOOKUP(S3035,Hoja1!$A$1:$I$2284,5,FALSE)</f>
        <v>ATN910C-G</v>
      </c>
      <c r="U3035" t="b">
        <f t="shared" si="216"/>
        <v>0</v>
      </c>
      <c r="V3035" t="s">
        <v>11356</v>
      </c>
      <c r="W3035" t="s">
        <v>4685</v>
      </c>
      <c r="X3035" t="str">
        <f t="shared" si="217"/>
        <v>INSERT INTO switch (   Nombre, Tipo, Coordenadas_Punto, Coordenada_Inicio, Coordenada_Final,    Estilo, Visibilidad, Isla1, Isla2, Velocidad,   Id_Celda, Porcentaje, Nemonico, IP, EQUIPO ) VALUES (   'CELDA RIO BLANCO (NRBLGTRL)', 'Punto','15.042,-91.6817','','','#stylemap_tipo_sitio_roadm0','1','SAN MARCOS','','','','','NRBLGTRL','10.87.7.157','ATN910C-G' );</v>
      </c>
    </row>
    <row r="3036" spans="1:24" x14ac:dyDescent="0.35">
      <c r="A3036" t="s">
        <v>1492</v>
      </c>
      <c r="B3036" t="s">
        <v>16</v>
      </c>
      <c r="C3036">
        <v>15.1625</v>
      </c>
      <c r="D3036">
        <v>-91.934361109999998</v>
      </c>
      <c r="E3036" t="str">
        <f t="shared" si="215"/>
        <v>15.1625,-91.93436111</v>
      </c>
      <c r="L3036" t="s">
        <v>17</v>
      </c>
      <c r="M3036">
        <v>1</v>
      </c>
      <c r="N3036" t="s">
        <v>523</v>
      </c>
      <c r="S3036" t="s">
        <v>4606</v>
      </c>
      <c r="T3036" t="str">
        <f>VLOOKUP(S3036,Hoja1!$A$1:$I$2284,5,FALSE)</f>
        <v>ATN910C-A</v>
      </c>
      <c r="U3036" t="b">
        <f t="shared" si="216"/>
        <v>0</v>
      </c>
      <c r="V3036" t="s">
        <v>11437</v>
      </c>
      <c r="W3036" t="s">
        <v>4664</v>
      </c>
      <c r="X3036" t="str">
        <f t="shared" si="217"/>
        <v>INSERT INTO switch (   Nombre, Tipo, Coordenadas_Punto, Coordenada_Inicio, Coordenada_Final,    Estilo, Visibilidad, Isla1, Isla2, Velocidad,   Id_Celda, Porcentaje, Nemonico, IP, EQUIPO ) VALUES (   'CELDA IXCHIGUAN PUEBLO (NIXCGTIP)', 'Punto','15.1625,-91.93436111','','','#stylemap_tipo_sitio_roadm0','1','SAN MARCOS','','','','','NIXCGTIP','10.87.7.140','ATN910C-A' );</v>
      </c>
    </row>
    <row r="3037" spans="1:24" x14ac:dyDescent="0.35">
      <c r="A3037" t="s">
        <v>1493</v>
      </c>
      <c r="B3037" t="s">
        <v>16</v>
      </c>
      <c r="C3037">
        <v>15.24716667</v>
      </c>
      <c r="D3037">
        <v>-91.843055559999996</v>
      </c>
      <c r="E3037" t="str">
        <f t="shared" si="215"/>
        <v>15.24716667,-91.84305556</v>
      </c>
      <c r="L3037" t="s">
        <v>17</v>
      </c>
      <c r="M3037">
        <v>1</v>
      </c>
      <c r="N3037" t="s">
        <v>523</v>
      </c>
      <c r="Q3037">
        <v>2431</v>
      </c>
      <c r="S3037" t="s">
        <v>4607</v>
      </c>
      <c r="T3037" t="str">
        <f>VLOOKUP(S3037,Hoja1!$A$1:$I$2284,5,FALSE)</f>
        <v>ATN910C-A</v>
      </c>
      <c r="U3037" t="b">
        <f t="shared" si="216"/>
        <v>0</v>
      </c>
      <c r="V3037" t="s">
        <v>11378</v>
      </c>
      <c r="W3037" t="s">
        <v>4670</v>
      </c>
      <c r="X3037" t="str">
        <f t="shared" si="217"/>
        <v>INSERT INTO switch (   Nombre, Tipo, Coordenadas_Punto, Coordenada_Inicio, Coordenada_Final,    Estilo, Visibilidad, Isla1, Isla2, Velocidad,   Id_Celda, Porcentaje, Nemonico, IP, EQUIPO ) VALUES (   'CELDA CONCEPCION TUTUAPA (NCTUGTCU)', 'Punto','15.24716667,-91.84305556','','','#stylemap_tipo_sitio_roadm0','1','SAN MARCOS','','','2431','','NCTUGTCU','10.87.7.54','ATN910D-A' );</v>
      </c>
    </row>
    <row r="3038" spans="1:24" x14ac:dyDescent="0.35">
      <c r="A3038" t="s">
        <v>1494</v>
      </c>
      <c r="B3038" t="s">
        <v>16</v>
      </c>
      <c r="C3038">
        <v>15.1111</v>
      </c>
      <c r="D3038">
        <v>-91.916399999999996</v>
      </c>
      <c r="E3038" t="str">
        <f t="shared" si="215"/>
        <v>15.1111,-91.9164</v>
      </c>
      <c r="L3038" t="s">
        <v>17</v>
      </c>
      <c r="M3038">
        <v>1</v>
      </c>
      <c r="N3038" t="s">
        <v>523</v>
      </c>
      <c r="Q3038">
        <v>1502</v>
      </c>
      <c r="S3038" t="s">
        <v>11969</v>
      </c>
      <c r="T3038" t="str">
        <f>VLOOKUP(S3038,Hoja1!$A$1:$I$2284,5,FALSE)</f>
        <v>ATN910D-A</v>
      </c>
      <c r="U3038" t="b">
        <f t="shared" si="216"/>
        <v>0</v>
      </c>
      <c r="V3038" t="s">
        <v>11463</v>
      </c>
      <c r="W3038" t="s">
        <v>4664</v>
      </c>
      <c r="X3038" t="str">
        <f t="shared" si="217"/>
        <v>INSERT INTO switch (   Nombre, Tipo, Coordenadas_Punto, Coordenada_Inicio, Coordenada_Final,    Estilo, Visibilidad, Isla1, Isla2, Velocidad,   Id_Celda, Porcentaje, Nemonico, IP, EQUIPO ) VALUES (   'CELDA BOXONCAN (SIBINAL Y TAJUMULCO) (NTAJGTBO)', 'Punto','15.1111,-91.9164','','','#stylemap_tipo_sitio_roadm0','1','SAN MARCOS','','','1502','','NTAJGTBO','10.87.7.115','ATN910C-A' );</v>
      </c>
    </row>
    <row r="3039" spans="1:24" x14ac:dyDescent="0.35">
      <c r="A3039" t="s">
        <v>1495</v>
      </c>
      <c r="B3039" t="s">
        <v>16</v>
      </c>
      <c r="C3039">
        <v>15.23583333</v>
      </c>
      <c r="D3039">
        <v>-91.967138890000001</v>
      </c>
      <c r="E3039" t="str">
        <f t="shared" si="215"/>
        <v>15.23583333,-91.96713889</v>
      </c>
      <c r="L3039" t="s">
        <v>17</v>
      </c>
      <c r="M3039">
        <v>1</v>
      </c>
      <c r="N3039" t="s">
        <v>523</v>
      </c>
      <c r="Q3039">
        <v>3478</v>
      </c>
      <c r="S3039" t="s">
        <v>4609</v>
      </c>
      <c r="T3039" t="str">
        <f>VLOOKUP(S3039,Hoja1!$A$1:$I$2284,5,FALSE)</f>
        <v>ATN910C-G</v>
      </c>
      <c r="U3039" t="b">
        <f t="shared" si="216"/>
        <v>0</v>
      </c>
      <c r="V3039" t="s">
        <v>11460</v>
      </c>
      <c r="W3039" t="s">
        <v>4664</v>
      </c>
      <c r="X3039" t="str">
        <f t="shared" si="217"/>
        <v>INSERT INTO switch (   Nombre, Tipo, Coordenadas_Punto, Coordenada_Inicio, Coordenada_Final,    Estilo, Visibilidad, Isla1, Isla2, Velocidad,   Id_Celda, Porcentaje, Nemonico, IP, EQUIPO ) VALUES (   'CELDA SAN JOSE OJETENAM (NSJOGTSO)', 'Punto','15.23583333,-91.96713889','','','#stylemap_tipo_sitio_roadm0','1','SAN MARCOS','','','3478','','NSJOGTSO','10.87.7.120','ATN910C-A' );</v>
      </c>
    </row>
    <row r="3040" spans="1:24" x14ac:dyDescent="0.35">
      <c r="A3040" t="s">
        <v>1496</v>
      </c>
      <c r="B3040" t="s">
        <v>16</v>
      </c>
      <c r="C3040">
        <v>15.30463889</v>
      </c>
      <c r="D3040">
        <v>-91.933527780000006</v>
      </c>
      <c r="E3040" t="str">
        <f t="shared" si="215"/>
        <v>15.30463889,-91.93352778</v>
      </c>
      <c r="L3040" t="s">
        <v>17</v>
      </c>
      <c r="M3040">
        <v>1</v>
      </c>
      <c r="N3040" t="s">
        <v>523</v>
      </c>
      <c r="S3040" t="s">
        <v>4610</v>
      </c>
      <c r="T3040" t="str">
        <f>VLOOKUP(S3040,Hoja1!$A$1:$I$2284,5,FALSE)</f>
        <v>ATN910C-G</v>
      </c>
      <c r="U3040" t="b">
        <f t="shared" si="216"/>
        <v>0</v>
      </c>
      <c r="V3040" t="s">
        <v>11471</v>
      </c>
      <c r="W3040" t="s">
        <v>4664</v>
      </c>
      <c r="X3040" t="str">
        <f t="shared" si="217"/>
        <v>INSERT INTO switch (   Nombre, Tipo, Coordenadas_Punto, Coordenada_Inicio, Coordenada_Final,    Estilo, Visibilidad, Isla1, Isla2, Velocidad,   Id_Celda, Porcentaje, Nemonico, IP, EQUIPO ) VALUES (   'CELDA HUISPACHE (NCTUGTHU)', 'Punto','15.30463889,-91.93352778','','','#stylemap_tipo_sitio_roadm0','1','SAN MARCOS','','','','','NCTUGTHU','10.87.7.116','ATN910C-A' );</v>
      </c>
    </row>
    <row r="3041" spans="1:24" x14ac:dyDescent="0.35">
      <c r="A3041" t="s">
        <v>1497</v>
      </c>
      <c r="B3041" t="s">
        <v>16</v>
      </c>
      <c r="C3041">
        <v>14.9842</v>
      </c>
      <c r="D3041">
        <v>-91.786002780000004</v>
      </c>
      <c r="E3041" t="str">
        <f t="shared" si="215"/>
        <v>14.9842,-91.78600278</v>
      </c>
      <c r="L3041" t="s">
        <v>17</v>
      </c>
      <c r="M3041">
        <v>1</v>
      </c>
      <c r="N3041" t="s">
        <v>523</v>
      </c>
      <c r="Q3041">
        <v>1625</v>
      </c>
      <c r="S3041" t="s">
        <v>4611</v>
      </c>
      <c r="T3041" t="str">
        <f>VLOOKUP(S3041,Hoja1!$A$1:$I$2284,5,FALSE)</f>
        <v>ATN910C-A</v>
      </c>
      <c r="U3041" t="b">
        <f t="shared" si="216"/>
        <v>0</v>
      </c>
      <c r="V3041" t="s">
        <v>11363</v>
      </c>
      <c r="W3041" t="s">
        <v>4670</v>
      </c>
      <c r="X3041" t="str">
        <f t="shared" si="217"/>
        <v>INSERT INTO switch (   Nombre, Tipo, Coordenadas_Punto, Coordenada_Inicio, Coordenada_Final,    Estilo, Visibilidad, Isla1, Isla2, Velocidad,   Id_Celda, Porcentaje, Nemonico, IP, EQUIPO ) VALUES (   'CELDA PIEDRA GRANDE SAN MARCOS (NSPSGTPR)', 'Punto','14.9842,-91.78600278','','','#stylemap_tipo_sitio_roadm0','1','SAN MARCOS','','','1625','','NSPSGTPR','10.87.7.138','ATN910D-A' );</v>
      </c>
    </row>
    <row r="3042" spans="1:24" x14ac:dyDescent="0.35">
      <c r="A3042" t="s">
        <v>1498</v>
      </c>
      <c r="B3042" t="s">
        <v>16</v>
      </c>
      <c r="C3042">
        <v>14.95502778</v>
      </c>
      <c r="D3042">
        <v>-91.713666669999995</v>
      </c>
      <c r="E3042" t="str">
        <f t="shared" ref="E3042:E3105" si="218">+CONCATENATE(C3042,",",D3042)</f>
        <v>14.95502778,-91.71366667</v>
      </c>
      <c r="L3042" t="s">
        <v>17</v>
      </c>
      <c r="M3042">
        <v>1</v>
      </c>
      <c r="N3042" t="s">
        <v>523</v>
      </c>
      <c r="Q3042">
        <v>4303</v>
      </c>
      <c r="S3042" t="s">
        <v>4612</v>
      </c>
      <c r="T3042" t="str">
        <f>VLOOKUP(S3042,Hoja1!$A$1:$I$2284,5,FALSE)</f>
        <v>ATN910D-A</v>
      </c>
      <c r="U3042" t="b">
        <f t="shared" si="216"/>
        <v>0</v>
      </c>
      <c r="V3042" t="s">
        <v>11341</v>
      </c>
      <c r="W3042" t="s">
        <v>4664</v>
      </c>
      <c r="X3042" t="str">
        <f t="shared" si="217"/>
        <v>INSERT INTO switch (   Nombre, Tipo, Coordenadas_Punto, Coordenada_Inicio, Coordenada_Final,    Estilo, Visibilidad, Isla1, Isla2, Velocidad,   Id_Celda, Porcentaje, Nemonico, IP, EQUIPO ) VALUES (   'CELDA SAN ANTONIO SACATEPEQUEZ (NSASGTSN)', 'Punto','14.95502778,-91.71366667','','','#stylemap_tipo_sitio_roadm0','1','SAN MARCOS','','','4303','','NSASGTSN','10.87.7.55','ATN910C-A' );</v>
      </c>
    </row>
    <row r="3043" spans="1:24" x14ac:dyDescent="0.35">
      <c r="A3043" t="s">
        <v>1499</v>
      </c>
      <c r="B3043" t="s">
        <v>16</v>
      </c>
      <c r="C3043">
        <v>15.23777778</v>
      </c>
      <c r="D3043">
        <v>-92.069722220000003</v>
      </c>
      <c r="E3043" t="str">
        <f t="shared" si="218"/>
        <v>15.23777778,-92.06972222</v>
      </c>
      <c r="L3043" t="s">
        <v>17</v>
      </c>
      <c r="M3043">
        <v>1</v>
      </c>
      <c r="O3043" t="s">
        <v>523</v>
      </c>
      <c r="Q3043">
        <v>2451</v>
      </c>
      <c r="S3043" t="s">
        <v>4613</v>
      </c>
      <c r="T3043" t="str">
        <f>VLOOKUP(S3043,Hoja1!$A$1:$I$2284,5,FALSE)</f>
        <v>ATN910C-A</v>
      </c>
      <c r="U3043" t="b">
        <f t="shared" si="216"/>
        <v>0</v>
      </c>
      <c r="V3043" t="s">
        <v>11554</v>
      </c>
      <c r="W3043" t="s">
        <v>4664</v>
      </c>
      <c r="X3043" t="str">
        <f t="shared" si="217"/>
        <v>INSERT INTO switch (   Nombre, Tipo, Coordenadas_Punto, Coordenada_Inicio, Coordenada_Final,    Estilo, Visibilidad, Isla1, Isla2, Velocidad,   Id_Celda, Porcentaje, Nemonico, IP, EQUIPO ) VALUES (   'TACANA (NTACGTTA)', 'Punto','15.23777778,-92.06972222','','','#stylemap_tipo_sitio_roadm0','1','','SAN MARCOS','','2451','','NTACGTTA','10.87.7.38','ATN910C-A' );</v>
      </c>
    </row>
    <row r="3044" spans="1:24" x14ac:dyDescent="0.35">
      <c r="A3044" t="s">
        <v>1500</v>
      </c>
      <c r="B3044" t="s">
        <v>16</v>
      </c>
      <c r="C3044">
        <v>15.22325</v>
      </c>
      <c r="D3044">
        <v>-92.048833329999994</v>
      </c>
      <c r="E3044" t="str">
        <f t="shared" si="218"/>
        <v>15.22325,-92.04883333</v>
      </c>
      <c r="L3044" t="s">
        <v>17</v>
      </c>
      <c r="M3044">
        <v>1</v>
      </c>
      <c r="N3044" t="s">
        <v>523</v>
      </c>
      <c r="Q3044">
        <v>3580</v>
      </c>
      <c r="S3044" t="s">
        <v>4614</v>
      </c>
      <c r="T3044" t="str">
        <f>VLOOKUP(S3044,Hoja1!$A$1:$I$2284,5,FALSE)</f>
        <v>ATN910C-A</v>
      </c>
      <c r="U3044" t="b">
        <f t="shared" si="216"/>
        <v>0</v>
      </c>
      <c r="V3044" t="s">
        <v>11374</v>
      </c>
      <c r="W3044" t="s">
        <v>4685</v>
      </c>
      <c r="X3044" t="str">
        <f t="shared" si="217"/>
        <v>INSERT INTO switch (   Nombre, Tipo, Coordenadas_Punto, Coordenada_Inicio, Coordenada_Final,    Estilo, Visibilidad, Isla1, Isla2, Velocidad,   Id_Celda, Porcentaje, Nemonico, IP, EQUIPO ) VALUES (   'CELDA SAN ANTONIO TACANA (NTACGTSA)', 'Punto','15.22325,-92.04883333','','','#stylemap_tipo_sitio_roadm0','1','SAN MARCOS','','','3580','','NTACGTSA','10.87.7.49','ATN910C-G' );</v>
      </c>
    </row>
    <row r="3045" spans="1:24" x14ac:dyDescent="0.35">
      <c r="A3045" t="s">
        <v>1501</v>
      </c>
      <c r="B3045" t="s">
        <v>16</v>
      </c>
      <c r="C3045">
        <v>15.12280556</v>
      </c>
      <c r="D3045">
        <v>-91.805305559999994</v>
      </c>
      <c r="E3045" t="str">
        <f t="shared" si="218"/>
        <v>15.12280556,-91.80530556</v>
      </c>
      <c r="L3045" t="s">
        <v>17</v>
      </c>
      <c r="M3045">
        <v>1</v>
      </c>
      <c r="O3045" t="s">
        <v>523</v>
      </c>
      <c r="Q3045">
        <v>2441</v>
      </c>
      <c r="S3045" t="s">
        <v>4615</v>
      </c>
      <c r="T3045" t="str">
        <f>VLOOKUP(S3045,Hoja1!$A$1:$I$2284,5,FALSE)</f>
        <v>ATN910C-A</v>
      </c>
      <c r="U3045" t="b">
        <f t="shared" si="216"/>
        <v>0</v>
      </c>
      <c r="V3045" t="s">
        <v>11345</v>
      </c>
      <c r="W3045" t="s">
        <v>5311</v>
      </c>
      <c r="X3045" t="str">
        <f t="shared" si="217"/>
        <v>INSERT INTO switch (   Nombre, Tipo, Coordenadas_Punto, Coordenada_Inicio, Coordenada_Final,    Estilo, Visibilidad, Isla1, Isla2, Velocidad,   Id_Celda, Porcentaje, Nemonico, IP, EQUIPO ) VALUES (   'TEJUTLA (NTEJGTTE)', 'Punto','15.12280556,-91.80530556','','','#stylemap_tipo_sitio_roadm0','1','','SAN MARCOS','','2441','','NTEJGTTE','10.87.7.53','ATN905-FDC' );</v>
      </c>
    </row>
    <row r="3046" spans="1:24" x14ac:dyDescent="0.35">
      <c r="A3046" t="s">
        <v>1502</v>
      </c>
      <c r="B3046" t="s">
        <v>16</v>
      </c>
      <c r="C3046">
        <v>15.079166669999999</v>
      </c>
      <c r="D3046">
        <v>-91.866388889999996</v>
      </c>
      <c r="E3046" t="str">
        <f t="shared" si="218"/>
        <v>15.07916667,-91.86638889</v>
      </c>
      <c r="L3046" t="s">
        <v>17</v>
      </c>
      <c r="M3046">
        <v>1</v>
      </c>
      <c r="N3046" t="s">
        <v>523</v>
      </c>
      <c r="Q3046">
        <v>3482</v>
      </c>
      <c r="S3046" t="s">
        <v>4616</v>
      </c>
      <c r="T3046" t="str">
        <f>VLOOKUP(S3046,Hoja1!$A$1:$I$2284,5,FALSE)</f>
        <v>ATN910D-A</v>
      </c>
      <c r="U3046" t="b">
        <f t="shared" si="216"/>
        <v>0</v>
      </c>
      <c r="V3046" t="s">
        <v>11403</v>
      </c>
      <c r="W3046" t="s">
        <v>4664</v>
      </c>
      <c r="X3046" t="str">
        <f t="shared" si="217"/>
        <v>INSERT INTO switch (   Nombre, Tipo, Coordenadas_Punto, Coordenada_Inicio, Coordenada_Final,    Estilo, Visibilidad, Isla1, Isla2, Velocidad,   Id_Celda, Porcentaje, Nemonico, IP, EQUIPO ) VALUES (   'CELDA CHOAPEQUEZ (NIXCGTCO)', 'Punto','15.07916667,-91.86638889','','','#stylemap_tipo_sitio_roadm0','1','SAN MARCOS','','','3482','','NIXCGTCO','10.87.7.139','ATN910C-A' );</v>
      </c>
    </row>
    <row r="3047" spans="1:24" x14ac:dyDescent="0.35">
      <c r="A3047" t="s">
        <v>1503</v>
      </c>
      <c r="B3047" t="s">
        <v>16</v>
      </c>
      <c r="C3047">
        <v>15.0959</v>
      </c>
      <c r="D3047">
        <v>-91.736099999999993</v>
      </c>
      <c r="E3047" t="str">
        <f t="shared" si="218"/>
        <v>15.0959,-91.7361</v>
      </c>
      <c r="L3047" t="s">
        <v>17</v>
      </c>
      <c r="M3047">
        <v>1</v>
      </c>
      <c r="N3047" t="s">
        <v>523</v>
      </c>
      <c r="Q3047">
        <v>2437</v>
      </c>
      <c r="S3047" t="s">
        <v>4617</v>
      </c>
      <c r="T3047" t="str">
        <f>VLOOKUP(S3047,Hoja1!$A$1:$I$2284,5,FALSE)</f>
        <v>ATN910C-A</v>
      </c>
      <c r="U3047" t="b">
        <f t="shared" si="216"/>
        <v>0</v>
      </c>
      <c r="V3047" t="s">
        <v>11349</v>
      </c>
      <c r="W3047" t="s">
        <v>4664</v>
      </c>
      <c r="X3047" t="str">
        <f t="shared" si="217"/>
        <v>INSERT INTO switch (   Nombre, Tipo, Coordenadas_Punto, Coordenada_Inicio, Coordenada_Final,    Estilo, Visibilidad, Isla1, Isla2, Velocidad,   Id_Celda, Porcentaje, Nemonico, IP, EQUIPO ) VALUES (   'CELDA COMITANCILLO (NCOMGTCM)', 'Punto','15.0959,-91.7361','','','#stylemap_tipo_sitio_roadm0','1','SAN MARCOS','','','2437','','NCOMGTCM','10.87.7.164','ATN910C-A' );</v>
      </c>
    </row>
    <row r="3048" spans="1:24" x14ac:dyDescent="0.35">
      <c r="A3048" t="s">
        <v>1504</v>
      </c>
      <c r="B3048" t="s">
        <v>16</v>
      </c>
      <c r="C3048">
        <v>14.95955556</v>
      </c>
      <c r="D3048">
        <v>-91.654138889999999</v>
      </c>
      <c r="E3048" t="str">
        <f t="shared" si="218"/>
        <v>14.95955556,-91.65413889</v>
      </c>
      <c r="L3048" t="s">
        <v>17</v>
      </c>
      <c r="M3048">
        <v>1</v>
      </c>
      <c r="N3048" t="s">
        <v>523</v>
      </c>
      <c r="Q3048">
        <v>3307</v>
      </c>
      <c r="S3048" t="s">
        <v>4618</v>
      </c>
      <c r="T3048" t="str">
        <f>VLOOKUP(S3048,Hoja1!$A$1:$I$2284,5,FALSE)</f>
        <v>ATN910C-A</v>
      </c>
      <c r="U3048" t="b">
        <f t="shared" si="216"/>
        <v>0</v>
      </c>
      <c r="V3048" t="s">
        <v>11589</v>
      </c>
      <c r="W3048" t="s">
        <v>4685</v>
      </c>
      <c r="X3048" t="str">
        <f t="shared" si="217"/>
        <v>INSERT INTO switch (   Nombre, Tipo, Coordenadas_Punto, Coordenada_Inicio, Coordenada_Final,    Estilo, Visibilidad, Isla1, Isla2, Velocidad,   Id_Celda, Porcentaje, Nemonico, IP, EQUIPO ) VALUES (   'CELDA EL EDEN PALESTINA DE LOS ALTOS (QPAAGTEE)', 'Punto','14.95955556,-91.65413889','','','#stylemap_tipo_sitio_roadm0','1','SAN MARCOS','','','3307','','QPAAGTEE','10.87.7.47','ATN910C-G' );</v>
      </c>
    </row>
    <row r="3049" spans="1:24" x14ac:dyDescent="0.35">
      <c r="A3049" t="s">
        <v>1505</v>
      </c>
      <c r="B3049" t="s">
        <v>16</v>
      </c>
      <c r="C3049">
        <v>14.955</v>
      </c>
      <c r="D3049">
        <v>-91.713700000000003</v>
      </c>
      <c r="E3049" t="str">
        <f t="shared" si="218"/>
        <v>14.955,-91.7137</v>
      </c>
      <c r="L3049" t="s">
        <v>17</v>
      </c>
      <c r="M3049">
        <v>1</v>
      </c>
      <c r="N3049" t="s">
        <v>523</v>
      </c>
      <c r="Q3049">
        <v>3315</v>
      </c>
      <c r="S3049" t="s">
        <v>4619</v>
      </c>
      <c r="T3049" t="str">
        <f>VLOOKUP(S3049,Hoja1!$A$1:$I$2284,5,FALSE)</f>
        <v>ATN910C-G</v>
      </c>
      <c r="U3049" t="b">
        <f t="shared" si="216"/>
        <v>0</v>
      </c>
      <c r="V3049" t="s">
        <v>11452</v>
      </c>
      <c r="W3049" t="s">
        <v>4670</v>
      </c>
      <c r="X3049" t="str">
        <f t="shared" si="217"/>
        <v>INSERT INTO switch (   Nombre, Tipo, Coordenadas_Punto, Coordenada_Inicio, Coordenada_Final,    Estilo, Visibilidad, Isla1, Isla2, Velocidad,   Id_Celda, Porcentaje, Nemonico, IP, EQUIPO ) VALUES (   'CELDA ALDEA SANTA IRENE (NSASGTAS)', 'Punto','14.955,-91.7137','','','#stylemap_tipo_sitio_roadm0','1','SAN MARCOS','','','3315','','NSASGTAS','10.87.7.39','ATN910D-A' );</v>
      </c>
    </row>
    <row r="3050" spans="1:24" x14ac:dyDescent="0.35">
      <c r="A3050" t="s">
        <v>1506</v>
      </c>
      <c r="B3050" t="s">
        <v>16</v>
      </c>
      <c r="C3050">
        <v>15.061611109999999</v>
      </c>
      <c r="D3050">
        <v>-91.806027779999994</v>
      </c>
      <c r="E3050" t="str">
        <f t="shared" si="218"/>
        <v>15.06161111,-91.80602778</v>
      </c>
      <c r="L3050" t="s">
        <v>17</v>
      </c>
      <c r="M3050">
        <v>1</v>
      </c>
      <c r="N3050" t="s">
        <v>523</v>
      </c>
      <c r="Q3050">
        <v>4038</v>
      </c>
      <c r="S3050" t="s">
        <v>4620</v>
      </c>
      <c r="T3050" t="str">
        <f>VLOOKUP(S3050,Hoja1!$A$1:$I$2284,5,FALSE)</f>
        <v>ATN905-FDC</v>
      </c>
      <c r="U3050" t="b">
        <f t="shared" si="216"/>
        <v>0</v>
      </c>
      <c r="V3050" t="s">
        <v>11678</v>
      </c>
      <c r="W3050" t="s">
        <v>4670</v>
      </c>
      <c r="X3050" t="str">
        <f t="shared" si="217"/>
        <v>INSERT INTO switch (   Nombre, Tipo, Coordenadas_Punto, Coordenada_Inicio, Coordenada_Final,    Estilo, Visibilidad, Isla1, Isla2, Velocidad,   Id_Celda, Porcentaje, Nemonico, IP, EQUIPO ) VALUES (   'CELDA TUILELEN (NCOMGTTU)', 'Punto','15.06161111,-91.80602778','','','#stylemap_tipo_sitio_roadm0','1','SAN MARCOS','','','4038','','NCOMGTTU','10.87.8.101','ATN910D-A' );</v>
      </c>
    </row>
    <row r="3051" spans="1:24" x14ac:dyDescent="0.35">
      <c r="A3051" t="s">
        <v>1507</v>
      </c>
      <c r="B3051" t="s">
        <v>16</v>
      </c>
      <c r="C3051">
        <v>15.03388889</v>
      </c>
      <c r="D3051">
        <v>-91.737777780000002</v>
      </c>
      <c r="E3051" t="str">
        <f t="shared" si="218"/>
        <v>15.03388889,-91.73777778</v>
      </c>
      <c r="L3051" t="s">
        <v>17</v>
      </c>
      <c r="M3051">
        <v>1</v>
      </c>
      <c r="O3051" t="s">
        <v>523</v>
      </c>
      <c r="S3051" t="s">
        <v>4621</v>
      </c>
      <c r="T3051" t="str">
        <f>VLOOKUP(S3051,Hoja1!$A$1:$I$2284,5,FALSE)</f>
        <v>ATN910C-A</v>
      </c>
      <c r="U3051" t="b">
        <f t="shared" si="216"/>
        <v>0</v>
      </c>
      <c r="V3051" t="s">
        <v>11660</v>
      </c>
      <c r="W3051" t="s">
        <v>4664</v>
      </c>
      <c r="X3051" t="str">
        <f t="shared" si="217"/>
        <v>INSERT INTO switch (   Nombre, Tipo, Coordenadas_Punto, Coordenada_Inicio, Coordenada_Final,    Estilo, Visibilidad, Isla1, Isla2, Velocidad,   Id_Celda, Porcentaje, Nemonico, IP, EQUIPO ) VALUES (   'CELDA SAN LORENZO (NSLOGTSO)', 'Punto','15.03388889,-91.73777778','','','#stylemap_tipo_sitio_roadm0','1','','SAN MARCOS','','','','NSLOGTSO','10.87.8.108','ATN910C-A' );</v>
      </c>
    </row>
    <row r="3052" spans="1:24" x14ac:dyDescent="0.35">
      <c r="A3052" t="s">
        <v>1508</v>
      </c>
      <c r="B3052" t="s">
        <v>16</v>
      </c>
      <c r="C3052">
        <v>15.28908333</v>
      </c>
      <c r="D3052">
        <v>-91.808638889999997</v>
      </c>
      <c r="E3052" t="str">
        <f t="shared" si="218"/>
        <v>15.28908333,-91.80863889</v>
      </c>
      <c r="L3052" t="s">
        <v>17</v>
      </c>
      <c r="M3052">
        <v>1</v>
      </c>
      <c r="O3052" t="s">
        <v>523</v>
      </c>
      <c r="Q3052">
        <v>3500</v>
      </c>
      <c r="S3052" t="s">
        <v>4622</v>
      </c>
      <c r="T3052" t="str">
        <f>VLOOKUP(S3052,Hoja1!$A$1:$I$2284,5,FALSE)</f>
        <v>ATN910C-A</v>
      </c>
      <c r="U3052" t="b">
        <f t="shared" si="216"/>
        <v>0</v>
      </c>
      <c r="V3052" t="s">
        <v>11657</v>
      </c>
      <c r="W3052" t="s">
        <v>4670</v>
      </c>
      <c r="X3052" t="str">
        <f t="shared" si="217"/>
        <v>INSERT INTO switch (   Nombre, Tipo, Coordenadas_Punto, Coordenada_Inicio, Coordenada_Final,    Estilo, Visibilidad, Isla1, Isla2, Velocidad,   Id_Celda, Porcentaje, Nemonico, IP, EQUIPO ) VALUES (   'CELDA ALDEA TUTUAPA (NCTUGTAT)', 'Punto','15.28908333,-91.80863889','','','#stylemap_tipo_sitio_roadm0','1','','SAN MARCOS','','3500','','NCTUGTAT','10.87.8.79','ATN910D-A' );</v>
      </c>
    </row>
    <row r="3053" spans="1:24" x14ac:dyDescent="0.35">
      <c r="A3053" t="s">
        <v>1509</v>
      </c>
      <c r="B3053" t="s">
        <v>16</v>
      </c>
      <c r="C3053">
        <v>14.990833329999999</v>
      </c>
      <c r="D3053">
        <v>-91.630055560000002</v>
      </c>
      <c r="E3053" t="str">
        <f t="shared" si="218"/>
        <v>14.99083333,-91.63005556</v>
      </c>
      <c r="L3053" t="s">
        <v>17</v>
      </c>
      <c r="M3053">
        <v>1</v>
      </c>
      <c r="N3053" t="s">
        <v>523</v>
      </c>
      <c r="Q3053">
        <v>2372</v>
      </c>
      <c r="S3053" t="s">
        <v>4623</v>
      </c>
      <c r="T3053" t="str">
        <f>VLOOKUP(S3053,Hoja1!$A$1:$I$2284,5,FALSE)</f>
        <v>ATN910C-G</v>
      </c>
      <c r="U3053" t="b">
        <f t="shared" si="216"/>
        <v>0</v>
      </c>
      <c r="V3053" t="s">
        <v>11642</v>
      </c>
      <c r="W3053" t="s">
        <v>4685</v>
      </c>
      <c r="X3053" t="str">
        <f t="shared" si="217"/>
        <v>INSERT INTO switch (   Nombre, Tipo, Coordenadas_Punto, Coordenada_Inicio, Coordenada_Final,    Estilo, Visibilidad, Isla1, Isla2, Velocidad,   Id_Celda, Porcentaje, Nemonico, IP, EQUIPO ) VALUES (   'CELDA SIBILIA (QSIBGTSB)', 'Punto','14.99083333,-91.63005556','','','#stylemap_tipo_sitio_roadm0','1','SAN MARCOS','','','2372','','QSIBGTSB','10.87.8.25','ATN910C-G' );</v>
      </c>
    </row>
    <row r="3054" spans="1:24" x14ac:dyDescent="0.35">
      <c r="A3054" t="s">
        <v>1510</v>
      </c>
      <c r="B3054" t="s">
        <v>16</v>
      </c>
      <c r="C3054">
        <v>14.92188889</v>
      </c>
      <c r="D3054">
        <v>-91.92922222</v>
      </c>
      <c r="E3054" t="str">
        <f t="shared" si="218"/>
        <v>14.92188889,-91.92922222</v>
      </c>
      <c r="L3054" t="s">
        <v>17</v>
      </c>
      <c r="M3054">
        <v>1</v>
      </c>
      <c r="O3054" t="s">
        <v>523</v>
      </c>
      <c r="Q3054">
        <v>4320</v>
      </c>
      <c r="S3054" t="s">
        <v>4624</v>
      </c>
      <c r="T3054" t="str">
        <f>VLOOKUP(S3054,Hoja1!$A$1:$I$2284,5,FALSE)</f>
        <v>ATN910D-A</v>
      </c>
      <c r="U3054" t="b">
        <f t="shared" si="216"/>
        <v>0</v>
      </c>
      <c r="V3054" t="s">
        <v>11639</v>
      </c>
      <c r="W3054" t="s">
        <v>4670</v>
      </c>
      <c r="X3054" t="str">
        <f t="shared" si="217"/>
        <v>INSERT INTO switch (   Nombre, Tipo, Coordenadas_Punto, Coordenada_Inicio, Coordenada_Final,    Estilo, Visibilidad, Isla1, Isla2, Velocidad,   Id_Celda, Porcentaje, Nemonico, IP, EQUIPO ) VALUES (   'CELDA CHAYEN (NSRPGTCH)', 'Punto','14.92188889,-91.92922222','','','#stylemap_tipo_sitio_roadm0','1','','SAN MARCOS','','4320','','NSRPGTCH','10.87.8.110','ATN910D-A' );</v>
      </c>
    </row>
    <row r="3055" spans="1:24" x14ac:dyDescent="0.35">
      <c r="A3055" t="s">
        <v>1511</v>
      </c>
      <c r="B3055" t="s">
        <v>16</v>
      </c>
      <c r="C3055">
        <v>14.984138890000001</v>
      </c>
      <c r="D3055">
        <v>-91.510944440000003</v>
      </c>
      <c r="E3055" t="str">
        <f t="shared" si="218"/>
        <v>14.98413889,-91.51094444</v>
      </c>
      <c r="L3055" t="s">
        <v>17</v>
      </c>
      <c r="M3055">
        <v>1</v>
      </c>
      <c r="O3055" t="s">
        <v>510</v>
      </c>
      <c r="Q3055">
        <v>3316</v>
      </c>
      <c r="S3055" t="s">
        <v>4625</v>
      </c>
      <c r="T3055" t="str">
        <f>VLOOKUP(S3055,Hoja1!$A$1:$I$2284,5,FALSE)</f>
        <v>ATN910D-A</v>
      </c>
      <c r="U3055" t="b">
        <f t="shared" si="216"/>
        <v>0</v>
      </c>
      <c r="V3055" t="s">
        <v>11632</v>
      </c>
      <c r="W3055" t="s">
        <v>4843</v>
      </c>
      <c r="X3055" t="str">
        <f t="shared" si="217"/>
        <v>INSERT INTO switch (   Nombre, Tipo, Coordenadas_Punto, Coordenada_Inicio, Coordenada_Final,    Estilo, Visibilidad, Isla1, Isla2, Velocidad,   Id_Celda, Porcentaje, Nemonico, IP, EQUIPO ) VALUES (   'CELDA EL PINAL (TSFAGTEP)', 'Punto','14.98413889,-91.51094444','','','#stylemap_tipo_sitio_roadm0','1','','LA FLORESTA','','3316','','TSFAGTEP','10.87.8.176','ATN950D' );</v>
      </c>
    </row>
    <row r="3056" spans="1:24" x14ac:dyDescent="0.35">
      <c r="A3056" t="s">
        <v>1512</v>
      </c>
      <c r="B3056" t="s">
        <v>16</v>
      </c>
      <c r="C3056">
        <v>15.081972220000001</v>
      </c>
      <c r="D3056">
        <v>-91.452027779999995</v>
      </c>
      <c r="E3056" t="str">
        <f t="shared" si="218"/>
        <v>15.08197222,-91.45202778</v>
      </c>
      <c r="L3056" t="s">
        <v>17</v>
      </c>
      <c r="M3056">
        <v>1</v>
      </c>
      <c r="O3056" t="s">
        <v>510</v>
      </c>
      <c r="Q3056">
        <v>2468</v>
      </c>
      <c r="S3056" t="s">
        <v>4626</v>
      </c>
      <c r="T3056" t="str">
        <f>VLOOKUP(S3056,Hoja1!$A$1:$I$2284,5,FALSE)</f>
        <v>ATN910C-A</v>
      </c>
      <c r="U3056" t="b">
        <f t="shared" si="216"/>
        <v>0</v>
      </c>
      <c r="V3056" t="s">
        <v>11593</v>
      </c>
      <c r="W3056" t="s">
        <v>4685</v>
      </c>
      <c r="X3056" t="str">
        <f t="shared" si="217"/>
        <v>INSERT INTO switch (   Nombre, Tipo, Coordenadas_Punto, Coordenada_Inicio, Coordenada_Final,    Estilo, Visibilidad, Isla1, Isla2, Velocidad,   Id_Celda, Porcentaje, Nemonico, IP, EQUIPO ) VALUES (   'CELDA SAN BARTOLO (TSBAGTSB)', 'Punto','15.08197222,-91.45202778','','','#stylemap_tipo_sitio_roadm0','1','','LA FLORESTA','','2468','','TSBAGTSB','10.87.8.117','ATN910C-G' );</v>
      </c>
    </row>
    <row r="3057" spans="1:24" x14ac:dyDescent="0.35">
      <c r="A3057" t="s">
        <v>1513</v>
      </c>
      <c r="B3057" t="s">
        <v>16</v>
      </c>
      <c r="C3057">
        <v>15.10675</v>
      </c>
      <c r="D3057">
        <v>-91.444055559999995</v>
      </c>
      <c r="E3057" t="str">
        <f t="shared" si="218"/>
        <v>15.10675,-91.44405556</v>
      </c>
      <c r="L3057" t="s">
        <v>17</v>
      </c>
      <c r="M3057">
        <v>1</v>
      </c>
      <c r="N3057" t="s">
        <v>510</v>
      </c>
      <c r="Q3057">
        <v>2514</v>
      </c>
      <c r="S3057" t="s">
        <v>4627</v>
      </c>
      <c r="T3057" t="str">
        <f>VLOOKUP(S3057,Hoja1!$A$1:$I$2284,5,FALSE)</f>
        <v>ATN910D-A</v>
      </c>
      <c r="U3057" t="b">
        <f t="shared" si="216"/>
        <v>0</v>
      </c>
      <c r="V3057" t="s">
        <v>11671</v>
      </c>
      <c r="W3057" t="s">
        <v>4694</v>
      </c>
      <c r="X3057" t="str">
        <f t="shared" si="217"/>
        <v>INSERT INTO switch (   Nombre, Tipo, Coordenadas_Punto, Coordenada_Inicio, Coordenada_Final,    Estilo, Visibilidad, Isla1, Isla2, Velocidad,   Id_Celda, Porcentaje, Nemonico, IP, EQUIPO ) VALUES (   'CELDA PATULUP (TSBAGTPT)', 'Punto','15.10675,-91.44405556','','','#stylemap_tipo_sitio_roadm0','1','LA FLORESTA','','','2514','','TSBAGTPT','10.87.8.137','ATN980C' );</v>
      </c>
    </row>
    <row r="3058" spans="1:24" x14ac:dyDescent="0.35">
      <c r="A3058" t="s">
        <v>1514</v>
      </c>
      <c r="B3058" t="s">
        <v>16</v>
      </c>
      <c r="C3058">
        <v>15.06063889</v>
      </c>
      <c r="D3058">
        <v>-91.488777780000007</v>
      </c>
      <c r="E3058" t="str">
        <f t="shared" si="218"/>
        <v>15.06063889,-91.48877778</v>
      </c>
      <c r="L3058" t="s">
        <v>17</v>
      </c>
      <c r="M3058">
        <v>1</v>
      </c>
      <c r="N3058" t="s">
        <v>510</v>
      </c>
      <c r="Q3058">
        <v>1528</v>
      </c>
      <c r="S3058" t="s">
        <v>4628</v>
      </c>
      <c r="T3058" t="str">
        <f>VLOOKUP(S3058,Hoja1!$A$1:$I$2284,5,FALSE)</f>
        <v>ATN910C-G</v>
      </c>
      <c r="U3058" t="b">
        <f t="shared" si="216"/>
        <v>0</v>
      </c>
      <c r="V3058" t="s">
        <v>11577</v>
      </c>
      <c r="W3058" t="s">
        <v>4670</v>
      </c>
      <c r="X3058" t="str">
        <f t="shared" si="217"/>
        <v>INSERT INTO switch (   Nombre, Tipo, Coordenadas_Punto, Coordenada_Inicio, Coordenada_Final,    Estilo, Visibilidad, Isla1, Isla2, Velocidad,   Id_Celda, Porcentaje, Nemonico, IP, EQUIPO ) VALUES (   'CELDA PITZAL (TMOMGTPI)', 'Punto','15.06063889,-91.48877778','','','#stylemap_tipo_sitio_roadm0','1','LA FLORESTA','','','1528','','TMOMGTPI','10.87.8.14','ATN910D-A' );</v>
      </c>
    </row>
    <row r="3059" spans="1:24" x14ac:dyDescent="0.35">
      <c r="A3059" t="s">
        <v>1515</v>
      </c>
      <c r="B3059" t="s">
        <v>16</v>
      </c>
      <c r="C3059">
        <v>15.043200000000001</v>
      </c>
      <c r="D3059">
        <v>-91.409202780000001</v>
      </c>
      <c r="E3059" t="str">
        <f t="shared" si="218"/>
        <v>15.0432,-91.40920278</v>
      </c>
      <c r="L3059" t="s">
        <v>17</v>
      </c>
      <c r="M3059">
        <v>1</v>
      </c>
      <c r="O3059" t="s">
        <v>510</v>
      </c>
      <c r="Q3059">
        <v>2975</v>
      </c>
      <c r="S3059" t="s">
        <v>4629</v>
      </c>
      <c r="T3059" t="str">
        <f>VLOOKUP(S3059,Hoja1!$A$1:$I$2284,5,FALSE)</f>
        <v>ATN910D-A</v>
      </c>
      <c r="U3059" t="b">
        <f t="shared" si="216"/>
        <v>0</v>
      </c>
      <c r="V3059" t="s">
        <v>11667</v>
      </c>
      <c r="W3059" t="s">
        <v>4664</v>
      </c>
      <c r="X3059" t="str">
        <f t="shared" si="217"/>
        <v>INSERT INTO switch (   Nombre, Tipo, Coordenadas_Punto, Coordenada_Inicio, Coordenada_Final,    Estilo, Visibilidad, Isla1, Isla2, Velocidad,   Id_Celda, Porcentaje, Nemonico, IP, EQUIPO ) VALUES (   'CELDA MOMOSTENANGO PUEBLO COUBICADO (TMOMGTMP)', 'Punto','15.0432,-91.40920278','','','#stylemap_tipo_sitio_roadm0','1','','LA FLORESTA','','2975','','TMOMGTMP','10.87.8.90','ATN910C-A' );</v>
      </c>
    </row>
    <row r="3060" spans="1:24" x14ac:dyDescent="0.35">
      <c r="A3060" t="s">
        <v>1516</v>
      </c>
      <c r="B3060" t="s">
        <v>16</v>
      </c>
      <c r="C3060">
        <v>15.049099999999999</v>
      </c>
      <c r="D3060">
        <v>-91.417299999999997</v>
      </c>
      <c r="E3060" t="str">
        <f t="shared" si="218"/>
        <v>15.0491,-91.4173</v>
      </c>
      <c r="L3060" t="s">
        <v>17</v>
      </c>
      <c r="M3060">
        <v>1</v>
      </c>
      <c r="N3060" t="s">
        <v>510</v>
      </c>
      <c r="Q3060">
        <v>3326</v>
      </c>
      <c r="S3060" t="s">
        <v>4630</v>
      </c>
      <c r="T3060" t="str">
        <f>VLOOKUP(S3060,Hoja1!$A$1:$I$2284,5,FALSE)</f>
        <v>ATN950D</v>
      </c>
      <c r="U3060" t="b">
        <f t="shared" si="216"/>
        <v>0</v>
      </c>
      <c r="V3060" t="s">
        <v>11674</v>
      </c>
      <c r="W3060" t="s">
        <v>4670</v>
      </c>
      <c r="X3060" t="str">
        <f t="shared" si="217"/>
        <v>INSERT INTO switch (   Nombre, Tipo, Coordenadas_Punto, Coordenada_Inicio, Coordenada_Final,    Estilo, Visibilidad, Isla1, Isla2, Velocidad,   Id_Celda, Porcentaje, Nemonico, IP, EQUIPO ) VALUES (   'CELDA MOMOSTENANGO (TMOMGTMM)', 'Punto','15.0491,-91.4173','','','#stylemap_tipo_sitio_roadm0','1','LA FLORESTA','','','3326','','TMOMGTMM','10.87.8.179','ATN910D-A' );</v>
      </c>
    </row>
    <row r="3061" spans="1:24" x14ac:dyDescent="0.35">
      <c r="A3061" t="s">
        <v>1517</v>
      </c>
      <c r="B3061" t="s">
        <v>16</v>
      </c>
      <c r="C3061">
        <v>14.85958333</v>
      </c>
      <c r="D3061">
        <v>-91.595583329999997</v>
      </c>
      <c r="E3061" t="str">
        <f t="shared" si="218"/>
        <v>14.85958333,-91.59558333</v>
      </c>
      <c r="L3061" t="s">
        <v>17</v>
      </c>
      <c r="M3061">
        <v>1</v>
      </c>
      <c r="O3061" t="s">
        <v>510</v>
      </c>
      <c r="Q3061">
        <v>3585</v>
      </c>
      <c r="S3061" t="s">
        <v>4631</v>
      </c>
      <c r="T3061" t="str">
        <f>VLOOKUP(S3061,Hoja1!$A$1:$I$2284,5,FALSE)</f>
        <v>ATN910C-G</v>
      </c>
      <c r="U3061" t="b">
        <f t="shared" si="216"/>
        <v>0</v>
      </c>
      <c r="V3061" t="s">
        <v>11581</v>
      </c>
      <c r="W3061" t="s">
        <v>4685</v>
      </c>
      <c r="X3061" t="str">
        <f t="shared" si="217"/>
        <v>INSERT INTO switch (   Nombre, Tipo, Coordenadas_Punto, Coordenada_Inicio, Coordenada_Final,    Estilo, Visibilidad, Isla1, Isla2, Velocidad,   Id_Celda, Porcentaje, Nemonico, IP, EQUIPO ) VALUES (   'CELDA SAN MATEO QUETZALTENANGO (QSMAGTSA)', 'Punto','14.85958333,-91.59558333','','','#stylemap_tipo_sitio_roadm0','1','','LA FLORESTA','','3585','','QSMAGTSA','10.87.8.156','ATN910C-G' );</v>
      </c>
    </row>
    <row r="3062" spans="1:24" x14ac:dyDescent="0.35">
      <c r="A3062" t="s">
        <v>1518</v>
      </c>
      <c r="B3062" t="s">
        <v>16</v>
      </c>
      <c r="C3062">
        <v>14.915725</v>
      </c>
      <c r="D3062">
        <v>-91.442300000000003</v>
      </c>
      <c r="E3062" t="str">
        <f t="shared" si="218"/>
        <v>14.915725,-91.4423</v>
      </c>
      <c r="L3062" t="s">
        <v>17</v>
      </c>
      <c r="M3062">
        <v>1</v>
      </c>
      <c r="N3062" t="s">
        <v>510</v>
      </c>
      <c r="S3062" t="s">
        <v>4632</v>
      </c>
      <c r="T3062" t="str">
        <f>VLOOKUP(S3062,Hoja1!$A$1:$I$2284,5,FALSE)</f>
        <v>ATN980C</v>
      </c>
      <c r="U3062" t="b">
        <f t="shared" si="216"/>
        <v>0</v>
      </c>
      <c r="V3062" t="s">
        <v>11506</v>
      </c>
      <c r="W3062" t="s">
        <v>4670</v>
      </c>
      <c r="X3062" t="str">
        <f t="shared" si="217"/>
        <v>INSERT INTO switch (   Nombre, Tipo, Coordenadas_Punto, Coordenada_Inicio, Coordenada_Final,    Estilo, Visibilidad, Isla1, Isla2, Velocidad,   Id_Celda, Porcentaje, Nemonico, IP, EQUIPO ) VALUES (   'SAN CRISTOBAL TOTONICAPAN (TSCRGTSC)', 'Punto','14.915725,-91.4423','','','#stylemap_tipo_sitio_roadm0','1','LA FLORESTA','','','','','TSCRGTSC','10.87.8.81','ATN910D-A' );</v>
      </c>
    </row>
    <row r="3063" spans="1:24" x14ac:dyDescent="0.35">
      <c r="A3063" t="s">
        <v>1519</v>
      </c>
      <c r="B3063" t="s">
        <v>16</v>
      </c>
      <c r="C3063">
        <v>15.003305559999999</v>
      </c>
      <c r="D3063">
        <v>-91.591638889999999</v>
      </c>
      <c r="E3063" t="str">
        <f t="shared" si="218"/>
        <v>15.00330556,-91.59163889</v>
      </c>
      <c r="L3063" t="s">
        <v>17</v>
      </c>
      <c r="M3063">
        <v>1</v>
      </c>
      <c r="N3063" t="s">
        <v>510</v>
      </c>
      <c r="Q3063">
        <v>1656</v>
      </c>
      <c r="S3063" t="s">
        <v>4633</v>
      </c>
      <c r="T3063" t="str">
        <f>VLOOKUP(S3063,Hoja1!$A$1:$I$2284,5,FALSE)</f>
        <v>ATN910D-A</v>
      </c>
      <c r="U3063" t="b">
        <f t="shared" si="216"/>
        <v>0</v>
      </c>
      <c r="V3063" t="s">
        <v>11682</v>
      </c>
      <c r="W3063" t="s">
        <v>4694</v>
      </c>
      <c r="X3063" t="str">
        <f t="shared" si="217"/>
        <v>INSERT INTO switch (   Nombre, Tipo, Coordenadas_Punto, Coordenada_Inicio, Coordenada_Final,    Estilo, Visibilidad, Isla1, Isla2, Velocidad,   Id_Celda, Porcentaje, Nemonico, IP, EQUIPO ) VALUES (   'CELDA SAN JOSE SIJA (QSCSGTSJ)', 'Punto','15.00330556,-91.59163889','','','#stylemap_tipo_sitio_roadm0','1','LA FLORESTA','','','1656','','QSCSGTSJ','10.87.8.138','ATN980C' );</v>
      </c>
    </row>
    <row r="3064" spans="1:24" x14ac:dyDescent="0.35">
      <c r="A3064" t="s">
        <v>1520</v>
      </c>
      <c r="B3064" t="s">
        <v>16</v>
      </c>
      <c r="C3064">
        <v>14.939861110000001</v>
      </c>
      <c r="D3064">
        <v>-91.519361110000006</v>
      </c>
      <c r="E3064" t="str">
        <f t="shared" si="218"/>
        <v>14.93986111,-91.51936111</v>
      </c>
      <c r="L3064" t="s">
        <v>17</v>
      </c>
      <c r="M3064">
        <v>1</v>
      </c>
      <c r="N3064" t="s">
        <v>510</v>
      </c>
      <c r="Q3064">
        <v>3320</v>
      </c>
      <c r="S3064" t="s">
        <v>4634</v>
      </c>
      <c r="T3064" t="str">
        <f>VLOOKUP(S3064,Hoja1!$A$1:$I$2284,5,FALSE)</f>
        <v>ATN910C-A</v>
      </c>
      <c r="U3064" t="b">
        <f t="shared" si="216"/>
        <v>0</v>
      </c>
      <c r="V3064" t="s">
        <v>11653</v>
      </c>
      <c r="W3064" t="s">
        <v>4685</v>
      </c>
      <c r="X3064" t="str">
        <f t="shared" si="217"/>
        <v>INSERT INTO switch (   Nombre, Tipo, Coordenadas_Punto, Coordenada_Inicio, Coordenada_Final,    Estilo, Visibilidad, Isla1, Isla2, Velocidad,   Id_Celda, Porcentaje, Nemonico, IP, EQUIPO ) VALUES (   'CELDA LOS TUISES (TSCRGTLT)', 'Punto','14.93986111,-91.51936111','','','#stylemap_tipo_sitio_roadm0','1','LA FLORESTA','','','3320','','TSCRGTLT','10.87.8.30','ATN910C-G' );</v>
      </c>
    </row>
    <row r="3065" spans="1:24" x14ac:dyDescent="0.35">
      <c r="A3065" t="s">
        <v>1521</v>
      </c>
      <c r="B3065" t="s">
        <v>16</v>
      </c>
      <c r="C3065">
        <v>14.996111109999999</v>
      </c>
      <c r="D3065">
        <v>-91.524444439999996</v>
      </c>
      <c r="E3065" t="str">
        <f t="shared" si="218"/>
        <v>14.99611111,-91.52444444</v>
      </c>
      <c r="L3065" t="s">
        <v>17</v>
      </c>
      <c r="M3065">
        <v>1</v>
      </c>
      <c r="N3065" t="s">
        <v>510</v>
      </c>
      <c r="S3065" t="s">
        <v>4635</v>
      </c>
      <c r="T3065" t="str">
        <f>VLOOKUP(S3065,Hoja1!$A$1:$I$2284,5,FALSE)</f>
        <v>ATN910D-A</v>
      </c>
      <c r="U3065" t="b">
        <f t="shared" si="216"/>
        <v>0</v>
      </c>
      <c r="V3065" t="s">
        <v>11663</v>
      </c>
      <c r="W3065" t="s">
        <v>4670</v>
      </c>
      <c r="X3065" t="str">
        <f t="shared" si="217"/>
        <v>INSERT INTO switch (   Nombre, Tipo, Coordenadas_Punto, Coordenada_Inicio, Coordenada_Final,    Estilo, Visibilidad, Isla1, Isla2, Velocidad,   Id_Celda, Porcentaje, Nemonico, IP, EQUIPO ) VALUES (   'CHIVARRETO (TSFAGTCH)', 'Punto','14.99611111,-91.52444444','','','#stylemap_tipo_sitio_roadm0','1','LA FLORESTA','','','','','TSFAGTCH','10.87.8.83','ATN910D-A' );</v>
      </c>
    </row>
    <row r="3066" spans="1:24" x14ac:dyDescent="0.35">
      <c r="A3066" t="s">
        <v>1522</v>
      </c>
      <c r="B3066" t="s">
        <v>16</v>
      </c>
      <c r="C3066">
        <v>15.0289</v>
      </c>
      <c r="D3066">
        <v>-91.591399999999993</v>
      </c>
      <c r="E3066" t="str">
        <f t="shared" si="218"/>
        <v>15.0289,-91.5914</v>
      </c>
      <c r="L3066" t="s">
        <v>17</v>
      </c>
      <c r="M3066">
        <v>1</v>
      </c>
      <c r="N3066" t="s">
        <v>510</v>
      </c>
      <c r="S3066" t="s">
        <v>4636</v>
      </c>
      <c r="T3066" t="str">
        <f>VLOOKUP(S3066,Hoja1!$A$1:$I$2284,5,FALSE)</f>
        <v>ATN910C-G</v>
      </c>
      <c r="U3066" t="b">
        <f t="shared" si="216"/>
        <v>0</v>
      </c>
      <c r="V3066" t="s">
        <v>11685</v>
      </c>
      <c r="W3066" t="s">
        <v>4664</v>
      </c>
      <c r="X3066" t="str">
        <f t="shared" si="217"/>
        <v>INSERT INTO switch (   Nombre, Tipo, Coordenadas_Punto, Coordenada_Inicio, Coordenada_Final,    Estilo, Visibilidad, Isla1, Isla2, Velocidad,   Id_Celda, Porcentaje, Nemonico, IP, EQUIPO ) VALUES (   'SAN VICENTE BUENABAJ (QSCSGTSV)', 'Punto','15.0289,-91.5914','','','#stylemap_tipo_sitio_roadm0','1','LA FLORESTA','','','','','QSCSGTSV','10.87.8.85','ATN910C-A' );</v>
      </c>
    </row>
    <row r="3067" spans="1:24" x14ac:dyDescent="0.35">
      <c r="A3067" t="s">
        <v>1523</v>
      </c>
      <c r="B3067" t="s">
        <v>16</v>
      </c>
      <c r="C3067">
        <v>14.825055559999999</v>
      </c>
      <c r="D3067">
        <v>-91.458722219999999</v>
      </c>
      <c r="E3067" t="str">
        <f t="shared" si="218"/>
        <v>14.82505556,-91.45872222</v>
      </c>
      <c r="L3067" t="s">
        <v>17</v>
      </c>
      <c r="M3067">
        <v>1</v>
      </c>
      <c r="N3067" t="s">
        <v>510</v>
      </c>
      <c r="Q3067">
        <v>3630</v>
      </c>
      <c r="S3067" t="s">
        <v>4637</v>
      </c>
      <c r="T3067" t="str">
        <f>VLOOKUP(S3067,Hoja1!$A$1:$I$2284,5,FALSE)</f>
        <v>ATN910D-A</v>
      </c>
      <c r="U3067" t="b">
        <f t="shared" si="216"/>
        <v>0</v>
      </c>
      <c r="V3067" t="s">
        <v>11689</v>
      </c>
      <c r="W3067" t="s">
        <v>4685</v>
      </c>
      <c r="X3067" t="str">
        <f t="shared" si="217"/>
        <v>INSERT INTO switch (   Nombre, Tipo, Coordenadas_Punto, Coordenada_Inicio, Coordenada_Final,    Estilo, Visibilidad, Isla1, Isla2, Velocidad,   Id_Celda, Porcentaje, Nemonico, IP, EQUIPO ) VALUES (   'CELDA CANTEL CARRETERA (QCANGTCC)', 'Punto','14.82505556,-91.45872222','','','#stylemap_tipo_sitio_roadm0','1','LA FLORESTA','','','3630','','QCANGTCC','10.87.8.178','ATN910C-G' );</v>
      </c>
    </row>
    <row r="3068" spans="1:24" x14ac:dyDescent="0.35">
      <c r="A3068" t="s">
        <v>1524</v>
      </c>
      <c r="B3068" t="s">
        <v>16</v>
      </c>
      <c r="C3068">
        <v>14.9434</v>
      </c>
      <c r="D3068">
        <v>-91.445800000000006</v>
      </c>
      <c r="E3068" t="str">
        <f t="shared" si="218"/>
        <v>14.9434,-91.4458</v>
      </c>
      <c r="L3068" t="s">
        <v>17</v>
      </c>
      <c r="M3068">
        <v>1</v>
      </c>
      <c r="N3068" t="s">
        <v>510</v>
      </c>
      <c r="Q3068">
        <v>2410</v>
      </c>
      <c r="S3068" t="s">
        <v>4638</v>
      </c>
      <c r="T3068" t="str">
        <f>VLOOKUP(S3068,Hoja1!$A$1:$I$2284,5,FALSE)</f>
        <v>ATN980C</v>
      </c>
      <c r="U3068" t="b">
        <f t="shared" si="216"/>
        <v>0</v>
      </c>
      <c r="V3068" t="s">
        <v>11522</v>
      </c>
      <c r="W3068" t="s">
        <v>4694</v>
      </c>
      <c r="X3068" t="str">
        <f t="shared" si="217"/>
        <v>INSERT INTO switch (   Nombre, Tipo, Coordenadas_Punto, Coordenada_Inicio, Coordenada_Final,    Estilo, Visibilidad, Isla1, Isla2, Velocidad,   Id_Celda, Porcentaje, Nemonico, IP, EQUIPO ) VALUES (   'SAN FRANCISCO EL ALTO (TSFAGTSF)', 'Punto','14.9434,-91.4458','','','#stylemap_tipo_sitio_roadm0','1','LA FLORESTA','','','2410','','TSFAGTSF','10.87.8.147','ATN980C' );</v>
      </c>
    </row>
    <row r="3069" spans="1:24" x14ac:dyDescent="0.35">
      <c r="A3069" t="s">
        <v>1525</v>
      </c>
      <c r="B3069" t="s">
        <v>16</v>
      </c>
      <c r="C3069">
        <v>14.902583330000001</v>
      </c>
      <c r="D3069">
        <v>-91.478694439999998</v>
      </c>
      <c r="E3069" t="str">
        <f t="shared" si="218"/>
        <v>14.90258333,-91.47869444</v>
      </c>
      <c r="L3069" t="s">
        <v>17</v>
      </c>
      <c r="M3069">
        <v>1</v>
      </c>
      <c r="N3069" t="s">
        <v>510</v>
      </c>
      <c r="Q3069">
        <v>3314</v>
      </c>
      <c r="S3069" t="s">
        <v>4639</v>
      </c>
      <c r="T3069" t="str">
        <f>VLOOKUP(S3069,Hoja1!$A$1:$I$2284,5,FALSE)</f>
        <v>ATN910C-G</v>
      </c>
      <c r="U3069" t="b">
        <f t="shared" si="216"/>
        <v>0</v>
      </c>
      <c r="V3069" t="s">
        <v>11529</v>
      </c>
      <c r="W3069" t="s">
        <v>4685</v>
      </c>
      <c r="X3069" t="str">
        <f t="shared" si="217"/>
        <v>INSERT INTO switch (   Nombre, Tipo, Coordenadas_Punto, Coordenada_Inicio, Coordenada_Final,    Estilo, Visibilidad, Isla1, Isla2, Velocidad,   Id_Celda, Porcentaje, Nemonico, IP, EQUIPO ) VALUES (   'CELDA SAN ANDRES XECUL (TSAXGTSA)', 'Punto','14.90258333,-91.47869444','','','#stylemap_tipo_sitio_roadm0','1','LA FLORESTA','','','3314','','TSAXGTSA','10.87.8.4','ATN910C-G' );</v>
      </c>
    </row>
    <row r="3070" spans="1:24" x14ac:dyDescent="0.35">
      <c r="A3070" t="s">
        <v>1526</v>
      </c>
      <c r="B3070" t="s">
        <v>16</v>
      </c>
      <c r="C3070">
        <v>14.9094</v>
      </c>
      <c r="D3070">
        <v>-91.443497219999998</v>
      </c>
      <c r="E3070" t="str">
        <f t="shared" si="218"/>
        <v>14.9094,-91.44349722</v>
      </c>
      <c r="L3070" t="s">
        <v>17</v>
      </c>
      <c r="M3070">
        <v>1</v>
      </c>
      <c r="N3070" t="s">
        <v>510</v>
      </c>
      <c r="Q3070">
        <v>2339</v>
      </c>
      <c r="S3070" t="s">
        <v>4640</v>
      </c>
      <c r="T3070" t="str">
        <f>VLOOKUP(S3070,Hoja1!$A$1:$I$2284,5,FALSE)</f>
        <v>ATN910D-A</v>
      </c>
      <c r="U3070" t="b">
        <f t="shared" si="216"/>
        <v>0</v>
      </c>
      <c r="V3070" t="s">
        <v>11499</v>
      </c>
      <c r="W3070" t="s">
        <v>4670</v>
      </c>
      <c r="X3070" t="str">
        <f t="shared" si="217"/>
        <v>INSERT INTO switch (   Nombre, Tipo, Coordenadas_Punto, Coordenada_Inicio, Coordenada_Final,    Estilo, Visibilidad, Isla1, Isla2, Velocidad,   Id_Celda, Porcentaje, Nemonico, IP, EQUIPO ) VALUES (   'CELDA CUATRO CAMINOS (TSCRGTCC)', 'Punto','14.9094,-91.44349722','','','#stylemap_tipo_sitio_roadm0','1','LA FLORESTA','','','2339','','TSCRGTCC','10.87.8.16','ATN910D-A' );</v>
      </c>
    </row>
    <row r="3071" spans="1:24" x14ac:dyDescent="0.35">
      <c r="A3071" t="s">
        <v>1527</v>
      </c>
      <c r="B3071" t="s">
        <v>16</v>
      </c>
      <c r="C3071">
        <v>14.94361</v>
      </c>
      <c r="D3071">
        <v>-91.439940000000007</v>
      </c>
      <c r="E3071" t="str">
        <f t="shared" si="218"/>
        <v>14.94361,-91.43994</v>
      </c>
      <c r="L3071" t="s">
        <v>17</v>
      </c>
      <c r="M3071">
        <v>1</v>
      </c>
      <c r="N3071" t="s">
        <v>510</v>
      </c>
      <c r="Q3071">
        <v>3942</v>
      </c>
      <c r="S3071" t="s">
        <v>11973</v>
      </c>
      <c r="T3071" t="str">
        <f>VLOOKUP(S3071,Hoja1!$A$1:$I$2284,5,FALSE)</f>
        <v>ATN910C-A</v>
      </c>
      <c r="U3071" t="b">
        <f t="shared" si="216"/>
        <v>0</v>
      </c>
      <c r="V3071" t="s">
        <v>11618</v>
      </c>
      <c r="W3071" t="s">
        <v>4694</v>
      </c>
      <c r="X3071" t="str">
        <f t="shared" si="217"/>
        <v>INSERT INTO switch (   Nombre, Tipo, Coordenadas_Punto, Coordenada_Inicio, Coordenada_Final,    Estilo, Visibilidad, Isla1, Isla2, Velocidad,   Id_Celda, Porcentaje, Nemonico, IP, EQUIPO ) VALUES (   'SAN FRANCISCO EL ALTO| (TOT145)_XT (TSFAGTSR)', 'Punto','14.94361,-91.43994','','','#stylemap_tipo_sitio_roadm0','1','LA FLORESTA','','','3942','','TSFAGTSR','10.87.8.173','ATN980C' );</v>
      </c>
    </row>
    <row r="3072" spans="1:24" x14ac:dyDescent="0.35">
      <c r="A3072" t="s">
        <v>1528</v>
      </c>
      <c r="B3072" t="s">
        <v>16</v>
      </c>
      <c r="C3072">
        <v>14.8912</v>
      </c>
      <c r="D3072">
        <v>-91.418097220000007</v>
      </c>
      <c r="E3072" t="str">
        <f t="shared" si="218"/>
        <v>14.8912,-91.41809722</v>
      </c>
      <c r="L3072" t="s">
        <v>17</v>
      </c>
      <c r="M3072">
        <v>1</v>
      </c>
      <c r="N3072" t="s">
        <v>510</v>
      </c>
      <c r="S3072" t="s">
        <v>4642</v>
      </c>
      <c r="T3072" t="str">
        <f>VLOOKUP(S3072,Hoja1!$A$1:$I$2284,5,FALSE)</f>
        <v>ATN910C-G</v>
      </c>
      <c r="U3072" t="b">
        <f t="shared" si="216"/>
        <v>0</v>
      </c>
      <c r="V3072" t="s">
        <v>11518</v>
      </c>
      <c r="W3072" t="s">
        <v>4664</v>
      </c>
      <c r="X3072" t="str">
        <f t="shared" si="217"/>
        <v>INSERT INTO switch (   Nombre, Tipo, Coordenadas_Punto, Coordenada_Inicio, Coordenada_Final,    Estilo, Visibilidad, Isla1, Isla2, Velocidad,   Id_Celda, Porcentaje, Nemonico, IP, EQUIPO ) VALUES (   'CELDA ALDEA COXON CUATRO CAMINOS ALASKA (TTNCGTAC)', 'Punto','14.8912,-91.41809722','','','#stylemap_tipo_sitio_roadm0','1','LA FLORESTA','','','','','TTNCGTAC','10.87.8.91','ATN910C-A' );</v>
      </c>
    </row>
    <row r="3073" spans="1:24" x14ac:dyDescent="0.35">
      <c r="A3073" t="s">
        <v>1529</v>
      </c>
      <c r="B3073" t="s">
        <v>16</v>
      </c>
      <c r="C3073">
        <v>14.874166669999999</v>
      </c>
      <c r="D3073">
        <v>-91.566111109999994</v>
      </c>
      <c r="E3073" t="str">
        <f t="shared" si="218"/>
        <v>14.87416667,-91.56611111</v>
      </c>
      <c r="L3073" t="s">
        <v>17</v>
      </c>
      <c r="M3073">
        <v>1</v>
      </c>
      <c r="N3073" t="s">
        <v>510</v>
      </c>
      <c r="Q3073">
        <v>2364</v>
      </c>
      <c r="S3073" t="s">
        <v>4643</v>
      </c>
      <c r="T3073" t="str">
        <f>VLOOKUP(S3073,Hoja1!$A$1:$I$2284,5,FALSE)</f>
        <v>ATN980C</v>
      </c>
      <c r="U3073" t="b">
        <f t="shared" si="216"/>
        <v>0</v>
      </c>
      <c r="V3073" t="s">
        <v>11597</v>
      </c>
      <c r="W3073" t="s">
        <v>4664</v>
      </c>
      <c r="X3073" t="str">
        <f t="shared" si="217"/>
        <v>INSERT INTO switch (   Nombre, Tipo, Coordenadas_Punto, Coordenada_Inicio, Coordenada_Final,    Estilo, Visibilidad, Isla1, Isla2, Velocidad,   Id_Celda, Porcentaje, Nemonico, IP, EQUIPO ) VALUES (   'LA ESPERANZA (QESPGTES)', 'Punto','14.87416667,-91.56611111','','','#stylemap_tipo_sitio_roadm0','1','LA FLORESTA','','','2364','','QESPGTES','10.87.8.158','ATN910C-A' );</v>
      </c>
    </row>
    <row r="3074" spans="1:24" x14ac:dyDescent="0.35">
      <c r="A3074" t="s">
        <v>1530</v>
      </c>
      <c r="B3074" t="s">
        <v>16</v>
      </c>
      <c r="C3074">
        <v>14.810694440000001</v>
      </c>
      <c r="D3074">
        <v>-91.644138889999994</v>
      </c>
      <c r="E3074" t="str">
        <f t="shared" si="218"/>
        <v>14.81069444,-91.64413889</v>
      </c>
      <c r="L3074" t="s">
        <v>17</v>
      </c>
      <c r="M3074">
        <v>1</v>
      </c>
      <c r="N3074" t="s">
        <v>510</v>
      </c>
      <c r="Q3074">
        <v>2344</v>
      </c>
      <c r="S3074" t="s">
        <v>4644</v>
      </c>
      <c r="T3074" t="str">
        <f>VLOOKUP(S3074,Hoja1!$A$1:$I$2284,5,FALSE)</f>
        <v>ATN910C-G</v>
      </c>
      <c r="U3074" t="b">
        <f t="shared" ref="U3074:U3137" si="219">+S3074=T3074</f>
        <v>0</v>
      </c>
      <c r="V3074" t="s">
        <v>11585</v>
      </c>
      <c r="W3074" t="s">
        <v>4664</v>
      </c>
      <c r="X3074" t="str">
        <f t="shared" ref="X3074:X3137" si="220">CONCATENATE("INSERT INTO switch (   Nombre, Tipo, Coordenadas_Punto, Coordenada_Inicio, Coordenada_Final,    Estilo, Visibilidad, Isla1, Isla2, Velocidad,   Id_Celda, Porcentaje, Nemonico, IP, EQUIPO ) VALUES (   '",A3074,"', '",B3074,"','",E3074,"','",H3074,"','",K3074,"','",L3074,"','",M3074,,,"','",N3074,"','",O3074,"','",P3074,"','",Q3074,"','",R3074,"','",S3074,"','",V3074,"','",W3074,"' );")</f>
        <v>INSERT INTO switch (   Nombre, Tipo, Coordenadas_Punto, Coordenada_Inicio, Coordenada_Final,    Estilo, Visibilidad, Isla1, Isla2, Velocidad,   Id_Celda, Porcentaje, Nemonico, IP, EQUIPO ) VALUES (   'CELDA SAN MARTIN SACATEPEQUEZ (QMSAGTMS)', 'Punto','14.81069444,-91.64413889','','','#stylemap_tipo_sitio_roadm0','1','LA FLORESTA','','','2344','','QMSAGTMS','10.87.8.22','ATN910C-A' );</v>
      </c>
    </row>
    <row r="3075" spans="1:24" x14ac:dyDescent="0.35">
      <c r="A3075" t="s">
        <v>1531</v>
      </c>
      <c r="B3075" t="s">
        <v>16</v>
      </c>
      <c r="C3075">
        <v>14.918900000000001</v>
      </c>
      <c r="D3075">
        <v>-91.617199999999997</v>
      </c>
      <c r="E3075" t="str">
        <f t="shared" si="218"/>
        <v>14.9189,-91.6172</v>
      </c>
      <c r="L3075" t="s">
        <v>17</v>
      </c>
      <c r="M3075">
        <v>1</v>
      </c>
      <c r="N3075" t="s">
        <v>510</v>
      </c>
      <c r="Q3075">
        <v>2399</v>
      </c>
      <c r="S3075" t="s">
        <v>4645</v>
      </c>
      <c r="T3075" t="str">
        <f>VLOOKUP(S3075,Hoja1!$A$1:$I$2284,5,FALSE)</f>
        <v>ATN910D-A</v>
      </c>
      <c r="U3075" t="b">
        <f t="shared" si="219"/>
        <v>0</v>
      </c>
      <c r="V3075" t="s">
        <v>11537</v>
      </c>
      <c r="W3075" t="s">
        <v>4664</v>
      </c>
      <c r="X3075" t="str">
        <f t="shared" si="220"/>
        <v>INSERT INTO switch (   Nombre, Tipo, Coordenadas_Punto, Coordenada_Inicio, Coordenada_Final,    Estilo, Visibilidad, Isla1, Isla2, Velocidad,   Id_Celda, Porcentaje, Nemonico, IP, EQUIPO ) VALUES (   'CAJOLA (QCAJGTCA)', 'Punto','14.9189,-91.6172','','','#stylemap_tipo_sitio_roadm0','1','LA FLORESTA','','','2399','','QCAJGTCA','10.87.8.82','ATN910C-A' );</v>
      </c>
    </row>
    <row r="3076" spans="1:24" x14ac:dyDescent="0.35">
      <c r="A3076" t="s">
        <v>1532</v>
      </c>
      <c r="B3076" t="s">
        <v>16</v>
      </c>
      <c r="C3076">
        <v>14.85153889</v>
      </c>
      <c r="D3076">
        <v>-91.525669440000001</v>
      </c>
      <c r="E3076" t="str">
        <f t="shared" si="218"/>
        <v>14.85153889,-91.52566944</v>
      </c>
      <c r="L3076" t="s">
        <v>17</v>
      </c>
      <c r="M3076">
        <v>1</v>
      </c>
      <c r="N3076" t="s">
        <v>510</v>
      </c>
      <c r="Q3076">
        <v>3079</v>
      </c>
      <c r="S3076" t="s">
        <v>4646</v>
      </c>
      <c r="T3076" t="str">
        <f>VLOOKUP(S3076,Hoja1!$A$1:$I$2284,5,FALSE)</f>
        <v>ATN980C</v>
      </c>
      <c r="U3076" t="b">
        <f t="shared" si="219"/>
        <v>0</v>
      </c>
      <c r="V3076" t="s">
        <v>11636</v>
      </c>
      <c r="W3076" t="s">
        <v>4670</v>
      </c>
      <c r="X3076" t="str">
        <f t="shared" si="220"/>
        <v>INSERT INTO switch (   Nombre, Tipo, Coordenadas_Punto, Coordenada_Inicio, Coordenada_Final,    Estilo, Visibilidad, Isla1, Isla2, Velocidad,   Id_Celda, Porcentaje, Nemonico, IP, EQUIPO ) VALUES (   'QUETZALTENANGO NODO_XT T1_392 (QTZLGTQN)', 'Punto','14.85153889,-91.52566944','','','#stylemap_tipo_sitio_roadm0','1','LA FLORESTA','','','3079','','QTZLGTQN','10.87.8.180','ATN910D-A' );</v>
      </c>
    </row>
    <row r="3077" spans="1:24" x14ac:dyDescent="0.35">
      <c r="A3077" t="s">
        <v>1533</v>
      </c>
      <c r="B3077" t="s">
        <v>16</v>
      </c>
      <c r="C3077">
        <v>14.865734</v>
      </c>
      <c r="D3077">
        <v>-91.563871000000006</v>
      </c>
      <c r="E3077" t="str">
        <f t="shared" si="218"/>
        <v>14.865734,-91.563871</v>
      </c>
      <c r="L3077" t="s">
        <v>17</v>
      </c>
      <c r="M3077">
        <v>1</v>
      </c>
      <c r="N3077" t="s">
        <v>510</v>
      </c>
      <c r="Q3077">
        <v>6369</v>
      </c>
      <c r="S3077" t="s">
        <v>4647</v>
      </c>
      <c r="T3077" t="str">
        <f>VLOOKUP(S3077,Hoja1!$A$1:$I$2284,5,FALSE)</f>
        <v>ATN910C-A</v>
      </c>
      <c r="U3077" t="b">
        <f t="shared" si="219"/>
        <v>0</v>
      </c>
      <c r="V3077" t="s">
        <v>11646</v>
      </c>
      <c r="W3077" t="s">
        <v>4664</v>
      </c>
      <c r="X3077" t="str">
        <f t="shared" si="220"/>
        <v>INSERT INTO switch (   Nombre, Tipo, Coordenadas_Punto, Coordenada_Inicio, Coordenada_Final,    Estilo, Visibilidad, Isla1, Isla2, Velocidad,   Id_Celda, Porcentaje, Nemonico, IP, EQUIPO ) VALUES (   'ED KYTE_XT (QESPGTEK)', 'Punto','14.865734,-91.563871','','','#stylemap_tipo_sitio_roadm0','1','LA FLORESTA','','','6369','','QESPGTEK','10.87.8.88','ATN910C-A' );</v>
      </c>
    </row>
    <row r="3078" spans="1:24" x14ac:dyDescent="0.35">
      <c r="A3078" t="s">
        <v>1534</v>
      </c>
      <c r="B3078" t="s">
        <v>16</v>
      </c>
      <c r="C3078">
        <v>14.844913</v>
      </c>
      <c r="D3078">
        <v>-91.484612999999996</v>
      </c>
      <c r="E3078" t="str">
        <f t="shared" si="218"/>
        <v>14.844913,-91.484613</v>
      </c>
      <c r="L3078" t="s">
        <v>17</v>
      </c>
      <c r="M3078">
        <v>1</v>
      </c>
      <c r="O3078" t="s">
        <v>510</v>
      </c>
      <c r="Q3078">
        <v>4220</v>
      </c>
      <c r="S3078" t="s">
        <v>4648</v>
      </c>
      <c r="T3078" t="str">
        <f>VLOOKUP(S3078,Hoja1!$A$1:$I$2284,5,FALSE)</f>
        <v>ATN910C-A</v>
      </c>
      <c r="U3078" t="b">
        <f t="shared" si="219"/>
        <v>0</v>
      </c>
      <c r="V3078" t="s">
        <v>11627</v>
      </c>
      <c r="W3078" t="s">
        <v>4670</v>
      </c>
      <c r="X3078" t="str">
        <f t="shared" si="220"/>
        <v>INSERT INTO switch (   Nombre, Tipo, Coordenadas_Punto, Coordenada_Inicio, Coordenada_Final,    Estilo, Visibilidad, Isla1, Isla2, Velocidad,   Id_Celda, Porcentaje, Nemonico, IP, EQUIPO ) VALUES (   'FUNDABIEM XELA_XT (QTZLGTFL)', 'Punto','14.844913,-91.484613','','','#stylemap_tipo_sitio_roadm0','1','','LA FLORESTA','','4220','','QTZLGTFL','10.87.8.190','ATN910D-A' );</v>
      </c>
    </row>
    <row r="3079" spans="1:24" x14ac:dyDescent="0.35">
      <c r="A3079" t="s">
        <v>1535</v>
      </c>
      <c r="B3079" t="s">
        <v>16</v>
      </c>
      <c r="C3079">
        <v>14.92305556</v>
      </c>
      <c r="D3079">
        <v>-91.543055559999999</v>
      </c>
      <c r="E3079" t="str">
        <f t="shared" si="218"/>
        <v>14.92305556,-91.54305556</v>
      </c>
      <c r="L3079" t="s">
        <v>17</v>
      </c>
      <c r="M3079">
        <v>1</v>
      </c>
      <c r="N3079" t="s">
        <v>510</v>
      </c>
      <c r="S3079" t="s">
        <v>4649</v>
      </c>
      <c r="T3079" t="str">
        <f>VLOOKUP(S3079,Hoja1!$A$1:$I$2284,5,FALSE)</f>
        <v>ATN910C-A</v>
      </c>
      <c r="U3079" t="b">
        <f t="shared" si="219"/>
        <v>0</v>
      </c>
      <c r="V3079" t="s">
        <v>11533</v>
      </c>
      <c r="W3079" t="s">
        <v>4670</v>
      </c>
      <c r="X3079" t="str">
        <f t="shared" si="220"/>
        <v>INSERT INTO switch (   Nombre, Tipo, Coordenadas_Punto, Coordenada_Inicio, Coordenada_Final,    Estilo, Visibilidad, Isla1, Isla2, Velocidad,   Id_Celda, Porcentaje, Nemonico, IP, EQUIPO ) VALUES (   'SAN FRANCISCO LA UNION (QSFUGTSF)', 'Punto','14.92305556,-91.54305556','','','#stylemap_tipo_sitio_roadm0','1','LA FLORESTA','','','','','QSFUGTSF','10.87.8.71','ATN910D-A' );</v>
      </c>
    </row>
    <row r="3080" spans="1:24" x14ac:dyDescent="0.35">
      <c r="A3080" t="s">
        <v>1536</v>
      </c>
      <c r="B3080" t="s">
        <v>16</v>
      </c>
      <c r="C3080">
        <v>14.86258333</v>
      </c>
      <c r="D3080">
        <v>-91.527055559999994</v>
      </c>
      <c r="E3080" t="str">
        <f t="shared" si="218"/>
        <v>14.86258333,-91.52705556</v>
      </c>
      <c r="L3080" t="s">
        <v>17</v>
      </c>
      <c r="M3080">
        <v>1</v>
      </c>
      <c r="N3080" t="s">
        <v>510</v>
      </c>
      <c r="Q3080">
        <v>2557</v>
      </c>
      <c r="S3080" t="s">
        <v>4650</v>
      </c>
      <c r="T3080" t="str">
        <f>VLOOKUP(S3080,Hoja1!$A$1:$I$2284,5,FALSE)</f>
        <v>ATN910C-A</v>
      </c>
      <c r="U3080" t="b">
        <f t="shared" si="219"/>
        <v>0</v>
      </c>
      <c r="X3080" t="str">
        <f t="shared" si="220"/>
        <v>INSERT INTO switch (   Nombre, Tipo, Coordenadas_Punto, Coordenada_Inicio, Coordenada_Final,    Estilo, Visibilidad, Isla1, Isla2, Velocidad,   Id_Celda, Porcentaje, Nemonico, IP, EQUIPO ) VALUES (   'CELDA OLINTEPEQUE COUBICADO (QOLIGTOC)', 'Punto','14.86258333,-91.52705556','','','#stylemap_tipo_sitio_roadm0','1','LA FLORESTA','','','2557','','QOLIGTOC','','' );</v>
      </c>
    </row>
    <row r="3081" spans="1:24" x14ac:dyDescent="0.35">
      <c r="A3081" t="s">
        <v>1537</v>
      </c>
      <c r="B3081" t="s">
        <v>16</v>
      </c>
      <c r="C3081">
        <v>15.043200000000001</v>
      </c>
      <c r="D3081">
        <v>-91.409202780000001</v>
      </c>
      <c r="E3081" t="str">
        <f t="shared" si="218"/>
        <v>15.0432,-91.40920278</v>
      </c>
      <c r="L3081" t="s">
        <v>17</v>
      </c>
      <c r="M3081">
        <v>1</v>
      </c>
      <c r="N3081" t="s">
        <v>510</v>
      </c>
      <c r="S3081" t="s">
        <v>4651</v>
      </c>
      <c r="T3081" t="str">
        <f>VLOOKUP(S3081,Hoja1!$A$1:$I$2284,5,FALSE)</f>
        <v>ATN910D-A</v>
      </c>
      <c r="U3081" t="b">
        <f t="shared" si="219"/>
        <v>0</v>
      </c>
      <c r="X3081" t="str">
        <f t="shared" si="220"/>
        <v>INSERT INTO switch (   Nombre, Tipo, Coordenadas_Punto, Coordenada_Inicio, Coordenada_Final,    Estilo, Visibilidad, Isla1, Isla2, Velocidad,   Id_Celda, Porcentaje, Nemonico, IP, EQUIPO ) VALUES (   'MOMOSTENANGO (TMOMGTMO)', 'Punto','15.0432,-91.40920278','','','#stylemap_tipo_sitio_roadm0','1','LA FLORESTA','','','','','TMOMGTMO','','' );</v>
      </c>
    </row>
    <row r="3082" spans="1:24" x14ac:dyDescent="0.35">
      <c r="A3082" t="s">
        <v>1538</v>
      </c>
      <c r="B3082" t="s">
        <v>16</v>
      </c>
      <c r="C3082">
        <v>15.0305</v>
      </c>
      <c r="D3082">
        <v>-91.446449999999999</v>
      </c>
      <c r="E3082" t="str">
        <f t="shared" si="218"/>
        <v>15.0305,-91.44645</v>
      </c>
      <c r="L3082" t="s">
        <v>17</v>
      </c>
      <c r="M3082">
        <v>1</v>
      </c>
      <c r="N3082" t="s">
        <v>510</v>
      </c>
      <c r="Q3082">
        <v>4804</v>
      </c>
      <c r="S3082" t="s">
        <v>4652</v>
      </c>
      <c r="T3082" t="str">
        <f>VLOOKUP(S3082,Hoja1!$A$1:$I$2284,5,FALSE)</f>
        <v>ATN910C-A</v>
      </c>
      <c r="U3082" t="b">
        <f t="shared" si="219"/>
        <v>0</v>
      </c>
      <c r="X3082" t="str">
        <f t="shared" si="220"/>
        <v>INSERT INTO switch (   Nombre, Tipo, Coordenadas_Punto, Coordenada_Inicio, Coordenada_Final,    Estilo, Visibilidad, Isla1, Isla2, Velocidad,   Id_Celda, Porcentaje, Nemonico, IP, EQUIPO ) VALUES (   'CELDA SANTA ANA MOMOSTENANGO (TMOMGTSA)', 'Punto','15.0305,-91.44645','','','#stylemap_tipo_sitio_roadm0','1','LA FLORESTA','','','4804','','TMOMGTSA','','' );</v>
      </c>
    </row>
    <row r="3083" spans="1:24" x14ac:dyDescent="0.35">
      <c r="A3083" t="s">
        <v>1539</v>
      </c>
      <c r="B3083" t="s">
        <v>16</v>
      </c>
      <c r="C3083">
        <v>14.71449</v>
      </c>
      <c r="D3083">
        <v>-91.294120000000007</v>
      </c>
      <c r="E3083" t="str">
        <f t="shared" si="218"/>
        <v>14.71449,-91.29412</v>
      </c>
      <c r="L3083" t="s">
        <v>17</v>
      </c>
      <c r="M3083">
        <v>1</v>
      </c>
      <c r="O3083" t="s">
        <v>510</v>
      </c>
      <c r="Q3083">
        <v>6130</v>
      </c>
      <c r="S3083" t="s">
        <v>4653</v>
      </c>
      <c r="T3083" t="str">
        <f>VLOOKUP(S3083,Hoja1!$A$1:$I$2284,5,FALSE)</f>
        <v>ATN910D-A</v>
      </c>
      <c r="U3083" t="b">
        <f t="shared" si="219"/>
        <v>0</v>
      </c>
      <c r="X3083" t="str">
        <f t="shared" si="220"/>
        <v>INSERT INTO switch (   Nombre, Tipo, Coordenadas_Punto, Coordenada_Inicio, Coordenada_Final,    Estilo, Visibilidad, Isla1, Isla2, Velocidad,   Id_Celda, Porcentaje, Nemonico, IP, EQUIPO ) VALUES (   'SANTA CLARA LA LAGUNA_XT_SBA (SSCLGTSL)', 'Punto','14.71449,-91.29412','','','#stylemap_tipo_sitio_roadm0','1','','LA FLORESTA','','6130','','SSCLGTSL','','' );</v>
      </c>
    </row>
    <row r="3084" spans="1:24" x14ac:dyDescent="0.35">
      <c r="A3084" t="s">
        <v>1540</v>
      </c>
      <c r="B3084" t="s">
        <v>16</v>
      </c>
      <c r="C3084">
        <v>14.87908333</v>
      </c>
      <c r="D3084">
        <v>-91.537499999999994</v>
      </c>
      <c r="E3084" t="str">
        <f t="shared" si="218"/>
        <v>14.87908333,-91.5375</v>
      </c>
      <c r="L3084" t="s">
        <v>17</v>
      </c>
      <c r="M3084">
        <v>1</v>
      </c>
      <c r="O3084" t="s">
        <v>510</v>
      </c>
      <c r="Q3084">
        <v>4500</v>
      </c>
      <c r="S3084" t="s">
        <v>4654</v>
      </c>
      <c r="T3084" t="str">
        <f>VLOOKUP(S3084,Hoja1!$A$1:$I$2284,5,FALSE)</f>
        <v>ATN910D-A</v>
      </c>
      <c r="U3084" t="b">
        <f t="shared" si="219"/>
        <v>0</v>
      </c>
      <c r="X3084" t="str">
        <f t="shared" si="220"/>
        <v>INSERT INTO switch (   Nombre, Tipo, Coordenadas_Punto, Coordenada_Inicio, Coordenada_Final,    Estilo, Visibilidad, Isla1, Isla2, Velocidad,   Id_Celda, Porcentaje, Nemonico, IP, EQUIPO ) VALUES (   'CELDA BARRIOS OLINTEPEQUE (QOLIGTBO)', 'Punto','14.87908333,-91.5375','','','#stylemap_tipo_sitio_roadm0','1','','LA FLORESTA','','4500','','QOLIGTBO','','' );</v>
      </c>
    </row>
  </sheetData>
  <autoFilter ref="A1:X3084" xr:uid="{DB2B3260-A61C-4007-A338-4F251EA8DC16}">
    <filterColumn colId="1">
      <filters>
        <filter val="Punto"/>
      </filters>
    </filterColumn>
    <sortState xmlns:xlrd2="http://schemas.microsoft.com/office/spreadsheetml/2017/richdata2" ref="A2:X3084">
      <sortCondition descending="1" ref="R2:R308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6BB1-9DF2-47CE-8C5A-5F5B11714D9C}">
  <dimension ref="A1:I2284"/>
  <sheetViews>
    <sheetView workbookViewId="0">
      <selection activeCell="G17" sqref="G17"/>
    </sheetView>
  </sheetViews>
  <sheetFormatPr baseColWidth="10" defaultRowHeight="14.5" x14ac:dyDescent="0.35"/>
  <cols>
    <col min="4" max="4" width="28" bestFit="1" customWidth="1"/>
    <col min="5" max="5" width="21.6328125" bestFit="1" customWidth="1"/>
    <col min="8" max="8" width="18.6328125" customWidth="1"/>
    <col min="9" max="9" width="53.7265625" bestFit="1" customWidth="1"/>
  </cols>
  <sheetData>
    <row r="1" spans="1:9" x14ac:dyDescent="0.35">
      <c r="A1" t="s">
        <v>11987</v>
      </c>
      <c r="B1" t="s">
        <v>4655</v>
      </c>
      <c r="C1" t="s">
        <v>4656</v>
      </c>
      <c r="D1" t="s">
        <v>3208</v>
      </c>
      <c r="E1" t="s">
        <v>4657</v>
      </c>
      <c r="F1" t="s">
        <v>4658</v>
      </c>
      <c r="G1" t="s">
        <v>10</v>
      </c>
      <c r="H1" t="s">
        <v>4659</v>
      </c>
      <c r="I1" t="s">
        <v>4660</v>
      </c>
    </row>
    <row r="2" spans="1:9" x14ac:dyDescent="0.35">
      <c r="A2" t="s">
        <v>3374</v>
      </c>
      <c r="B2" t="s">
        <v>4661</v>
      </c>
      <c r="C2" t="s">
        <v>4662</v>
      </c>
      <c r="D2" t="s">
        <v>4663</v>
      </c>
      <c r="E2" t="s">
        <v>4664</v>
      </c>
      <c r="F2" t="s">
        <v>4665</v>
      </c>
      <c r="G2" t="s">
        <v>192</v>
      </c>
      <c r="H2" t="s">
        <v>4666</v>
      </c>
      <c r="I2" t="s">
        <v>4667</v>
      </c>
    </row>
    <row r="3" spans="1:9" x14ac:dyDescent="0.35">
      <c r="A3" t="s">
        <v>11900</v>
      </c>
      <c r="B3" t="s">
        <v>4661</v>
      </c>
      <c r="C3" t="s">
        <v>4668</v>
      </c>
      <c r="D3" t="s">
        <v>4669</v>
      </c>
      <c r="E3" t="s">
        <v>4670</v>
      </c>
      <c r="F3" t="s">
        <v>4671</v>
      </c>
      <c r="G3" t="s">
        <v>192</v>
      </c>
      <c r="H3" t="s">
        <v>4666</v>
      </c>
      <c r="I3" t="s">
        <v>4672</v>
      </c>
    </row>
    <row r="4" spans="1:9" x14ac:dyDescent="0.35">
      <c r="A4" t="s">
        <v>3384</v>
      </c>
      <c r="B4" t="s">
        <v>4661</v>
      </c>
      <c r="C4" t="s">
        <v>4673</v>
      </c>
      <c r="D4" t="s">
        <v>4674</v>
      </c>
      <c r="E4" t="s">
        <v>4664</v>
      </c>
      <c r="F4" t="s">
        <v>4675</v>
      </c>
      <c r="G4" t="s">
        <v>192</v>
      </c>
      <c r="H4" t="s">
        <v>4676</v>
      </c>
      <c r="I4" t="s">
        <v>4677</v>
      </c>
    </row>
    <row r="5" spans="1:9" x14ac:dyDescent="0.35">
      <c r="A5" t="s">
        <v>3377</v>
      </c>
      <c r="B5" t="s">
        <v>4661</v>
      </c>
      <c r="C5" t="s">
        <v>4678</v>
      </c>
      <c r="D5" t="s">
        <v>4679</v>
      </c>
      <c r="E5" t="s">
        <v>4664</v>
      </c>
      <c r="F5" t="s">
        <v>4680</v>
      </c>
      <c r="G5" t="s">
        <v>192</v>
      </c>
      <c r="H5" t="s">
        <v>4681</v>
      </c>
      <c r="I5" t="s">
        <v>4682</v>
      </c>
    </row>
    <row r="6" spans="1:9" x14ac:dyDescent="0.35">
      <c r="A6" t="s">
        <v>3378</v>
      </c>
      <c r="B6" t="s">
        <v>4661</v>
      </c>
      <c r="C6" t="s">
        <v>4683</v>
      </c>
      <c r="D6" t="s">
        <v>4684</v>
      </c>
      <c r="E6" t="s">
        <v>4685</v>
      </c>
      <c r="F6" t="s">
        <v>4686</v>
      </c>
      <c r="G6" t="s">
        <v>192</v>
      </c>
      <c r="H6" t="s">
        <v>4681</v>
      </c>
      <c r="I6" t="s">
        <v>4687</v>
      </c>
    </row>
    <row r="7" spans="1:9" x14ac:dyDescent="0.35">
      <c r="A7" t="s">
        <v>3376</v>
      </c>
      <c r="B7" t="s">
        <v>4661</v>
      </c>
      <c r="C7" t="s">
        <v>4688</v>
      </c>
      <c r="D7" t="s">
        <v>4689</v>
      </c>
      <c r="E7" t="s">
        <v>4664</v>
      </c>
      <c r="F7" t="s">
        <v>4690</v>
      </c>
      <c r="G7" t="s">
        <v>192</v>
      </c>
      <c r="H7" t="s">
        <v>4681</v>
      </c>
      <c r="I7" t="s">
        <v>4691</v>
      </c>
    </row>
    <row r="8" spans="1:9" x14ac:dyDescent="0.35">
      <c r="A8" t="s">
        <v>3373</v>
      </c>
      <c r="B8" t="s">
        <v>4661</v>
      </c>
      <c r="C8" t="s">
        <v>4692</v>
      </c>
      <c r="D8" t="s">
        <v>4693</v>
      </c>
      <c r="E8" t="s">
        <v>4694</v>
      </c>
      <c r="F8" t="s">
        <v>192</v>
      </c>
      <c r="G8" t="s">
        <v>192</v>
      </c>
      <c r="H8" t="s">
        <v>4666</v>
      </c>
      <c r="I8" t="s">
        <v>4691</v>
      </c>
    </row>
    <row r="9" spans="1:9" x14ac:dyDescent="0.35">
      <c r="A9" t="s">
        <v>3373</v>
      </c>
      <c r="B9" t="s">
        <v>4661</v>
      </c>
      <c r="C9" t="s">
        <v>4695</v>
      </c>
      <c r="D9" t="s">
        <v>4696</v>
      </c>
      <c r="E9" t="s">
        <v>4694</v>
      </c>
      <c r="F9" t="s">
        <v>192</v>
      </c>
      <c r="G9" t="s">
        <v>192</v>
      </c>
      <c r="H9" t="s">
        <v>4666</v>
      </c>
      <c r="I9" t="s">
        <v>4691</v>
      </c>
    </row>
    <row r="10" spans="1:9" x14ac:dyDescent="0.35">
      <c r="A10" t="s">
        <v>3373</v>
      </c>
      <c r="B10" t="s">
        <v>4661</v>
      </c>
      <c r="C10" t="s">
        <v>4697</v>
      </c>
      <c r="D10" t="s">
        <v>4698</v>
      </c>
      <c r="E10" t="s">
        <v>4670</v>
      </c>
      <c r="F10" t="s">
        <v>192</v>
      </c>
      <c r="G10" t="s">
        <v>192</v>
      </c>
      <c r="H10" t="s">
        <v>4676</v>
      </c>
      <c r="I10" t="s">
        <v>4691</v>
      </c>
    </row>
    <row r="11" spans="1:9" x14ac:dyDescent="0.35">
      <c r="A11" t="s">
        <v>3372</v>
      </c>
      <c r="B11" t="s">
        <v>4661</v>
      </c>
      <c r="C11" t="s">
        <v>4699</v>
      </c>
      <c r="D11" t="s">
        <v>4700</v>
      </c>
      <c r="E11" t="s">
        <v>4670</v>
      </c>
      <c r="F11" t="s">
        <v>4701</v>
      </c>
      <c r="G11" t="s">
        <v>192</v>
      </c>
      <c r="H11" t="s">
        <v>4666</v>
      </c>
      <c r="I11" t="s">
        <v>4702</v>
      </c>
    </row>
    <row r="12" spans="1:9" x14ac:dyDescent="0.35">
      <c r="A12" t="s">
        <v>3383</v>
      </c>
      <c r="B12" t="s">
        <v>4661</v>
      </c>
      <c r="C12" t="s">
        <v>4703</v>
      </c>
      <c r="D12" t="s">
        <v>4704</v>
      </c>
      <c r="E12" t="s">
        <v>4670</v>
      </c>
      <c r="F12" t="s">
        <v>4705</v>
      </c>
      <c r="G12" t="s">
        <v>192</v>
      </c>
      <c r="H12" t="s">
        <v>4666</v>
      </c>
      <c r="I12" t="s">
        <v>4706</v>
      </c>
    </row>
    <row r="13" spans="1:9" x14ac:dyDescent="0.35">
      <c r="A13" t="s">
        <v>3375</v>
      </c>
      <c r="B13" t="s">
        <v>4661</v>
      </c>
      <c r="C13" t="s">
        <v>4707</v>
      </c>
      <c r="D13" t="s">
        <v>4708</v>
      </c>
      <c r="E13" t="s">
        <v>4670</v>
      </c>
      <c r="F13" t="s">
        <v>4709</v>
      </c>
      <c r="G13" t="s">
        <v>192</v>
      </c>
      <c r="H13" t="s">
        <v>4666</v>
      </c>
      <c r="I13" t="s">
        <v>4710</v>
      </c>
    </row>
    <row r="14" spans="1:9" x14ac:dyDescent="0.35">
      <c r="A14" t="s">
        <v>3379</v>
      </c>
      <c r="B14" t="s">
        <v>4661</v>
      </c>
      <c r="C14" t="s">
        <v>4711</v>
      </c>
      <c r="D14" t="s">
        <v>4712</v>
      </c>
      <c r="E14" t="s">
        <v>4664</v>
      </c>
      <c r="F14" t="s">
        <v>4713</v>
      </c>
      <c r="G14" t="s">
        <v>192</v>
      </c>
      <c r="H14" t="s">
        <v>4714</v>
      </c>
      <c r="I14" t="s">
        <v>4715</v>
      </c>
    </row>
    <row r="15" spans="1:9" x14ac:dyDescent="0.35">
      <c r="A15" t="s">
        <v>3267</v>
      </c>
      <c r="B15" t="s">
        <v>4661</v>
      </c>
      <c r="C15" t="s">
        <v>4716</v>
      </c>
      <c r="D15" t="s">
        <v>4717</v>
      </c>
      <c r="E15" t="s">
        <v>4664</v>
      </c>
      <c r="F15" t="s">
        <v>4718</v>
      </c>
      <c r="G15" t="s">
        <v>31</v>
      </c>
      <c r="H15" t="s">
        <v>4719</v>
      </c>
      <c r="I15" t="s">
        <v>4720</v>
      </c>
    </row>
    <row r="16" spans="1:9" x14ac:dyDescent="0.35">
      <c r="A16" t="s">
        <v>3277</v>
      </c>
      <c r="B16" t="s">
        <v>4661</v>
      </c>
      <c r="C16" t="s">
        <v>4721</v>
      </c>
      <c r="D16" t="s">
        <v>4722</v>
      </c>
      <c r="E16" t="s">
        <v>4664</v>
      </c>
      <c r="F16" t="s">
        <v>4723</v>
      </c>
      <c r="G16" t="s">
        <v>31</v>
      </c>
      <c r="H16" t="s">
        <v>4719</v>
      </c>
      <c r="I16" t="s">
        <v>4720</v>
      </c>
    </row>
    <row r="17" spans="1:9" x14ac:dyDescent="0.35">
      <c r="A17" t="s">
        <v>3381</v>
      </c>
      <c r="B17" t="s">
        <v>4661</v>
      </c>
      <c r="C17" t="s">
        <v>4724</v>
      </c>
      <c r="D17" t="s">
        <v>4725</v>
      </c>
      <c r="E17" t="s">
        <v>4694</v>
      </c>
      <c r="F17" t="s">
        <v>4726</v>
      </c>
      <c r="G17" t="s">
        <v>192</v>
      </c>
      <c r="H17" t="s">
        <v>4666</v>
      </c>
      <c r="I17" t="s">
        <v>4727</v>
      </c>
    </row>
    <row r="18" spans="1:9" x14ac:dyDescent="0.35">
      <c r="A18" t="s">
        <v>3288</v>
      </c>
      <c r="B18" t="s">
        <v>4661</v>
      </c>
      <c r="C18" t="s">
        <v>4728</v>
      </c>
      <c r="D18" t="s">
        <v>4729</v>
      </c>
      <c r="E18" t="s">
        <v>4670</v>
      </c>
      <c r="F18" t="s">
        <v>4730</v>
      </c>
      <c r="G18" t="s">
        <v>31</v>
      </c>
      <c r="H18" t="s">
        <v>4719</v>
      </c>
      <c r="I18" t="s">
        <v>4731</v>
      </c>
    </row>
    <row r="19" spans="1:9" x14ac:dyDescent="0.35">
      <c r="A19" t="s">
        <v>3254</v>
      </c>
      <c r="B19" t="s">
        <v>4661</v>
      </c>
      <c r="C19" t="s">
        <v>4732</v>
      </c>
      <c r="D19" t="s">
        <v>4733</v>
      </c>
      <c r="E19" t="s">
        <v>4694</v>
      </c>
      <c r="F19" t="s">
        <v>4734</v>
      </c>
      <c r="G19" t="s">
        <v>31</v>
      </c>
      <c r="H19" t="s">
        <v>4719</v>
      </c>
      <c r="I19" t="s">
        <v>4691</v>
      </c>
    </row>
    <row r="20" spans="1:9" x14ac:dyDescent="0.35">
      <c r="A20" t="s">
        <v>3253</v>
      </c>
      <c r="B20" t="s">
        <v>4661</v>
      </c>
      <c r="C20" t="s">
        <v>4735</v>
      </c>
      <c r="D20" t="s">
        <v>4736</v>
      </c>
      <c r="E20" t="s">
        <v>4664</v>
      </c>
      <c r="F20" t="s">
        <v>4737</v>
      </c>
      <c r="G20" t="s">
        <v>31</v>
      </c>
      <c r="H20" t="s">
        <v>4719</v>
      </c>
      <c r="I20" t="s">
        <v>4738</v>
      </c>
    </row>
    <row r="21" spans="1:9" x14ac:dyDescent="0.35">
      <c r="A21" t="s">
        <v>3276</v>
      </c>
      <c r="B21" t="s">
        <v>4661</v>
      </c>
      <c r="C21" t="s">
        <v>4739</v>
      </c>
      <c r="D21" t="s">
        <v>4740</v>
      </c>
      <c r="E21" t="s">
        <v>4664</v>
      </c>
      <c r="F21" t="s">
        <v>4741</v>
      </c>
      <c r="G21" t="s">
        <v>31</v>
      </c>
      <c r="H21" t="s">
        <v>4742</v>
      </c>
      <c r="I21" t="s">
        <v>4743</v>
      </c>
    </row>
    <row r="22" spans="1:9" x14ac:dyDescent="0.35">
      <c r="A22" t="s">
        <v>3251</v>
      </c>
      <c r="B22" t="s">
        <v>4661</v>
      </c>
      <c r="C22" t="s">
        <v>4744</v>
      </c>
      <c r="D22" t="s">
        <v>4745</v>
      </c>
      <c r="E22" t="s">
        <v>4664</v>
      </c>
      <c r="F22" t="s">
        <v>4746</v>
      </c>
      <c r="G22" t="s">
        <v>31</v>
      </c>
      <c r="H22" t="s">
        <v>4747</v>
      </c>
      <c r="I22" t="s">
        <v>4748</v>
      </c>
    </row>
    <row r="23" spans="1:9" x14ac:dyDescent="0.35">
      <c r="A23" t="s">
        <v>11901</v>
      </c>
      <c r="B23" t="s">
        <v>4661</v>
      </c>
      <c r="C23" t="s">
        <v>4749</v>
      </c>
      <c r="D23" t="s">
        <v>4750</v>
      </c>
      <c r="E23" t="s">
        <v>4670</v>
      </c>
      <c r="F23" t="s">
        <v>4751</v>
      </c>
      <c r="G23" t="s">
        <v>31</v>
      </c>
      <c r="H23" t="s">
        <v>4747</v>
      </c>
      <c r="I23" t="s">
        <v>4752</v>
      </c>
    </row>
    <row r="24" spans="1:9" x14ac:dyDescent="0.35">
      <c r="A24" t="s">
        <v>3224</v>
      </c>
      <c r="B24" t="s">
        <v>4661</v>
      </c>
      <c r="C24" t="s">
        <v>4753</v>
      </c>
      <c r="D24" t="s">
        <v>4754</v>
      </c>
      <c r="E24" t="s">
        <v>4694</v>
      </c>
      <c r="F24" t="s">
        <v>31</v>
      </c>
      <c r="G24" t="s">
        <v>31</v>
      </c>
      <c r="H24" t="s">
        <v>4747</v>
      </c>
      <c r="I24" t="s">
        <v>4691</v>
      </c>
    </row>
    <row r="25" spans="1:9" x14ac:dyDescent="0.35">
      <c r="A25" t="s">
        <v>3224</v>
      </c>
      <c r="B25" t="s">
        <v>4661</v>
      </c>
      <c r="C25" t="s">
        <v>4755</v>
      </c>
      <c r="D25" t="s">
        <v>4756</v>
      </c>
      <c r="E25" t="s">
        <v>4664</v>
      </c>
      <c r="F25" t="s">
        <v>31</v>
      </c>
      <c r="G25" t="s">
        <v>31</v>
      </c>
      <c r="H25" t="s">
        <v>4757</v>
      </c>
      <c r="I25" t="s">
        <v>4691</v>
      </c>
    </row>
    <row r="26" spans="1:9" x14ac:dyDescent="0.35">
      <c r="A26" t="s">
        <v>3224</v>
      </c>
      <c r="B26" t="s">
        <v>4661</v>
      </c>
      <c r="C26" t="s">
        <v>4758</v>
      </c>
      <c r="D26" t="s">
        <v>4759</v>
      </c>
      <c r="E26" t="s">
        <v>4664</v>
      </c>
      <c r="F26" t="s">
        <v>31</v>
      </c>
      <c r="G26" t="s">
        <v>31</v>
      </c>
      <c r="H26" t="s">
        <v>4760</v>
      </c>
      <c r="I26" t="s">
        <v>4691</v>
      </c>
    </row>
    <row r="27" spans="1:9" x14ac:dyDescent="0.35">
      <c r="A27" t="s">
        <v>3224</v>
      </c>
      <c r="B27" t="s">
        <v>4661</v>
      </c>
      <c r="C27" t="s">
        <v>4761</v>
      </c>
      <c r="D27" t="s">
        <v>4762</v>
      </c>
      <c r="E27" t="s">
        <v>4694</v>
      </c>
      <c r="F27" t="s">
        <v>31</v>
      </c>
      <c r="G27" t="s">
        <v>31</v>
      </c>
      <c r="H27" t="s">
        <v>4742</v>
      </c>
      <c r="I27" t="s">
        <v>4691</v>
      </c>
    </row>
    <row r="28" spans="1:9" x14ac:dyDescent="0.35">
      <c r="A28" t="s">
        <v>3224</v>
      </c>
      <c r="B28" t="s">
        <v>4661</v>
      </c>
      <c r="C28" t="s">
        <v>4763</v>
      </c>
      <c r="D28" t="s">
        <v>4764</v>
      </c>
      <c r="E28" t="s">
        <v>4670</v>
      </c>
      <c r="F28" t="s">
        <v>31</v>
      </c>
      <c r="G28" t="s">
        <v>31</v>
      </c>
      <c r="H28" t="s">
        <v>4765</v>
      </c>
      <c r="I28" t="s">
        <v>4691</v>
      </c>
    </row>
    <row r="29" spans="1:9" x14ac:dyDescent="0.35">
      <c r="A29" t="s">
        <v>3224</v>
      </c>
      <c r="B29" t="s">
        <v>4661</v>
      </c>
      <c r="C29" t="s">
        <v>4766</v>
      </c>
      <c r="D29" t="s">
        <v>4767</v>
      </c>
      <c r="E29" t="s">
        <v>4670</v>
      </c>
      <c r="F29" t="s">
        <v>31</v>
      </c>
      <c r="G29" t="s">
        <v>31</v>
      </c>
      <c r="H29" t="s">
        <v>4768</v>
      </c>
      <c r="I29" t="s">
        <v>4691</v>
      </c>
    </row>
    <row r="30" spans="1:9" x14ac:dyDescent="0.35">
      <c r="A30" t="s">
        <v>11902</v>
      </c>
      <c r="B30" t="s">
        <v>4661</v>
      </c>
      <c r="C30" t="s">
        <v>4769</v>
      </c>
      <c r="D30" t="s">
        <v>4770</v>
      </c>
      <c r="E30" t="s">
        <v>4670</v>
      </c>
      <c r="F30" t="s">
        <v>4771</v>
      </c>
      <c r="G30" t="s">
        <v>31</v>
      </c>
      <c r="H30" t="s">
        <v>4772</v>
      </c>
      <c r="I30" t="s">
        <v>4691</v>
      </c>
    </row>
    <row r="31" spans="1:9" x14ac:dyDescent="0.35">
      <c r="A31" t="s">
        <v>3252</v>
      </c>
      <c r="B31" t="s">
        <v>4661</v>
      </c>
      <c r="C31" t="s">
        <v>4773</v>
      </c>
      <c r="D31" t="s">
        <v>4774</v>
      </c>
      <c r="E31" t="s">
        <v>4670</v>
      </c>
      <c r="F31" t="s">
        <v>4775</v>
      </c>
      <c r="G31" t="s">
        <v>31</v>
      </c>
    </row>
    <row r="32" spans="1:9" x14ac:dyDescent="0.35">
      <c r="A32" t="s">
        <v>3290</v>
      </c>
      <c r="B32" t="s">
        <v>4661</v>
      </c>
      <c r="C32" t="s">
        <v>4776</v>
      </c>
      <c r="D32" t="s">
        <v>4777</v>
      </c>
      <c r="E32" t="s">
        <v>4670</v>
      </c>
      <c r="F32" t="s">
        <v>4778</v>
      </c>
      <c r="G32" t="s">
        <v>31</v>
      </c>
      <c r="H32" t="s">
        <v>4779</v>
      </c>
      <c r="I32" t="s">
        <v>4780</v>
      </c>
    </row>
    <row r="33" spans="1:9" x14ac:dyDescent="0.35">
      <c r="A33" t="s">
        <v>11903</v>
      </c>
      <c r="B33" t="s">
        <v>4661</v>
      </c>
      <c r="C33" t="s">
        <v>4781</v>
      </c>
      <c r="D33" t="s">
        <v>4782</v>
      </c>
      <c r="E33" t="s">
        <v>4694</v>
      </c>
      <c r="F33" t="s">
        <v>4783</v>
      </c>
      <c r="G33" t="s">
        <v>31</v>
      </c>
      <c r="H33" t="s">
        <v>4784</v>
      </c>
      <c r="I33" t="s">
        <v>4691</v>
      </c>
    </row>
    <row r="34" spans="1:9" x14ac:dyDescent="0.35">
      <c r="A34" t="s">
        <v>3289</v>
      </c>
      <c r="B34" t="s">
        <v>4661</v>
      </c>
      <c r="C34" t="s">
        <v>4785</v>
      </c>
      <c r="D34" t="s">
        <v>4786</v>
      </c>
      <c r="E34" t="s">
        <v>4664</v>
      </c>
      <c r="F34" t="s">
        <v>4787</v>
      </c>
      <c r="G34" t="s">
        <v>31</v>
      </c>
      <c r="H34" t="s">
        <v>4779</v>
      </c>
      <c r="I34" t="s">
        <v>4788</v>
      </c>
    </row>
    <row r="35" spans="1:9" x14ac:dyDescent="0.35">
      <c r="A35" t="s">
        <v>3291</v>
      </c>
      <c r="B35" t="s">
        <v>4661</v>
      </c>
      <c r="C35" t="s">
        <v>4789</v>
      </c>
      <c r="D35" t="s">
        <v>4790</v>
      </c>
      <c r="E35" t="s">
        <v>4685</v>
      </c>
      <c r="F35" t="s">
        <v>4791</v>
      </c>
      <c r="G35" t="s">
        <v>31</v>
      </c>
      <c r="H35" t="s">
        <v>4792</v>
      </c>
      <c r="I35" t="s">
        <v>4691</v>
      </c>
    </row>
    <row r="36" spans="1:9" x14ac:dyDescent="0.35">
      <c r="A36" t="s">
        <v>3283</v>
      </c>
      <c r="B36" t="s">
        <v>4661</v>
      </c>
      <c r="C36" t="s">
        <v>4793</v>
      </c>
      <c r="D36" t="s">
        <v>4794</v>
      </c>
      <c r="E36" t="s">
        <v>4670</v>
      </c>
      <c r="F36" t="s">
        <v>4795</v>
      </c>
      <c r="G36" t="s">
        <v>31</v>
      </c>
      <c r="H36" t="s">
        <v>4784</v>
      </c>
      <c r="I36" t="s">
        <v>4796</v>
      </c>
    </row>
    <row r="37" spans="1:9" x14ac:dyDescent="0.35">
      <c r="A37" t="s">
        <v>11904</v>
      </c>
      <c r="B37" t="s">
        <v>4661</v>
      </c>
      <c r="C37" t="s">
        <v>4797</v>
      </c>
      <c r="D37" t="s">
        <v>4798</v>
      </c>
      <c r="E37" t="s">
        <v>4664</v>
      </c>
      <c r="F37" t="s">
        <v>4799</v>
      </c>
      <c r="G37" t="s">
        <v>31</v>
      </c>
      <c r="H37" t="s">
        <v>4784</v>
      </c>
      <c r="I37" t="s">
        <v>4800</v>
      </c>
    </row>
    <row r="38" spans="1:9" x14ac:dyDescent="0.35">
      <c r="A38" t="s">
        <v>3274</v>
      </c>
      <c r="B38" t="s">
        <v>4661</v>
      </c>
      <c r="C38" t="s">
        <v>4801</v>
      </c>
      <c r="D38" t="s">
        <v>4802</v>
      </c>
      <c r="E38" t="s">
        <v>4664</v>
      </c>
      <c r="F38" t="s">
        <v>4803</v>
      </c>
      <c r="G38" t="s">
        <v>31</v>
      </c>
      <c r="H38" t="s">
        <v>4747</v>
      </c>
      <c r="I38" t="s">
        <v>4804</v>
      </c>
    </row>
    <row r="39" spans="1:9" x14ac:dyDescent="0.35">
      <c r="A39" t="s">
        <v>3293</v>
      </c>
      <c r="B39" t="s">
        <v>4661</v>
      </c>
      <c r="C39" t="s">
        <v>4805</v>
      </c>
      <c r="D39" t="s">
        <v>4806</v>
      </c>
      <c r="E39" t="s">
        <v>4670</v>
      </c>
      <c r="F39" t="s">
        <v>4807</v>
      </c>
      <c r="G39" t="s">
        <v>31</v>
      </c>
      <c r="H39" t="s">
        <v>4808</v>
      </c>
      <c r="I39" t="s">
        <v>4809</v>
      </c>
    </row>
    <row r="40" spans="1:9" x14ac:dyDescent="0.35">
      <c r="A40" t="s">
        <v>3248</v>
      </c>
      <c r="B40" t="s">
        <v>4661</v>
      </c>
      <c r="C40" t="s">
        <v>4810</v>
      </c>
      <c r="D40" t="s">
        <v>4811</v>
      </c>
      <c r="E40" t="s">
        <v>4664</v>
      </c>
      <c r="F40" t="s">
        <v>4812</v>
      </c>
      <c r="G40" t="s">
        <v>31</v>
      </c>
      <c r="H40" t="s">
        <v>4719</v>
      </c>
      <c r="I40" t="s">
        <v>4813</v>
      </c>
    </row>
    <row r="41" spans="1:9" x14ac:dyDescent="0.35">
      <c r="A41" t="s">
        <v>3292</v>
      </c>
      <c r="B41" t="s">
        <v>4661</v>
      </c>
      <c r="C41" t="s">
        <v>4814</v>
      </c>
      <c r="D41" t="s">
        <v>4815</v>
      </c>
      <c r="E41" t="s">
        <v>4670</v>
      </c>
      <c r="F41" t="s">
        <v>4816</v>
      </c>
      <c r="G41" t="s">
        <v>31</v>
      </c>
      <c r="H41" t="s">
        <v>4808</v>
      </c>
      <c r="I41" t="s">
        <v>4809</v>
      </c>
    </row>
    <row r="42" spans="1:9" x14ac:dyDescent="0.35">
      <c r="A42" t="s">
        <v>3222</v>
      </c>
      <c r="B42" t="s">
        <v>4661</v>
      </c>
      <c r="C42" t="s">
        <v>4817</v>
      </c>
      <c r="D42" t="s">
        <v>4818</v>
      </c>
      <c r="E42" t="s">
        <v>4685</v>
      </c>
      <c r="F42" t="s">
        <v>4819</v>
      </c>
      <c r="G42" t="s">
        <v>31</v>
      </c>
      <c r="H42" t="s">
        <v>4719</v>
      </c>
      <c r="I42" t="s">
        <v>4820</v>
      </c>
    </row>
    <row r="43" spans="1:9" x14ac:dyDescent="0.35">
      <c r="A43" t="s">
        <v>3225</v>
      </c>
      <c r="B43" t="s">
        <v>4661</v>
      </c>
      <c r="C43" t="s">
        <v>4821</v>
      </c>
      <c r="D43" t="s">
        <v>4822</v>
      </c>
      <c r="E43" t="s">
        <v>4664</v>
      </c>
      <c r="F43" t="s">
        <v>4823</v>
      </c>
      <c r="G43" t="s">
        <v>31</v>
      </c>
      <c r="H43" t="s">
        <v>4719</v>
      </c>
      <c r="I43" t="s">
        <v>4824</v>
      </c>
    </row>
    <row r="44" spans="1:9" x14ac:dyDescent="0.35">
      <c r="A44" t="s">
        <v>3225</v>
      </c>
      <c r="B44" t="s">
        <v>4661</v>
      </c>
      <c r="C44" t="s">
        <v>4825</v>
      </c>
      <c r="D44" t="s">
        <v>4826</v>
      </c>
      <c r="E44" t="s">
        <v>4827</v>
      </c>
      <c r="F44" t="s">
        <v>4823</v>
      </c>
      <c r="G44" t="s">
        <v>31</v>
      </c>
      <c r="H44" t="s">
        <v>4719</v>
      </c>
      <c r="I44" t="s">
        <v>4824</v>
      </c>
    </row>
    <row r="45" spans="1:9" x14ac:dyDescent="0.35">
      <c r="A45" t="s">
        <v>3218</v>
      </c>
      <c r="B45" t="s">
        <v>4661</v>
      </c>
      <c r="C45" t="s">
        <v>4828</v>
      </c>
      <c r="D45" t="s">
        <v>4829</v>
      </c>
      <c r="E45" t="s">
        <v>4694</v>
      </c>
      <c r="F45" t="s">
        <v>4830</v>
      </c>
      <c r="G45" t="s">
        <v>31</v>
      </c>
      <c r="H45" t="s">
        <v>4719</v>
      </c>
      <c r="I45" t="s">
        <v>4691</v>
      </c>
    </row>
    <row r="46" spans="1:9" x14ac:dyDescent="0.35">
      <c r="A46" t="s">
        <v>3218</v>
      </c>
      <c r="B46" t="s">
        <v>4661</v>
      </c>
      <c r="C46" t="s">
        <v>4831</v>
      </c>
      <c r="D46" t="s">
        <v>4832</v>
      </c>
      <c r="E46" t="s">
        <v>4670</v>
      </c>
      <c r="F46" t="s">
        <v>4830</v>
      </c>
      <c r="G46" t="s">
        <v>31</v>
      </c>
      <c r="H46" t="s">
        <v>4719</v>
      </c>
      <c r="I46" t="s">
        <v>4833</v>
      </c>
    </row>
    <row r="47" spans="1:9" x14ac:dyDescent="0.35">
      <c r="A47" t="s">
        <v>3217</v>
      </c>
      <c r="B47" t="s">
        <v>4661</v>
      </c>
      <c r="C47" t="s">
        <v>4834</v>
      </c>
      <c r="D47" t="s">
        <v>4835</v>
      </c>
      <c r="E47" t="s">
        <v>4664</v>
      </c>
      <c r="F47" t="s">
        <v>4836</v>
      </c>
      <c r="G47" t="s">
        <v>31</v>
      </c>
      <c r="H47" t="s">
        <v>4719</v>
      </c>
      <c r="I47" t="s">
        <v>4837</v>
      </c>
    </row>
    <row r="48" spans="1:9" x14ac:dyDescent="0.35">
      <c r="A48" t="s">
        <v>3226</v>
      </c>
      <c r="B48" t="s">
        <v>4661</v>
      </c>
      <c r="C48" t="s">
        <v>4838</v>
      </c>
      <c r="D48" t="s">
        <v>4839</v>
      </c>
      <c r="E48" t="s">
        <v>4670</v>
      </c>
      <c r="F48" t="s">
        <v>4840</v>
      </c>
      <c r="G48" t="s">
        <v>31</v>
      </c>
      <c r="H48" t="s">
        <v>4719</v>
      </c>
      <c r="I48" t="s">
        <v>4824</v>
      </c>
    </row>
    <row r="49" spans="1:9" x14ac:dyDescent="0.35">
      <c r="A49" t="s">
        <v>3258</v>
      </c>
      <c r="B49" t="s">
        <v>4661</v>
      </c>
      <c r="C49" t="s">
        <v>4841</v>
      </c>
      <c r="D49" t="s">
        <v>4842</v>
      </c>
      <c r="E49" t="s">
        <v>4843</v>
      </c>
      <c r="F49" t="s">
        <v>4844</v>
      </c>
      <c r="G49" t="s">
        <v>31</v>
      </c>
      <c r="H49" t="s">
        <v>4719</v>
      </c>
      <c r="I49" t="s">
        <v>4845</v>
      </c>
    </row>
    <row r="50" spans="1:9" x14ac:dyDescent="0.35">
      <c r="A50" t="s">
        <v>3305</v>
      </c>
      <c r="B50" t="s">
        <v>4661</v>
      </c>
      <c r="C50" t="s">
        <v>4846</v>
      </c>
      <c r="D50" t="s">
        <v>4847</v>
      </c>
      <c r="E50" t="s">
        <v>4664</v>
      </c>
      <c r="F50" t="s">
        <v>4848</v>
      </c>
      <c r="G50" t="s">
        <v>31</v>
      </c>
      <c r="H50" t="s">
        <v>4719</v>
      </c>
      <c r="I50" t="s">
        <v>4849</v>
      </c>
    </row>
    <row r="51" spans="1:9" x14ac:dyDescent="0.35">
      <c r="A51" t="s">
        <v>3257</v>
      </c>
      <c r="B51" t="s">
        <v>4661</v>
      </c>
      <c r="C51" t="s">
        <v>4850</v>
      </c>
      <c r="D51" t="s">
        <v>4851</v>
      </c>
      <c r="E51" t="s">
        <v>4664</v>
      </c>
      <c r="F51" t="s">
        <v>4852</v>
      </c>
      <c r="G51" t="s">
        <v>31</v>
      </c>
      <c r="H51" t="s">
        <v>4719</v>
      </c>
      <c r="I51" t="s">
        <v>4845</v>
      </c>
    </row>
    <row r="52" spans="1:9" x14ac:dyDescent="0.35">
      <c r="A52" t="s">
        <v>3281</v>
      </c>
      <c r="B52" t="s">
        <v>4661</v>
      </c>
      <c r="C52" t="s">
        <v>4853</v>
      </c>
      <c r="D52" t="s">
        <v>4854</v>
      </c>
      <c r="E52" t="s">
        <v>4664</v>
      </c>
      <c r="F52" t="s">
        <v>4855</v>
      </c>
      <c r="G52" t="s">
        <v>31</v>
      </c>
      <c r="H52" t="s">
        <v>4784</v>
      </c>
      <c r="I52" t="s">
        <v>4856</v>
      </c>
    </row>
    <row r="53" spans="1:9" x14ac:dyDescent="0.35">
      <c r="A53" t="s">
        <v>3250</v>
      </c>
      <c r="B53" t="s">
        <v>4661</v>
      </c>
      <c r="C53" t="s">
        <v>4857</v>
      </c>
      <c r="D53" t="s">
        <v>4858</v>
      </c>
      <c r="E53" t="s">
        <v>4694</v>
      </c>
      <c r="F53" t="s">
        <v>4859</v>
      </c>
      <c r="G53" t="s">
        <v>31</v>
      </c>
      <c r="H53" t="s">
        <v>4784</v>
      </c>
      <c r="I53" t="s">
        <v>4691</v>
      </c>
    </row>
    <row r="54" spans="1:9" x14ac:dyDescent="0.35">
      <c r="A54" t="s">
        <v>3249</v>
      </c>
      <c r="B54" t="s">
        <v>4661</v>
      </c>
      <c r="C54" t="s">
        <v>4860</v>
      </c>
      <c r="D54" t="s">
        <v>4861</v>
      </c>
      <c r="E54" t="s">
        <v>4664</v>
      </c>
      <c r="F54" t="s">
        <v>4862</v>
      </c>
      <c r="G54" t="s">
        <v>31</v>
      </c>
      <c r="H54" t="s">
        <v>4784</v>
      </c>
      <c r="I54" t="s">
        <v>4863</v>
      </c>
    </row>
    <row r="55" spans="1:9" x14ac:dyDescent="0.35">
      <c r="A55" t="s">
        <v>3298</v>
      </c>
      <c r="B55" t="s">
        <v>4661</v>
      </c>
      <c r="C55" t="s">
        <v>4864</v>
      </c>
      <c r="D55" t="s">
        <v>4865</v>
      </c>
      <c r="E55" t="s">
        <v>4664</v>
      </c>
      <c r="F55" t="s">
        <v>4866</v>
      </c>
      <c r="G55" t="s">
        <v>31</v>
      </c>
      <c r="H55" t="s">
        <v>4784</v>
      </c>
      <c r="I55" t="s">
        <v>4856</v>
      </c>
    </row>
    <row r="56" spans="1:9" x14ac:dyDescent="0.35">
      <c r="A56" t="s">
        <v>3236</v>
      </c>
      <c r="B56" t="s">
        <v>4661</v>
      </c>
      <c r="C56" t="s">
        <v>4867</v>
      </c>
      <c r="D56" t="s">
        <v>4868</v>
      </c>
      <c r="E56" t="s">
        <v>4670</v>
      </c>
      <c r="F56" t="s">
        <v>4869</v>
      </c>
      <c r="G56" t="s">
        <v>31</v>
      </c>
      <c r="H56" t="s">
        <v>4784</v>
      </c>
      <c r="I56" t="s">
        <v>4870</v>
      </c>
    </row>
    <row r="57" spans="1:9" x14ac:dyDescent="0.35">
      <c r="A57" t="s">
        <v>3238</v>
      </c>
      <c r="B57" t="s">
        <v>4661</v>
      </c>
      <c r="C57" t="s">
        <v>4871</v>
      </c>
      <c r="D57" t="s">
        <v>4872</v>
      </c>
      <c r="E57" t="s">
        <v>4694</v>
      </c>
      <c r="F57" t="s">
        <v>4873</v>
      </c>
      <c r="G57" t="s">
        <v>31</v>
      </c>
      <c r="H57" t="s">
        <v>4784</v>
      </c>
      <c r="I57" t="s">
        <v>4691</v>
      </c>
    </row>
    <row r="58" spans="1:9" x14ac:dyDescent="0.35">
      <c r="A58" t="s">
        <v>3270</v>
      </c>
      <c r="B58" t="s">
        <v>4661</v>
      </c>
      <c r="C58" t="s">
        <v>4874</v>
      </c>
      <c r="D58" t="s">
        <v>4875</v>
      </c>
      <c r="E58" t="s">
        <v>4670</v>
      </c>
      <c r="F58" t="s">
        <v>4876</v>
      </c>
      <c r="G58" t="s">
        <v>31</v>
      </c>
      <c r="H58" t="s">
        <v>4784</v>
      </c>
      <c r="I58" t="s">
        <v>4877</v>
      </c>
    </row>
    <row r="59" spans="1:9" x14ac:dyDescent="0.35">
      <c r="A59" t="s">
        <v>3271</v>
      </c>
      <c r="B59" t="s">
        <v>4661</v>
      </c>
      <c r="C59" t="s">
        <v>4878</v>
      </c>
      <c r="D59" t="s">
        <v>4879</v>
      </c>
      <c r="E59" t="s">
        <v>4670</v>
      </c>
      <c r="F59" t="s">
        <v>4880</v>
      </c>
      <c r="G59" t="s">
        <v>31</v>
      </c>
      <c r="H59" t="s">
        <v>4784</v>
      </c>
      <c r="I59" t="s">
        <v>4877</v>
      </c>
    </row>
    <row r="60" spans="1:9" x14ac:dyDescent="0.35">
      <c r="A60" t="s">
        <v>3284</v>
      </c>
      <c r="B60" t="s">
        <v>4661</v>
      </c>
      <c r="C60" t="s">
        <v>4881</v>
      </c>
      <c r="D60" t="s">
        <v>4882</v>
      </c>
      <c r="E60" t="s">
        <v>4664</v>
      </c>
      <c r="F60" t="s">
        <v>4883</v>
      </c>
      <c r="G60" t="s">
        <v>31</v>
      </c>
      <c r="H60" t="s">
        <v>4784</v>
      </c>
      <c r="I60" t="s">
        <v>4877</v>
      </c>
    </row>
    <row r="61" spans="1:9" x14ac:dyDescent="0.35">
      <c r="A61" t="s">
        <v>3282</v>
      </c>
      <c r="B61" t="s">
        <v>4661</v>
      </c>
      <c r="C61" t="s">
        <v>4884</v>
      </c>
      <c r="D61" t="s">
        <v>4885</v>
      </c>
      <c r="E61" t="s">
        <v>4670</v>
      </c>
      <c r="F61" t="s">
        <v>4886</v>
      </c>
      <c r="G61" t="s">
        <v>31</v>
      </c>
      <c r="H61" t="s">
        <v>4784</v>
      </c>
      <c r="I61" t="s">
        <v>4887</v>
      </c>
    </row>
    <row r="62" spans="1:9" x14ac:dyDescent="0.35">
      <c r="A62" t="s">
        <v>3260</v>
      </c>
      <c r="B62" t="s">
        <v>4661</v>
      </c>
      <c r="C62" t="s">
        <v>4888</v>
      </c>
      <c r="D62" t="s">
        <v>4889</v>
      </c>
      <c r="E62" t="s">
        <v>4664</v>
      </c>
      <c r="F62" t="s">
        <v>4890</v>
      </c>
      <c r="G62" t="s">
        <v>31</v>
      </c>
      <c r="H62" t="s">
        <v>4719</v>
      </c>
      <c r="I62" t="s">
        <v>4891</v>
      </c>
    </row>
    <row r="63" spans="1:9" x14ac:dyDescent="0.35">
      <c r="A63" t="s">
        <v>3255</v>
      </c>
      <c r="B63" t="s">
        <v>4661</v>
      </c>
      <c r="C63" t="s">
        <v>4892</v>
      </c>
      <c r="D63" t="s">
        <v>4893</v>
      </c>
      <c r="E63" t="s">
        <v>4664</v>
      </c>
      <c r="F63" t="s">
        <v>4894</v>
      </c>
      <c r="G63" t="s">
        <v>31</v>
      </c>
      <c r="H63" t="s">
        <v>4719</v>
      </c>
      <c r="I63" t="s">
        <v>4895</v>
      </c>
    </row>
    <row r="64" spans="1:9" x14ac:dyDescent="0.35">
      <c r="A64" t="s">
        <v>3220</v>
      </c>
      <c r="B64" t="s">
        <v>4661</v>
      </c>
      <c r="C64" t="s">
        <v>4896</v>
      </c>
      <c r="D64" t="s">
        <v>4897</v>
      </c>
      <c r="E64" t="s">
        <v>4694</v>
      </c>
      <c r="F64" t="s">
        <v>4898</v>
      </c>
      <c r="G64" t="s">
        <v>31</v>
      </c>
      <c r="H64" t="s">
        <v>4719</v>
      </c>
      <c r="I64" t="s">
        <v>4691</v>
      </c>
    </row>
    <row r="65" spans="1:9" x14ac:dyDescent="0.35">
      <c r="A65" t="s">
        <v>3220</v>
      </c>
      <c r="B65" t="s">
        <v>4661</v>
      </c>
      <c r="C65" t="s">
        <v>4899</v>
      </c>
      <c r="D65" t="s">
        <v>4900</v>
      </c>
      <c r="E65" t="s">
        <v>4664</v>
      </c>
      <c r="F65" t="s">
        <v>4898</v>
      </c>
      <c r="G65" t="s">
        <v>31</v>
      </c>
      <c r="H65" t="s">
        <v>4719</v>
      </c>
      <c r="I65" t="s">
        <v>4901</v>
      </c>
    </row>
    <row r="66" spans="1:9" x14ac:dyDescent="0.35">
      <c r="A66" t="s">
        <v>3220</v>
      </c>
      <c r="B66" t="s">
        <v>4661</v>
      </c>
      <c r="C66" t="s">
        <v>4902</v>
      </c>
      <c r="D66" t="s">
        <v>4903</v>
      </c>
      <c r="E66" t="s">
        <v>4664</v>
      </c>
      <c r="F66" t="s">
        <v>4898</v>
      </c>
      <c r="G66" t="s">
        <v>31</v>
      </c>
      <c r="H66" t="s">
        <v>4719</v>
      </c>
      <c r="I66" t="s">
        <v>4901</v>
      </c>
    </row>
    <row r="67" spans="1:9" x14ac:dyDescent="0.35">
      <c r="A67" t="s">
        <v>3219</v>
      </c>
      <c r="B67" t="s">
        <v>4661</v>
      </c>
      <c r="C67" t="s">
        <v>4904</v>
      </c>
      <c r="D67" t="s">
        <v>4905</v>
      </c>
      <c r="E67" t="s">
        <v>4664</v>
      </c>
      <c r="F67" t="s">
        <v>4906</v>
      </c>
      <c r="G67" t="s">
        <v>31</v>
      </c>
      <c r="H67" t="s">
        <v>4719</v>
      </c>
      <c r="I67" t="s">
        <v>4907</v>
      </c>
    </row>
    <row r="68" spans="1:9" x14ac:dyDescent="0.35">
      <c r="A68" t="s">
        <v>3296</v>
      </c>
      <c r="B68" t="s">
        <v>4661</v>
      </c>
      <c r="C68" t="s">
        <v>4908</v>
      </c>
      <c r="D68" t="s">
        <v>4909</v>
      </c>
      <c r="E68" t="s">
        <v>4664</v>
      </c>
      <c r="F68" t="s">
        <v>4910</v>
      </c>
      <c r="G68" t="s">
        <v>31</v>
      </c>
      <c r="H68" t="s">
        <v>4719</v>
      </c>
      <c r="I68" t="s">
        <v>4911</v>
      </c>
    </row>
    <row r="69" spans="1:9" x14ac:dyDescent="0.35">
      <c r="A69" t="s">
        <v>3247</v>
      </c>
      <c r="B69" t="s">
        <v>4661</v>
      </c>
      <c r="C69" t="s">
        <v>4912</v>
      </c>
      <c r="D69" t="s">
        <v>4913</v>
      </c>
      <c r="E69" t="s">
        <v>4664</v>
      </c>
      <c r="F69" t="s">
        <v>4914</v>
      </c>
      <c r="G69" t="s">
        <v>31</v>
      </c>
      <c r="H69" t="s">
        <v>4719</v>
      </c>
      <c r="I69" t="s">
        <v>4813</v>
      </c>
    </row>
    <row r="70" spans="1:9" x14ac:dyDescent="0.35">
      <c r="A70" t="s">
        <v>3235</v>
      </c>
      <c r="B70" t="s">
        <v>4661</v>
      </c>
      <c r="C70" t="s">
        <v>4915</v>
      </c>
      <c r="D70" t="s">
        <v>4916</v>
      </c>
      <c r="E70" t="s">
        <v>4664</v>
      </c>
      <c r="F70" t="s">
        <v>4917</v>
      </c>
      <c r="G70" t="s">
        <v>31</v>
      </c>
      <c r="H70" t="s">
        <v>4918</v>
      </c>
      <c r="I70" t="s">
        <v>4919</v>
      </c>
    </row>
    <row r="71" spans="1:9" x14ac:dyDescent="0.35">
      <c r="A71" t="s">
        <v>3265</v>
      </c>
      <c r="B71" t="s">
        <v>4661</v>
      </c>
      <c r="C71" t="s">
        <v>4920</v>
      </c>
      <c r="D71" t="s">
        <v>4921</v>
      </c>
      <c r="E71" t="s">
        <v>4670</v>
      </c>
      <c r="F71" t="s">
        <v>4922</v>
      </c>
      <c r="G71" t="s">
        <v>31</v>
      </c>
      <c r="H71" t="s">
        <v>4719</v>
      </c>
      <c r="I71" t="s">
        <v>4923</v>
      </c>
    </row>
    <row r="72" spans="1:9" x14ac:dyDescent="0.35">
      <c r="A72" t="s">
        <v>3262</v>
      </c>
      <c r="B72" t="s">
        <v>4661</v>
      </c>
      <c r="C72" t="s">
        <v>4924</v>
      </c>
      <c r="D72" t="s">
        <v>4925</v>
      </c>
      <c r="E72" t="s">
        <v>4694</v>
      </c>
      <c r="F72" t="s">
        <v>4926</v>
      </c>
      <c r="G72" t="s">
        <v>31</v>
      </c>
      <c r="H72" t="s">
        <v>4719</v>
      </c>
      <c r="I72" t="s">
        <v>4691</v>
      </c>
    </row>
    <row r="73" spans="1:9" x14ac:dyDescent="0.35">
      <c r="A73" t="s">
        <v>3264</v>
      </c>
      <c r="B73" t="s">
        <v>4661</v>
      </c>
      <c r="C73" t="s">
        <v>4927</v>
      </c>
      <c r="D73" t="s">
        <v>4928</v>
      </c>
      <c r="E73" t="s">
        <v>4664</v>
      </c>
      <c r="F73" t="s">
        <v>4929</v>
      </c>
      <c r="G73" t="s">
        <v>31</v>
      </c>
      <c r="H73" t="s">
        <v>4719</v>
      </c>
      <c r="I73" t="s">
        <v>4930</v>
      </c>
    </row>
    <row r="74" spans="1:9" x14ac:dyDescent="0.35">
      <c r="A74" t="s">
        <v>3243</v>
      </c>
      <c r="B74" t="s">
        <v>4661</v>
      </c>
      <c r="C74" t="s">
        <v>4931</v>
      </c>
      <c r="D74" t="s">
        <v>4932</v>
      </c>
      <c r="E74" t="s">
        <v>4685</v>
      </c>
      <c r="F74" t="s">
        <v>4933</v>
      </c>
      <c r="G74" t="s">
        <v>31</v>
      </c>
      <c r="H74" t="s">
        <v>4784</v>
      </c>
      <c r="I74" t="s">
        <v>4934</v>
      </c>
    </row>
    <row r="75" spans="1:9" x14ac:dyDescent="0.35">
      <c r="A75" t="s">
        <v>3304</v>
      </c>
      <c r="B75" t="s">
        <v>4661</v>
      </c>
      <c r="C75" t="s">
        <v>4935</v>
      </c>
      <c r="D75" t="s">
        <v>4936</v>
      </c>
      <c r="E75" t="s">
        <v>4670</v>
      </c>
      <c r="F75" t="s">
        <v>4937</v>
      </c>
      <c r="G75" t="s">
        <v>31</v>
      </c>
      <c r="H75" t="s">
        <v>4784</v>
      </c>
      <c r="I75" t="s">
        <v>4938</v>
      </c>
    </row>
    <row r="76" spans="1:9" x14ac:dyDescent="0.35">
      <c r="A76" t="s">
        <v>3241</v>
      </c>
      <c r="B76" t="s">
        <v>4661</v>
      </c>
      <c r="C76" t="s">
        <v>4939</v>
      </c>
      <c r="D76" t="s">
        <v>4940</v>
      </c>
      <c r="E76" t="s">
        <v>4670</v>
      </c>
      <c r="F76" t="s">
        <v>4941</v>
      </c>
      <c r="G76" t="s">
        <v>31</v>
      </c>
      <c r="H76" t="s">
        <v>4784</v>
      </c>
      <c r="I76" t="s">
        <v>4942</v>
      </c>
    </row>
    <row r="77" spans="1:9" x14ac:dyDescent="0.35">
      <c r="A77" t="s">
        <v>3229</v>
      </c>
      <c r="B77" t="s">
        <v>4661</v>
      </c>
      <c r="C77" t="s">
        <v>4943</v>
      </c>
      <c r="D77" t="s">
        <v>4944</v>
      </c>
      <c r="E77" t="s">
        <v>4670</v>
      </c>
      <c r="F77" t="s">
        <v>4945</v>
      </c>
      <c r="G77" t="s">
        <v>31</v>
      </c>
      <c r="H77" t="s">
        <v>4784</v>
      </c>
      <c r="I77" t="s">
        <v>4946</v>
      </c>
    </row>
    <row r="78" spans="1:9" x14ac:dyDescent="0.35">
      <c r="A78" t="s">
        <v>3278</v>
      </c>
      <c r="B78" t="s">
        <v>4661</v>
      </c>
      <c r="C78" t="s">
        <v>4947</v>
      </c>
      <c r="D78" t="s">
        <v>4948</v>
      </c>
      <c r="E78" t="s">
        <v>4670</v>
      </c>
      <c r="F78" t="s">
        <v>4949</v>
      </c>
      <c r="G78" t="s">
        <v>31</v>
      </c>
      <c r="H78" t="s">
        <v>4784</v>
      </c>
      <c r="I78" t="s">
        <v>4950</v>
      </c>
    </row>
    <row r="79" spans="1:9" x14ac:dyDescent="0.35">
      <c r="A79" t="s">
        <v>3242</v>
      </c>
      <c r="B79" t="s">
        <v>4661</v>
      </c>
      <c r="C79" t="s">
        <v>4951</v>
      </c>
      <c r="D79" t="s">
        <v>4952</v>
      </c>
      <c r="E79" t="s">
        <v>4664</v>
      </c>
      <c r="F79" t="s">
        <v>4953</v>
      </c>
      <c r="G79" t="s">
        <v>31</v>
      </c>
      <c r="H79" t="s">
        <v>4784</v>
      </c>
      <c r="I79" t="s">
        <v>4934</v>
      </c>
    </row>
    <row r="80" spans="1:9" x14ac:dyDescent="0.35">
      <c r="A80" t="s">
        <v>11905</v>
      </c>
      <c r="B80" t="s">
        <v>4661</v>
      </c>
      <c r="C80" t="s">
        <v>4954</v>
      </c>
      <c r="D80" t="s">
        <v>4955</v>
      </c>
      <c r="E80" t="s">
        <v>4670</v>
      </c>
      <c r="F80" t="s">
        <v>4956</v>
      </c>
      <c r="G80" t="s">
        <v>31</v>
      </c>
      <c r="H80" t="s">
        <v>4784</v>
      </c>
      <c r="I80" t="s">
        <v>4957</v>
      </c>
    </row>
    <row r="81" spans="1:9" x14ac:dyDescent="0.35">
      <c r="A81" t="s">
        <v>3246</v>
      </c>
      <c r="B81" t="s">
        <v>4661</v>
      </c>
      <c r="C81" t="s">
        <v>4958</v>
      </c>
      <c r="D81" t="s">
        <v>4959</v>
      </c>
      <c r="E81" t="s">
        <v>4694</v>
      </c>
      <c r="F81" t="s">
        <v>4960</v>
      </c>
      <c r="G81" t="s">
        <v>31</v>
      </c>
      <c r="H81" t="s">
        <v>4784</v>
      </c>
      <c r="I81" t="s">
        <v>4691</v>
      </c>
    </row>
    <row r="82" spans="1:9" x14ac:dyDescent="0.35">
      <c r="A82" t="s">
        <v>3228</v>
      </c>
      <c r="B82" t="s">
        <v>4661</v>
      </c>
      <c r="C82" t="s">
        <v>4961</v>
      </c>
      <c r="D82" t="s">
        <v>4962</v>
      </c>
      <c r="E82" t="s">
        <v>4670</v>
      </c>
      <c r="F82" t="s">
        <v>4963</v>
      </c>
      <c r="G82" t="s">
        <v>31</v>
      </c>
      <c r="H82" t="s">
        <v>4784</v>
      </c>
      <c r="I82" t="s">
        <v>4946</v>
      </c>
    </row>
    <row r="83" spans="1:9" x14ac:dyDescent="0.35">
      <c r="A83" t="s">
        <v>3272</v>
      </c>
      <c r="B83" t="s">
        <v>4661</v>
      </c>
      <c r="C83" t="s">
        <v>4964</v>
      </c>
      <c r="D83" t="s">
        <v>4965</v>
      </c>
      <c r="E83" t="s">
        <v>4670</v>
      </c>
      <c r="F83" t="s">
        <v>4966</v>
      </c>
      <c r="G83" t="s">
        <v>31</v>
      </c>
      <c r="H83" t="s">
        <v>4784</v>
      </c>
      <c r="I83" t="s">
        <v>4877</v>
      </c>
    </row>
    <row r="84" spans="1:9" x14ac:dyDescent="0.35">
      <c r="A84" t="s">
        <v>3230</v>
      </c>
      <c r="B84" t="s">
        <v>4661</v>
      </c>
      <c r="C84" t="s">
        <v>4967</v>
      </c>
      <c r="D84" t="s">
        <v>4968</v>
      </c>
      <c r="E84" t="s">
        <v>4694</v>
      </c>
      <c r="F84" t="s">
        <v>4969</v>
      </c>
      <c r="G84" t="s">
        <v>31</v>
      </c>
      <c r="H84" t="s">
        <v>4784</v>
      </c>
      <c r="I84" t="s">
        <v>4691</v>
      </c>
    </row>
    <row r="85" spans="1:9" x14ac:dyDescent="0.35">
      <c r="A85" t="s">
        <v>3230</v>
      </c>
      <c r="B85" t="s">
        <v>4661</v>
      </c>
      <c r="C85" t="s">
        <v>4970</v>
      </c>
      <c r="D85" t="s">
        <v>4971</v>
      </c>
      <c r="E85" t="s">
        <v>4694</v>
      </c>
      <c r="F85" t="s">
        <v>4969</v>
      </c>
      <c r="G85" t="s">
        <v>31</v>
      </c>
      <c r="H85" t="s">
        <v>4784</v>
      </c>
      <c r="I85" t="s">
        <v>4972</v>
      </c>
    </row>
    <row r="86" spans="1:9" x14ac:dyDescent="0.35">
      <c r="A86" t="s">
        <v>3240</v>
      </c>
      <c r="B86" t="s">
        <v>4661</v>
      </c>
      <c r="C86" t="s">
        <v>4973</v>
      </c>
      <c r="D86" t="s">
        <v>4974</v>
      </c>
      <c r="E86" t="s">
        <v>4664</v>
      </c>
      <c r="F86" t="s">
        <v>4975</v>
      </c>
      <c r="G86" t="s">
        <v>31</v>
      </c>
      <c r="H86" t="s">
        <v>4784</v>
      </c>
      <c r="I86" t="s">
        <v>4976</v>
      </c>
    </row>
    <row r="87" spans="1:9" x14ac:dyDescent="0.35">
      <c r="A87" t="s">
        <v>3302</v>
      </c>
      <c r="B87" t="s">
        <v>4661</v>
      </c>
      <c r="C87" t="s">
        <v>4977</v>
      </c>
      <c r="D87" t="s">
        <v>4978</v>
      </c>
      <c r="E87" t="s">
        <v>4670</v>
      </c>
      <c r="F87" t="s">
        <v>4979</v>
      </c>
      <c r="G87" t="s">
        <v>31</v>
      </c>
      <c r="H87" t="s">
        <v>4719</v>
      </c>
      <c r="I87" t="s">
        <v>4980</v>
      </c>
    </row>
    <row r="88" spans="1:9" x14ac:dyDescent="0.35">
      <c r="A88" t="s">
        <v>11906</v>
      </c>
      <c r="B88" t="s">
        <v>4661</v>
      </c>
      <c r="C88" t="s">
        <v>4981</v>
      </c>
      <c r="D88" t="s">
        <v>4982</v>
      </c>
      <c r="E88" t="s">
        <v>4664</v>
      </c>
      <c r="F88" t="s">
        <v>4983</v>
      </c>
      <c r="G88" t="s">
        <v>31</v>
      </c>
      <c r="H88" t="s">
        <v>4918</v>
      </c>
      <c r="I88" t="s">
        <v>4691</v>
      </c>
    </row>
    <row r="89" spans="1:9" x14ac:dyDescent="0.35">
      <c r="A89" t="s">
        <v>3301</v>
      </c>
      <c r="B89" t="s">
        <v>4661</v>
      </c>
      <c r="C89" t="s">
        <v>4984</v>
      </c>
      <c r="D89" t="s">
        <v>4985</v>
      </c>
      <c r="E89" t="s">
        <v>4670</v>
      </c>
      <c r="F89" t="s">
        <v>4986</v>
      </c>
      <c r="G89" t="s">
        <v>31</v>
      </c>
      <c r="H89" t="s">
        <v>4719</v>
      </c>
      <c r="I89" t="s">
        <v>4980</v>
      </c>
    </row>
    <row r="90" spans="1:9" x14ac:dyDescent="0.35">
      <c r="A90" t="s">
        <v>11907</v>
      </c>
      <c r="B90" t="s">
        <v>4661</v>
      </c>
      <c r="C90" t="s">
        <v>4987</v>
      </c>
      <c r="D90" t="s">
        <v>4988</v>
      </c>
      <c r="E90" t="s">
        <v>4670</v>
      </c>
      <c r="F90" t="s">
        <v>4989</v>
      </c>
      <c r="G90" t="s">
        <v>31</v>
      </c>
    </row>
    <row r="91" spans="1:9" x14ac:dyDescent="0.35">
      <c r="A91" t="s">
        <v>3303</v>
      </c>
      <c r="B91" t="s">
        <v>4661</v>
      </c>
      <c r="C91" t="s">
        <v>4990</v>
      </c>
      <c r="D91" t="s">
        <v>4991</v>
      </c>
      <c r="E91" t="s">
        <v>4664</v>
      </c>
      <c r="F91" t="s">
        <v>4992</v>
      </c>
      <c r="G91" t="s">
        <v>31</v>
      </c>
      <c r="H91" t="s">
        <v>4719</v>
      </c>
      <c r="I91" t="s">
        <v>4993</v>
      </c>
    </row>
    <row r="92" spans="1:9" x14ac:dyDescent="0.35">
      <c r="A92" t="s">
        <v>3300</v>
      </c>
      <c r="B92" t="s">
        <v>4661</v>
      </c>
      <c r="C92" t="s">
        <v>4994</v>
      </c>
      <c r="D92" t="s">
        <v>4995</v>
      </c>
      <c r="E92" t="s">
        <v>4664</v>
      </c>
      <c r="F92" t="s">
        <v>4996</v>
      </c>
      <c r="G92" t="s">
        <v>31</v>
      </c>
      <c r="H92" t="s">
        <v>4719</v>
      </c>
      <c r="I92" t="s">
        <v>4824</v>
      </c>
    </row>
    <row r="93" spans="1:9" x14ac:dyDescent="0.35">
      <c r="A93" t="s">
        <v>3263</v>
      </c>
      <c r="B93" t="s">
        <v>4661</v>
      </c>
      <c r="C93" t="s">
        <v>4997</v>
      </c>
      <c r="D93" t="s">
        <v>4998</v>
      </c>
      <c r="E93" t="s">
        <v>4664</v>
      </c>
      <c r="F93" t="s">
        <v>4999</v>
      </c>
      <c r="G93" t="s">
        <v>31</v>
      </c>
      <c r="H93" t="s">
        <v>4719</v>
      </c>
      <c r="I93" t="s">
        <v>5000</v>
      </c>
    </row>
    <row r="94" spans="1:9" x14ac:dyDescent="0.35">
      <c r="A94" t="s">
        <v>3263</v>
      </c>
      <c r="B94" t="s">
        <v>4661</v>
      </c>
      <c r="C94" t="s">
        <v>5001</v>
      </c>
      <c r="D94" t="s">
        <v>5002</v>
      </c>
      <c r="E94" t="s">
        <v>4670</v>
      </c>
      <c r="F94" t="s">
        <v>4999</v>
      </c>
      <c r="G94" t="s">
        <v>31</v>
      </c>
    </row>
    <row r="95" spans="1:9" x14ac:dyDescent="0.35">
      <c r="A95" t="s">
        <v>3297</v>
      </c>
      <c r="B95" t="s">
        <v>4661</v>
      </c>
      <c r="C95" t="s">
        <v>5003</v>
      </c>
      <c r="D95" t="s">
        <v>5004</v>
      </c>
      <c r="E95" t="s">
        <v>4670</v>
      </c>
      <c r="F95" t="s">
        <v>5005</v>
      </c>
      <c r="G95" t="s">
        <v>31</v>
      </c>
      <c r="H95" t="s">
        <v>4719</v>
      </c>
      <c r="I95" t="s">
        <v>4980</v>
      </c>
    </row>
    <row r="96" spans="1:9" x14ac:dyDescent="0.35">
      <c r="A96" t="s">
        <v>3295</v>
      </c>
      <c r="B96" t="s">
        <v>4661</v>
      </c>
      <c r="C96" t="s">
        <v>5006</v>
      </c>
      <c r="D96" t="s">
        <v>5007</v>
      </c>
      <c r="E96" t="s">
        <v>4670</v>
      </c>
      <c r="F96" t="s">
        <v>5008</v>
      </c>
      <c r="G96" t="s">
        <v>31</v>
      </c>
      <c r="H96" t="s">
        <v>4719</v>
      </c>
      <c r="I96" t="s">
        <v>5009</v>
      </c>
    </row>
    <row r="97" spans="1:9" x14ac:dyDescent="0.35">
      <c r="A97" t="s">
        <v>3221</v>
      </c>
      <c r="B97" t="s">
        <v>4661</v>
      </c>
      <c r="C97" t="s">
        <v>5010</v>
      </c>
      <c r="D97" t="s">
        <v>5011</v>
      </c>
      <c r="E97" t="s">
        <v>4664</v>
      </c>
      <c r="F97" t="s">
        <v>5012</v>
      </c>
      <c r="G97" t="s">
        <v>31</v>
      </c>
      <c r="H97" t="s">
        <v>4719</v>
      </c>
      <c r="I97" t="s">
        <v>4820</v>
      </c>
    </row>
    <row r="98" spans="1:9" x14ac:dyDescent="0.35">
      <c r="A98" t="s">
        <v>3299</v>
      </c>
      <c r="B98" t="s">
        <v>4661</v>
      </c>
      <c r="C98" t="s">
        <v>5013</v>
      </c>
      <c r="D98" t="s">
        <v>5014</v>
      </c>
      <c r="E98" t="s">
        <v>4664</v>
      </c>
      <c r="F98" t="s">
        <v>5015</v>
      </c>
      <c r="G98" t="s">
        <v>31</v>
      </c>
      <c r="H98" t="s">
        <v>4719</v>
      </c>
      <c r="I98" t="s">
        <v>4911</v>
      </c>
    </row>
    <row r="99" spans="1:9" x14ac:dyDescent="0.35">
      <c r="A99" t="s">
        <v>3227</v>
      </c>
      <c r="B99" t="s">
        <v>4661</v>
      </c>
      <c r="C99" t="s">
        <v>5016</v>
      </c>
      <c r="D99" t="s">
        <v>5017</v>
      </c>
      <c r="E99" t="s">
        <v>4670</v>
      </c>
      <c r="F99" t="s">
        <v>5018</v>
      </c>
      <c r="G99" t="s">
        <v>31</v>
      </c>
      <c r="H99" t="s">
        <v>4719</v>
      </c>
      <c r="I99" t="s">
        <v>5019</v>
      </c>
    </row>
    <row r="100" spans="1:9" x14ac:dyDescent="0.35">
      <c r="A100" t="s">
        <v>3382</v>
      </c>
      <c r="B100" t="s">
        <v>4661</v>
      </c>
      <c r="C100" t="s">
        <v>5020</v>
      </c>
      <c r="D100" t="s">
        <v>5021</v>
      </c>
      <c r="E100" t="s">
        <v>4685</v>
      </c>
      <c r="F100" t="s">
        <v>5022</v>
      </c>
      <c r="G100" t="s">
        <v>192</v>
      </c>
      <c r="H100" t="s">
        <v>4666</v>
      </c>
      <c r="I100" t="s">
        <v>5023</v>
      </c>
    </row>
    <row r="101" spans="1:9" x14ac:dyDescent="0.35">
      <c r="A101" t="s">
        <v>3631</v>
      </c>
      <c r="B101" t="s">
        <v>4661</v>
      </c>
      <c r="C101" t="s">
        <v>5024</v>
      </c>
      <c r="D101" t="s">
        <v>5025</v>
      </c>
      <c r="E101" t="s">
        <v>5026</v>
      </c>
      <c r="F101" t="s">
        <v>499</v>
      </c>
      <c r="G101" t="s">
        <v>499</v>
      </c>
    </row>
    <row r="102" spans="1:9" x14ac:dyDescent="0.35">
      <c r="A102" t="s">
        <v>3631</v>
      </c>
      <c r="B102" t="s">
        <v>4661</v>
      </c>
      <c r="C102" t="s">
        <v>5027</v>
      </c>
      <c r="D102" t="s">
        <v>5028</v>
      </c>
      <c r="E102" t="s">
        <v>5026</v>
      </c>
      <c r="F102" t="s">
        <v>499</v>
      </c>
      <c r="G102" t="s">
        <v>499</v>
      </c>
    </row>
    <row r="103" spans="1:9" x14ac:dyDescent="0.35">
      <c r="A103" t="s">
        <v>3387</v>
      </c>
      <c r="B103" t="s">
        <v>4661</v>
      </c>
      <c r="C103" t="s">
        <v>5029</v>
      </c>
      <c r="D103" t="s">
        <v>5030</v>
      </c>
      <c r="E103" t="s">
        <v>4664</v>
      </c>
      <c r="F103" t="s">
        <v>5031</v>
      </c>
      <c r="G103" t="s">
        <v>209</v>
      </c>
      <c r="H103" t="s">
        <v>5032</v>
      </c>
      <c r="I103" t="s">
        <v>5033</v>
      </c>
    </row>
    <row r="104" spans="1:9" x14ac:dyDescent="0.35">
      <c r="A104" t="s">
        <v>3327</v>
      </c>
      <c r="B104" t="s">
        <v>4661</v>
      </c>
      <c r="C104" t="s">
        <v>5034</v>
      </c>
      <c r="D104" t="s">
        <v>5035</v>
      </c>
      <c r="E104" t="s">
        <v>4664</v>
      </c>
      <c r="F104" t="s">
        <v>5036</v>
      </c>
      <c r="G104" t="s">
        <v>122</v>
      </c>
      <c r="H104" t="s">
        <v>5037</v>
      </c>
      <c r="I104" t="s">
        <v>5038</v>
      </c>
    </row>
    <row r="105" spans="1:9" x14ac:dyDescent="0.35">
      <c r="A105" t="s">
        <v>3329</v>
      </c>
      <c r="B105" t="s">
        <v>4661</v>
      </c>
      <c r="C105" t="s">
        <v>5039</v>
      </c>
      <c r="D105" t="s">
        <v>5040</v>
      </c>
      <c r="E105" t="s">
        <v>4670</v>
      </c>
      <c r="F105" t="s">
        <v>5041</v>
      </c>
      <c r="G105" t="s">
        <v>122</v>
      </c>
      <c r="H105" t="s">
        <v>5037</v>
      </c>
      <c r="I105" t="s">
        <v>5038</v>
      </c>
    </row>
    <row r="106" spans="1:9" x14ac:dyDescent="0.35">
      <c r="A106" t="s">
        <v>3310</v>
      </c>
      <c r="B106" t="s">
        <v>4661</v>
      </c>
      <c r="C106" t="s">
        <v>5042</v>
      </c>
      <c r="D106" t="s">
        <v>5043</v>
      </c>
      <c r="E106" t="s">
        <v>4670</v>
      </c>
      <c r="F106" t="s">
        <v>5044</v>
      </c>
      <c r="G106" t="s">
        <v>122</v>
      </c>
      <c r="H106" t="s">
        <v>5037</v>
      </c>
      <c r="I106" t="s">
        <v>5045</v>
      </c>
    </row>
    <row r="107" spans="1:9" x14ac:dyDescent="0.35">
      <c r="A107" t="s">
        <v>3325</v>
      </c>
      <c r="B107" t="s">
        <v>4661</v>
      </c>
      <c r="C107" t="s">
        <v>5046</v>
      </c>
      <c r="D107" t="s">
        <v>5047</v>
      </c>
      <c r="E107" t="s">
        <v>4694</v>
      </c>
      <c r="F107" t="s">
        <v>5048</v>
      </c>
      <c r="G107" t="s">
        <v>122</v>
      </c>
      <c r="H107" t="s">
        <v>5049</v>
      </c>
      <c r="I107" t="s">
        <v>5050</v>
      </c>
    </row>
    <row r="108" spans="1:9" x14ac:dyDescent="0.35">
      <c r="A108" t="s">
        <v>3314</v>
      </c>
      <c r="B108" t="s">
        <v>4661</v>
      </c>
      <c r="C108" t="s">
        <v>5051</v>
      </c>
      <c r="D108" t="s">
        <v>5052</v>
      </c>
      <c r="E108" t="s">
        <v>4685</v>
      </c>
      <c r="F108" t="s">
        <v>5053</v>
      </c>
      <c r="G108" t="s">
        <v>122</v>
      </c>
      <c r="H108" t="s">
        <v>5037</v>
      </c>
      <c r="I108" t="s">
        <v>5045</v>
      </c>
    </row>
    <row r="109" spans="1:9" x14ac:dyDescent="0.35">
      <c r="A109" t="s">
        <v>3351</v>
      </c>
      <c r="B109" t="s">
        <v>4661</v>
      </c>
      <c r="C109" t="s">
        <v>5054</v>
      </c>
      <c r="D109" t="s">
        <v>5055</v>
      </c>
      <c r="E109" t="s">
        <v>4664</v>
      </c>
      <c r="F109" t="s">
        <v>5056</v>
      </c>
      <c r="G109" t="s">
        <v>122</v>
      </c>
      <c r="H109" t="s">
        <v>5037</v>
      </c>
      <c r="I109" t="s">
        <v>5057</v>
      </c>
    </row>
    <row r="110" spans="1:9" x14ac:dyDescent="0.35">
      <c r="A110" t="s">
        <v>3361</v>
      </c>
      <c r="B110" t="s">
        <v>4661</v>
      </c>
      <c r="C110" t="s">
        <v>5058</v>
      </c>
      <c r="D110" t="s">
        <v>5059</v>
      </c>
      <c r="E110" t="s">
        <v>4670</v>
      </c>
      <c r="F110" t="s">
        <v>5060</v>
      </c>
      <c r="G110" t="s">
        <v>122</v>
      </c>
      <c r="H110" t="s">
        <v>5049</v>
      </c>
      <c r="I110" t="s">
        <v>5061</v>
      </c>
    </row>
    <row r="111" spans="1:9" x14ac:dyDescent="0.35">
      <c r="A111" t="s">
        <v>3347</v>
      </c>
      <c r="B111" t="s">
        <v>4661</v>
      </c>
      <c r="C111" t="s">
        <v>5062</v>
      </c>
      <c r="D111" t="s">
        <v>5063</v>
      </c>
      <c r="E111" t="s">
        <v>4670</v>
      </c>
      <c r="F111" t="s">
        <v>5064</v>
      </c>
      <c r="G111" t="s">
        <v>122</v>
      </c>
      <c r="H111" t="s">
        <v>5037</v>
      </c>
      <c r="I111" t="s">
        <v>5065</v>
      </c>
    </row>
    <row r="112" spans="1:9" x14ac:dyDescent="0.35">
      <c r="A112" t="s">
        <v>3331</v>
      </c>
      <c r="B112" t="s">
        <v>4661</v>
      </c>
      <c r="C112" t="s">
        <v>5066</v>
      </c>
      <c r="D112" t="s">
        <v>5067</v>
      </c>
      <c r="E112" t="s">
        <v>4843</v>
      </c>
      <c r="F112" t="s">
        <v>5068</v>
      </c>
      <c r="G112" t="s">
        <v>122</v>
      </c>
      <c r="H112" t="s">
        <v>5037</v>
      </c>
      <c r="I112" t="s">
        <v>5057</v>
      </c>
    </row>
    <row r="113" spans="1:9" x14ac:dyDescent="0.35">
      <c r="A113" t="s">
        <v>3349</v>
      </c>
      <c r="B113" t="s">
        <v>4661</v>
      </c>
      <c r="C113" t="s">
        <v>5069</v>
      </c>
      <c r="D113" t="s">
        <v>5070</v>
      </c>
      <c r="E113" t="s">
        <v>4670</v>
      </c>
      <c r="F113" t="s">
        <v>5071</v>
      </c>
      <c r="G113" t="s">
        <v>122</v>
      </c>
      <c r="H113" t="s">
        <v>5049</v>
      </c>
      <c r="I113" t="s">
        <v>5072</v>
      </c>
    </row>
    <row r="114" spans="1:9" x14ac:dyDescent="0.35">
      <c r="A114" t="s">
        <v>3330</v>
      </c>
      <c r="B114" t="s">
        <v>4661</v>
      </c>
      <c r="C114" t="s">
        <v>5073</v>
      </c>
      <c r="D114" t="s">
        <v>5074</v>
      </c>
      <c r="E114" t="s">
        <v>4664</v>
      </c>
      <c r="F114" t="s">
        <v>5075</v>
      </c>
      <c r="G114" t="s">
        <v>122</v>
      </c>
      <c r="H114" t="s">
        <v>5037</v>
      </c>
      <c r="I114" t="s">
        <v>5065</v>
      </c>
    </row>
    <row r="115" spans="1:9" x14ac:dyDescent="0.35">
      <c r="A115" t="s">
        <v>3360</v>
      </c>
      <c r="B115" t="s">
        <v>4661</v>
      </c>
      <c r="C115" t="s">
        <v>5076</v>
      </c>
      <c r="D115" t="s">
        <v>5077</v>
      </c>
      <c r="E115" t="s">
        <v>4664</v>
      </c>
      <c r="F115" t="s">
        <v>5078</v>
      </c>
      <c r="G115" t="s">
        <v>122</v>
      </c>
      <c r="H115" t="s">
        <v>5049</v>
      </c>
      <c r="I115" t="s">
        <v>5079</v>
      </c>
    </row>
    <row r="116" spans="1:9" x14ac:dyDescent="0.35">
      <c r="A116" t="s">
        <v>3360</v>
      </c>
      <c r="B116" t="s">
        <v>4661</v>
      </c>
      <c r="C116" t="s">
        <v>5080</v>
      </c>
      <c r="D116" t="s">
        <v>5081</v>
      </c>
      <c r="E116" t="s">
        <v>4664</v>
      </c>
      <c r="F116" t="s">
        <v>5078</v>
      </c>
      <c r="G116" t="s">
        <v>122</v>
      </c>
      <c r="H116" t="s">
        <v>5049</v>
      </c>
      <c r="I116" t="s">
        <v>5082</v>
      </c>
    </row>
    <row r="117" spans="1:9" x14ac:dyDescent="0.35">
      <c r="A117" t="s">
        <v>3360</v>
      </c>
      <c r="B117" t="s">
        <v>4661</v>
      </c>
      <c r="C117" t="s">
        <v>5083</v>
      </c>
      <c r="D117" t="s">
        <v>5084</v>
      </c>
      <c r="E117" t="s">
        <v>4694</v>
      </c>
      <c r="F117" t="s">
        <v>5078</v>
      </c>
      <c r="G117" t="s">
        <v>122</v>
      </c>
      <c r="H117" t="s">
        <v>5049</v>
      </c>
      <c r="I117" t="s">
        <v>4691</v>
      </c>
    </row>
    <row r="118" spans="1:9" x14ac:dyDescent="0.35">
      <c r="A118" t="s">
        <v>3348</v>
      </c>
      <c r="B118" t="s">
        <v>4661</v>
      </c>
      <c r="C118" t="s">
        <v>5085</v>
      </c>
      <c r="D118" t="s">
        <v>5086</v>
      </c>
      <c r="E118" t="s">
        <v>4685</v>
      </c>
      <c r="F118" t="s">
        <v>5087</v>
      </c>
      <c r="G118" t="s">
        <v>122</v>
      </c>
      <c r="H118" t="s">
        <v>5049</v>
      </c>
      <c r="I118" t="s">
        <v>5072</v>
      </c>
    </row>
    <row r="119" spans="1:9" x14ac:dyDescent="0.35">
      <c r="A119" t="s">
        <v>3332</v>
      </c>
      <c r="B119" t="s">
        <v>4661</v>
      </c>
      <c r="C119" t="s">
        <v>5088</v>
      </c>
      <c r="D119" t="s">
        <v>5089</v>
      </c>
      <c r="E119" t="s">
        <v>4685</v>
      </c>
      <c r="F119" t="s">
        <v>5090</v>
      </c>
      <c r="G119" t="s">
        <v>122</v>
      </c>
      <c r="H119" t="s">
        <v>5037</v>
      </c>
      <c r="I119" t="s">
        <v>5091</v>
      </c>
    </row>
    <row r="120" spans="1:9" x14ac:dyDescent="0.35">
      <c r="A120" t="s">
        <v>3307</v>
      </c>
      <c r="B120" t="s">
        <v>4661</v>
      </c>
      <c r="C120" t="s">
        <v>5092</v>
      </c>
      <c r="D120" t="s">
        <v>5093</v>
      </c>
      <c r="E120" t="s">
        <v>4664</v>
      </c>
      <c r="F120" t="s">
        <v>5094</v>
      </c>
      <c r="G120" t="s">
        <v>122</v>
      </c>
      <c r="H120" t="s">
        <v>5037</v>
      </c>
      <c r="I120" t="s">
        <v>5091</v>
      </c>
    </row>
    <row r="121" spans="1:9" x14ac:dyDescent="0.35">
      <c r="A121" t="s">
        <v>3306</v>
      </c>
      <c r="B121" t="s">
        <v>4661</v>
      </c>
      <c r="C121" t="s">
        <v>5095</v>
      </c>
      <c r="D121" t="s">
        <v>5096</v>
      </c>
      <c r="E121" t="s">
        <v>4670</v>
      </c>
      <c r="F121" t="s">
        <v>5097</v>
      </c>
      <c r="G121" t="s">
        <v>122</v>
      </c>
      <c r="H121" t="s">
        <v>5037</v>
      </c>
      <c r="I121" t="s">
        <v>5091</v>
      </c>
    </row>
    <row r="122" spans="1:9" x14ac:dyDescent="0.35">
      <c r="A122" s="3" t="s">
        <v>3317</v>
      </c>
      <c r="B122" t="s">
        <v>4661</v>
      </c>
      <c r="C122" t="s">
        <v>5098</v>
      </c>
      <c r="D122" t="s">
        <v>5099</v>
      </c>
      <c r="E122" t="s">
        <v>4827</v>
      </c>
      <c r="F122" t="s">
        <v>5100</v>
      </c>
      <c r="G122" t="s">
        <v>122</v>
      </c>
      <c r="H122" t="s">
        <v>5037</v>
      </c>
      <c r="I122" t="s">
        <v>5045</v>
      </c>
    </row>
    <row r="123" spans="1:9" x14ac:dyDescent="0.35">
      <c r="A123" s="3" t="s">
        <v>11908</v>
      </c>
      <c r="B123" t="s">
        <v>4661</v>
      </c>
      <c r="C123" t="s">
        <v>5101</v>
      </c>
      <c r="D123" t="s">
        <v>5102</v>
      </c>
      <c r="E123" t="s">
        <v>4664</v>
      </c>
      <c r="F123" t="s">
        <v>5103</v>
      </c>
      <c r="G123" t="s">
        <v>122</v>
      </c>
      <c r="H123" t="s">
        <v>5037</v>
      </c>
      <c r="I123" t="s">
        <v>5045</v>
      </c>
    </row>
    <row r="124" spans="1:9" x14ac:dyDescent="0.35">
      <c r="A124" t="s">
        <v>3316</v>
      </c>
      <c r="B124" t="s">
        <v>4661</v>
      </c>
      <c r="C124" t="s">
        <v>5104</v>
      </c>
      <c r="D124" t="s">
        <v>5105</v>
      </c>
      <c r="E124" t="s">
        <v>4694</v>
      </c>
      <c r="F124" t="s">
        <v>5106</v>
      </c>
      <c r="G124" t="s">
        <v>122</v>
      </c>
      <c r="H124" t="s">
        <v>5037</v>
      </c>
      <c r="I124" t="s">
        <v>4691</v>
      </c>
    </row>
    <row r="125" spans="1:9" x14ac:dyDescent="0.35">
      <c r="A125" t="s">
        <v>3316</v>
      </c>
      <c r="B125" t="s">
        <v>4661</v>
      </c>
      <c r="C125" t="s">
        <v>5107</v>
      </c>
      <c r="D125" t="s">
        <v>5108</v>
      </c>
      <c r="E125" t="s">
        <v>4670</v>
      </c>
      <c r="F125" t="s">
        <v>5106</v>
      </c>
      <c r="G125" t="s">
        <v>122</v>
      </c>
      <c r="H125" t="s">
        <v>5037</v>
      </c>
      <c r="I125" t="s">
        <v>5109</v>
      </c>
    </row>
    <row r="126" spans="1:9" x14ac:dyDescent="0.35">
      <c r="A126" t="s">
        <v>3316</v>
      </c>
      <c r="B126" t="s">
        <v>4661</v>
      </c>
      <c r="C126" t="s">
        <v>5110</v>
      </c>
      <c r="D126" t="s">
        <v>5111</v>
      </c>
      <c r="E126" t="s">
        <v>4843</v>
      </c>
      <c r="F126" t="s">
        <v>5106</v>
      </c>
      <c r="G126" t="s">
        <v>122</v>
      </c>
      <c r="H126" t="s">
        <v>5037</v>
      </c>
      <c r="I126" t="s">
        <v>5045</v>
      </c>
    </row>
    <row r="127" spans="1:9" x14ac:dyDescent="0.35">
      <c r="A127" t="s">
        <v>3316</v>
      </c>
      <c r="B127" t="s">
        <v>4661</v>
      </c>
      <c r="C127" t="s">
        <v>5112</v>
      </c>
      <c r="D127" t="s">
        <v>5113</v>
      </c>
      <c r="E127" t="s">
        <v>4670</v>
      </c>
      <c r="F127" t="s">
        <v>5106</v>
      </c>
      <c r="G127" t="s">
        <v>122</v>
      </c>
      <c r="H127" t="s">
        <v>5037</v>
      </c>
      <c r="I127" t="s">
        <v>5114</v>
      </c>
    </row>
    <row r="128" spans="1:9" x14ac:dyDescent="0.35">
      <c r="A128" t="s">
        <v>3339</v>
      </c>
      <c r="B128" t="s">
        <v>4661</v>
      </c>
      <c r="C128" t="s">
        <v>5115</v>
      </c>
      <c r="D128" t="s">
        <v>5116</v>
      </c>
      <c r="E128" t="s">
        <v>4664</v>
      </c>
      <c r="F128" t="s">
        <v>5117</v>
      </c>
      <c r="G128" t="s">
        <v>122</v>
      </c>
      <c r="H128" t="s">
        <v>5037</v>
      </c>
      <c r="I128" t="s">
        <v>5118</v>
      </c>
    </row>
    <row r="129" spans="1:9" x14ac:dyDescent="0.35">
      <c r="A129" t="s">
        <v>3345</v>
      </c>
      <c r="B129" t="s">
        <v>4661</v>
      </c>
      <c r="C129" t="s">
        <v>5119</v>
      </c>
      <c r="D129" t="s">
        <v>5120</v>
      </c>
      <c r="E129" t="s">
        <v>4670</v>
      </c>
      <c r="F129" t="s">
        <v>5121</v>
      </c>
      <c r="G129" t="s">
        <v>122</v>
      </c>
      <c r="H129" t="s">
        <v>5037</v>
      </c>
      <c r="I129" t="s">
        <v>5118</v>
      </c>
    </row>
    <row r="130" spans="1:9" x14ac:dyDescent="0.35">
      <c r="A130" t="s">
        <v>3311</v>
      </c>
      <c r="B130" t="s">
        <v>4661</v>
      </c>
      <c r="C130" t="s">
        <v>5122</v>
      </c>
      <c r="D130" t="s">
        <v>5123</v>
      </c>
      <c r="E130" t="s">
        <v>4670</v>
      </c>
      <c r="F130" t="s">
        <v>5124</v>
      </c>
      <c r="G130" t="s">
        <v>122</v>
      </c>
      <c r="H130" t="s">
        <v>5037</v>
      </c>
      <c r="I130" t="s">
        <v>5045</v>
      </c>
    </row>
    <row r="131" spans="1:9" x14ac:dyDescent="0.35">
      <c r="A131" t="s">
        <v>3344</v>
      </c>
      <c r="B131" t="s">
        <v>4661</v>
      </c>
      <c r="C131" t="s">
        <v>5125</v>
      </c>
      <c r="D131" t="s">
        <v>5126</v>
      </c>
      <c r="E131" t="s">
        <v>4670</v>
      </c>
      <c r="F131" t="s">
        <v>5127</v>
      </c>
      <c r="G131" t="s">
        <v>122</v>
      </c>
      <c r="H131" t="s">
        <v>5037</v>
      </c>
      <c r="I131" t="s">
        <v>5118</v>
      </c>
    </row>
    <row r="132" spans="1:9" x14ac:dyDescent="0.35">
      <c r="A132" t="s">
        <v>3350</v>
      </c>
      <c r="B132" t="s">
        <v>4661</v>
      </c>
      <c r="C132" t="s">
        <v>5128</v>
      </c>
      <c r="D132" t="s">
        <v>5129</v>
      </c>
      <c r="E132" t="s">
        <v>4685</v>
      </c>
      <c r="F132" t="s">
        <v>5130</v>
      </c>
      <c r="G132" t="s">
        <v>122</v>
      </c>
      <c r="H132" t="s">
        <v>5037</v>
      </c>
      <c r="I132" t="s">
        <v>5131</v>
      </c>
    </row>
    <row r="133" spans="1:9" x14ac:dyDescent="0.35">
      <c r="A133" t="s">
        <v>3340</v>
      </c>
      <c r="B133" t="s">
        <v>4661</v>
      </c>
      <c r="C133" t="s">
        <v>5132</v>
      </c>
      <c r="D133" t="s">
        <v>5133</v>
      </c>
      <c r="E133" t="s">
        <v>4694</v>
      </c>
      <c r="F133" t="s">
        <v>5134</v>
      </c>
      <c r="G133" t="s">
        <v>122</v>
      </c>
      <c r="H133" t="s">
        <v>5037</v>
      </c>
      <c r="I133" t="s">
        <v>4691</v>
      </c>
    </row>
    <row r="134" spans="1:9" x14ac:dyDescent="0.35">
      <c r="A134" t="s">
        <v>3357</v>
      </c>
      <c r="B134" t="s">
        <v>4661</v>
      </c>
      <c r="C134" t="s">
        <v>5135</v>
      </c>
      <c r="D134" t="s">
        <v>5136</v>
      </c>
      <c r="E134" t="s">
        <v>4664</v>
      </c>
      <c r="F134" t="s">
        <v>5137</v>
      </c>
      <c r="G134" t="s">
        <v>122</v>
      </c>
      <c r="H134" t="s">
        <v>5138</v>
      </c>
      <c r="I134" t="s">
        <v>4691</v>
      </c>
    </row>
    <row r="135" spans="1:9" x14ac:dyDescent="0.35">
      <c r="A135" t="s">
        <v>3353</v>
      </c>
      <c r="B135" t="s">
        <v>4661</v>
      </c>
      <c r="C135" t="s">
        <v>5139</v>
      </c>
      <c r="D135" t="s">
        <v>5140</v>
      </c>
      <c r="E135" t="s">
        <v>4664</v>
      </c>
      <c r="F135" t="s">
        <v>5141</v>
      </c>
      <c r="G135" t="s">
        <v>122</v>
      </c>
      <c r="H135" t="s">
        <v>5138</v>
      </c>
      <c r="I135" t="s">
        <v>4691</v>
      </c>
    </row>
    <row r="136" spans="1:9" x14ac:dyDescent="0.35">
      <c r="A136" t="s">
        <v>3358</v>
      </c>
      <c r="B136" t="s">
        <v>4661</v>
      </c>
      <c r="C136" t="s">
        <v>5142</v>
      </c>
      <c r="D136" t="s">
        <v>5143</v>
      </c>
      <c r="E136" t="s">
        <v>4664</v>
      </c>
      <c r="F136" t="s">
        <v>5144</v>
      </c>
      <c r="G136" t="s">
        <v>122</v>
      </c>
      <c r="H136" t="s">
        <v>5138</v>
      </c>
      <c r="I136" t="s">
        <v>4691</v>
      </c>
    </row>
    <row r="137" spans="1:9" x14ac:dyDescent="0.35">
      <c r="A137" t="s">
        <v>3354</v>
      </c>
      <c r="B137" t="s">
        <v>4661</v>
      </c>
      <c r="C137" t="s">
        <v>5145</v>
      </c>
      <c r="D137" t="s">
        <v>5146</v>
      </c>
      <c r="E137" t="s">
        <v>4664</v>
      </c>
      <c r="F137" t="s">
        <v>5147</v>
      </c>
      <c r="G137" t="s">
        <v>122</v>
      </c>
      <c r="H137" t="s">
        <v>5138</v>
      </c>
      <c r="I137" t="s">
        <v>4691</v>
      </c>
    </row>
    <row r="138" spans="1:9" x14ac:dyDescent="0.35">
      <c r="A138" t="s">
        <v>3342</v>
      </c>
      <c r="B138" t="s">
        <v>4661</v>
      </c>
      <c r="C138" t="s">
        <v>5148</v>
      </c>
      <c r="D138" t="s">
        <v>5149</v>
      </c>
      <c r="E138" t="s">
        <v>4670</v>
      </c>
      <c r="F138" t="s">
        <v>5150</v>
      </c>
      <c r="G138" t="s">
        <v>122</v>
      </c>
      <c r="H138" t="s">
        <v>5037</v>
      </c>
      <c r="I138" t="s">
        <v>5065</v>
      </c>
    </row>
    <row r="139" spans="1:9" x14ac:dyDescent="0.35">
      <c r="A139" t="s">
        <v>3342</v>
      </c>
      <c r="B139" t="s">
        <v>4661</v>
      </c>
      <c r="C139" t="s">
        <v>5151</v>
      </c>
      <c r="D139" t="s">
        <v>5152</v>
      </c>
      <c r="E139" t="s">
        <v>4664</v>
      </c>
      <c r="F139" t="s">
        <v>5150</v>
      </c>
      <c r="G139" t="s">
        <v>122</v>
      </c>
      <c r="H139" t="s">
        <v>5037</v>
      </c>
      <c r="I139" t="s">
        <v>5065</v>
      </c>
    </row>
    <row r="140" spans="1:9" x14ac:dyDescent="0.35">
      <c r="A140" t="s">
        <v>3338</v>
      </c>
      <c r="B140" t="s">
        <v>4661</v>
      </c>
      <c r="C140" t="s">
        <v>5153</v>
      </c>
      <c r="D140" t="s">
        <v>5154</v>
      </c>
      <c r="E140" t="s">
        <v>4694</v>
      </c>
      <c r="F140" t="s">
        <v>122</v>
      </c>
      <c r="G140" t="s">
        <v>122</v>
      </c>
      <c r="H140" t="s">
        <v>5155</v>
      </c>
      <c r="I140" t="s">
        <v>4691</v>
      </c>
    </row>
    <row r="141" spans="1:9" x14ac:dyDescent="0.35">
      <c r="A141" t="s">
        <v>3338</v>
      </c>
      <c r="B141" t="s">
        <v>4661</v>
      </c>
      <c r="C141" t="s">
        <v>5156</v>
      </c>
      <c r="D141" t="s">
        <v>5157</v>
      </c>
      <c r="E141" t="s">
        <v>4670</v>
      </c>
      <c r="F141" t="s">
        <v>122</v>
      </c>
      <c r="G141" t="s">
        <v>122</v>
      </c>
      <c r="H141" t="s">
        <v>5155</v>
      </c>
      <c r="I141" t="s">
        <v>4691</v>
      </c>
    </row>
    <row r="142" spans="1:9" x14ac:dyDescent="0.35">
      <c r="A142" t="s">
        <v>3338</v>
      </c>
      <c r="B142" t="s">
        <v>4661</v>
      </c>
      <c r="C142" t="s">
        <v>5158</v>
      </c>
      <c r="D142" t="s">
        <v>5159</v>
      </c>
      <c r="E142" t="s">
        <v>4670</v>
      </c>
      <c r="F142" t="s">
        <v>122</v>
      </c>
      <c r="G142" t="s">
        <v>122</v>
      </c>
      <c r="H142" t="s">
        <v>5160</v>
      </c>
      <c r="I142" t="s">
        <v>4691</v>
      </c>
    </row>
    <row r="143" spans="1:9" x14ac:dyDescent="0.35">
      <c r="A143" t="s">
        <v>3338</v>
      </c>
      <c r="B143" t="s">
        <v>4661</v>
      </c>
      <c r="C143" t="s">
        <v>5161</v>
      </c>
      <c r="D143" t="s">
        <v>5162</v>
      </c>
      <c r="E143" t="s">
        <v>4670</v>
      </c>
      <c r="F143" t="s">
        <v>122</v>
      </c>
      <c r="G143" t="s">
        <v>122</v>
      </c>
      <c r="H143" t="s">
        <v>5163</v>
      </c>
      <c r="I143" t="s">
        <v>4691</v>
      </c>
    </row>
    <row r="144" spans="1:9" x14ac:dyDescent="0.35">
      <c r="A144" t="s">
        <v>11909</v>
      </c>
      <c r="B144" t="s">
        <v>4661</v>
      </c>
      <c r="C144" t="s">
        <v>5164</v>
      </c>
      <c r="D144" t="s">
        <v>5165</v>
      </c>
      <c r="E144" t="s">
        <v>4664</v>
      </c>
      <c r="F144" t="s">
        <v>5166</v>
      </c>
      <c r="G144" t="s">
        <v>122</v>
      </c>
      <c r="H144" t="s">
        <v>5037</v>
      </c>
      <c r="I144" t="s">
        <v>5167</v>
      </c>
    </row>
    <row r="145" spans="1:9" x14ac:dyDescent="0.35">
      <c r="A145" t="s">
        <v>3322</v>
      </c>
      <c r="B145" t="s">
        <v>4661</v>
      </c>
      <c r="C145" t="s">
        <v>5168</v>
      </c>
      <c r="D145" t="s">
        <v>5169</v>
      </c>
      <c r="E145" t="s">
        <v>4694</v>
      </c>
      <c r="F145" t="s">
        <v>5170</v>
      </c>
      <c r="G145" t="s">
        <v>122</v>
      </c>
      <c r="H145" t="s">
        <v>5037</v>
      </c>
      <c r="I145" t="s">
        <v>4691</v>
      </c>
    </row>
    <row r="146" spans="1:9" x14ac:dyDescent="0.35">
      <c r="A146" t="s">
        <v>3322</v>
      </c>
      <c r="B146" t="s">
        <v>4661</v>
      </c>
      <c r="C146" t="s">
        <v>5171</v>
      </c>
      <c r="D146" t="s">
        <v>5172</v>
      </c>
      <c r="E146" t="s">
        <v>4843</v>
      </c>
      <c r="F146" t="s">
        <v>5170</v>
      </c>
      <c r="G146" t="s">
        <v>122</v>
      </c>
      <c r="H146" t="s">
        <v>5037</v>
      </c>
      <c r="I146" t="s">
        <v>5173</v>
      </c>
    </row>
    <row r="147" spans="1:9" x14ac:dyDescent="0.35">
      <c r="A147" t="s">
        <v>3390</v>
      </c>
      <c r="B147" t="s">
        <v>4661</v>
      </c>
      <c r="C147" t="s">
        <v>5174</v>
      </c>
      <c r="D147" t="s">
        <v>5175</v>
      </c>
      <c r="E147" t="s">
        <v>4685</v>
      </c>
      <c r="F147" t="s">
        <v>5176</v>
      </c>
      <c r="G147" t="s">
        <v>209</v>
      </c>
      <c r="H147" t="s">
        <v>5177</v>
      </c>
      <c r="I147" t="s">
        <v>5178</v>
      </c>
    </row>
    <row r="148" spans="1:9" x14ac:dyDescent="0.35">
      <c r="A148" t="s">
        <v>3400</v>
      </c>
      <c r="B148" t="s">
        <v>4661</v>
      </c>
      <c r="C148" t="s">
        <v>5179</v>
      </c>
      <c r="D148" t="s">
        <v>5180</v>
      </c>
      <c r="E148" t="s">
        <v>4664</v>
      </c>
      <c r="F148" t="s">
        <v>5181</v>
      </c>
      <c r="G148" t="s">
        <v>215</v>
      </c>
      <c r="H148" t="s">
        <v>5182</v>
      </c>
      <c r="I148" t="s">
        <v>5183</v>
      </c>
    </row>
    <row r="149" spans="1:9" x14ac:dyDescent="0.35">
      <c r="A149" t="s">
        <v>3393</v>
      </c>
      <c r="B149" t="s">
        <v>4661</v>
      </c>
      <c r="C149" t="s">
        <v>5184</v>
      </c>
      <c r="D149" t="s">
        <v>5185</v>
      </c>
      <c r="E149" t="s">
        <v>4664</v>
      </c>
      <c r="F149" t="s">
        <v>5186</v>
      </c>
      <c r="G149" t="s">
        <v>215</v>
      </c>
      <c r="H149" t="s">
        <v>5182</v>
      </c>
      <c r="I149" t="s">
        <v>4691</v>
      </c>
    </row>
    <row r="150" spans="1:9" x14ac:dyDescent="0.35">
      <c r="A150" t="s">
        <v>11910</v>
      </c>
      <c r="B150" t="s">
        <v>4661</v>
      </c>
      <c r="C150" t="s">
        <v>5187</v>
      </c>
      <c r="D150" t="s">
        <v>5188</v>
      </c>
      <c r="E150" t="s">
        <v>4670</v>
      </c>
      <c r="F150" t="s">
        <v>5189</v>
      </c>
      <c r="G150" t="s">
        <v>215</v>
      </c>
      <c r="H150" t="s">
        <v>5182</v>
      </c>
      <c r="I150" t="s">
        <v>5190</v>
      </c>
    </row>
    <row r="151" spans="1:9" x14ac:dyDescent="0.35">
      <c r="A151" t="s">
        <v>3392</v>
      </c>
      <c r="B151" t="s">
        <v>4661</v>
      </c>
      <c r="C151" t="s">
        <v>5191</v>
      </c>
      <c r="D151" t="s">
        <v>5192</v>
      </c>
      <c r="E151" t="s">
        <v>4664</v>
      </c>
      <c r="F151" t="s">
        <v>5193</v>
      </c>
      <c r="G151" t="s">
        <v>215</v>
      </c>
    </row>
    <row r="152" spans="1:9" x14ac:dyDescent="0.35">
      <c r="A152" t="s">
        <v>3396</v>
      </c>
      <c r="B152" t="s">
        <v>4661</v>
      </c>
      <c r="C152" t="s">
        <v>5194</v>
      </c>
      <c r="D152" t="s">
        <v>5195</v>
      </c>
      <c r="E152" t="s">
        <v>4670</v>
      </c>
      <c r="F152" t="s">
        <v>5196</v>
      </c>
      <c r="G152" t="s">
        <v>215</v>
      </c>
      <c r="H152" t="s">
        <v>5197</v>
      </c>
      <c r="I152" t="s">
        <v>5198</v>
      </c>
    </row>
    <row r="153" spans="1:9" x14ac:dyDescent="0.35">
      <c r="A153" t="s">
        <v>3394</v>
      </c>
      <c r="B153" t="s">
        <v>4661</v>
      </c>
      <c r="C153" t="s">
        <v>5199</v>
      </c>
      <c r="D153" t="s">
        <v>5200</v>
      </c>
      <c r="E153" t="s">
        <v>4664</v>
      </c>
      <c r="F153" t="s">
        <v>5201</v>
      </c>
      <c r="G153" t="s">
        <v>215</v>
      </c>
    </row>
    <row r="154" spans="1:9" x14ac:dyDescent="0.35">
      <c r="A154" t="s">
        <v>11911</v>
      </c>
      <c r="B154" t="s">
        <v>4661</v>
      </c>
      <c r="C154" t="s">
        <v>5202</v>
      </c>
      <c r="D154" t="s">
        <v>5203</v>
      </c>
      <c r="E154" t="s">
        <v>4670</v>
      </c>
      <c r="F154" t="s">
        <v>5204</v>
      </c>
      <c r="G154" t="s">
        <v>215</v>
      </c>
      <c r="H154" t="s">
        <v>5205</v>
      </c>
      <c r="I154" t="s">
        <v>4691</v>
      </c>
    </row>
    <row r="155" spans="1:9" x14ac:dyDescent="0.35">
      <c r="A155" t="s">
        <v>3398</v>
      </c>
      <c r="B155" t="s">
        <v>4661</v>
      </c>
      <c r="C155" t="s">
        <v>5206</v>
      </c>
      <c r="D155" t="s">
        <v>5207</v>
      </c>
      <c r="E155" t="s">
        <v>4664</v>
      </c>
      <c r="F155" t="s">
        <v>5208</v>
      </c>
      <c r="G155" t="s">
        <v>215</v>
      </c>
      <c r="H155" t="s">
        <v>5197</v>
      </c>
      <c r="I155" t="s">
        <v>5209</v>
      </c>
    </row>
    <row r="156" spans="1:9" x14ac:dyDescent="0.35">
      <c r="A156" t="s">
        <v>3399</v>
      </c>
      <c r="B156" t="s">
        <v>4661</v>
      </c>
      <c r="C156" t="s">
        <v>5210</v>
      </c>
      <c r="D156" t="s">
        <v>5211</v>
      </c>
      <c r="E156" t="s">
        <v>5212</v>
      </c>
      <c r="F156" t="s">
        <v>215</v>
      </c>
      <c r="G156" t="s">
        <v>215</v>
      </c>
      <c r="H156" t="s">
        <v>5197</v>
      </c>
      <c r="I156" t="s">
        <v>5213</v>
      </c>
    </row>
    <row r="157" spans="1:9" x14ac:dyDescent="0.35">
      <c r="A157" t="s">
        <v>3399</v>
      </c>
      <c r="B157" t="s">
        <v>4661</v>
      </c>
      <c r="C157" t="s">
        <v>5214</v>
      </c>
      <c r="D157" t="s">
        <v>5215</v>
      </c>
      <c r="E157" t="s">
        <v>5212</v>
      </c>
      <c r="F157" t="s">
        <v>215</v>
      </c>
      <c r="G157" t="s">
        <v>215</v>
      </c>
      <c r="H157" t="s">
        <v>5216</v>
      </c>
      <c r="I157" t="s">
        <v>4691</v>
      </c>
    </row>
    <row r="158" spans="1:9" x14ac:dyDescent="0.35">
      <c r="A158" t="s">
        <v>3399</v>
      </c>
      <c r="B158" t="s">
        <v>4661</v>
      </c>
      <c r="C158" t="s">
        <v>5217</v>
      </c>
      <c r="D158" t="s">
        <v>5218</v>
      </c>
      <c r="E158" t="s">
        <v>5219</v>
      </c>
      <c r="F158" t="s">
        <v>215</v>
      </c>
      <c r="G158" t="s">
        <v>215</v>
      </c>
      <c r="H158" t="s">
        <v>5220</v>
      </c>
      <c r="I158" t="s">
        <v>4691</v>
      </c>
    </row>
    <row r="159" spans="1:9" x14ac:dyDescent="0.35">
      <c r="A159" t="s">
        <v>3399</v>
      </c>
      <c r="B159" t="s">
        <v>4661</v>
      </c>
      <c r="C159" t="s">
        <v>5221</v>
      </c>
      <c r="D159" t="s">
        <v>5222</v>
      </c>
      <c r="E159" t="s">
        <v>4685</v>
      </c>
      <c r="F159" t="s">
        <v>215</v>
      </c>
      <c r="G159" t="s">
        <v>215</v>
      </c>
      <c r="H159" t="s">
        <v>5197</v>
      </c>
      <c r="I159" t="s">
        <v>5223</v>
      </c>
    </row>
    <row r="160" spans="1:9" x14ac:dyDescent="0.35">
      <c r="A160" t="s">
        <v>3451</v>
      </c>
      <c r="B160" t="s">
        <v>4661</v>
      </c>
      <c r="C160" t="s">
        <v>5224</v>
      </c>
      <c r="D160" t="s">
        <v>5225</v>
      </c>
      <c r="E160" t="s">
        <v>4670</v>
      </c>
      <c r="F160" t="s">
        <v>5226</v>
      </c>
      <c r="G160" t="s">
        <v>273</v>
      </c>
      <c r="H160" t="s">
        <v>5227</v>
      </c>
      <c r="I160" t="s">
        <v>4691</v>
      </c>
    </row>
    <row r="161" spans="1:9" x14ac:dyDescent="0.35">
      <c r="A161" t="s">
        <v>3231</v>
      </c>
      <c r="B161" t="s">
        <v>4661</v>
      </c>
      <c r="C161" t="s">
        <v>5228</v>
      </c>
      <c r="D161" t="s">
        <v>5229</v>
      </c>
      <c r="E161" t="s">
        <v>4664</v>
      </c>
      <c r="F161" t="s">
        <v>5230</v>
      </c>
      <c r="G161" t="s">
        <v>31</v>
      </c>
      <c r="H161" t="s">
        <v>4719</v>
      </c>
      <c r="I161" t="s">
        <v>5231</v>
      </c>
    </row>
    <row r="162" spans="1:9" x14ac:dyDescent="0.35">
      <c r="A162" t="s">
        <v>3232</v>
      </c>
      <c r="B162" t="s">
        <v>4661</v>
      </c>
      <c r="C162" t="s">
        <v>5232</v>
      </c>
      <c r="D162" t="s">
        <v>5233</v>
      </c>
      <c r="E162" t="s">
        <v>4694</v>
      </c>
      <c r="F162" t="s">
        <v>5234</v>
      </c>
      <c r="G162" t="s">
        <v>31</v>
      </c>
      <c r="H162" t="s">
        <v>4719</v>
      </c>
      <c r="I162" t="s">
        <v>4691</v>
      </c>
    </row>
    <row r="163" spans="1:9" x14ac:dyDescent="0.35">
      <c r="A163" t="s">
        <v>3266</v>
      </c>
      <c r="B163" t="s">
        <v>4661</v>
      </c>
      <c r="C163" t="s">
        <v>5235</v>
      </c>
      <c r="D163" t="s">
        <v>5236</v>
      </c>
      <c r="E163" t="s">
        <v>4670</v>
      </c>
      <c r="F163" t="s">
        <v>5237</v>
      </c>
      <c r="G163" t="s">
        <v>31</v>
      </c>
      <c r="H163" t="s">
        <v>4719</v>
      </c>
      <c r="I163" t="s">
        <v>5238</v>
      </c>
    </row>
    <row r="164" spans="1:9" x14ac:dyDescent="0.35">
      <c r="A164" t="s">
        <v>3266</v>
      </c>
      <c r="B164" t="s">
        <v>4661</v>
      </c>
      <c r="C164" t="s">
        <v>5239</v>
      </c>
      <c r="D164" t="s">
        <v>5240</v>
      </c>
      <c r="E164" t="s">
        <v>4694</v>
      </c>
      <c r="F164" t="s">
        <v>5237</v>
      </c>
      <c r="G164" t="s">
        <v>31</v>
      </c>
      <c r="H164" t="s">
        <v>4719</v>
      </c>
      <c r="I164" t="s">
        <v>4691</v>
      </c>
    </row>
    <row r="165" spans="1:9" x14ac:dyDescent="0.35">
      <c r="A165" t="s">
        <v>3294</v>
      </c>
      <c r="B165" t="s">
        <v>4661</v>
      </c>
      <c r="C165" t="s">
        <v>5241</v>
      </c>
      <c r="D165" t="s">
        <v>5242</v>
      </c>
      <c r="E165" t="s">
        <v>4664</v>
      </c>
      <c r="F165" t="s">
        <v>5243</v>
      </c>
      <c r="G165" t="s">
        <v>31</v>
      </c>
      <c r="H165" t="s">
        <v>4719</v>
      </c>
      <c r="I165" t="s">
        <v>5009</v>
      </c>
    </row>
    <row r="166" spans="1:9" x14ac:dyDescent="0.35">
      <c r="A166" t="s">
        <v>3370</v>
      </c>
      <c r="B166" t="s">
        <v>4661</v>
      </c>
      <c r="C166" t="s">
        <v>5244</v>
      </c>
      <c r="D166" t="s">
        <v>5245</v>
      </c>
      <c r="E166" t="s">
        <v>4664</v>
      </c>
      <c r="F166" t="s">
        <v>5246</v>
      </c>
      <c r="G166" t="s">
        <v>184</v>
      </c>
      <c r="H166" t="s">
        <v>5247</v>
      </c>
      <c r="I166" t="s">
        <v>4691</v>
      </c>
    </row>
    <row r="167" spans="1:9" x14ac:dyDescent="0.35">
      <c r="A167" t="s">
        <v>3368</v>
      </c>
      <c r="B167" t="s">
        <v>4661</v>
      </c>
      <c r="C167" t="s">
        <v>5248</v>
      </c>
      <c r="D167" t="s">
        <v>5249</v>
      </c>
      <c r="E167" t="s">
        <v>4664</v>
      </c>
      <c r="F167" t="s">
        <v>184</v>
      </c>
      <c r="G167" t="s">
        <v>184</v>
      </c>
      <c r="H167" t="s">
        <v>5250</v>
      </c>
      <c r="I167" t="s">
        <v>4691</v>
      </c>
    </row>
    <row r="168" spans="1:9" x14ac:dyDescent="0.35">
      <c r="A168" t="s">
        <v>3368</v>
      </c>
      <c r="B168" t="s">
        <v>4661</v>
      </c>
      <c r="C168" t="s">
        <v>5251</v>
      </c>
      <c r="D168" t="s">
        <v>5252</v>
      </c>
      <c r="E168" t="s">
        <v>4664</v>
      </c>
      <c r="F168" t="s">
        <v>184</v>
      </c>
      <c r="G168" t="s">
        <v>184</v>
      </c>
      <c r="H168" t="s">
        <v>5253</v>
      </c>
      <c r="I168" t="s">
        <v>4691</v>
      </c>
    </row>
    <row r="169" spans="1:9" x14ac:dyDescent="0.35">
      <c r="A169" t="s">
        <v>3368</v>
      </c>
      <c r="B169" t="s">
        <v>4661</v>
      </c>
      <c r="C169" t="s">
        <v>5254</v>
      </c>
      <c r="D169" t="s">
        <v>5255</v>
      </c>
      <c r="E169" t="s">
        <v>4843</v>
      </c>
      <c r="F169" t="s">
        <v>184</v>
      </c>
      <c r="G169" t="s">
        <v>184</v>
      </c>
      <c r="H169" t="s">
        <v>5256</v>
      </c>
      <c r="I169" t="s">
        <v>4691</v>
      </c>
    </row>
    <row r="170" spans="1:9" x14ac:dyDescent="0.35">
      <c r="A170" t="s">
        <v>3444</v>
      </c>
      <c r="B170" t="s">
        <v>4661</v>
      </c>
      <c r="C170" t="s">
        <v>5257</v>
      </c>
      <c r="D170" t="s">
        <v>5258</v>
      </c>
      <c r="E170" t="s">
        <v>4670</v>
      </c>
      <c r="F170" t="s">
        <v>5259</v>
      </c>
      <c r="G170" t="s">
        <v>235</v>
      </c>
      <c r="H170" t="s">
        <v>5260</v>
      </c>
      <c r="I170" t="s">
        <v>5261</v>
      </c>
    </row>
    <row r="171" spans="1:9" x14ac:dyDescent="0.35">
      <c r="A171" t="s">
        <v>3369</v>
      </c>
      <c r="B171" t="s">
        <v>4661</v>
      </c>
      <c r="C171" t="s">
        <v>5262</v>
      </c>
      <c r="D171" t="s">
        <v>5263</v>
      </c>
      <c r="E171" t="s">
        <v>4670</v>
      </c>
      <c r="F171" t="s">
        <v>5264</v>
      </c>
      <c r="G171" t="s">
        <v>184</v>
      </c>
      <c r="H171" t="s">
        <v>5250</v>
      </c>
      <c r="I171" t="s">
        <v>5265</v>
      </c>
    </row>
    <row r="172" spans="1:9" x14ac:dyDescent="0.35">
      <c r="A172" t="s">
        <v>3365</v>
      </c>
      <c r="B172" t="s">
        <v>4661</v>
      </c>
      <c r="C172" t="s">
        <v>5266</v>
      </c>
      <c r="D172" t="s">
        <v>5267</v>
      </c>
      <c r="E172" t="s">
        <v>4664</v>
      </c>
      <c r="F172" t="s">
        <v>5268</v>
      </c>
      <c r="G172" t="s">
        <v>184</v>
      </c>
      <c r="H172" t="s">
        <v>5269</v>
      </c>
      <c r="I172" t="s">
        <v>4691</v>
      </c>
    </row>
    <row r="173" spans="1:9" x14ac:dyDescent="0.35">
      <c r="A173" t="s">
        <v>3366</v>
      </c>
      <c r="B173" t="s">
        <v>4661</v>
      </c>
      <c r="C173" t="s">
        <v>5270</v>
      </c>
      <c r="D173" t="s">
        <v>5271</v>
      </c>
      <c r="E173" t="s">
        <v>4664</v>
      </c>
      <c r="F173" t="s">
        <v>5272</v>
      </c>
      <c r="G173" t="s">
        <v>184</v>
      </c>
      <c r="H173" t="s">
        <v>5273</v>
      </c>
      <c r="I173" t="s">
        <v>4691</v>
      </c>
    </row>
    <row r="174" spans="1:9" x14ac:dyDescent="0.35">
      <c r="A174" t="s">
        <v>3367</v>
      </c>
      <c r="B174" t="s">
        <v>4661</v>
      </c>
      <c r="C174" t="s">
        <v>5274</v>
      </c>
      <c r="D174" t="s">
        <v>5275</v>
      </c>
      <c r="E174" t="s">
        <v>4685</v>
      </c>
      <c r="F174" t="s">
        <v>5276</v>
      </c>
      <c r="G174" t="s">
        <v>184</v>
      </c>
      <c r="H174" t="s">
        <v>5250</v>
      </c>
      <c r="I174" t="s">
        <v>4691</v>
      </c>
    </row>
    <row r="175" spans="1:9" x14ac:dyDescent="0.35">
      <c r="A175" t="s">
        <v>3414</v>
      </c>
      <c r="B175" t="s">
        <v>4661</v>
      </c>
      <c r="C175" t="s">
        <v>5277</v>
      </c>
      <c r="D175" t="s">
        <v>5278</v>
      </c>
      <c r="E175" t="s">
        <v>4685</v>
      </c>
      <c r="F175" t="s">
        <v>5279</v>
      </c>
      <c r="G175" t="s">
        <v>235</v>
      </c>
      <c r="H175" t="s">
        <v>5260</v>
      </c>
      <c r="I175" t="s">
        <v>5280</v>
      </c>
    </row>
    <row r="176" spans="1:9" x14ac:dyDescent="0.35">
      <c r="A176" t="s">
        <v>3437</v>
      </c>
      <c r="B176" t="s">
        <v>4661</v>
      </c>
      <c r="C176" t="s">
        <v>5281</v>
      </c>
      <c r="D176" t="s">
        <v>5282</v>
      </c>
      <c r="E176" t="s">
        <v>4670</v>
      </c>
      <c r="F176" t="s">
        <v>5283</v>
      </c>
      <c r="G176" t="s">
        <v>235</v>
      </c>
      <c r="H176" t="s">
        <v>5260</v>
      </c>
      <c r="I176" t="s">
        <v>5284</v>
      </c>
    </row>
    <row r="177" spans="1:9" x14ac:dyDescent="0.35">
      <c r="A177" t="s">
        <v>3443</v>
      </c>
      <c r="B177" t="s">
        <v>4661</v>
      </c>
      <c r="C177" t="s">
        <v>5285</v>
      </c>
      <c r="D177" t="s">
        <v>5286</v>
      </c>
      <c r="E177" t="s">
        <v>4670</v>
      </c>
      <c r="F177" t="s">
        <v>5287</v>
      </c>
      <c r="G177" t="s">
        <v>235</v>
      </c>
      <c r="H177" t="s">
        <v>5288</v>
      </c>
      <c r="I177" t="s">
        <v>5289</v>
      </c>
    </row>
    <row r="178" spans="1:9" x14ac:dyDescent="0.35">
      <c r="A178" t="s">
        <v>3433</v>
      </c>
      <c r="B178" t="s">
        <v>4661</v>
      </c>
      <c r="C178" t="s">
        <v>5290</v>
      </c>
      <c r="D178" t="s">
        <v>5291</v>
      </c>
      <c r="E178" t="s">
        <v>4670</v>
      </c>
      <c r="F178" t="s">
        <v>5292</v>
      </c>
      <c r="G178" t="s">
        <v>235</v>
      </c>
      <c r="H178" t="s">
        <v>5260</v>
      </c>
      <c r="I178" t="s">
        <v>4691</v>
      </c>
    </row>
    <row r="179" spans="1:9" x14ac:dyDescent="0.35">
      <c r="A179" t="s">
        <v>3237</v>
      </c>
      <c r="B179" t="s">
        <v>4661</v>
      </c>
      <c r="C179" t="s">
        <v>5293</v>
      </c>
      <c r="D179" t="s">
        <v>5294</v>
      </c>
      <c r="E179" t="s">
        <v>4664</v>
      </c>
      <c r="F179" t="s">
        <v>5295</v>
      </c>
      <c r="G179" t="s">
        <v>31</v>
      </c>
      <c r="H179" t="s">
        <v>4784</v>
      </c>
      <c r="I179" t="s">
        <v>4870</v>
      </c>
    </row>
    <row r="180" spans="1:9" x14ac:dyDescent="0.35">
      <c r="A180" t="s">
        <v>3279</v>
      </c>
      <c r="B180" t="s">
        <v>4661</v>
      </c>
      <c r="C180" t="s">
        <v>5296</v>
      </c>
      <c r="D180" t="s">
        <v>5297</v>
      </c>
      <c r="E180" t="s">
        <v>4670</v>
      </c>
      <c r="F180" t="s">
        <v>5298</v>
      </c>
      <c r="G180" t="s">
        <v>31</v>
      </c>
      <c r="H180" t="s">
        <v>4784</v>
      </c>
      <c r="I180" t="s">
        <v>4691</v>
      </c>
    </row>
    <row r="181" spans="1:9" x14ac:dyDescent="0.35">
      <c r="A181" t="s">
        <v>3335</v>
      </c>
      <c r="B181" t="s">
        <v>4661</v>
      </c>
      <c r="C181" t="s">
        <v>5299</v>
      </c>
      <c r="D181" t="s">
        <v>5300</v>
      </c>
      <c r="E181" t="s">
        <v>4827</v>
      </c>
      <c r="F181" t="s">
        <v>5301</v>
      </c>
      <c r="G181" t="s">
        <v>122</v>
      </c>
      <c r="H181" t="s">
        <v>5049</v>
      </c>
      <c r="I181" t="s">
        <v>5302</v>
      </c>
    </row>
    <row r="182" spans="1:9" x14ac:dyDescent="0.35">
      <c r="A182" t="s">
        <v>3334</v>
      </c>
      <c r="B182" t="s">
        <v>4661</v>
      </c>
      <c r="C182" t="s">
        <v>5303</v>
      </c>
      <c r="D182" t="s">
        <v>5304</v>
      </c>
      <c r="E182" t="s">
        <v>4664</v>
      </c>
      <c r="F182" t="s">
        <v>5305</v>
      </c>
      <c r="G182" t="s">
        <v>122</v>
      </c>
      <c r="H182" t="s">
        <v>5049</v>
      </c>
      <c r="I182" t="s">
        <v>5302</v>
      </c>
    </row>
    <row r="183" spans="1:9" x14ac:dyDescent="0.35">
      <c r="A183" t="s">
        <v>3313</v>
      </c>
      <c r="B183" t="s">
        <v>4661</v>
      </c>
      <c r="C183" t="s">
        <v>5306</v>
      </c>
      <c r="D183" t="s">
        <v>5307</v>
      </c>
      <c r="E183" t="s">
        <v>4664</v>
      </c>
      <c r="F183" t="s">
        <v>5308</v>
      </c>
      <c r="G183" t="s">
        <v>122</v>
      </c>
      <c r="H183" t="s">
        <v>5049</v>
      </c>
      <c r="I183" t="s">
        <v>5302</v>
      </c>
    </row>
    <row r="184" spans="1:9" x14ac:dyDescent="0.35">
      <c r="A184" t="s">
        <v>3312</v>
      </c>
      <c r="B184" t="s">
        <v>4661</v>
      </c>
      <c r="C184" t="s">
        <v>5309</v>
      </c>
      <c r="D184" t="s">
        <v>5310</v>
      </c>
      <c r="E184" t="s">
        <v>5311</v>
      </c>
      <c r="F184" t="s">
        <v>5312</v>
      </c>
      <c r="G184" t="s">
        <v>122</v>
      </c>
      <c r="H184" t="s">
        <v>5049</v>
      </c>
      <c r="I184" t="s">
        <v>5302</v>
      </c>
    </row>
    <row r="185" spans="1:9" x14ac:dyDescent="0.35">
      <c r="A185" t="s">
        <v>3356</v>
      </c>
      <c r="B185" t="s">
        <v>4661</v>
      </c>
      <c r="C185" t="s">
        <v>5313</v>
      </c>
      <c r="D185" t="s">
        <v>5314</v>
      </c>
      <c r="E185" t="s">
        <v>4685</v>
      </c>
      <c r="F185" t="s">
        <v>5315</v>
      </c>
      <c r="G185" t="s">
        <v>122</v>
      </c>
      <c r="H185" t="s">
        <v>5049</v>
      </c>
      <c r="I185" t="s">
        <v>5302</v>
      </c>
    </row>
    <row r="186" spans="1:9" x14ac:dyDescent="0.35">
      <c r="A186" t="s">
        <v>3333</v>
      </c>
      <c r="B186" t="s">
        <v>4661</v>
      </c>
      <c r="C186" t="s">
        <v>5316</v>
      </c>
      <c r="D186" t="s">
        <v>5317</v>
      </c>
      <c r="E186" t="s">
        <v>4670</v>
      </c>
      <c r="F186" t="s">
        <v>5318</v>
      </c>
      <c r="G186" t="s">
        <v>122</v>
      </c>
      <c r="H186" t="s">
        <v>5049</v>
      </c>
      <c r="I186" t="s">
        <v>5302</v>
      </c>
    </row>
    <row r="187" spans="1:9" x14ac:dyDescent="0.35">
      <c r="A187" t="s">
        <v>3355</v>
      </c>
      <c r="B187" t="s">
        <v>4661</v>
      </c>
      <c r="C187" t="s">
        <v>5319</v>
      </c>
      <c r="D187" t="s">
        <v>5320</v>
      </c>
      <c r="E187" t="s">
        <v>4664</v>
      </c>
      <c r="F187" t="s">
        <v>5321</v>
      </c>
      <c r="G187" t="s">
        <v>122</v>
      </c>
      <c r="H187" t="s">
        <v>5049</v>
      </c>
      <c r="I187" t="s">
        <v>5302</v>
      </c>
    </row>
    <row r="188" spans="1:9" x14ac:dyDescent="0.35">
      <c r="A188" t="s">
        <v>3426</v>
      </c>
      <c r="B188" t="s">
        <v>4661</v>
      </c>
      <c r="C188" t="s">
        <v>5322</v>
      </c>
      <c r="D188" t="s">
        <v>5323</v>
      </c>
      <c r="E188" t="s">
        <v>4664</v>
      </c>
      <c r="F188" t="s">
        <v>5324</v>
      </c>
      <c r="G188" t="s">
        <v>235</v>
      </c>
      <c r="H188" t="s">
        <v>5325</v>
      </c>
      <c r="I188" t="s">
        <v>4691</v>
      </c>
    </row>
    <row r="189" spans="1:9" x14ac:dyDescent="0.35">
      <c r="A189" t="s">
        <v>3428</v>
      </c>
      <c r="B189" t="s">
        <v>4661</v>
      </c>
      <c r="C189" t="s">
        <v>5326</v>
      </c>
      <c r="D189" t="s">
        <v>5327</v>
      </c>
      <c r="E189" t="s">
        <v>4664</v>
      </c>
      <c r="F189" t="s">
        <v>5328</v>
      </c>
      <c r="G189" t="s">
        <v>235</v>
      </c>
      <c r="H189" t="s">
        <v>5325</v>
      </c>
      <c r="I189" t="s">
        <v>4691</v>
      </c>
    </row>
    <row r="190" spans="1:9" x14ac:dyDescent="0.35">
      <c r="A190" t="s">
        <v>3412</v>
      </c>
      <c r="B190" t="s">
        <v>4661</v>
      </c>
      <c r="C190" t="s">
        <v>5329</v>
      </c>
      <c r="D190" t="s">
        <v>5330</v>
      </c>
      <c r="E190" t="s">
        <v>4664</v>
      </c>
      <c r="F190" t="s">
        <v>5331</v>
      </c>
      <c r="G190" t="s">
        <v>235</v>
      </c>
      <c r="H190" t="s">
        <v>5332</v>
      </c>
      <c r="I190" t="s">
        <v>4691</v>
      </c>
    </row>
    <row r="191" spans="1:9" x14ac:dyDescent="0.35">
      <c r="A191" t="s">
        <v>3441</v>
      </c>
      <c r="B191" t="s">
        <v>4661</v>
      </c>
      <c r="C191" t="s">
        <v>5333</v>
      </c>
      <c r="D191" t="s">
        <v>5334</v>
      </c>
      <c r="E191" t="s">
        <v>4664</v>
      </c>
      <c r="F191" t="s">
        <v>5335</v>
      </c>
      <c r="G191" t="s">
        <v>235</v>
      </c>
      <c r="H191" t="s">
        <v>5336</v>
      </c>
      <c r="I191" t="s">
        <v>4691</v>
      </c>
    </row>
    <row r="192" spans="1:9" x14ac:dyDescent="0.35">
      <c r="A192" t="s">
        <v>3411</v>
      </c>
      <c r="B192" t="s">
        <v>4661</v>
      </c>
      <c r="C192" t="s">
        <v>5337</v>
      </c>
      <c r="D192" t="s">
        <v>5338</v>
      </c>
      <c r="E192" t="s">
        <v>4694</v>
      </c>
      <c r="F192" t="s">
        <v>235</v>
      </c>
      <c r="G192" t="s">
        <v>235</v>
      </c>
      <c r="H192" t="s">
        <v>5260</v>
      </c>
      <c r="I192" t="s">
        <v>4691</v>
      </c>
    </row>
    <row r="193" spans="1:9" x14ac:dyDescent="0.35">
      <c r="A193" t="s">
        <v>3411</v>
      </c>
      <c r="B193" t="s">
        <v>4661</v>
      </c>
      <c r="C193" t="s">
        <v>5339</v>
      </c>
      <c r="D193" t="s">
        <v>5340</v>
      </c>
      <c r="E193" t="s">
        <v>4694</v>
      </c>
      <c r="F193" t="s">
        <v>235</v>
      </c>
      <c r="G193" t="s">
        <v>235</v>
      </c>
      <c r="H193" t="s">
        <v>5341</v>
      </c>
      <c r="I193" t="s">
        <v>4691</v>
      </c>
    </row>
    <row r="194" spans="1:9" x14ac:dyDescent="0.35">
      <c r="A194" t="s">
        <v>11912</v>
      </c>
      <c r="B194" t="s">
        <v>4661</v>
      </c>
      <c r="C194" t="s">
        <v>5342</v>
      </c>
      <c r="D194" t="s">
        <v>5343</v>
      </c>
      <c r="E194" t="s">
        <v>4664</v>
      </c>
      <c r="F194" t="s">
        <v>5344</v>
      </c>
      <c r="G194" t="s">
        <v>235</v>
      </c>
      <c r="H194" t="s">
        <v>5260</v>
      </c>
      <c r="I194" t="s">
        <v>5345</v>
      </c>
    </row>
    <row r="195" spans="1:9" x14ac:dyDescent="0.35">
      <c r="A195" t="s">
        <v>3436</v>
      </c>
      <c r="B195" t="s">
        <v>4661</v>
      </c>
      <c r="C195" t="s">
        <v>5346</v>
      </c>
      <c r="D195" t="s">
        <v>5347</v>
      </c>
      <c r="E195" t="s">
        <v>4664</v>
      </c>
      <c r="F195" t="s">
        <v>5348</v>
      </c>
      <c r="G195" t="s">
        <v>235</v>
      </c>
      <c r="H195" t="s">
        <v>5349</v>
      </c>
      <c r="I195" t="s">
        <v>4691</v>
      </c>
    </row>
    <row r="196" spans="1:9" x14ac:dyDescent="0.35">
      <c r="A196" t="s">
        <v>3429</v>
      </c>
      <c r="B196" t="s">
        <v>4661</v>
      </c>
      <c r="C196" t="s">
        <v>5350</v>
      </c>
      <c r="D196" t="s">
        <v>5351</v>
      </c>
      <c r="E196" t="s">
        <v>4664</v>
      </c>
      <c r="F196" t="s">
        <v>5352</v>
      </c>
      <c r="G196" t="s">
        <v>235</v>
      </c>
      <c r="H196" t="s">
        <v>5325</v>
      </c>
      <c r="I196" t="s">
        <v>4691</v>
      </c>
    </row>
    <row r="197" spans="1:9" x14ac:dyDescent="0.35">
      <c r="A197" t="s">
        <v>3427</v>
      </c>
      <c r="B197" t="s">
        <v>4661</v>
      </c>
      <c r="C197" t="s">
        <v>5353</v>
      </c>
      <c r="D197" t="s">
        <v>5354</v>
      </c>
      <c r="E197" t="s">
        <v>4664</v>
      </c>
      <c r="F197" t="s">
        <v>5355</v>
      </c>
      <c r="G197" t="s">
        <v>235</v>
      </c>
      <c r="H197" t="s">
        <v>5325</v>
      </c>
      <c r="I197" t="s">
        <v>4691</v>
      </c>
    </row>
    <row r="198" spans="1:9" x14ac:dyDescent="0.35">
      <c r="A198" t="s">
        <v>3425</v>
      </c>
      <c r="B198" t="s">
        <v>4661</v>
      </c>
      <c r="C198" t="s">
        <v>5356</v>
      </c>
      <c r="D198" t="s">
        <v>5357</v>
      </c>
      <c r="E198" t="s">
        <v>4685</v>
      </c>
      <c r="F198" t="s">
        <v>5358</v>
      </c>
      <c r="G198" t="s">
        <v>235</v>
      </c>
      <c r="H198" t="s">
        <v>5325</v>
      </c>
      <c r="I198" t="s">
        <v>4691</v>
      </c>
    </row>
    <row r="199" spans="1:9" x14ac:dyDescent="0.35">
      <c r="A199" t="s">
        <v>3416</v>
      </c>
      <c r="B199" t="s">
        <v>4661</v>
      </c>
      <c r="C199" t="s">
        <v>5359</v>
      </c>
      <c r="D199" t="s">
        <v>5360</v>
      </c>
      <c r="E199" t="s">
        <v>4670</v>
      </c>
      <c r="F199" t="s">
        <v>5361</v>
      </c>
      <c r="G199" t="s">
        <v>235</v>
      </c>
      <c r="H199" t="s">
        <v>5362</v>
      </c>
      <c r="I199" t="s">
        <v>4691</v>
      </c>
    </row>
    <row r="200" spans="1:9" x14ac:dyDescent="0.35">
      <c r="A200" t="s">
        <v>3432</v>
      </c>
      <c r="B200" t="s">
        <v>4661</v>
      </c>
      <c r="C200" t="s">
        <v>5363</v>
      </c>
      <c r="D200" t="s">
        <v>5364</v>
      </c>
      <c r="E200" t="s">
        <v>4670</v>
      </c>
      <c r="F200" t="s">
        <v>5365</v>
      </c>
      <c r="G200" t="s">
        <v>235</v>
      </c>
      <c r="H200" t="s">
        <v>5366</v>
      </c>
      <c r="I200" t="s">
        <v>4691</v>
      </c>
    </row>
    <row r="201" spans="1:9" x14ac:dyDescent="0.35">
      <c r="A201" t="s">
        <v>3417</v>
      </c>
      <c r="B201" t="s">
        <v>4661</v>
      </c>
      <c r="C201" t="s">
        <v>5367</v>
      </c>
      <c r="D201" t="s">
        <v>5368</v>
      </c>
      <c r="E201" t="s">
        <v>4664</v>
      </c>
      <c r="F201" t="s">
        <v>5369</v>
      </c>
      <c r="G201" t="s">
        <v>235</v>
      </c>
      <c r="H201" t="s">
        <v>5362</v>
      </c>
      <c r="I201" t="s">
        <v>5370</v>
      </c>
    </row>
    <row r="202" spans="1:9" x14ac:dyDescent="0.35">
      <c r="A202" t="s">
        <v>3413</v>
      </c>
      <c r="B202" t="s">
        <v>4661</v>
      </c>
      <c r="C202" t="s">
        <v>5371</v>
      </c>
      <c r="D202" t="s">
        <v>5372</v>
      </c>
      <c r="E202" t="s">
        <v>4827</v>
      </c>
      <c r="F202" t="s">
        <v>5373</v>
      </c>
      <c r="G202" t="s">
        <v>235</v>
      </c>
      <c r="H202" t="s">
        <v>5332</v>
      </c>
      <c r="I202" t="s">
        <v>5374</v>
      </c>
    </row>
    <row r="203" spans="1:9" x14ac:dyDescent="0.35">
      <c r="A203" t="s">
        <v>3415</v>
      </c>
      <c r="B203" t="s">
        <v>4661</v>
      </c>
      <c r="C203" t="s">
        <v>5375</v>
      </c>
      <c r="D203" t="s">
        <v>5376</v>
      </c>
      <c r="E203" t="s">
        <v>4664</v>
      </c>
      <c r="F203" t="s">
        <v>5377</v>
      </c>
      <c r="G203" t="s">
        <v>235</v>
      </c>
      <c r="H203" t="s">
        <v>5362</v>
      </c>
      <c r="I203" t="s">
        <v>5370</v>
      </c>
    </row>
    <row r="204" spans="1:9" x14ac:dyDescent="0.35">
      <c r="A204" t="s">
        <v>3419</v>
      </c>
      <c r="B204" t="s">
        <v>4661</v>
      </c>
      <c r="C204" t="s">
        <v>5378</v>
      </c>
      <c r="D204" t="s">
        <v>5379</v>
      </c>
      <c r="E204" t="s">
        <v>4685</v>
      </c>
      <c r="F204" t="s">
        <v>5380</v>
      </c>
      <c r="G204" t="s">
        <v>235</v>
      </c>
      <c r="H204" t="s">
        <v>5362</v>
      </c>
      <c r="I204" t="s">
        <v>5381</v>
      </c>
    </row>
    <row r="205" spans="1:9" x14ac:dyDescent="0.35">
      <c r="A205" t="s">
        <v>3435</v>
      </c>
      <c r="B205" t="s">
        <v>4661</v>
      </c>
      <c r="C205" t="s">
        <v>5382</v>
      </c>
      <c r="D205" t="s">
        <v>5383</v>
      </c>
      <c r="E205" t="s">
        <v>4670</v>
      </c>
      <c r="F205" t="s">
        <v>5384</v>
      </c>
      <c r="G205" t="s">
        <v>235</v>
      </c>
      <c r="H205" t="s">
        <v>5260</v>
      </c>
      <c r="I205" t="s">
        <v>5385</v>
      </c>
    </row>
    <row r="206" spans="1:9" x14ac:dyDescent="0.35">
      <c r="A206" t="s">
        <v>3371</v>
      </c>
      <c r="B206" t="s">
        <v>4661</v>
      </c>
      <c r="C206" t="s">
        <v>5386</v>
      </c>
      <c r="D206" t="s">
        <v>5387</v>
      </c>
      <c r="E206" t="s">
        <v>4670</v>
      </c>
      <c r="F206" t="s">
        <v>5388</v>
      </c>
      <c r="G206" t="s">
        <v>184</v>
      </c>
      <c r="H206" t="s">
        <v>5247</v>
      </c>
      <c r="I206" t="s">
        <v>5389</v>
      </c>
    </row>
    <row r="207" spans="1:9" x14ac:dyDescent="0.35">
      <c r="A207" t="s">
        <v>3430</v>
      </c>
      <c r="B207" t="s">
        <v>4661</v>
      </c>
      <c r="C207" t="s">
        <v>5390</v>
      </c>
      <c r="D207" t="s">
        <v>5391</v>
      </c>
      <c r="E207" t="s">
        <v>4664</v>
      </c>
      <c r="F207" t="s">
        <v>5392</v>
      </c>
      <c r="G207" t="s">
        <v>235</v>
      </c>
      <c r="H207" t="s">
        <v>5325</v>
      </c>
      <c r="I207" t="s">
        <v>4691</v>
      </c>
    </row>
    <row r="208" spans="1:9" x14ac:dyDescent="0.35">
      <c r="A208" t="s">
        <v>3431</v>
      </c>
      <c r="B208" t="s">
        <v>4661</v>
      </c>
      <c r="C208" t="s">
        <v>5393</v>
      </c>
      <c r="D208" t="s">
        <v>5394</v>
      </c>
      <c r="E208" t="s">
        <v>4670</v>
      </c>
      <c r="F208" t="s">
        <v>5395</v>
      </c>
      <c r="G208" t="s">
        <v>235</v>
      </c>
      <c r="H208" t="s">
        <v>5366</v>
      </c>
      <c r="I208" t="s">
        <v>4691</v>
      </c>
    </row>
    <row r="209" spans="1:9" x14ac:dyDescent="0.35">
      <c r="A209" t="s">
        <v>3409</v>
      </c>
      <c r="B209" t="s">
        <v>4661</v>
      </c>
      <c r="C209" t="s">
        <v>5396</v>
      </c>
      <c r="D209" t="s">
        <v>5397</v>
      </c>
      <c r="E209" t="s">
        <v>4670</v>
      </c>
      <c r="F209" t="s">
        <v>5398</v>
      </c>
      <c r="G209" t="s">
        <v>235</v>
      </c>
      <c r="H209" t="s">
        <v>5260</v>
      </c>
      <c r="I209" t="s">
        <v>5399</v>
      </c>
    </row>
    <row r="210" spans="1:9" x14ac:dyDescent="0.35">
      <c r="A210" t="s">
        <v>3409</v>
      </c>
      <c r="B210" t="s">
        <v>4661</v>
      </c>
      <c r="C210" t="s">
        <v>5400</v>
      </c>
      <c r="D210" t="s">
        <v>5401</v>
      </c>
      <c r="E210" t="s">
        <v>4664</v>
      </c>
      <c r="F210" t="s">
        <v>5398</v>
      </c>
      <c r="G210" t="s">
        <v>235</v>
      </c>
      <c r="H210" t="s">
        <v>5260</v>
      </c>
      <c r="I210" t="s">
        <v>5399</v>
      </c>
    </row>
    <row r="211" spans="1:9" x14ac:dyDescent="0.35">
      <c r="A211" t="s">
        <v>3442</v>
      </c>
      <c r="B211" t="s">
        <v>4661</v>
      </c>
      <c r="C211" t="s">
        <v>5402</v>
      </c>
      <c r="D211" t="s">
        <v>5403</v>
      </c>
      <c r="E211" t="s">
        <v>4664</v>
      </c>
      <c r="F211" t="s">
        <v>5404</v>
      </c>
      <c r="G211" t="s">
        <v>235</v>
      </c>
      <c r="H211" t="s">
        <v>5288</v>
      </c>
      <c r="I211" t="s">
        <v>4691</v>
      </c>
    </row>
    <row r="212" spans="1:9" x14ac:dyDescent="0.35">
      <c r="A212" t="s">
        <v>3438</v>
      </c>
      <c r="B212" t="s">
        <v>4661</v>
      </c>
      <c r="C212" t="s">
        <v>5405</v>
      </c>
      <c r="D212" t="s">
        <v>5406</v>
      </c>
      <c r="E212" t="s">
        <v>4685</v>
      </c>
      <c r="F212" t="s">
        <v>5407</v>
      </c>
      <c r="G212" t="s">
        <v>235</v>
      </c>
      <c r="H212" t="s">
        <v>5408</v>
      </c>
      <c r="I212" t="s">
        <v>4691</v>
      </c>
    </row>
    <row r="213" spans="1:9" x14ac:dyDescent="0.35">
      <c r="A213" t="s">
        <v>3410</v>
      </c>
      <c r="B213" t="s">
        <v>4661</v>
      </c>
      <c r="C213" t="s">
        <v>5409</v>
      </c>
      <c r="D213" t="s">
        <v>5410</v>
      </c>
      <c r="E213" t="s">
        <v>4685</v>
      </c>
      <c r="F213" t="s">
        <v>5411</v>
      </c>
      <c r="G213" t="s">
        <v>235</v>
      </c>
      <c r="H213" t="s">
        <v>5260</v>
      </c>
      <c r="I213" t="s">
        <v>5399</v>
      </c>
    </row>
    <row r="214" spans="1:9" x14ac:dyDescent="0.35">
      <c r="A214" t="s">
        <v>3439</v>
      </c>
      <c r="B214" t="s">
        <v>4661</v>
      </c>
      <c r="C214" t="s">
        <v>5412</v>
      </c>
      <c r="D214" t="s">
        <v>5413</v>
      </c>
      <c r="E214" t="s">
        <v>4685</v>
      </c>
      <c r="F214" t="s">
        <v>5414</v>
      </c>
      <c r="G214" t="s">
        <v>235</v>
      </c>
      <c r="H214" t="s">
        <v>5408</v>
      </c>
      <c r="I214" t="s">
        <v>4691</v>
      </c>
    </row>
    <row r="215" spans="1:9" x14ac:dyDescent="0.35">
      <c r="A215" t="s">
        <v>3422</v>
      </c>
      <c r="B215" t="s">
        <v>4661</v>
      </c>
      <c r="C215" t="s">
        <v>5415</v>
      </c>
      <c r="D215" t="s">
        <v>5416</v>
      </c>
      <c r="E215" t="s">
        <v>4664</v>
      </c>
      <c r="F215" t="s">
        <v>5417</v>
      </c>
      <c r="G215" t="s">
        <v>235</v>
      </c>
      <c r="H215" t="s">
        <v>5260</v>
      </c>
      <c r="I215" t="s">
        <v>5418</v>
      </c>
    </row>
    <row r="216" spans="1:9" x14ac:dyDescent="0.35">
      <c r="A216" t="s">
        <v>3424</v>
      </c>
      <c r="B216" t="s">
        <v>4661</v>
      </c>
      <c r="C216" t="s">
        <v>5419</v>
      </c>
      <c r="D216" t="s">
        <v>5420</v>
      </c>
      <c r="E216" t="s">
        <v>4670</v>
      </c>
      <c r="F216" t="s">
        <v>5421</v>
      </c>
      <c r="G216" t="s">
        <v>235</v>
      </c>
      <c r="H216" t="s">
        <v>5260</v>
      </c>
      <c r="I216" t="s">
        <v>5418</v>
      </c>
    </row>
    <row r="217" spans="1:9" x14ac:dyDescent="0.35">
      <c r="A217" t="s">
        <v>3440</v>
      </c>
      <c r="B217" t="s">
        <v>4661</v>
      </c>
      <c r="C217" t="s">
        <v>5422</v>
      </c>
      <c r="D217" t="s">
        <v>5423</v>
      </c>
      <c r="E217" t="s">
        <v>4670</v>
      </c>
      <c r="F217" t="s">
        <v>5424</v>
      </c>
      <c r="G217" t="s">
        <v>235</v>
      </c>
      <c r="H217" t="s">
        <v>5408</v>
      </c>
      <c r="I217" t="s">
        <v>5425</v>
      </c>
    </row>
    <row r="218" spans="1:9" x14ac:dyDescent="0.35">
      <c r="A218" t="s">
        <v>3420</v>
      </c>
      <c r="B218" t="s">
        <v>4661</v>
      </c>
      <c r="C218" t="s">
        <v>5426</v>
      </c>
      <c r="D218" t="s">
        <v>5427</v>
      </c>
      <c r="E218" t="s">
        <v>4843</v>
      </c>
      <c r="F218" t="s">
        <v>5428</v>
      </c>
      <c r="G218" t="s">
        <v>235</v>
      </c>
    </row>
    <row r="219" spans="1:9" x14ac:dyDescent="0.35">
      <c r="A219" t="s">
        <v>3423</v>
      </c>
      <c r="B219" t="s">
        <v>4661</v>
      </c>
      <c r="C219" t="s">
        <v>5429</v>
      </c>
      <c r="D219" t="s">
        <v>5430</v>
      </c>
      <c r="E219" t="s">
        <v>4670</v>
      </c>
      <c r="F219" t="s">
        <v>5431</v>
      </c>
      <c r="G219" t="s">
        <v>235</v>
      </c>
      <c r="H219" t="s">
        <v>5260</v>
      </c>
      <c r="I219" t="s">
        <v>5418</v>
      </c>
    </row>
    <row r="220" spans="1:9" x14ac:dyDescent="0.35">
      <c r="A220" t="s">
        <v>3421</v>
      </c>
      <c r="B220" t="s">
        <v>4661</v>
      </c>
      <c r="C220" t="s">
        <v>5432</v>
      </c>
      <c r="D220" t="s">
        <v>5433</v>
      </c>
      <c r="E220" t="s">
        <v>4670</v>
      </c>
      <c r="F220" t="s">
        <v>5434</v>
      </c>
      <c r="G220" t="s">
        <v>235</v>
      </c>
      <c r="H220" t="s">
        <v>5260</v>
      </c>
      <c r="I220" t="s">
        <v>5418</v>
      </c>
    </row>
    <row r="221" spans="1:9" x14ac:dyDescent="0.35">
      <c r="A221" t="s">
        <v>3407</v>
      </c>
      <c r="B221" t="s">
        <v>4661</v>
      </c>
      <c r="C221" t="s">
        <v>5435</v>
      </c>
      <c r="D221" t="s">
        <v>5436</v>
      </c>
      <c r="E221" t="s">
        <v>4664</v>
      </c>
      <c r="F221" t="s">
        <v>5437</v>
      </c>
      <c r="G221" t="s">
        <v>228</v>
      </c>
      <c r="H221" t="s">
        <v>5438</v>
      </c>
      <c r="I221" t="s">
        <v>4691</v>
      </c>
    </row>
    <row r="222" spans="1:9" x14ac:dyDescent="0.35">
      <c r="A222" t="s">
        <v>3405</v>
      </c>
      <c r="B222" t="s">
        <v>4661</v>
      </c>
      <c r="C222" t="s">
        <v>5439</v>
      </c>
      <c r="D222" t="s">
        <v>5440</v>
      </c>
      <c r="E222" t="s">
        <v>4664</v>
      </c>
      <c r="F222" t="s">
        <v>5441</v>
      </c>
      <c r="G222" t="s">
        <v>228</v>
      </c>
      <c r="H222" t="s">
        <v>5442</v>
      </c>
      <c r="I222" t="s">
        <v>4691</v>
      </c>
    </row>
    <row r="223" spans="1:9" x14ac:dyDescent="0.35">
      <c r="A223" t="s">
        <v>3406</v>
      </c>
      <c r="B223" t="s">
        <v>4661</v>
      </c>
      <c r="C223" t="s">
        <v>5443</v>
      </c>
      <c r="D223" t="s">
        <v>5444</v>
      </c>
      <c r="E223" t="s">
        <v>4664</v>
      </c>
      <c r="F223" t="s">
        <v>5445</v>
      </c>
      <c r="G223" t="s">
        <v>228</v>
      </c>
      <c r="H223" t="s">
        <v>5446</v>
      </c>
      <c r="I223" t="s">
        <v>5447</v>
      </c>
    </row>
    <row r="224" spans="1:9" x14ac:dyDescent="0.35">
      <c r="A224" t="s">
        <v>11913</v>
      </c>
      <c r="B224" t="s">
        <v>4661</v>
      </c>
      <c r="C224" t="s">
        <v>5448</v>
      </c>
      <c r="D224" t="s">
        <v>5449</v>
      </c>
      <c r="E224" t="s">
        <v>4664</v>
      </c>
      <c r="F224" t="s">
        <v>5450</v>
      </c>
      <c r="G224" t="s">
        <v>228</v>
      </c>
      <c r="H224" t="s">
        <v>5451</v>
      </c>
      <c r="I224" t="s">
        <v>4691</v>
      </c>
    </row>
    <row r="225" spans="1:9" x14ac:dyDescent="0.35">
      <c r="A225" t="s">
        <v>11914</v>
      </c>
      <c r="B225" t="s">
        <v>4661</v>
      </c>
      <c r="C225" t="s">
        <v>5452</v>
      </c>
      <c r="D225" t="s">
        <v>5453</v>
      </c>
      <c r="E225" t="s">
        <v>5311</v>
      </c>
      <c r="F225" t="s">
        <v>5454</v>
      </c>
      <c r="G225" t="s">
        <v>228</v>
      </c>
      <c r="H225" t="s">
        <v>5455</v>
      </c>
      <c r="I225" t="s">
        <v>5456</v>
      </c>
    </row>
    <row r="226" spans="1:9" x14ac:dyDescent="0.35">
      <c r="A226" t="s">
        <v>3408</v>
      </c>
      <c r="B226" t="s">
        <v>4661</v>
      </c>
      <c r="C226" t="s">
        <v>5457</v>
      </c>
      <c r="D226" t="s">
        <v>5458</v>
      </c>
      <c r="E226" t="s">
        <v>4670</v>
      </c>
      <c r="F226" t="s">
        <v>5459</v>
      </c>
      <c r="G226" t="s">
        <v>228</v>
      </c>
      <c r="H226" t="s">
        <v>5438</v>
      </c>
      <c r="I226" t="s">
        <v>5460</v>
      </c>
    </row>
    <row r="227" spans="1:9" x14ac:dyDescent="0.35">
      <c r="A227" t="s">
        <v>3402</v>
      </c>
      <c r="B227" t="s">
        <v>4661</v>
      </c>
      <c r="C227" t="s">
        <v>5461</v>
      </c>
      <c r="D227" t="s">
        <v>5462</v>
      </c>
      <c r="E227" t="s">
        <v>4843</v>
      </c>
      <c r="F227" t="s">
        <v>228</v>
      </c>
      <c r="G227" t="s">
        <v>228</v>
      </c>
      <c r="H227" t="s">
        <v>5463</v>
      </c>
      <c r="I227" t="s">
        <v>4691</v>
      </c>
    </row>
    <row r="228" spans="1:9" x14ac:dyDescent="0.35">
      <c r="A228" t="s">
        <v>3402</v>
      </c>
      <c r="B228" t="s">
        <v>4661</v>
      </c>
      <c r="C228" t="s">
        <v>5464</v>
      </c>
      <c r="D228" t="s">
        <v>5465</v>
      </c>
      <c r="E228" t="s">
        <v>4694</v>
      </c>
      <c r="F228" t="s">
        <v>228</v>
      </c>
      <c r="G228" t="s">
        <v>228</v>
      </c>
      <c r="H228" t="s">
        <v>5455</v>
      </c>
      <c r="I228" t="s">
        <v>4691</v>
      </c>
    </row>
    <row r="229" spans="1:9" x14ac:dyDescent="0.35">
      <c r="A229" t="s">
        <v>3402</v>
      </c>
      <c r="B229" t="s">
        <v>4661</v>
      </c>
      <c r="C229" t="s">
        <v>5466</v>
      </c>
      <c r="D229" t="s">
        <v>5467</v>
      </c>
      <c r="E229" t="s">
        <v>4694</v>
      </c>
      <c r="F229" t="s">
        <v>228</v>
      </c>
      <c r="G229" t="s">
        <v>228</v>
      </c>
      <c r="H229" t="s">
        <v>5446</v>
      </c>
      <c r="I229" t="s">
        <v>4691</v>
      </c>
    </row>
    <row r="230" spans="1:9" x14ac:dyDescent="0.35">
      <c r="A230" t="s">
        <v>3212</v>
      </c>
      <c r="B230" t="s">
        <v>4661</v>
      </c>
      <c r="C230" t="s">
        <v>5468</v>
      </c>
      <c r="D230" t="s">
        <v>5469</v>
      </c>
      <c r="E230" t="s">
        <v>4664</v>
      </c>
      <c r="F230" t="s">
        <v>5470</v>
      </c>
      <c r="G230" t="s">
        <v>24</v>
      </c>
      <c r="H230" t="s">
        <v>5471</v>
      </c>
      <c r="I230" t="s">
        <v>4691</v>
      </c>
    </row>
    <row r="231" spans="1:9" x14ac:dyDescent="0.35">
      <c r="A231" t="s">
        <v>3211</v>
      </c>
      <c r="B231" t="s">
        <v>4661</v>
      </c>
      <c r="C231" t="s">
        <v>5472</v>
      </c>
      <c r="D231" t="s">
        <v>5473</v>
      </c>
      <c r="E231" t="s">
        <v>4664</v>
      </c>
      <c r="F231" t="s">
        <v>5474</v>
      </c>
      <c r="G231" t="s">
        <v>24</v>
      </c>
      <c r="H231" t="s">
        <v>5471</v>
      </c>
      <c r="I231" t="s">
        <v>5475</v>
      </c>
    </row>
    <row r="232" spans="1:9" x14ac:dyDescent="0.35">
      <c r="A232" t="s">
        <v>3211</v>
      </c>
      <c r="B232" t="s">
        <v>4661</v>
      </c>
      <c r="C232" t="s">
        <v>5476</v>
      </c>
      <c r="D232" t="s">
        <v>5477</v>
      </c>
      <c r="E232" t="s">
        <v>4664</v>
      </c>
      <c r="F232" t="s">
        <v>5474</v>
      </c>
      <c r="G232" t="s">
        <v>24</v>
      </c>
      <c r="H232" t="s">
        <v>5471</v>
      </c>
      <c r="I232" t="s">
        <v>5475</v>
      </c>
    </row>
    <row r="233" spans="1:9" x14ac:dyDescent="0.35">
      <c r="A233" t="s">
        <v>3285</v>
      </c>
      <c r="B233" t="s">
        <v>4661</v>
      </c>
      <c r="C233" t="s">
        <v>5478</v>
      </c>
      <c r="D233" t="s">
        <v>5479</v>
      </c>
      <c r="E233" t="s">
        <v>4664</v>
      </c>
      <c r="F233" t="s">
        <v>5480</v>
      </c>
      <c r="G233" t="s">
        <v>31</v>
      </c>
      <c r="H233" t="s">
        <v>4719</v>
      </c>
      <c r="I233" t="s">
        <v>5481</v>
      </c>
    </row>
    <row r="234" spans="1:9" x14ac:dyDescent="0.35">
      <c r="A234" t="s">
        <v>3285</v>
      </c>
      <c r="B234" t="s">
        <v>4661</v>
      </c>
      <c r="C234" t="s">
        <v>5482</v>
      </c>
      <c r="D234" t="s">
        <v>5483</v>
      </c>
      <c r="E234" t="s">
        <v>4664</v>
      </c>
      <c r="F234" t="s">
        <v>5480</v>
      </c>
      <c r="G234" t="s">
        <v>31</v>
      </c>
      <c r="H234" t="s">
        <v>4719</v>
      </c>
      <c r="I234" t="s">
        <v>5481</v>
      </c>
    </row>
    <row r="235" spans="1:9" x14ac:dyDescent="0.35">
      <c r="A235" t="s">
        <v>3268</v>
      </c>
      <c r="B235" t="s">
        <v>4661</v>
      </c>
      <c r="C235" t="s">
        <v>5484</v>
      </c>
      <c r="D235" t="s">
        <v>5485</v>
      </c>
      <c r="E235" t="s">
        <v>4670</v>
      </c>
      <c r="F235" t="s">
        <v>5486</v>
      </c>
      <c r="G235" t="s">
        <v>31</v>
      </c>
      <c r="H235" t="s">
        <v>4719</v>
      </c>
      <c r="I235" t="s">
        <v>5481</v>
      </c>
    </row>
    <row r="236" spans="1:9" x14ac:dyDescent="0.35">
      <c r="A236" t="s">
        <v>3286</v>
      </c>
      <c r="B236" t="s">
        <v>4661</v>
      </c>
      <c r="C236" t="s">
        <v>5487</v>
      </c>
      <c r="D236" t="s">
        <v>5488</v>
      </c>
      <c r="E236" t="s">
        <v>4670</v>
      </c>
      <c r="F236" t="s">
        <v>5489</v>
      </c>
      <c r="G236" t="s">
        <v>31</v>
      </c>
      <c r="H236" t="s">
        <v>4719</v>
      </c>
      <c r="I236" t="s">
        <v>5481</v>
      </c>
    </row>
    <row r="237" spans="1:9" x14ac:dyDescent="0.35">
      <c r="A237" t="s">
        <v>3287</v>
      </c>
      <c r="B237" t="s">
        <v>4661</v>
      </c>
      <c r="C237" t="s">
        <v>5490</v>
      </c>
      <c r="D237" t="s">
        <v>5491</v>
      </c>
      <c r="E237" t="s">
        <v>4664</v>
      </c>
      <c r="F237" t="s">
        <v>5492</v>
      </c>
      <c r="G237" t="s">
        <v>31</v>
      </c>
      <c r="H237" t="s">
        <v>4719</v>
      </c>
      <c r="I237" t="s">
        <v>5481</v>
      </c>
    </row>
    <row r="238" spans="1:9" x14ac:dyDescent="0.35">
      <c r="A238" t="s">
        <v>3214</v>
      </c>
      <c r="B238" t="s">
        <v>4661</v>
      </c>
      <c r="C238" t="s">
        <v>5493</v>
      </c>
      <c r="D238" t="s">
        <v>5494</v>
      </c>
      <c r="E238" t="s">
        <v>4670</v>
      </c>
      <c r="F238" t="s">
        <v>5495</v>
      </c>
      <c r="G238" t="s">
        <v>24</v>
      </c>
      <c r="H238" t="s">
        <v>5496</v>
      </c>
      <c r="I238" t="s">
        <v>5497</v>
      </c>
    </row>
    <row r="239" spans="1:9" x14ac:dyDescent="0.35">
      <c r="A239" t="s">
        <v>3397</v>
      </c>
      <c r="B239" t="s">
        <v>4661</v>
      </c>
      <c r="C239" t="s">
        <v>5498</v>
      </c>
      <c r="D239" t="s">
        <v>5499</v>
      </c>
      <c r="E239" t="s">
        <v>4670</v>
      </c>
      <c r="F239" t="s">
        <v>5500</v>
      </c>
      <c r="G239" t="s">
        <v>215</v>
      </c>
      <c r="H239" t="s">
        <v>5501</v>
      </c>
      <c r="I239" t="s">
        <v>5502</v>
      </c>
    </row>
    <row r="240" spans="1:9" x14ac:dyDescent="0.35">
      <c r="A240" t="s">
        <v>3395</v>
      </c>
      <c r="B240" t="s">
        <v>4661</v>
      </c>
      <c r="C240" t="s">
        <v>5503</v>
      </c>
      <c r="D240" t="s">
        <v>5504</v>
      </c>
      <c r="E240" t="s">
        <v>4670</v>
      </c>
      <c r="F240" t="s">
        <v>5505</v>
      </c>
      <c r="G240" t="s">
        <v>215</v>
      </c>
      <c r="H240" t="s">
        <v>5501</v>
      </c>
      <c r="I240" t="s">
        <v>5502</v>
      </c>
    </row>
    <row r="241" spans="1:9" x14ac:dyDescent="0.35">
      <c r="A241" t="s">
        <v>3216</v>
      </c>
      <c r="B241" t="s">
        <v>4661</v>
      </c>
      <c r="C241" t="s">
        <v>5506</v>
      </c>
      <c r="D241" t="s">
        <v>5507</v>
      </c>
      <c r="E241" t="s">
        <v>4685</v>
      </c>
      <c r="F241" t="s">
        <v>5508</v>
      </c>
      <c r="G241" t="s">
        <v>24</v>
      </c>
      <c r="H241" t="s">
        <v>5496</v>
      </c>
      <c r="I241" t="s">
        <v>5509</v>
      </c>
    </row>
    <row r="242" spans="1:9" x14ac:dyDescent="0.35">
      <c r="A242" t="s">
        <v>3213</v>
      </c>
      <c r="B242" t="s">
        <v>4661</v>
      </c>
      <c r="C242" t="s">
        <v>5510</v>
      </c>
      <c r="D242" t="s">
        <v>5511</v>
      </c>
      <c r="E242" t="s">
        <v>4664</v>
      </c>
      <c r="F242" t="s">
        <v>24</v>
      </c>
      <c r="G242" t="s">
        <v>24</v>
      </c>
      <c r="H242" t="s">
        <v>5512</v>
      </c>
      <c r="I242" t="s">
        <v>4691</v>
      </c>
    </row>
    <row r="243" spans="1:9" x14ac:dyDescent="0.35">
      <c r="A243" t="s">
        <v>3213</v>
      </c>
      <c r="B243" t="s">
        <v>4661</v>
      </c>
      <c r="C243" t="s">
        <v>5513</v>
      </c>
      <c r="D243" t="s">
        <v>5514</v>
      </c>
      <c r="E243" t="s">
        <v>4664</v>
      </c>
      <c r="F243" t="s">
        <v>24</v>
      </c>
      <c r="G243" t="s">
        <v>24</v>
      </c>
      <c r="H243" t="s">
        <v>5496</v>
      </c>
      <c r="I243" t="s">
        <v>4691</v>
      </c>
    </row>
    <row r="244" spans="1:9" x14ac:dyDescent="0.35">
      <c r="A244" t="s">
        <v>3213</v>
      </c>
      <c r="B244" t="s">
        <v>4661</v>
      </c>
      <c r="C244" t="s">
        <v>5515</v>
      </c>
      <c r="D244" t="s">
        <v>5516</v>
      </c>
      <c r="E244" t="s">
        <v>4843</v>
      </c>
      <c r="F244" t="s">
        <v>24</v>
      </c>
      <c r="G244" t="s">
        <v>24</v>
      </c>
      <c r="H244" t="s">
        <v>5496</v>
      </c>
      <c r="I244" t="s">
        <v>4691</v>
      </c>
    </row>
    <row r="245" spans="1:9" x14ac:dyDescent="0.35">
      <c r="A245" t="s">
        <v>3215</v>
      </c>
      <c r="B245" t="s">
        <v>4661</v>
      </c>
      <c r="C245" t="s">
        <v>5517</v>
      </c>
      <c r="D245" t="s">
        <v>5518</v>
      </c>
      <c r="E245" t="s">
        <v>4685</v>
      </c>
      <c r="F245" t="s">
        <v>5519</v>
      </c>
      <c r="G245" t="s">
        <v>24</v>
      </c>
      <c r="H245" t="s">
        <v>5496</v>
      </c>
      <c r="I245" t="s">
        <v>5520</v>
      </c>
    </row>
    <row r="246" spans="1:9" x14ac:dyDescent="0.35">
      <c r="A246" t="s">
        <v>3458</v>
      </c>
      <c r="B246" t="s">
        <v>4661</v>
      </c>
      <c r="C246" t="s">
        <v>5521</v>
      </c>
      <c r="D246" t="s">
        <v>5522</v>
      </c>
      <c r="E246" t="s">
        <v>4670</v>
      </c>
      <c r="F246" t="s">
        <v>5523</v>
      </c>
      <c r="G246" t="s">
        <v>273</v>
      </c>
      <c r="H246" t="s">
        <v>5524</v>
      </c>
      <c r="I246" t="s">
        <v>5525</v>
      </c>
    </row>
    <row r="247" spans="1:9" x14ac:dyDescent="0.35">
      <c r="A247" t="s">
        <v>11915</v>
      </c>
      <c r="B247" t="s">
        <v>4661</v>
      </c>
      <c r="C247" t="s">
        <v>5526</v>
      </c>
      <c r="D247" t="s">
        <v>5527</v>
      </c>
      <c r="E247" t="s">
        <v>4670</v>
      </c>
      <c r="F247" t="s">
        <v>5528</v>
      </c>
      <c r="G247" t="s">
        <v>273</v>
      </c>
      <c r="H247" t="s">
        <v>5524</v>
      </c>
      <c r="I247" t="s">
        <v>5525</v>
      </c>
    </row>
    <row r="248" spans="1:9" x14ac:dyDescent="0.35">
      <c r="A248" t="s">
        <v>11916</v>
      </c>
      <c r="B248" t="s">
        <v>4661</v>
      </c>
      <c r="C248" t="s">
        <v>5529</v>
      </c>
      <c r="D248" t="s">
        <v>5530</v>
      </c>
      <c r="E248" t="s">
        <v>4670</v>
      </c>
      <c r="F248" t="s">
        <v>5531</v>
      </c>
      <c r="G248" t="s">
        <v>273</v>
      </c>
      <c r="H248" t="s">
        <v>5227</v>
      </c>
    </row>
    <row r="249" spans="1:9" x14ac:dyDescent="0.35">
      <c r="A249" t="s">
        <v>3447</v>
      </c>
      <c r="B249" t="s">
        <v>4661</v>
      </c>
      <c r="C249" t="s">
        <v>5532</v>
      </c>
      <c r="D249" t="s">
        <v>5533</v>
      </c>
      <c r="E249" t="s">
        <v>4670</v>
      </c>
      <c r="F249" t="s">
        <v>273</v>
      </c>
      <c r="G249" t="s">
        <v>273</v>
      </c>
      <c r="H249" t="s">
        <v>5534</v>
      </c>
      <c r="I249" t="s">
        <v>4691</v>
      </c>
    </row>
    <row r="250" spans="1:9" x14ac:dyDescent="0.35">
      <c r="A250" t="s">
        <v>11917</v>
      </c>
      <c r="B250" t="s">
        <v>4661</v>
      </c>
      <c r="C250" t="s">
        <v>5535</v>
      </c>
      <c r="D250" t="s">
        <v>5536</v>
      </c>
      <c r="E250" t="s">
        <v>4670</v>
      </c>
      <c r="F250" t="s">
        <v>5537</v>
      </c>
      <c r="G250" t="s">
        <v>273</v>
      </c>
      <c r="H250" t="s">
        <v>5227</v>
      </c>
    </row>
    <row r="251" spans="1:9" x14ac:dyDescent="0.35">
      <c r="A251" t="s">
        <v>11918</v>
      </c>
      <c r="B251" t="s">
        <v>4661</v>
      </c>
      <c r="C251" t="s">
        <v>5538</v>
      </c>
      <c r="D251" t="s">
        <v>5539</v>
      </c>
      <c r="E251" t="s">
        <v>4670</v>
      </c>
      <c r="F251" t="s">
        <v>5540</v>
      </c>
      <c r="G251" t="s">
        <v>273</v>
      </c>
      <c r="H251" t="s">
        <v>5227</v>
      </c>
      <c r="I251" t="s">
        <v>5541</v>
      </c>
    </row>
    <row r="252" spans="1:9" x14ac:dyDescent="0.35">
      <c r="A252" t="s">
        <v>3453</v>
      </c>
      <c r="B252" t="s">
        <v>4661</v>
      </c>
      <c r="C252" t="s">
        <v>5542</v>
      </c>
      <c r="D252" t="s">
        <v>5543</v>
      </c>
      <c r="E252" t="s">
        <v>4664</v>
      </c>
      <c r="F252" t="s">
        <v>5544</v>
      </c>
      <c r="G252" t="s">
        <v>273</v>
      </c>
      <c r="H252" t="s">
        <v>5227</v>
      </c>
      <c r="I252" t="s">
        <v>5541</v>
      </c>
    </row>
    <row r="253" spans="1:9" x14ac:dyDescent="0.35">
      <c r="A253" t="s">
        <v>3452</v>
      </c>
      <c r="B253" t="s">
        <v>4661</v>
      </c>
      <c r="C253" t="s">
        <v>5545</v>
      </c>
      <c r="D253" t="s">
        <v>5546</v>
      </c>
      <c r="E253" t="s">
        <v>4664</v>
      </c>
      <c r="F253" t="s">
        <v>5547</v>
      </c>
      <c r="G253" t="s">
        <v>273</v>
      </c>
      <c r="H253" t="s">
        <v>5227</v>
      </c>
      <c r="I253" t="s">
        <v>5541</v>
      </c>
    </row>
    <row r="254" spans="1:9" x14ac:dyDescent="0.35">
      <c r="A254" t="s">
        <v>3337</v>
      </c>
      <c r="B254" t="s">
        <v>4661</v>
      </c>
      <c r="C254" t="s">
        <v>5548</v>
      </c>
      <c r="D254" t="s">
        <v>5549</v>
      </c>
      <c r="E254" t="s">
        <v>4670</v>
      </c>
      <c r="F254" t="s">
        <v>5550</v>
      </c>
      <c r="G254" t="s">
        <v>122</v>
      </c>
      <c r="H254" t="s">
        <v>5049</v>
      </c>
      <c r="I254" t="s">
        <v>5050</v>
      </c>
    </row>
    <row r="255" spans="1:9" x14ac:dyDescent="0.35">
      <c r="A255" t="s">
        <v>3323</v>
      </c>
      <c r="B255" t="s">
        <v>4661</v>
      </c>
      <c r="C255" t="s">
        <v>5551</v>
      </c>
      <c r="D255" t="s">
        <v>5552</v>
      </c>
      <c r="E255" t="s">
        <v>4670</v>
      </c>
      <c r="F255" t="s">
        <v>5553</v>
      </c>
      <c r="G255" t="s">
        <v>122</v>
      </c>
      <c r="H255" t="s">
        <v>5049</v>
      </c>
      <c r="I255" t="s">
        <v>5050</v>
      </c>
    </row>
    <row r="256" spans="1:9" x14ac:dyDescent="0.35">
      <c r="A256" t="s">
        <v>11919</v>
      </c>
      <c r="B256" t="s">
        <v>4661</v>
      </c>
      <c r="C256" t="s">
        <v>5554</v>
      </c>
      <c r="D256" t="s">
        <v>5555</v>
      </c>
      <c r="E256" t="s">
        <v>4670</v>
      </c>
      <c r="F256" t="s">
        <v>5556</v>
      </c>
      <c r="G256" t="s">
        <v>122</v>
      </c>
      <c r="H256" t="s">
        <v>5049</v>
      </c>
      <c r="I256" t="s">
        <v>5050</v>
      </c>
    </row>
    <row r="257" spans="1:9" x14ac:dyDescent="0.35">
      <c r="A257" t="s">
        <v>3324</v>
      </c>
      <c r="B257" t="s">
        <v>4661</v>
      </c>
      <c r="C257" t="s">
        <v>5557</v>
      </c>
      <c r="D257" t="s">
        <v>5558</v>
      </c>
      <c r="E257" t="s">
        <v>4670</v>
      </c>
      <c r="F257" t="s">
        <v>5559</v>
      </c>
      <c r="G257" t="s">
        <v>122</v>
      </c>
      <c r="H257" t="s">
        <v>5049</v>
      </c>
      <c r="I257" t="s">
        <v>5050</v>
      </c>
    </row>
    <row r="258" spans="1:9" x14ac:dyDescent="0.35">
      <c r="A258" t="s">
        <v>3336</v>
      </c>
      <c r="B258" t="s">
        <v>4661</v>
      </c>
      <c r="C258" t="s">
        <v>5560</v>
      </c>
      <c r="D258" t="s">
        <v>5561</v>
      </c>
      <c r="E258" t="s">
        <v>4664</v>
      </c>
      <c r="F258" t="s">
        <v>5562</v>
      </c>
      <c r="G258" t="s">
        <v>122</v>
      </c>
      <c r="H258" t="s">
        <v>5049</v>
      </c>
      <c r="I258" t="s">
        <v>5050</v>
      </c>
    </row>
    <row r="259" spans="1:9" x14ac:dyDescent="0.35">
      <c r="A259" t="s">
        <v>3446</v>
      </c>
      <c r="B259" t="s">
        <v>4661</v>
      </c>
      <c r="C259" t="s">
        <v>5563</v>
      </c>
      <c r="D259" t="s">
        <v>5564</v>
      </c>
      <c r="E259" t="s">
        <v>4670</v>
      </c>
      <c r="F259" t="s">
        <v>5565</v>
      </c>
      <c r="G259" t="s">
        <v>273</v>
      </c>
      <c r="H259" t="s">
        <v>5227</v>
      </c>
      <c r="I259" t="s">
        <v>4691</v>
      </c>
    </row>
    <row r="260" spans="1:9" x14ac:dyDescent="0.35">
      <c r="A260" t="s">
        <v>3445</v>
      </c>
      <c r="B260" t="s">
        <v>4661</v>
      </c>
      <c r="C260" t="s">
        <v>5566</v>
      </c>
      <c r="D260" t="s">
        <v>5567</v>
      </c>
      <c r="E260" t="s">
        <v>4843</v>
      </c>
      <c r="F260" t="s">
        <v>5568</v>
      </c>
      <c r="G260" t="s">
        <v>273</v>
      </c>
      <c r="H260" t="s">
        <v>5227</v>
      </c>
      <c r="I260" t="s">
        <v>5569</v>
      </c>
    </row>
    <row r="261" spans="1:9" x14ac:dyDescent="0.35">
      <c r="A261" t="s">
        <v>3308</v>
      </c>
      <c r="B261" t="s">
        <v>4661</v>
      </c>
      <c r="C261" t="s">
        <v>5570</v>
      </c>
      <c r="D261" t="s">
        <v>5571</v>
      </c>
      <c r="E261" t="s">
        <v>4670</v>
      </c>
      <c r="F261" t="s">
        <v>5572</v>
      </c>
      <c r="G261" t="s">
        <v>122</v>
      </c>
      <c r="H261" t="s">
        <v>5049</v>
      </c>
      <c r="I261" t="s">
        <v>5050</v>
      </c>
    </row>
    <row r="262" spans="1:9" x14ac:dyDescent="0.35">
      <c r="A262" t="s">
        <v>3455</v>
      </c>
      <c r="B262" t="s">
        <v>4661</v>
      </c>
      <c r="C262" t="s">
        <v>5573</v>
      </c>
      <c r="D262" t="s">
        <v>5574</v>
      </c>
      <c r="E262" t="s">
        <v>4664</v>
      </c>
      <c r="F262" t="s">
        <v>5575</v>
      </c>
      <c r="G262" t="s">
        <v>273</v>
      </c>
      <c r="H262" t="s">
        <v>5227</v>
      </c>
      <c r="I262" t="s">
        <v>5576</v>
      </c>
    </row>
    <row r="263" spans="1:9" x14ac:dyDescent="0.35">
      <c r="A263" t="s">
        <v>3320</v>
      </c>
      <c r="B263" t="s">
        <v>4661</v>
      </c>
      <c r="C263" t="s">
        <v>5577</v>
      </c>
      <c r="D263" t="s">
        <v>5578</v>
      </c>
      <c r="E263" t="s">
        <v>4670</v>
      </c>
      <c r="F263" t="s">
        <v>5579</v>
      </c>
      <c r="G263" t="s">
        <v>122</v>
      </c>
      <c r="H263" t="s">
        <v>5049</v>
      </c>
      <c r="I263" t="s">
        <v>5050</v>
      </c>
    </row>
    <row r="264" spans="1:9" x14ac:dyDescent="0.35">
      <c r="A264" t="s">
        <v>3319</v>
      </c>
      <c r="B264" t="s">
        <v>4661</v>
      </c>
      <c r="C264" t="s">
        <v>5580</v>
      </c>
      <c r="D264" t="s">
        <v>5581</v>
      </c>
      <c r="E264" t="s">
        <v>4670</v>
      </c>
      <c r="F264" t="s">
        <v>5582</v>
      </c>
      <c r="G264" t="s">
        <v>122</v>
      </c>
      <c r="H264" t="s">
        <v>5049</v>
      </c>
      <c r="I264" t="s">
        <v>5050</v>
      </c>
    </row>
    <row r="265" spans="1:9" x14ac:dyDescent="0.35">
      <c r="A265" t="s">
        <v>3209</v>
      </c>
      <c r="B265" t="s">
        <v>4661</v>
      </c>
      <c r="C265" t="s">
        <v>5583</v>
      </c>
      <c r="D265" t="s">
        <v>5584</v>
      </c>
      <c r="E265" t="s">
        <v>5585</v>
      </c>
      <c r="F265" t="s">
        <v>5586</v>
      </c>
      <c r="G265" t="s">
        <v>18</v>
      </c>
    </row>
    <row r="266" spans="1:9" x14ac:dyDescent="0.35">
      <c r="A266" t="s">
        <v>3642</v>
      </c>
      <c r="B266" t="s">
        <v>4661</v>
      </c>
      <c r="C266" t="s">
        <v>5587</v>
      </c>
      <c r="D266" t="s">
        <v>5588</v>
      </c>
      <c r="E266" t="s">
        <v>5589</v>
      </c>
      <c r="F266" t="s">
        <v>206</v>
      </c>
      <c r="G266" t="s">
        <v>206</v>
      </c>
      <c r="H266" t="s">
        <v>5590</v>
      </c>
      <c r="I266" t="s">
        <v>4691</v>
      </c>
    </row>
    <row r="267" spans="1:9" x14ac:dyDescent="0.35">
      <c r="A267" t="s">
        <v>3642</v>
      </c>
      <c r="B267" t="s">
        <v>4661</v>
      </c>
      <c r="C267" t="s">
        <v>5591</v>
      </c>
      <c r="D267" t="s">
        <v>5592</v>
      </c>
      <c r="E267" t="s">
        <v>5589</v>
      </c>
      <c r="F267" t="s">
        <v>206</v>
      </c>
      <c r="G267" t="s">
        <v>206</v>
      </c>
      <c r="H267" t="s">
        <v>5593</v>
      </c>
      <c r="I267" t="s">
        <v>4691</v>
      </c>
    </row>
    <row r="268" spans="1:9" x14ac:dyDescent="0.35">
      <c r="A268" t="s">
        <v>3373</v>
      </c>
      <c r="B268" t="s">
        <v>4661</v>
      </c>
      <c r="C268" t="s">
        <v>5594</v>
      </c>
      <c r="D268" t="s">
        <v>5595</v>
      </c>
      <c r="E268" t="s">
        <v>5589</v>
      </c>
      <c r="F268" t="s">
        <v>192</v>
      </c>
      <c r="G268" t="s">
        <v>192</v>
      </c>
      <c r="H268" t="s">
        <v>5596</v>
      </c>
      <c r="I268" t="s">
        <v>4691</v>
      </c>
    </row>
    <row r="269" spans="1:9" x14ac:dyDescent="0.35">
      <c r="A269" t="s">
        <v>3623</v>
      </c>
      <c r="B269" t="s">
        <v>4661</v>
      </c>
      <c r="C269" t="s">
        <v>5597</v>
      </c>
      <c r="D269" t="s">
        <v>5598</v>
      </c>
      <c r="E269" t="s">
        <v>4664</v>
      </c>
      <c r="F269" t="s">
        <v>5599</v>
      </c>
      <c r="G269" t="s">
        <v>215</v>
      </c>
      <c r="H269" t="s">
        <v>5182</v>
      </c>
      <c r="I269" t="s">
        <v>5600</v>
      </c>
    </row>
    <row r="270" spans="1:9" x14ac:dyDescent="0.35">
      <c r="A270" t="s">
        <v>3474</v>
      </c>
      <c r="B270" t="s">
        <v>4661</v>
      </c>
      <c r="C270" t="s">
        <v>5601</v>
      </c>
      <c r="D270" t="s">
        <v>5602</v>
      </c>
      <c r="E270" t="s">
        <v>4664</v>
      </c>
      <c r="F270" t="s">
        <v>5603</v>
      </c>
      <c r="G270" t="s">
        <v>298</v>
      </c>
      <c r="H270" t="s">
        <v>5604</v>
      </c>
      <c r="I270" t="s">
        <v>5605</v>
      </c>
    </row>
    <row r="271" spans="1:9" x14ac:dyDescent="0.35">
      <c r="A271" t="s">
        <v>3636</v>
      </c>
      <c r="B271" t="s">
        <v>4661</v>
      </c>
      <c r="C271" t="s">
        <v>5606</v>
      </c>
      <c r="D271" t="s">
        <v>5607</v>
      </c>
      <c r="E271" t="s">
        <v>5589</v>
      </c>
      <c r="F271" t="s">
        <v>485</v>
      </c>
      <c r="G271" t="s">
        <v>485</v>
      </c>
      <c r="H271" t="s">
        <v>5608</v>
      </c>
      <c r="I271" t="s">
        <v>4691</v>
      </c>
    </row>
    <row r="272" spans="1:9" x14ac:dyDescent="0.35">
      <c r="A272" t="s">
        <v>3636</v>
      </c>
      <c r="B272" t="s">
        <v>4661</v>
      </c>
      <c r="C272" t="s">
        <v>5609</v>
      </c>
      <c r="D272" t="s">
        <v>5610</v>
      </c>
      <c r="E272" t="s">
        <v>5589</v>
      </c>
      <c r="F272" t="s">
        <v>485</v>
      </c>
      <c r="G272" t="s">
        <v>485</v>
      </c>
      <c r="H272" t="s">
        <v>5611</v>
      </c>
      <c r="I272" t="s">
        <v>4691</v>
      </c>
    </row>
    <row r="273" spans="1:9" x14ac:dyDescent="0.35">
      <c r="A273" t="s">
        <v>3224</v>
      </c>
      <c r="B273" t="s">
        <v>4661</v>
      </c>
      <c r="C273" t="s">
        <v>5612</v>
      </c>
      <c r="D273" t="s">
        <v>5613</v>
      </c>
      <c r="E273" t="s">
        <v>5589</v>
      </c>
      <c r="F273" t="s">
        <v>31</v>
      </c>
      <c r="G273" t="s">
        <v>31</v>
      </c>
      <c r="H273" t="s">
        <v>5614</v>
      </c>
      <c r="I273" t="s">
        <v>4691</v>
      </c>
    </row>
    <row r="274" spans="1:9" x14ac:dyDescent="0.35">
      <c r="A274" t="s">
        <v>3224</v>
      </c>
      <c r="B274" t="s">
        <v>4661</v>
      </c>
      <c r="C274" t="s">
        <v>5615</v>
      </c>
      <c r="D274" t="s">
        <v>5616</v>
      </c>
      <c r="E274" t="s">
        <v>5589</v>
      </c>
      <c r="F274" t="s">
        <v>31</v>
      </c>
      <c r="G274" t="s">
        <v>31</v>
      </c>
      <c r="H274" t="s">
        <v>5617</v>
      </c>
      <c r="I274" t="s">
        <v>4691</v>
      </c>
    </row>
    <row r="275" spans="1:9" x14ac:dyDescent="0.35">
      <c r="A275" t="s">
        <v>3256</v>
      </c>
      <c r="B275" t="s">
        <v>4661</v>
      </c>
      <c r="C275" t="s">
        <v>5618</v>
      </c>
      <c r="D275" t="s">
        <v>5619</v>
      </c>
      <c r="E275" t="s">
        <v>4843</v>
      </c>
      <c r="F275" t="s">
        <v>5620</v>
      </c>
      <c r="G275" t="s">
        <v>31</v>
      </c>
      <c r="H275" t="s">
        <v>4719</v>
      </c>
      <c r="I275" t="s">
        <v>4731</v>
      </c>
    </row>
    <row r="276" spans="1:9" x14ac:dyDescent="0.35">
      <c r="A276" t="s">
        <v>3220</v>
      </c>
      <c r="B276" t="s">
        <v>4661</v>
      </c>
      <c r="C276" t="s">
        <v>5621</v>
      </c>
      <c r="D276" t="s">
        <v>4897</v>
      </c>
      <c r="E276" t="s">
        <v>4694</v>
      </c>
      <c r="F276" t="s">
        <v>4898</v>
      </c>
      <c r="G276" t="s">
        <v>31</v>
      </c>
      <c r="H276" t="s">
        <v>4719</v>
      </c>
      <c r="I276" t="s">
        <v>4691</v>
      </c>
    </row>
    <row r="277" spans="1:9" x14ac:dyDescent="0.35">
      <c r="A277" t="s">
        <v>3262</v>
      </c>
      <c r="B277" t="s">
        <v>4661</v>
      </c>
      <c r="C277" t="s">
        <v>5622</v>
      </c>
      <c r="D277" t="s">
        <v>4925</v>
      </c>
      <c r="E277" t="s">
        <v>4694</v>
      </c>
      <c r="F277" t="s">
        <v>4926</v>
      </c>
      <c r="G277" t="s">
        <v>31</v>
      </c>
      <c r="H277" t="s">
        <v>4719</v>
      </c>
      <c r="I277" t="s">
        <v>4691</v>
      </c>
    </row>
    <row r="278" spans="1:9" x14ac:dyDescent="0.35">
      <c r="A278" t="s">
        <v>3263</v>
      </c>
      <c r="B278" t="s">
        <v>4661</v>
      </c>
      <c r="C278" t="s">
        <v>5623</v>
      </c>
      <c r="D278" t="s">
        <v>5624</v>
      </c>
      <c r="E278" t="s">
        <v>4694</v>
      </c>
      <c r="F278" t="s">
        <v>4999</v>
      </c>
      <c r="G278" t="s">
        <v>31</v>
      </c>
      <c r="H278" t="s">
        <v>4719</v>
      </c>
      <c r="I278" t="s">
        <v>4691</v>
      </c>
    </row>
    <row r="279" spans="1:9" x14ac:dyDescent="0.35">
      <c r="A279" t="s">
        <v>3227</v>
      </c>
      <c r="B279" t="s">
        <v>4661</v>
      </c>
      <c r="C279" t="s">
        <v>5625</v>
      </c>
      <c r="D279" t="s">
        <v>5626</v>
      </c>
      <c r="E279" t="s">
        <v>4694</v>
      </c>
      <c r="F279" t="s">
        <v>5018</v>
      </c>
      <c r="G279" t="s">
        <v>31</v>
      </c>
      <c r="H279" t="s">
        <v>4719</v>
      </c>
      <c r="I279" t="s">
        <v>4691</v>
      </c>
    </row>
    <row r="280" spans="1:9" x14ac:dyDescent="0.35">
      <c r="A280" t="s">
        <v>3635</v>
      </c>
      <c r="B280" t="s">
        <v>4661</v>
      </c>
      <c r="C280" t="s">
        <v>5627</v>
      </c>
      <c r="D280" t="s">
        <v>5628</v>
      </c>
      <c r="E280" t="s">
        <v>5589</v>
      </c>
      <c r="F280" t="s">
        <v>483</v>
      </c>
      <c r="G280" t="s">
        <v>483</v>
      </c>
      <c r="H280" t="s">
        <v>5629</v>
      </c>
      <c r="I280" t="s">
        <v>4691</v>
      </c>
    </row>
    <row r="281" spans="1:9" x14ac:dyDescent="0.35">
      <c r="A281" t="s">
        <v>3610</v>
      </c>
      <c r="B281" t="s">
        <v>4661</v>
      </c>
      <c r="C281" t="s">
        <v>5630</v>
      </c>
      <c r="D281" t="s">
        <v>5631</v>
      </c>
      <c r="E281" t="s">
        <v>4670</v>
      </c>
      <c r="F281" t="s">
        <v>5632</v>
      </c>
      <c r="G281" t="s">
        <v>292</v>
      </c>
      <c r="H281" t="s">
        <v>5633</v>
      </c>
      <c r="I281" t="s">
        <v>5634</v>
      </c>
    </row>
    <row r="282" spans="1:9" x14ac:dyDescent="0.35">
      <c r="A282" t="s">
        <v>3475</v>
      </c>
      <c r="B282" t="s">
        <v>4661</v>
      </c>
      <c r="C282" t="s">
        <v>5635</v>
      </c>
      <c r="D282" t="s">
        <v>5636</v>
      </c>
      <c r="E282" t="s">
        <v>4664</v>
      </c>
      <c r="F282" t="s">
        <v>5637</v>
      </c>
      <c r="G282" t="s">
        <v>298</v>
      </c>
      <c r="H282" t="s">
        <v>5604</v>
      </c>
      <c r="I282" t="s">
        <v>5605</v>
      </c>
    </row>
    <row r="283" spans="1:9" x14ac:dyDescent="0.35">
      <c r="A283" t="s">
        <v>3475</v>
      </c>
      <c r="B283" t="s">
        <v>4661</v>
      </c>
      <c r="C283" t="s">
        <v>5638</v>
      </c>
      <c r="D283" t="s">
        <v>5639</v>
      </c>
      <c r="E283" t="s">
        <v>4664</v>
      </c>
      <c r="F283" t="s">
        <v>5637</v>
      </c>
      <c r="G283" t="s">
        <v>298</v>
      </c>
      <c r="H283" t="s">
        <v>5604</v>
      </c>
      <c r="I283" t="s">
        <v>5605</v>
      </c>
    </row>
    <row r="284" spans="1:9" x14ac:dyDescent="0.35">
      <c r="A284" t="s">
        <v>3509</v>
      </c>
      <c r="B284" t="s">
        <v>4661</v>
      </c>
      <c r="C284" t="s">
        <v>5640</v>
      </c>
      <c r="D284" t="s">
        <v>5641</v>
      </c>
      <c r="E284" t="s">
        <v>4670</v>
      </c>
      <c r="F284" t="s">
        <v>5642</v>
      </c>
      <c r="G284" t="s">
        <v>295</v>
      </c>
      <c r="H284" t="s">
        <v>5643</v>
      </c>
      <c r="I284" t="s">
        <v>5644</v>
      </c>
    </row>
    <row r="285" spans="1:9" x14ac:dyDescent="0.35">
      <c r="A285" t="s">
        <v>3505</v>
      </c>
      <c r="B285" t="s">
        <v>4661</v>
      </c>
      <c r="C285" t="s">
        <v>5645</v>
      </c>
      <c r="D285" t="s">
        <v>5646</v>
      </c>
      <c r="E285" t="s">
        <v>4664</v>
      </c>
      <c r="F285" t="s">
        <v>5647</v>
      </c>
      <c r="G285" t="s">
        <v>295</v>
      </c>
      <c r="H285" t="s">
        <v>5648</v>
      </c>
      <c r="I285" t="s">
        <v>5649</v>
      </c>
    </row>
    <row r="286" spans="1:9" x14ac:dyDescent="0.35">
      <c r="A286" t="s">
        <v>3512</v>
      </c>
      <c r="B286" t="s">
        <v>4661</v>
      </c>
      <c r="C286" t="s">
        <v>5650</v>
      </c>
      <c r="D286" t="s">
        <v>5651</v>
      </c>
      <c r="E286" t="s">
        <v>4670</v>
      </c>
      <c r="F286" t="s">
        <v>5652</v>
      </c>
      <c r="G286" t="s">
        <v>295</v>
      </c>
      <c r="H286" t="s">
        <v>5653</v>
      </c>
      <c r="I286" t="s">
        <v>5654</v>
      </c>
    </row>
    <row r="287" spans="1:9" x14ac:dyDescent="0.35">
      <c r="A287" t="s">
        <v>3538</v>
      </c>
      <c r="B287" t="s">
        <v>4661</v>
      </c>
      <c r="C287" t="s">
        <v>5655</v>
      </c>
      <c r="D287" t="s">
        <v>5656</v>
      </c>
      <c r="E287" t="s">
        <v>4664</v>
      </c>
      <c r="F287" t="s">
        <v>5657</v>
      </c>
      <c r="G287" t="s">
        <v>295</v>
      </c>
      <c r="H287" t="s">
        <v>5643</v>
      </c>
      <c r="I287" t="s">
        <v>5644</v>
      </c>
    </row>
    <row r="288" spans="1:9" x14ac:dyDescent="0.35">
      <c r="A288" t="s">
        <v>3538</v>
      </c>
      <c r="B288" t="s">
        <v>4661</v>
      </c>
      <c r="C288" t="s">
        <v>5658</v>
      </c>
      <c r="D288" t="s">
        <v>5659</v>
      </c>
      <c r="E288" t="s">
        <v>4843</v>
      </c>
      <c r="F288" t="s">
        <v>5657</v>
      </c>
      <c r="G288" t="s">
        <v>295</v>
      </c>
      <c r="H288" t="s">
        <v>5643</v>
      </c>
      <c r="I288" t="s">
        <v>4691</v>
      </c>
    </row>
    <row r="289" spans="1:9" x14ac:dyDescent="0.35">
      <c r="A289" t="s">
        <v>3511</v>
      </c>
      <c r="B289" t="s">
        <v>4661</v>
      </c>
      <c r="C289" t="s">
        <v>5660</v>
      </c>
      <c r="D289" t="s">
        <v>5661</v>
      </c>
      <c r="E289" t="s">
        <v>4664</v>
      </c>
      <c r="F289" t="s">
        <v>5662</v>
      </c>
      <c r="G289" t="s">
        <v>295</v>
      </c>
      <c r="H289" t="s">
        <v>5653</v>
      </c>
      <c r="I289" t="s">
        <v>5654</v>
      </c>
    </row>
    <row r="290" spans="1:9" x14ac:dyDescent="0.35">
      <c r="A290" t="s">
        <v>3511</v>
      </c>
      <c r="B290" t="s">
        <v>4661</v>
      </c>
      <c r="C290" t="s">
        <v>5663</v>
      </c>
      <c r="D290" t="s">
        <v>5664</v>
      </c>
      <c r="E290" t="s">
        <v>4843</v>
      </c>
      <c r="F290" t="s">
        <v>5662</v>
      </c>
      <c r="G290" t="s">
        <v>295</v>
      </c>
      <c r="H290" t="s">
        <v>5653</v>
      </c>
      <c r="I290" t="s">
        <v>4691</v>
      </c>
    </row>
    <row r="291" spans="1:9" x14ac:dyDescent="0.35">
      <c r="A291" t="s">
        <v>3511</v>
      </c>
      <c r="B291" t="s">
        <v>4661</v>
      </c>
      <c r="C291" t="s">
        <v>5665</v>
      </c>
      <c r="D291" t="s">
        <v>5666</v>
      </c>
      <c r="E291" t="s">
        <v>5589</v>
      </c>
      <c r="F291" t="s">
        <v>5662</v>
      </c>
      <c r="G291" t="s">
        <v>5662</v>
      </c>
      <c r="H291" t="s">
        <v>5667</v>
      </c>
      <c r="I291" t="s">
        <v>4691</v>
      </c>
    </row>
    <row r="292" spans="1:9" x14ac:dyDescent="0.35">
      <c r="A292" t="s">
        <v>3522</v>
      </c>
      <c r="B292" t="s">
        <v>4661</v>
      </c>
      <c r="C292" t="s">
        <v>5668</v>
      </c>
      <c r="D292" t="s">
        <v>5669</v>
      </c>
      <c r="E292" t="s">
        <v>4670</v>
      </c>
      <c r="F292" t="s">
        <v>5670</v>
      </c>
      <c r="G292" t="s">
        <v>295</v>
      </c>
      <c r="H292" t="s">
        <v>5653</v>
      </c>
      <c r="I292" t="s">
        <v>4691</v>
      </c>
    </row>
    <row r="293" spans="1:9" x14ac:dyDescent="0.35">
      <c r="A293" t="s">
        <v>3521</v>
      </c>
      <c r="B293" t="s">
        <v>4661</v>
      </c>
      <c r="C293" t="s">
        <v>5671</v>
      </c>
      <c r="D293" t="s">
        <v>5672</v>
      </c>
      <c r="E293" t="s">
        <v>4670</v>
      </c>
      <c r="F293" t="s">
        <v>5673</v>
      </c>
      <c r="G293" t="s">
        <v>295</v>
      </c>
      <c r="H293" t="s">
        <v>5653</v>
      </c>
      <c r="I293" t="s">
        <v>4691</v>
      </c>
    </row>
    <row r="294" spans="1:9" x14ac:dyDescent="0.35">
      <c r="A294" t="s">
        <v>3590</v>
      </c>
      <c r="B294" t="s">
        <v>4661</v>
      </c>
      <c r="C294" t="s">
        <v>5674</v>
      </c>
      <c r="D294" t="s">
        <v>5675</v>
      </c>
      <c r="E294" t="s">
        <v>4694</v>
      </c>
      <c r="F294" t="s">
        <v>5676</v>
      </c>
      <c r="G294" t="s">
        <v>336</v>
      </c>
      <c r="H294" t="s">
        <v>5677</v>
      </c>
      <c r="I294" t="s">
        <v>4691</v>
      </c>
    </row>
    <row r="295" spans="1:9" x14ac:dyDescent="0.35">
      <c r="A295" t="s">
        <v>3645</v>
      </c>
      <c r="B295" t="s">
        <v>4661</v>
      </c>
      <c r="C295" t="s">
        <v>5678</v>
      </c>
      <c r="D295" t="s">
        <v>5679</v>
      </c>
      <c r="E295" t="s">
        <v>5589</v>
      </c>
      <c r="F295" t="s">
        <v>503</v>
      </c>
      <c r="G295" t="s">
        <v>503</v>
      </c>
      <c r="H295" t="s">
        <v>5680</v>
      </c>
      <c r="I295" t="s">
        <v>4691</v>
      </c>
    </row>
    <row r="296" spans="1:9" x14ac:dyDescent="0.35">
      <c r="A296" t="s">
        <v>3634</v>
      </c>
      <c r="B296" t="s">
        <v>4661</v>
      </c>
      <c r="C296" t="s">
        <v>5681</v>
      </c>
      <c r="D296" t="s">
        <v>5682</v>
      </c>
      <c r="E296" t="s">
        <v>5589</v>
      </c>
      <c r="F296" t="s">
        <v>481</v>
      </c>
      <c r="G296" t="s">
        <v>481</v>
      </c>
      <c r="H296" t="s">
        <v>5683</v>
      </c>
      <c r="I296" t="s">
        <v>4691</v>
      </c>
    </row>
    <row r="297" spans="1:9" x14ac:dyDescent="0.35">
      <c r="A297" t="s">
        <v>3486</v>
      </c>
      <c r="B297" t="s">
        <v>4661</v>
      </c>
      <c r="C297" t="s">
        <v>5684</v>
      </c>
      <c r="D297" t="s">
        <v>5685</v>
      </c>
      <c r="E297" t="s">
        <v>4664</v>
      </c>
      <c r="F297" t="s">
        <v>5686</v>
      </c>
      <c r="G297" t="s">
        <v>298</v>
      </c>
      <c r="H297" t="s">
        <v>5687</v>
      </c>
      <c r="I297" t="s">
        <v>4691</v>
      </c>
    </row>
    <row r="298" spans="1:9" x14ac:dyDescent="0.35">
      <c r="A298" t="s">
        <v>3478</v>
      </c>
      <c r="B298" t="s">
        <v>4661</v>
      </c>
      <c r="C298" t="s">
        <v>5688</v>
      </c>
      <c r="D298" t="s">
        <v>5689</v>
      </c>
      <c r="E298" t="s">
        <v>4664</v>
      </c>
      <c r="F298" t="s">
        <v>5690</v>
      </c>
      <c r="G298" t="s">
        <v>298</v>
      </c>
      <c r="H298" t="s">
        <v>5687</v>
      </c>
      <c r="I298" t="s">
        <v>5691</v>
      </c>
    </row>
    <row r="299" spans="1:9" x14ac:dyDescent="0.35">
      <c r="A299" t="s">
        <v>3481</v>
      </c>
      <c r="B299" t="s">
        <v>4661</v>
      </c>
      <c r="C299" t="s">
        <v>5692</v>
      </c>
      <c r="D299" t="s">
        <v>5693</v>
      </c>
      <c r="E299" t="s">
        <v>4843</v>
      </c>
      <c r="F299" t="s">
        <v>5694</v>
      </c>
      <c r="G299" t="s">
        <v>298</v>
      </c>
      <c r="H299" t="s">
        <v>5695</v>
      </c>
      <c r="I299" t="s">
        <v>4691</v>
      </c>
    </row>
    <row r="300" spans="1:9" x14ac:dyDescent="0.35">
      <c r="A300" t="s">
        <v>11920</v>
      </c>
      <c r="B300" t="s">
        <v>4661</v>
      </c>
      <c r="C300" t="s">
        <v>5696</v>
      </c>
      <c r="D300" t="s">
        <v>5697</v>
      </c>
      <c r="E300" t="s">
        <v>4670</v>
      </c>
      <c r="F300" t="s">
        <v>5698</v>
      </c>
      <c r="G300" t="s">
        <v>298</v>
      </c>
      <c r="H300" t="s">
        <v>5695</v>
      </c>
      <c r="I300" t="s">
        <v>5699</v>
      </c>
    </row>
    <row r="301" spans="1:9" x14ac:dyDescent="0.35">
      <c r="A301" t="s">
        <v>3617</v>
      </c>
      <c r="B301" t="s">
        <v>4661</v>
      </c>
      <c r="C301" t="s">
        <v>5700</v>
      </c>
      <c r="D301" t="s">
        <v>5701</v>
      </c>
      <c r="E301" t="s">
        <v>4664</v>
      </c>
      <c r="F301" t="s">
        <v>5702</v>
      </c>
      <c r="G301" t="s">
        <v>460</v>
      </c>
      <c r="H301" t="s">
        <v>5703</v>
      </c>
      <c r="I301" t="s">
        <v>4691</v>
      </c>
    </row>
    <row r="302" spans="1:9" x14ac:dyDescent="0.35">
      <c r="A302" t="s">
        <v>3617</v>
      </c>
      <c r="B302" t="s">
        <v>4661</v>
      </c>
      <c r="C302" t="s">
        <v>5704</v>
      </c>
      <c r="D302" t="s">
        <v>5705</v>
      </c>
      <c r="E302" t="s">
        <v>4664</v>
      </c>
      <c r="F302" t="s">
        <v>5702</v>
      </c>
      <c r="G302" t="s">
        <v>460</v>
      </c>
      <c r="H302" t="s">
        <v>5703</v>
      </c>
      <c r="I302" t="s">
        <v>4691</v>
      </c>
    </row>
    <row r="303" spans="1:9" x14ac:dyDescent="0.35">
      <c r="A303" t="s">
        <v>3476</v>
      </c>
      <c r="B303" t="s">
        <v>4661</v>
      </c>
      <c r="C303" t="s">
        <v>5706</v>
      </c>
      <c r="D303" t="s">
        <v>5707</v>
      </c>
      <c r="E303" t="s">
        <v>4670</v>
      </c>
      <c r="F303" t="s">
        <v>5708</v>
      </c>
      <c r="G303" t="s">
        <v>298</v>
      </c>
      <c r="H303" t="s">
        <v>5695</v>
      </c>
      <c r="I303" t="s">
        <v>5709</v>
      </c>
    </row>
    <row r="304" spans="1:9" x14ac:dyDescent="0.35">
      <c r="A304" t="s">
        <v>3479</v>
      </c>
      <c r="B304" t="s">
        <v>4661</v>
      </c>
      <c r="C304" t="s">
        <v>5710</v>
      </c>
      <c r="D304" t="s">
        <v>5711</v>
      </c>
      <c r="E304" t="s">
        <v>4694</v>
      </c>
      <c r="F304" t="s">
        <v>5712</v>
      </c>
      <c r="G304" t="s">
        <v>298</v>
      </c>
      <c r="H304" t="s">
        <v>5687</v>
      </c>
      <c r="I304" t="s">
        <v>4691</v>
      </c>
    </row>
    <row r="305" spans="1:9" x14ac:dyDescent="0.35">
      <c r="A305" t="s">
        <v>3479</v>
      </c>
      <c r="B305" t="s">
        <v>4661</v>
      </c>
      <c r="C305" t="s">
        <v>5713</v>
      </c>
      <c r="D305" t="s">
        <v>5714</v>
      </c>
      <c r="E305" t="s">
        <v>4670</v>
      </c>
      <c r="F305" t="s">
        <v>5712</v>
      </c>
      <c r="G305" t="s">
        <v>298</v>
      </c>
    </row>
    <row r="306" spans="1:9" x14ac:dyDescent="0.35">
      <c r="A306" t="s">
        <v>3472</v>
      </c>
      <c r="B306" t="s">
        <v>4661</v>
      </c>
      <c r="C306" t="s">
        <v>5715</v>
      </c>
      <c r="D306" t="s">
        <v>5716</v>
      </c>
      <c r="E306" t="s">
        <v>4694</v>
      </c>
      <c r="F306" t="s">
        <v>5717</v>
      </c>
      <c r="G306" t="s">
        <v>298</v>
      </c>
      <c r="H306" t="s">
        <v>5695</v>
      </c>
      <c r="I306" t="s">
        <v>4691</v>
      </c>
    </row>
    <row r="307" spans="1:9" x14ac:dyDescent="0.35">
      <c r="A307" t="s">
        <v>3480</v>
      </c>
      <c r="B307" t="s">
        <v>4661</v>
      </c>
      <c r="C307" t="s">
        <v>5718</v>
      </c>
      <c r="D307" t="s">
        <v>5719</v>
      </c>
      <c r="E307" t="s">
        <v>4664</v>
      </c>
      <c r="F307" t="s">
        <v>298</v>
      </c>
      <c r="G307" t="s">
        <v>298</v>
      </c>
      <c r="H307" t="s">
        <v>5720</v>
      </c>
      <c r="I307" t="s">
        <v>4691</v>
      </c>
    </row>
    <row r="308" spans="1:9" x14ac:dyDescent="0.35">
      <c r="A308" t="s">
        <v>3480</v>
      </c>
      <c r="B308" t="s">
        <v>4661</v>
      </c>
      <c r="C308" t="s">
        <v>5721</v>
      </c>
      <c r="D308" t="s">
        <v>5722</v>
      </c>
      <c r="E308" t="s">
        <v>4664</v>
      </c>
      <c r="F308" t="s">
        <v>298</v>
      </c>
      <c r="G308" t="s">
        <v>298</v>
      </c>
      <c r="H308" t="s">
        <v>5723</v>
      </c>
      <c r="I308" t="s">
        <v>4691</v>
      </c>
    </row>
    <row r="309" spans="1:9" x14ac:dyDescent="0.35">
      <c r="A309" t="s">
        <v>3480</v>
      </c>
      <c r="B309" t="s">
        <v>4661</v>
      </c>
      <c r="C309" t="s">
        <v>5724</v>
      </c>
      <c r="D309" t="s">
        <v>5725</v>
      </c>
      <c r="E309" t="s">
        <v>4664</v>
      </c>
      <c r="F309" t="s">
        <v>298</v>
      </c>
      <c r="G309" t="s">
        <v>298</v>
      </c>
      <c r="H309" t="s">
        <v>5726</v>
      </c>
      <c r="I309" t="s">
        <v>4691</v>
      </c>
    </row>
    <row r="310" spans="1:9" x14ac:dyDescent="0.35">
      <c r="A310" t="s">
        <v>3480</v>
      </c>
      <c r="B310" t="s">
        <v>4661</v>
      </c>
      <c r="C310" t="s">
        <v>5727</v>
      </c>
      <c r="D310" t="s">
        <v>5728</v>
      </c>
      <c r="E310" t="s">
        <v>4664</v>
      </c>
      <c r="F310" t="s">
        <v>298</v>
      </c>
      <c r="G310" t="s">
        <v>298</v>
      </c>
      <c r="H310" t="s">
        <v>5729</v>
      </c>
      <c r="I310" t="s">
        <v>4691</v>
      </c>
    </row>
    <row r="311" spans="1:9" x14ac:dyDescent="0.35">
      <c r="A311" t="s">
        <v>3480</v>
      </c>
      <c r="B311" t="s">
        <v>4661</v>
      </c>
      <c r="C311" t="s">
        <v>5730</v>
      </c>
      <c r="D311" t="s">
        <v>5731</v>
      </c>
      <c r="E311" t="s">
        <v>4664</v>
      </c>
      <c r="F311" t="s">
        <v>298</v>
      </c>
      <c r="G311" t="s">
        <v>298</v>
      </c>
      <c r="H311" t="s">
        <v>5732</v>
      </c>
      <c r="I311" t="s">
        <v>4691</v>
      </c>
    </row>
    <row r="312" spans="1:9" x14ac:dyDescent="0.35">
      <c r="A312" t="s">
        <v>3480</v>
      </c>
      <c r="B312" t="s">
        <v>4661</v>
      </c>
      <c r="C312" t="s">
        <v>5733</v>
      </c>
      <c r="D312" t="s">
        <v>5734</v>
      </c>
      <c r="E312" t="s">
        <v>4664</v>
      </c>
      <c r="F312" t="s">
        <v>298</v>
      </c>
      <c r="G312" t="s">
        <v>298</v>
      </c>
      <c r="H312" t="s">
        <v>5735</v>
      </c>
      <c r="I312" t="s">
        <v>4691</v>
      </c>
    </row>
    <row r="313" spans="1:9" x14ac:dyDescent="0.35">
      <c r="A313" t="s">
        <v>3480</v>
      </c>
      <c r="B313" t="s">
        <v>4661</v>
      </c>
      <c r="C313" t="s">
        <v>5736</v>
      </c>
      <c r="D313" t="s">
        <v>5737</v>
      </c>
      <c r="E313" t="s">
        <v>4664</v>
      </c>
      <c r="F313" t="s">
        <v>298</v>
      </c>
      <c r="G313" t="s">
        <v>298</v>
      </c>
      <c r="H313" t="s">
        <v>5738</v>
      </c>
      <c r="I313" t="s">
        <v>4691</v>
      </c>
    </row>
    <row r="314" spans="1:9" x14ac:dyDescent="0.35">
      <c r="A314" t="s">
        <v>3480</v>
      </c>
      <c r="B314" t="s">
        <v>4661</v>
      </c>
      <c r="C314" t="s">
        <v>5739</v>
      </c>
      <c r="D314" t="s">
        <v>5740</v>
      </c>
      <c r="E314" t="s">
        <v>4664</v>
      </c>
      <c r="F314" t="s">
        <v>298</v>
      </c>
      <c r="G314" t="s">
        <v>298</v>
      </c>
      <c r="H314" t="s">
        <v>5723</v>
      </c>
      <c r="I314" t="s">
        <v>4691</v>
      </c>
    </row>
    <row r="315" spans="1:9" x14ac:dyDescent="0.35">
      <c r="A315" t="s">
        <v>3480</v>
      </c>
      <c r="B315" t="s">
        <v>4661</v>
      </c>
      <c r="C315" t="s">
        <v>5741</v>
      </c>
      <c r="D315" t="s">
        <v>5742</v>
      </c>
      <c r="E315" t="s">
        <v>4694</v>
      </c>
      <c r="F315" t="s">
        <v>298</v>
      </c>
      <c r="G315" t="s">
        <v>298</v>
      </c>
      <c r="H315" t="s">
        <v>5743</v>
      </c>
      <c r="I315" t="s">
        <v>4691</v>
      </c>
    </row>
    <row r="316" spans="1:9" x14ac:dyDescent="0.35">
      <c r="A316" t="s">
        <v>3480</v>
      </c>
      <c r="B316" t="s">
        <v>4661</v>
      </c>
      <c r="C316" t="s">
        <v>5744</v>
      </c>
      <c r="D316" t="s">
        <v>5745</v>
      </c>
      <c r="E316" t="s">
        <v>4670</v>
      </c>
      <c r="F316" t="s">
        <v>298</v>
      </c>
      <c r="G316" t="s">
        <v>298</v>
      </c>
    </row>
    <row r="317" spans="1:9" x14ac:dyDescent="0.35">
      <c r="A317" t="s">
        <v>3480</v>
      </c>
      <c r="B317" t="s">
        <v>4661</v>
      </c>
      <c r="C317" t="s">
        <v>5746</v>
      </c>
      <c r="D317" t="s">
        <v>5747</v>
      </c>
      <c r="E317" t="s">
        <v>5589</v>
      </c>
      <c r="F317" t="s">
        <v>298</v>
      </c>
      <c r="G317" t="s">
        <v>298</v>
      </c>
      <c r="H317" t="s">
        <v>5748</v>
      </c>
      <c r="I317" t="s">
        <v>4691</v>
      </c>
    </row>
    <row r="318" spans="1:9" x14ac:dyDescent="0.35">
      <c r="A318" t="s">
        <v>3480</v>
      </c>
      <c r="B318" t="s">
        <v>4661</v>
      </c>
      <c r="C318" t="s">
        <v>5749</v>
      </c>
      <c r="D318" t="s">
        <v>5750</v>
      </c>
      <c r="E318" t="s">
        <v>5589</v>
      </c>
      <c r="F318" t="s">
        <v>298</v>
      </c>
      <c r="G318" t="s">
        <v>298</v>
      </c>
      <c r="H318" t="s">
        <v>5751</v>
      </c>
      <c r="I318" t="s">
        <v>4691</v>
      </c>
    </row>
    <row r="319" spans="1:9" x14ac:dyDescent="0.35">
      <c r="A319" t="s">
        <v>3485</v>
      </c>
      <c r="B319" t="s">
        <v>4661</v>
      </c>
      <c r="C319" t="s">
        <v>5752</v>
      </c>
      <c r="D319" t="s">
        <v>5753</v>
      </c>
      <c r="E319" t="s">
        <v>4664</v>
      </c>
      <c r="F319" t="s">
        <v>5754</v>
      </c>
      <c r="G319" t="s">
        <v>298</v>
      </c>
      <c r="H319" t="s">
        <v>5687</v>
      </c>
      <c r="I319" t="s">
        <v>5755</v>
      </c>
    </row>
    <row r="320" spans="1:9" x14ac:dyDescent="0.35">
      <c r="A320" t="s">
        <v>3614</v>
      </c>
      <c r="B320" t="s">
        <v>4661</v>
      </c>
      <c r="C320" t="s">
        <v>5756</v>
      </c>
      <c r="D320" t="s">
        <v>5757</v>
      </c>
      <c r="E320" t="s">
        <v>4843</v>
      </c>
      <c r="F320" t="s">
        <v>5758</v>
      </c>
      <c r="G320" t="s">
        <v>336</v>
      </c>
      <c r="H320" t="s">
        <v>5677</v>
      </c>
      <c r="I320" t="s">
        <v>4691</v>
      </c>
    </row>
    <row r="321" spans="1:9" x14ac:dyDescent="0.35">
      <c r="A321" t="s">
        <v>3652</v>
      </c>
      <c r="B321" t="s">
        <v>4661</v>
      </c>
      <c r="C321" t="s">
        <v>5759</v>
      </c>
      <c r="D321" t="s">
        <v>5760</v>
      </c>
      <c r="E321" t="s">
        <v>5589</v>
      </c>
      <c r="F321" t="s">
        <v>515</v>
      </c>
      <c r="G321" t="s">
        <v>515</v>
      </c>
      <c r="H321" t="s">
        <v>5761</v>
      </c>
      <c r="I321" t="s">
        <v>4691</v>
      </c>
    </row>
    <row r="322" spans="1:9" x14ac:dyDescent="0.35">
      <c r="A322" t="s">
        <v>3592</v>
      </c>
      <c r="B322" t="s">
        <v>4661</v>
      </c>
      <c r="C322" t="s">
        <v>5762</v>
      </c>
      <c r="D322" t="s">
        <v>5763</v>
      </c>
      <c r="E322" t="s">
        <v>4843</v>
      </c>
      <c r="F322" t="s">
        <v>5764</v>
      </c>
      <c r="G322" t="s">
        <v>336</v>
      </c>
      <c r="H322" t="s">
        <v>5677</v>
      </c>
      <c r="I322" t="s">
        <v>4691</v>
      </c>
    </row>
    <row r="323" spans="1:9" x14ac:dyDescent="0.35">
      <c r="A323" t="s">
        <v>3633</v>
      </c>
      <c r="B323" t="s">
        <v>4661</v>
      </c>
      <c r="C323" t="s">
        <v>5765</v>
      </c>
      <c r="D323" t="s">
        <v>5766</v>
      </c>
      <c r="E323" t="s">
        <v>5589</v>
      </c>
      <c r="F323" t="s">
        <v>479</v>
      </c>
      <c r="G323" t="s">
        <v>479</v>
      </c>
      <c r="H323" t="s">
        <v>5767</v>
      </c>
      <c r="I323" t="s">
        <v>4691</v>
      </c>
    </row>
    <row r="324" spans="1:9" x14ac:dyDescent="0.35">
      <c r="A324" t="s">
        <v>11921</v>
      </c>
      <c r="B324" t="s">
        <v>4661</v>
      </c>
      <c r="C324" t="s">
        <v>5768</v>
      </c>
      <c r="D324" t="s">
        <v>5769</v>
      </c>
      <c r="E324" t="s">
        <v>5770</v>
      </c>
      <c r="F324" t="s">
        <v>5771</v>
      </c>
      <c r="G324" t="s">
        <v>787</v>
      </c>
    </row>
    <row r="325" spans="1:9" x14ac:dyDescent="0.35">
      <c r="A325" t="s">
        <v>11921</v>
      </c>
      <c r="B325" t="s">
        <v>4661</v>
      </c>
      <c r="C325" t="s">
        <v>5772</v>
      </c>
      <c r="D325" t="s">
        <v>5773</v>
      </c>
      <c r="E325" t="s">
        <v>5774</v>
      </c>
      <c r="F325" t="s">
        <v>5771</v>
      </c>
      <c r="G325" t="s">
        <v>787</v>
      </c>
    </row>
    <row r="326" spans="1:9" x14ac:dyDescent="0.35">
      <c r="A326" t="s">
        <v>11921</v>
      </c>
      <c r="B326" t="s">
        <v>4661</v>
      </c>
      <c r="C326" t="s">
        <v>5775</v>
      </c>
      <c r="D326" t="s">
        <v>5776</v>
      </c>
      <c r="E326" t="s">
        <v>5774</v>
      </c>
      <c r="F326" t="s">
        <v>5771</v>
      </c>
      <c r="G326" t="s">
        <v>787</v>
      </c>
    </row>
    <row r="327" spans="1:9" x14ac:dyDescent="0.35">
      <c r="A327" t="s">
        <v>11921</v>
      </c>
      <c r="B327" t="s">
        <v>4661</v>
      </c>
      <c r="C327" t="s">
        <v>5777</v>
      </c>
      <c r="D327" t="s">
        <v>5778</v>
      </c>
      <c r="E327" t="s">
        <v>5770</v>
      </c>
      <c r="F327" t="s">
        <v>5771</v>
      </c>
      <c r="G327" t="s">
        <v>787</v>
      </c>
    </row>
    <row r="328" spans="1:9" x14ac:dyDescent="0.35">
      <c r="A328" t="s">
        <v>11921</v>
      </c>
      <c r="B328" t="s">
        <v>4661</v>
      </c>
      <c r="C328" t="s">
        <v>5779</v>
      </c>
      <c r="D328" t="s">
        <v>5780</v>
      </c>
      <c r="E328" t="s">
        <v>5781</v>
      </c>
      <c r="F328" t="s">
        <v>5771</v>
      </c>
      <c r="G328" t="s">
        <v>787</v>
      </c>
    </row>
    <row r="329" spans="1:9" x14ac:dyDescent="0.35">
      <c r="A329" t="s">
        <v>11921</v>
      </c>
      <c r="B329" t="s">
        <v>4661</v>
      </c>
      <c r="C329" t="s">
        <v>5782</v>
      </c>
      <c r="D329" t="s">
        <v>5783</v>
      </c>
      <c r="E329" t="s">
        <v>5781</v>
      </c>
      <c r="F329" t="s">
        <v>5771</v>
      </c>
      <c r="G329" t="s">
        <v>787</v>
      </c>
    </row>
    <row r="330" spans="1:9" x14ac:dyDescent="0.35">
      <c r="A330" t="s">
        <v>3643</v>
      </c>
      <c r="B330" t="s">
        <v>4661</v>
      </c>
      <c r="C330" t="s">
        <v>5784</v>
      </c>
      <c r="D330" t="s">
        <v>5785</v>
      </c>
      <c r="E330" t="s">
        <v>4670</v>
      </c>
      <c r="F330" t="s">
        <v>5786</v>
      </c>
      <c r="G330" t="s">
        <v>787</v>
      </c>
    </row>
    <row r="331" spans="1:9" x14ac:dyDescent="0.35">
      <c r="A331" t="s">
        <v>3643</v>
      </c>
      <c r="B331" t="s">
        <v>4661</v>
      </c>
      <c r="C331" t="s">
        <v>5787</v>
      </c>
      <c r="D331" t="s">
        <v>5788</v>
      </c>
      <c r="E331" t="s">
        <v>5789</v>
      </c>
      <c r="F331" t="s">
        <v>5786</v>
      </c>
      <c r="G331" t="s">
        <v>5790</v>
      </c>
    </row>
    <row r="332" spans="1:9" x14ac:dyDescent="0.35">
      <c r="A332" t="s">
        <v>3643</v>
      </c>
      <c r="B332" t="s">
        <v>4661</v>
      </c>
      <c r="C332" t="s">
        <v>5791</v>
      </c>
      <c r="D332" t="s">
        <v>5792</v>
      </c>
      <c r="E332" t="s">
        <v>5789</v>
      </c>
      <c r="F332" t="s">
        <v>5786</v>
      </c>
      <c r="G332" t="s">
        <v>5790</v>
      </c>
    </row>
    <row r="333" spans="1:9" x14ac:dyDescent="0.35">
      <c r="A333" t="s">
        <v>3646</v>
      </c>
      <c r="B333" t="s">
        <v>4661</v>
      </c>
      <c r="C333" t="s">
        <v>5793</v>
      </c>
      <c r="D333" t="s">
        <v>5794</v>
      </c>
      <c r="E333" t="s">
        <v>5589</v>
      </c>
      <c r="F333" t="s">
        <v>505</v>
      </c>
      <c r="G333" t="s">
        <v>505</v>
      </c>
      <c r="H333" t="s">
        <v>5795</v>
      </c>
      <c r="I333" t="s">
        <v>4691</v>
      </c>
    </row>
    <row r="334" spans="1:9" x14ac:dyDescent="0.35">
      <c r="A334" t="s">
        <v>3631</v>
      </c>
      <c r="B334" t="s">
        <v>4661</v>
      </c>
      <c r="C334" t="s">
        <v>5796</v>
      </c>
      <c r="D334" t="s">
        <v>5797</v>
      </c>
      <c r="E334" t="s">
        <v>5219</v>
      </c>
      <c r="F334" t="s">
        <v>499</v>
      </c>
      <c r="G334" t="s">
        <v>499</v>
      </c>
      <c r="H334" t="s">
        <v>5798</v>
      </c>
      <c r="I334" t="s">
        <v>4691</v>
      </c>
    </row>
    <row r="335" spans="1:9" x14ac:dyDescent="0.35">
      <c r="A335" t="s">
        <v>3631</v>
      </c>
      <c r="B335" t="s">
        <v>4661</v>
      </c>
      <c r="C335" t="s">
        <v>5799</v>
      </c>
      <c r="D335" t="s">
        <v>5800</v>
      </c>
      <c r="E335" t="s">
        <v>5801</v>
      </c>
      <c r="F335" t="s">
        <v>499</v>
      </c>
      <c r="G335" t="s">
        <v>414</v>
      </c>
    </row>
    <row r="336" spans="1:9" x14ac:dyDescent="0.35">
      <c r="A336" t="s">
        <v>3631</v>
      </c>
      <c r="B336" t="s">
        <v>4661</v>
      </c>
      <c r="C336" t="s">
        <v>5802</v>
      </c>
      <c r="D336" t="s">
        <v>5803</v>
      </c>
      <c r="E336" t="s">
        <v>5801</v>
      </c>
      <c r="F336" t="s">
        <v>499</v>
      </c>
      <c r="G336" t="s">
        <v>414</v>
      </c>
    </row>
    <row r="337" spans="1:9" x14ac:dyDescent="0.35">
      <c r="A337" t="s">
        <v>3631</v>
      </c>
      <c r="B337" t="s">
        <v>4661</v>
      </c>
      <c r="C337" t="s">
        <v>5804</v>
      </c>
      <c r="D337" t="s">
        <v>5805</v>
      </c>
      <c r="E337" t="s">
        <v>5806</v>
      </c>
      <c r="F337" t="s">
        <v>499</v>
      </c>
      <c r="G337" t="s">
        <v>5807</v>
      </c>
    </row>
    <row r="338" spans="1:9" x14ac:dyDescent="0.35">
      <c r="A338" t="s">
        <v>3631</v>
      </c>
      <c r="B338" t="s">
        <v>4661</v>
      </c>
      <c r="C338" t="s">
        <v>5808</v>
      </c>
      <c r="D338" t="s">
        <v>5809</v>
      </c>
      <c r="E338" t="s">
        <v>5789</v>
      </c>
      <c r="F338" t="s">
        <v>499</v>
      </c>
      <c r="G338" t="s">
        <v>414</v>
      </c>
    </row>
    <row r="339" spans="1:9" x14ac:dyDescent="0.35">
      <c r="A339" t="s">
        <v>3631</v>
      </c>
      <c r="B339" t="s">
        <v>4661</v>
      </c>
      <c r="C339" t="s">
        <v>5810</v>
      </c>
      <c r="D339" t="s">
        <v>5811</v>
      </c>
      <c r="E339" t="s">
        <v>5812</v>
      </c>
      <c r="F339" t="s">
        <v>499</v>
      </c>
      <c r="G339" t="s">
        <v>5807</v>
      </c>
    </row>
    <row r="340" spans="1:9" x14ac:dyDescent="0.35">
      <c r="A340" t="s">
        <v>3631</v>
      </c>
      <c r="B340" t="s">
        <v>4661</v>
      </c>
      <c r="C340" t="s">
        <v>5813</v>
      </c>
      <c r="D340" t="s">
        <v>5814</v>
      </c>
      <c r="E340" t="s">
        <v>5815</v>
      </c>
      <c r="F340" t="s">
        <v>499</v>
      </c>
      <c r="G340" t="s">
        <v>5816</v>
      </c>
    </row>
    <row r="341" spans="1:9" x14ac:dyDescent="0.35">
      <c r="A341" t="s">
        <v>3631</v>
      </c>
      <c r="B341" t="s">
        <v>4661</v>
      </c>
      <c r="C341" t="s">
        <v>5817</v>
      </c>
      <c r="D341" t="s">
        <v>5818</v>
      </c>
      <c r="E341" t="s">
        <v>5589</v>
      </c>
      <c r="F341" t="s">
        <v>499</v>
      </c>
      <c r="G341" t="s">
        <v>414</v>
      </c>
    </row>
    <row r="342" spans="1:9" x14ac:dyDescent="0.35">
      <c r="A342" t="s">
        <v>3631</v>
      </c>
      <c r="B342" t="s">
        <v>4661</v>
      </c>
      <c r="C342" t="s">
        <v>5819</v>
      </c>
      <c r="D342" t="s">
        <v>5820</v>
      </c>
      <c r="E342" t="s">
        <v>5589</v>
      </c>
      <c r="F342" t="s">
        <v>499</v>
      </c>
      <c r="G342" t="s">
        <v>499</v>
      </c>
      <c r="H342" t="s">
        <v>5821</v>
      </c>
      <c r="I342" t="s">
        <v>4691</v>
      </c>
    </row>
    <row r="343" spans="1:9" x14ac:dyDescent="0.35">
      <c r="A343" t="s">
        <v>3631</v>
      </c>
      <c r="B343" t="s">
        <v>4661</v>
      </c>
      <c r="C343" t="s">
        <v>5822</v>
      </c>
      <c r="D343" t="s">
        <v>5823</v>
      </c>
      <c r="E343" t="s">
        <v>5589</v>
      </c>
      <c r="F343" t="s">
        <v>499</v>
      </c>
      <c r="G343" t="s">
        <v>5824</v>
      </c>
    </row>
    <row r="344" spans="1:9" x14ac:dyDescent="0.35">
      <c r="A344" t="s">
        <v>3631</v>
      </c>
      <c r="B344" t="s">
        <v>4661</v>
      </c>
      <c r="C344" t="s">
        <v>5825</v>
      </c>
      <c r="D344" t="s">
        <v>5826</v>
      </c>
      <c r="E344" t="s">
        <v>5589</v>
      </c>
      <c r="F344" t="s">
        <v>499</v>
      </c>
      <c r="G344" t="s">
        <v>5824</v>
      </c>
    </row>
    <row r="345" spans="1:9" x14ac:dyDescent="0.35">
      <c r="A345" t="s">
        <v>3631</v>
      </c>
      <c r="B345" t="s">
        <v>4661</v>
      </c>
      <c r="C345" t="s">
        <v>5827</v>
      </c>
      <c r="D345" t="s">
        <v>5828</v>
      </c>
      <c r="E345" t="s">
        <v>5589</v>
      </c>
      <c r="F345" t="s">
        <v>499</v>
      </c>
      <c r="G345" t="s">
        <v>499</v>
      </c>
      <c r="H345" t="s">
        <v>5829</v>
      </c>
      <c r="I345" t="s">
        <v>4691</v>
      </c>
    </row>
    <row r="346" spans="1:9" x14ac:dyDescent="0.35">
      <c r="A346" t="s">
        <v>3631</v>
      </c>
      <c r="B346" t="s">
        <v>4661</v>
      </c>
      <c r="C346" t="s">
        <v>5830</v>
      </c>
      <c r="D346" t="s">
        <v>5831</v>
      </c>
      <c r="E346" t="s">
        <v>5589</v>
      </c>
      <c r="F346" t="s">
        <v>499</v>
      </c>
      <c r="G346" t="s">
        <v>226</v>
      </c>
    </row>
    <row r="347" spans="1:9" x14ac:dyDescent="0.35">
      <c r="A347" t="s">
        <v>3631</v>
      </c>
      <c r="B347" t="s">
        <v>4661</v>
      </c>
      <c r="C347" t="s">
        <v>5832</v>
      </c>
      <c r="D347" t="s">
        <v>5833</v>
      </c>
      <c r="E347" t="s">
        <v>5589</v>
      </c>
      <c r="F347" t="s">
        <v>499</v>
      </c>
      <c r="G347" t="s">
        <v>226</v>
      </c>
    </row>
    <row r="348" spans="1:9" x14ac:dyDescent="0.35">
      <c r="A348" t="s">
        <v>3460</v>
      </c>
      <c r="B348" t="s">
        <v>4661</v>
      </c>
      <c r="C348" t="s">
        <v>5834</v>
      </c>
      <c r="D348" t="s">
        <v>5835</v>
      </c>
      <c r="E348" t="s">
        <v>5219</v>
      </c>
      <c r="F348" t="s">
        <v>21</v>
      </c>
      <c r="G348" t="s">
        <v>21</v>
      </c>
      <c r="H348" t="s">
        <v>5836</v>
      </c>
      <c r="I348" t="s">
        <v>5837</v>
      </c>
    </row>
    <row r="349" spans="1:9" x14ac:dyDescent="0.35">
      <c r="A349" t="s">
        <v>3460</v>
      </c>
      <c r="B349" t="s">
        <v>4661</v>
      </c>
      <c r="C349" t="s">
        <v>5838</v>
      </c>
      <c r="D349" t="s">
        <v>5839</v>
      </c>
      <c r="E349" t="s">
        <v>5219</v>
      </c>
      <c r="F349" t="s">
        <v>21</v>
      </c>
      <c r="G349" t="s">
        <v>21</v>
      </c>
      <c r="H349" t="s">
        <v>5840</v>
      </c>
      <c r="I349" t="s">
        <v>4691</v>
      </c>
    </row>
    <row r="350" spans="1:9" x14ac:dyDescent="0.35">
      <c r="A350" t="s">
        <v>3460</v>
      </c>
      <c r="B350" t="s">
        <v>4661</v>
      </c>
      <c r="C350" t="s">
        <v>5841</v>
      </c>
      <c r="D350" t="s">
        <v>5842</v>
      </c>
      <c r="E350" t="s">
        <v>5219</v>
      </c>
      <c r="F350" t="s">
        <v>21</v>
      </c>
      <c r="G350" t="s">
        <v>21</v>
      </c>
      <c r="H350" t="s">
        <v>5843</v>
      </c>
      <c r="I350" t="s">
        <v>4691</v>
      </c>
    </row>
    <row r="351" spans="1:9" x14ac:dyDescent="0.35">
      <c r="A351" t="s">
        <v>3460</v>
      </c>
      <c r="B351" t="s">
        <v>4661</v>
      </c>
      <c r="C351" t="s">
        <v>5844</v>
      </c>
      <c r="D351" t="s">
        <v>5845</v>
      </c>
      <c r="E351" t="s">
        <v>5212</v>
      </c>
      <c r="F351" t="s">
        <v>21</v>
      </c>
      <c r="G351" t="s">
        <v>21</v>
      </c>
      <c r="H351" t="s">
        <v>5846</v>
      </c>
      <c r="I351" t="s">
        <v>4691</v>
      </c>
    </row>
    <row r="352" spans="1:9" x14ac:dyDescent="0.35">
      <c r="A352" t="s">
        <v>3460</v>
      </c>
      <c r="B352" t="s">
        <v>4661</v>
      </c>
      <c r="C352" t="s">
        <v>5847</v>
      </c>
      <c r="D352" t="s">
        <v>5848</v>
      </c>
      <c r="E352" t="s">
        <v>5801</v>
      </c>
      <c r="F352" t="s">
        <v>21</v>
      </c>
      <c r="G352" t="s">
        <v>21</v>
      </c>
      <c r="H352" t="s">
        <v>5849</v>
      </c>
      <c r="I352" t="s">
        <v>4691</v>
      </c>
    </row>
    <row r="353" spans="1:9" x14ac:dyDescent="0.35">
      <c r="A353" t="s">
        <v>3460</v>
      </c>
      <c r="B353" t="s">
        <v>4661</v>
      </c>
      <c r="C353" t="s">
        <v>5850</v>
      </c>
      <c r="D353" t="s">
        <v>5851</v>
      </c>
      <c r="E353" t="s">
        <v>5212</v>
      </c>
      <c r="F353" t="s">
        <v>21</v>
      </c>
      <c r="G353" t="s">
        <v>21</v>
      </c>
      <c r="H353" t="s">
        <v>5852</v>
      </c>
      <c r="I353" t="s">
        <v>4691</v>
      </c>
    </row>
    <row r="354" spans="1:9" x14ac:dyDescent="0.35">
      <c r="A354" t="s">
        <v>3460</v>
      </c>
      <c r="B354" t="s">
        <v>4661</v>
      </c>
      <c r="C354" t="s">
        <v>5853</v>
      </c>
      <c r="D354" t="s">
        <v>5854</v>
      </c>
      <c r="E354" t="s">
        <v>5855</v>
      </c>
      <c r="F354" t="s">
        <v>21</v>
      </c>
      <c r="G354" t="s">
        <v>21</v>
      </c>
    </row>
    <row r="355" spans="1:9" x14ac:dyDescent="0.35">
      <c r="A355" t="s">
        <v>3460</v>
      </c>
      <c r="B355" t="s">
        <v>4661</v>
      </c>
      <c r="C355" t="s">
        <v>5856</v>
      </c>
      <c r="D355" t="s">
        <v>5857</v>
      </c>
      <c r="E355" t="s">
        <v>5212</v>
      </c>
      <c r="F355" t="s">
        <v>21</v>
      </c>
      <c r="G355" t="s">
        <v>21</v>
      </c>
      <c r="H355" t="s">
        <v>5858</v>
      </c>
      <c r="I355" t="s">
        <v>5859</v>
      </c>
    </row>
    <row r="356" spans="1:9" x14ac:dyDescent="0.35">
      <c r="A356" t="s">
        <v>3460</v>
      </c>
      <c r="B356" t="s">
        <v>4661</v>
      </c>
      <c r="C356" t="s">
        <v>5860</v>
      </c>
      <c r="D356" t="s">
        <v>5861</v>
      </c>
      <c r="E356" t="s">
        <v>5212</v>
      </c>
      <c r="F356" t="s">
        <v>21</v>
      </c>
      <c r="G356" t="s">
        <v>21</v>
      </c>
      <c r="H356" t="s">
        <v>5858</v>
      </c>
      <c r="I356" t="s">
        <v>4691</v>
      </c>
    </row>
    <row r="357" spans="1:9" x14ac:dyDescent="0.35">
      <c r="A357" t="s">
        <v>3460</v>
      </c>
      <c r="B357" t="s">
        <v>4661</v>
      </c>
      <c r="C357" t="s">
        <v>5862</v>
      </c>
      <c r="D357" t="s">
        <v>5863</v>
      </c>
      <c r="E357" t="s">
        <v>5212</v>
      </c>
      <c r="F357" t="s">
        <v>21</v>
      </c>
      <c r="G357" t="s">
        <v>21</v>
      </c>
      <c r="H357" t="s">
        <v>5864</v>
      </c>
      <c r="I357" t="s">
        <v>5865</v>
      </c>
    </row>
    <row r="358" spans="1:9" x14ac:dyDescent="0.35">
      <c r="A358" t="s">
        <v>3460</v>
      </c>
      <c r="B358" t="s">
        <v>4661</v>
      </c>
      <c r="C358" t="s">
        <v>5866</v>
      </c>
      <c r="D358" t="s">
        <v>5867</v>
      </c>
      <c r="E358" t="s">
        <v>5868</v>
      </c>
      <c r="F358" t="s">
        <v>21</v>
      </c>
      <c r="G358" t="s">
        <v>21</v>
      </c>
      <c r="H358" t="s">
        <v>5836</v>
      </c>
      <c r="I358" t="s">
        <v>5869</v>
      </c>
    </row>
    <row r="359" spans="1:9" x14ac:dyDescent="0.35">
      <c r="A359" t="s">
        <v>3460</v>
      </c>
      <c r="B359" t="s">
        <v>4661</v>
      </c>
      <c r="C359" t="s">
        <v>5870</v>
      </c>
      <c r="D359" t="s">
        <v>5871</v>
      </c>
      <c r="E359" t="s">
        <v>5589</v>
      </c>
      <c r="F359" t="s">
        <v>21</v>
      </c>
      <c r="G359" t="s">
        <v>5872</v>
      </c>
    </row>
    <row r="360" spans="1:9" x14ac:dyDescent="0.35">
      <c r="A360" t="s">
        <v>3460</v>
      </c>
      <c r="B360" t="s">
        <v>4661</v>
      </c>
      <c r="C360" t="s">
        <v>5873</v>
      </c>
      <c r="D360" t="s">
        <v>5874</v>
      </c>
      <c r="E360" t="s">
        <v>5589</v>
      </c>
      <c r="F360" t="s">
        <v>21</v>
      </c>
      <c r="G360" t="s">
        <v>5872</v>
      </c>
    </row>
    <row r="361" spans="1:9" x14ac:dyDescent="0.35">
      <c r="A361" t="s">
        <v>3460</v>
      </c>
      <c r="B361" t="s">
        <v>4661</v>
      </c>
      <c r="C361" t="s">
        <v>5875</v>
      </c>
      <c r="D361" t="s">
        <v>5876</v>
      </c>
      <c r="E361" t="s">
        <v>5589</v>
      </c>
      <c r="F361" t="s">
        <v>21</v>
      </c>
      <c r="G361" t="s">
        <v>21</v>
      </c>
      <c r="H361" t="s">
        <v>5877</v>
      </c>
      <c r="I361" t="s">
        <v>4691</v>
      </c>
    </row>
    <row r="362" spans="1:9" x14ac:dyDescent="0.35">
      <c r="A362" t="s">
        <v>3460</v>
      </c>
      <c r="B362" t="s">
        <v>4661</v>
      </c>
      <c r="C362" t="s">
        <v>5878</v>
      </c>
      <c r="D362" t="s">
        <v>5879</v>
      </c>
      <c r="E362" t="s">
        <v>5589</v>
      </c>
      <c r="F362" t="s">
        <v>21</v>
      </c>
      <c r="G362" t="s">
        <v>21</v>
      </c>
      <c r="H362" t="s">
        <v>5880</v>
      </c>
      <c r="I362" t="s">
        <v>4691</v>
      </c>
    </row>
    <row r="363" spans="1:9" x14ac:dyDescent="0.35">
      <c r="A363" t="s">
        <v>3603</v>
      </c>
      <c r="B363" t="s">
        <v>4661</v>
      </c>
      <c r="C363" t="s">
        <v>5881</v>
      </c>
      <c r="D363" t="s">
        <v>5882</v>
      </c>
      <c r="E363" t="s">
        <v>4685</v>
      </c>
      <c r="F363" t="s">
        <v>5883</v>
      </c>
      <c r="G363" t="s">
        <v>292</v>
      </c>
      <c r="H363" t="s">
        <v>5633</v>
      </c>
      <c r="I363" t="s">
        <v>5884</v>
      </c>
    </row>
    <row r="364" spans="1:9" x14ac:dyDescent="0.35">
      <c r="A364" t="s">
        <v>3586</v>
      </c>
      <c r="B364" t="s">
        <v>4661</v>
      </c>
      <c r="C364" t="s">
        <v>5885</v>
      </c>
      <c r="D364" t="s">
        <v>5886</v>
      </c>
      <c r="E364" t="s">
        <v>4664</v>
      </c>
      <c r="F364" t="s">
        <v>5887</v>
      </c>
      <c r="G364" t="s">
        <v>412</v>
      </c>
      <c r="H364" t="s">
        <v>5888</v>
      </c>
      <c r="I364" t="s">
        <v>4691</v>
      </c>
    </row>
    <row r="365" spans="1:9" x14ac:dyDescent="0.35">
      <c r="A365" t="s">
        <v>3574</v>
      </c>
      <c r="B365" t="s">
        <v>4661</v>
      </c>
      <c r="C365" t="s">
        <v>5889</v>
      </c>
      <c r="D365" t="s">
        <v>5890</v>
      </c>
      <c r="E365" t="s">
        <v>4664</v>
      </c>
      <c r="F365" t="s">
        <v>5891</v>
      </c>
      <c r="G365" t="s">
        <v>412</v>
      </c>
      <c r="H365" t="s">
        <v>5892</v>
      </c>
      <c r="I365" t="s">
        <v>4691</v>
      </c>
    </row>
    <row r="366" spans="1:9" x14ac:dyDescent="0.35">
      <c r="A366" t="s">
        <v>3574</v>
      </c>
      <c r="B366" t="s">
        <v>4661</v>
      </c>
      <c r="C366" t="s">
        <v>5893</v>
      </c>
      <c r="D366" t="s">
        <v>5894</v>
      </c>
      <c r="E366" t="s">
        <v>4664</v>
      </c>
      <c r="F366" t="s">
        <v>5891</v>
      </c>
      <c r="G366" t="s">
        <v>412</v>
      </c>
      <c r="H366" t="s">
        <v>5892</v>
      </c>
      <c r="I366" t="s">
        <v>4691</v>
      </c>
    </row>
    <row r="367" spans="1:9" x14ac:dyDescent="0.35">
      <c r="A367" t="s">
        <v>3613</v>
      </c>
      <c r="B367" t="s">
        <v>4661</v>
      </c>
      <c r="C367" t="s">
        <v>5895</v>
      </c>
      <c r="D367" t="s">
        <v>5896</v>
      </c>
      <c r="E367" t="s">
        <v>4670</v>
      </c>
      <c r="F367" t="s">
        <v>5897</v>
      </c>
      <c r="G367" t="s">
        <v>336</v>
      </c>
      <c r="H367" t="s">
        <v>5677</v>
      </c>
      <c r="I367" t="s">
        <v>4691</v>
      </c>
    </row>
    <row r="368" spans="1:9" x14ac:dyDescent="0.35">
      <c r="A368" t="s">
        <v>3885</v>
      </c>
      <c r="B368" t="s">
        <v>4661</v>
      </c>
      <c r="C368" t="s">
        <v>5898</v>
      </c>
      <c r="D368" t="s">
        <v>5899</v>
      </c>
      <c r="E368" t="s">
        <v>5212</v>
      </c>
      <c r="F368" t="s">
        <v>5900</v>
      </c>
      <c r="G368" t="s">
        <v>21</v>
      </c>
      <c r="H368" t="s">
        <v>5901</v>
      </c>
      <c r="I368" t="s">
        <v>5902</v>
      </c>
    </row>
    <row r="369" spans="1:9" x14ac:dyDescent="0.35">
      <c r="A369" t="s">
        <v>3591</v>
      </c>
      <c r="B369" t="s">
        <v>4661</v>
      </c>
      <c r="C369" t="s">
        <v>5903</v>
      </c>
      <c r="D369" t="s">
        <v>5904</v>
      </c>
      <c r="E369" t="s">
        <v>5589</v>
      </c>
      <c r="F369" t="s">
        <v>336</v>
      </c>
      <c r="G369" t="s">
        <v>336</v>
      </c>
      <c r="H369" t="s">
        <v>5905</v>
      </c>
      <c r="I369" t="s">
        <v>4691</v>
      </c>
    </row>
    <row r="370" spans="1:9" x14ac:dyDescent="0.35">
      <c r="A370" t="s">
        <v>3591</v>
      </c>
      <c r="B370" t="s">
        <v>4661</v>
      </c>
      <c r="C370" t="s">
        <v>5906</v>
      </c>
      <c r="D370" t="s">
        <v>5907</v>
      </c>
      <c r="E370" t="s">
        <v>5589</v>
      </c>
      <c r="F370" t="s">
        <v>336</v>
      </c>
      <c r="G370" t="s">
        <v>336</v>
      </c>
      <c r="H370" t="s">
        <v>5905</v>
      </c>
      <c r="I370" t="s">
        <v>4691</v>
      </c>
    </row>
    <row r="371" spans="1:9" x14ac:dyDescent="0.35">
      <c r="A371" t="s">
        <v>3576</v>
      </c>
      <c r="B371" t="s">
        <v>4661</v>
      </c>
      <c r="C371" t="s">
        <v>5908</v>
      </c>
      <c r="D371" t="s">
        <v>5909</v>
      </c>
      <c r="E371" t="s">
        <v>4694</v>
      </c>
      <c r="F371" t="s">
        <v>5910</v>
      </c>
      <c r="G371" t="s">
        <v>412</v>
      </c>
      <c r="H371" t="s">
        <v>5911</v>
      </c>
      <c r="I371" t="s">
        <v>4691</v>
      </c>
    </row>
    <row r="372" spans="1:9" x14ac:dyDescent="0.35">
      <c r="A372" t="s">
        <v>3581</v>
      </c>
      <c r="B372" t="s">
        <v>4661</v>
      </c>
      <c r="C372" t="s">
        <v>5912</v>
      </c>
      <c r="D372" t="s">
        <v>5913</v>
      </c>
      <c r="E372" t="s">
        <v>4664</v>
      </c>
      <c r="F372" t="s">
        <v>5914</v>
      </c>
      <c r="G372" t="s">
        <v>412</v>
      </c>
      <c r="H372" t="s">
        <v>5915</v>
      </c>
      <c r="I372" t="s">
        <v>4691</v>
      </c>
    </row>
    <row r="373" spans="1:9" x14ac:dyDescent="0.35">
      <c r="A373" t="s">
        <v>3589</v>
      </c>
      <c r="B373" t="s">
        <v>4661</v>
      </c>
      <c r="C373" t="s">
        <v>5916</v>
      </c>
      <c r="D373" t="s">
        <v>5917</v>
      </c>
      <c r="E373" t="s">
        <v>5801</v>
      </c>
      <c r="F373" t="s">
        <v>5918</v>
      </c>
      <c r="G373" t="s">
        <v>431</v>
      </c>
      <c r="H373" t="s">
        <v>5919</v>
      </c>
      <c r="I373" t="s">
        <v>4691</v>
      </c>
    </row>
    <row r="374" spans="1:9" x14ac:dyDescent="0.35">
      <c r="A374" t="s">
        <v>3589</v>
      </c>
      <c r="B374" t="s">
        <v>4661</v>
      </c>
      <c r="C374" t="s">
        <v>5920</v>
      </c>
      <c r="D374" t="s">
        <v>5921</v>
      </c>
      <c r="E374" t="s">
        <v>4670</v>
      </c>
      <c r="F374" t="s">
        <v>5918</v>
      </c>
      <c r="G374" t="s">
        <v>431</v>
      </c>
      <c r="H374" t="s">
        <v>5922</v>
      </c>
      <c r="I374" t="s">
        <v>4691</v>
      </c>
    </row>
    <row r="375" spans="1:9" x14ac:dyDescent="0.35">
      <c r="A375" t="s">
        <v>3589</v>
      </c>
      <c r="B375" t="s">
        <v>4661</v>
      </c>
      <c r="C375" t="s">
        <v>5923</v>
      </c>
      <c r="D375" t="s">
        <v>5924</v>
      </c>
      <c r="E375" t="s">
        <v>5806</v>
      </c>
      <c r="F375" t="s">
        <v>5918</v>
      </c>
      <c r="G375" t="s">
        <v>5807</v>
      </c>
    </row>
    <row r="376" spans="1:9" x14ac:dyDescent="0.35">
      <c r="A376" t="s">
        <v>3589</v>
      </c>
      <c r="B376" t="s">
        <v>4661</v>
      </c>
      <c r="C376" t="s">
        <v>5925</v>
      </c>
      <c r="D376" t="s">
        <v>5926</v>
      </c>
      <c r="E376" t="s">
        <v>5927</v>
      </c>
      <c r="F376" t="s">
        <v>5918</v>
      </c>
      <c r="G376" t="s">
        <v>5807</v>
      </c>
    </row>
    <row r="377" spans="1:9" x14ac:dyDescent="0.35">
      <c r="A377" t="s">
        <v>3589</v>
      </c>
      <c r="B377" t="s">
        <v>4661</v>
      </c>
      <c r="C377" t="s">
        <v>5928</v>
      </c>
      <c r="D377" t="s">
        <v>5929</v>
      </c>
      <c r="E377" t="s">
        <v>5812</v>
      </c>
      <c r="F377" t="s">
        <v>5918</v>
      </c>
      <c r="G377" t="s">
        <v>5807</v>
      </c>
    </row>
    <row r="378" spans="1:9" x14ac:dyDescent="0.35">
      <c r="A378" t="s">
        <v>3589</v>
      </c>
      <c r="B378" t="s">
        <v>4661</v>
      </c>
      <c r="C378" t="s">
        <v>5930</v>
      </c>
      <c r="D378" t="s">
        <v>5931</v>
      </c>
      <c r="E378" t="s">
        <v>5812</v>
      </c>
      <c r="F378" t="s">
        <v>5918</v>
      </c>
      <c r="G378" t="s">
        <v>5807</v>
      </c>
    </row>
    <row r="379" spans="1:9" x14ac:dyDescent="0.35">
      <c r="A379" t="s">
        <v>3589</v>
      </c>
      <c r="B379" t="s">
        <v>4661</v>
      </c>
      <c r="C379" t="s">
        <v>5932</v>
      </c>
      <c r="D379" t="s">
        <v>5933</v>
      </c>
      <c r="E379" t="s">
        <v>5589</v>
      </c>
      <c r="F379" t="s">
        <v>5918</v>
      </c>
      <c r="G379" t="s">
        <v>431</v>
      </c>
      <c r="H379" t="s">
        <v>5934</v>
      </c>
      <c r="I379" t="s">
        <v>4691</v>
      </c>
    </row>
    <row r="380" spans="1:9" x14ac:dyDescent="0.35">
      <c r="A380" t="s">
        <v>3589</v>
      </c>
      <c r="B380" t="s">
        <v>4661</v>
      </c>
      <c r="C380" t="s">
        <v>5935</v>
      </c>
      <c r="D380" t="s">
        <v>5936</v>
      </c>
      <c r="E380" t="s">
        <v>5589</v>
      </c>
      <c r="F380" t="s">
        <v>5918</v>
      </c>
      <c r="G380" t="s">
        <v>431</v>
      </c>
      <c r="H380" t="s">
        <v>5937</v>
      </c>
      <c r="I380" t="s">
        <v>4691</v>
      </c>
    </row>
    <row r="381" spans="1:9" x14ac:dyDescent="0.35">
      <c r="A381" t="s">
        <v>3639</v>
      </c>
      <c r="B381" t="s">
        <v>4661</v>
      </c>
      <c r="C381" t="s">
        <v>5938</v>
      </c>
      <c r="D381" t="s">
        <v>5939</v>
      </c>
      <c r="E381" t="s">
        <v>5801</v>
      </c>
      <c r="F381" t="s">
        <v>5940</v>
      </c>
      <c r="G381" t="s">
        <v>414</v>
      </c>
    </row>
    <row r="382" spans="1:9" x14ac:dyDescent="0.35">
      <c r="A382" t="s">
        <v>3639</v>
      </c>
      <c r="B382" t="s">
        <v>4661</v>
      </c>
      <c r="C382" t="s">
        <v>5941</v>
      </c>
      <c r="D382" t="s">
        <v>5942</v>
      </c>
      <c r="E382" t="s">
        <v>5789</v>
      </c>
      <c r="F382" t="s">
        <v>5940</v>
      </c>
      <c r="G382" t="s">
        <v>5943</v>
      </c>
    </row>
    <row r="383" spans="1:9" x14ac:dyDescent="0.35">
      <c r="A383" t="s">
        <v>3639</v>
      </c>
      <c r="B383" t="s">
        <v>4661</v>
      </c>
      <c r="C383" t="s">
        <v>5944</v>
      </c>
      <c r="D383" t="s">
        <v>5945</v>
      </c>
      <c r="E383" t="s">
        <v>5789</v>
      </c>
      <c r="F383" t="s">
        <v>5940</v>
      </c>
      <c r="G383" t="s">
        <v>5943</v>
      </c>
    </row>
    <row r="384" spans="1:9" x14ac:dyDescent="0.35">
      <c r="A384" t="s">
        <v>3639</v>
      </c>
      <c r="B384" t="s">
        <v>4661</v>
      </c>
      <c r="C384" t="s">
        <v>5946</v>
      </c>
      <c r="D384" t="s">
        <v>5947</v>
      </c>
      <c r="E384" t="s">
        <v>5789</v>
      </c>
      <c r="F384" t="s">
        <v>5940</v>
      </c>
      <c r="G384" t="s">
        <v>414</v>
      </c>
    </row>
    <row r="385" spans="1:9" x14ac:dyDescent="0.35">
      <c r="A385" t="s">
        <v>3639</v>
      </c>
      <c r="B385" t="s">
        <v>4661</v>
      </c>
      <c r="C385" t="s">
        <v>5948</v>
      </c>
      <c r="D385" t="s">
        <v>5949</v>
      </c>
      <c r="E385" t="s">
        <v>5815</v>
      </c>
      <c r="F385" t="s">
        <v>5940</v>
      </c>
      <c r="G385" t="s">
        <v>5816</v>
      </c>
    </row>
    <row r="386" spans="1:9" x14ac:dyDescent="0.35">
      <c r="A386" t="s">
        <v>3639</v>
      </c>
      <c r="B386" t="s">
        <v>4661</v>
      </c>
      <c r="C386" t="s">
        <v>5950</v>
      </c>
      <c r="D386" t="s">
        <v>5951</v>
      </c>
      <c r="E386" t="s">
        <v>5589</v>
      </c>
      <c r="F386" t="s">
        <v>5940</v>
      </c>
      <c r="G386" t="s">
        <v>491</v>
      </c>
    </row>
    <row r="387" spans="1:9" x14ac:dyDescent="0.35">
      <c r="A387" t="s">
        <v>3639</v>
      </c>
      <c r="B387" t="s">
        <v>4661</v>
      </c>
      <c r="C387" t="s">
        <v>5952</v>
      </c>
      <c r="D387" t="s">
        <v>5953</v>
      </c>
      <c r="E387" t="s">
        <v>5589</v>
      </c>
      <c r="F387" t="s">
        <v>5940</v>
      </c>
      <c r="G387" t="s">
        <v>491</v>
      </c>
    </row>
    <row r="388" spans="1:9" x14ac:dyDescent="0.35">
      <c r="A388" t="s">
        <v>3463</v>
      </c>
      <c r="B388" t="s">
        <v>4661</v>
      </c>
      <c r="C388" t="s">
        <v>5954</v>
      </c>
      <c r="D388" t="s">
        <v>5955</v>
      </c>
      <c r="E388" t="s">
        <v>4694</v>
      </c>
      <c r="F388" t="s">
        <v>5956</v>
      </c>
      <c r="G388" t="s">
        <v>292</v>
      </c>
      <c r="H388" t="s">
        <v>5633</v>
      </c>
      <c r="I388" t="s">
        <v>4691</v>
      </c>
    </row>
    <row r="389" spans="1:9" x14ac:dyDescent="0.35">
      <c r="A389" t="s">
        <v>3463</v>
      </c>
      <c r="B389" t="s">
        <v>4661</v>
      </c>
      <c r="C389" t="s">
        <v>5957</v>
      </c>
      <c r="D389" t="s">
        <v>5958</v>
      </c>
      <c r="E389" t="s">
        <v>4670</v>
      </c>
      <c r="F389" t="s">
        <v>5956</v>
      </c>
      <c r="G389" t="s">
        <v>292</v>
      </c>
      <c r="H389" t="s">
        <v>5633</v>
      </c>
      <c r="I389" t="s">
        <v>5959</v>
      </c>
    </row>
    <row r="390" spans="1:9" x14ac:dyDescent="0.35">
      <c r="A390" t="s">
        <v>3594</v>
      </c>
      <c r="B390" t="s">
        <v>4661</v>
      </c>
      <c r="C390" t="s">
        <v>5960</v>
      </c>
      <c r="D390" t="s">
        <v>5961</v>
      </c>
      <c r="E390" t="s">
        <v>5589</v>
      </c>
      <c r="F390" t="s">
        <v>292</v>
      </c>
      <c r="G390" t="s">
        <v>292</v>
      </c>
      <c r="H390" t="s">
        <v>5962</v>
      </c>
      <c r="I390" t="s">
        <v>4691</v>
      </c>
    </row>
    <row r="391" spans="1:9" x14ac:dyDescent="0.35">
      <c r="A391" t="s">
        <v>3594</v>
      </c>
      <c r="B391" t="s">
        <v>4661</v>
      </c>
      <c r="C391" t="s">
        <v>5963</v>
      </c>
      <c r="D391" t="s">
        <v>5964</v>
      </c>
      <c r="E391" t="s">
        <v>5589</v>
      </c>
      <c r="F391" t="s">
        <v>292</v>
      </c>
      <c r="G391" t="s">
        <v>292</v>
      </c>
      <c r="H391" t="s">
        <v>5962</v>
      </c>
      <c r="I391" t="s">
        <v>4691</v>
      </c>
    </row>
    <row r="392" spans="1:9" x14ac:dyDescent="0.35">
      <c r="A392" t="s">
        <v>3594</v>
      </c>
      <c r="B392" t="s">
        <v>4661</v>
      </c>
      <c r="C392" t="s">
        <v>5965</v>
      </c>
      <c r="D392" t="s">
        <v>5966</v>
      </c>
      <c r="E392" t="s">
        <v>5967</v>
      </c>
      <c r="F392" t="s">
        <v>292</v>
      </c>
      <c r="G392" t="s">
        <v>292</v>
      </c>
      <c r="H392" t="s">
        <v>5962</v>
      </c>
      <c r="I392" t="s">
        <v>4691</v>
      </c>
    </row>
    <row r="393" spans="1:9" x14ac:dyDescent="0.35">
      <c r="A393" t="s">
        <v>3794</v>
      </c>
      <c r="B393" t="s">
        <v>4661</v>
      </c>
      <c r="C393" t="s">
        <v>5968</v>
      </c>
      <c r="D393" t="s">
        <v>5969</v>
      </c>
      <c r="E393" t="s">
        <v>5589</v>
      </c>
      <c r="F393" t="s">
        <v>5970</v>
      </c>
      <c r="G393" t="s">
        <v>5970</v>
      </c>
      <c r="H393" t="s">
        <v>5971</v>
      </c>
      <c r="I393" t="s">
        <v>4691</v>
      </c>
    </row>
    <row r="394" spans="1:9" x14ac:dyDescent="0.35">
      <c r="A394" t="s">
        <v>3632</v>
      </c>
      <c r="B394" t="s">
        <v>4661</v>
      </c>
      <c r="C394" t="s">
        <v>5972</v>
      </c>
      <c r="D394" t="s">
        <v>5973</v>
      </c>
      <c r="E394" t="s">
        <v>5589</v>
      </c>
      <c r="F394" t="s">
        <v>477</v>
      </c>
      <c r="G394" t="s">
        <v>477</v>
      </c>
      <c r="H394" t="s">
        <v>5974</v>
      </c>
      <c r="I394" t="s">
        <v>4691</v>
      </c>
    </row>
    <row r="395" spans="1:9" x14ac:dyDescent="0.35">
      <c r="A395" t="s">
        <v>3641</v>
      </c>
      <c r="B395" t="s">
        <v>4661</v>
      </c>
      <c r="C395" t="s">
        <v>5975</v>
      </c>
      <c r="D395" t="s">
        <v>5976</v>
      </c>
      <c r="E395" t="s">
        <v>5589</v>
      </c>
      <c r="F395" t="s">
        <v>495</v>
      </c>
      <c r="G395" t="s">
        <v>495</v>
      </c>
      <c r="H395" t="s">
        <v>5977</v>
      </c>
      <c r="I395" t="s">
        <v>4691</v>
      </c>
    </row>
    <row r="396" spans="1:9" x14ac:dyDescent="0.35">
      <c r="A396" t="s">
        <v>3641</v>
      </c>
      <c r="B396" t="s">
        <v>4661</v>
      </c>
      <c r="C396" t="s">
        <v>5978</v>
      </c>
      <c r="D396" t="s">
        <v>5979</v>
      </c>
      <c r="E396" t="s">
        <v>5589</v>
      </c>
      <c r="F396" t="s">
        <v>495</v>
      </c>
      <c r="G396" t="s">
        <v>495</v>
      </c>
      <c r="H396" t="s">
        <v>5980</v>
      </c>
      <c r="I396" t="s">
        <v>4691</v>
      </c>
    </row>
    <row r="397" spans="1:9" x14ac:dyDescent="0.35">
      <c r="A397" t="s">
        <v>3651</v>
      </c>
      <c r="B397" t="s">
        <v>4661</v>
      </c>
      <c r="C397" t="s">
        <v>5981</v>
      </c>
      <c r="D397" t="s">
        <v>5982</v>
      </c>
      <c r="E397" t="s">
        <v>5589</v>
      </c>
      <c r="F397" t="s">
        <v>513</v>
      </c>
      <c r="G397" t="s">
        <v>513</v>
      </c>
      <c r="H397" t="s">
        <v>5983</v>
      </c>
      <c r="I397" t="s">
        <v>4691</v>
      </c>
    </row>
    <row r="398" spans="1:9" x14ac:dyDescent="0.35">
      <c r="A398" t="s">
        <v>3653</v>
      </c>
      <c r="B398" t="s">
        <v>4661</v>
      </c>
      <c r="C398" t="s">
        <v>5984</v>
      </c>
      <c r="D398" t="s">
        <v>5985</v>
      </c>
      <c r="E398" t="s">
        <v>5589</v>
      </c>
      <c r="F398" t="s">
        <v>517</v>
      </c>
      <c r="G398" t="s">
        <v>517</v>
      </c>
      <c r="H398" t="s">
        <v>5986</v>
      </c>
      <c r="I398" t="s">
        <v>4691</v>
      </c>
    </row>
    <row r="399" spans="1:9" x14ac:dyDescent="0.35">
      <c r="A399" t="s">
        <v>3647</v>
      </c>
      <c r="B399" t="s">
        <v>4661</v>
      </c>
      <c r="C399" t="s">
        <v>5987</v>
      </c>
      <c r="D399" t="s">
        <v>5988</v>
      </c>
      <c r="E399" t="s">
        <v>5589</v>
      </c>
      <c r="F399" t="s">
        <v>507</v>
      </c>
      <c r="G399" t="s">
        <v>507</v>
      </c>
      <c r="H399" t="s">
        <v>5989</v>
      </c>
      <c r="I399" t="s">
        <v>4691</v>
      </c>
    </row>
    <row r="400" spans="1:9" x14ac:dyDescent="0.35">
      <c r="A400" t="s">
        <v>3588</v>
      </c>
      <c r="B400" t="s">
        <v>4661</v>
      </c>
      <c r="C400" t="s">
        <v>5990</v>
      </c>
      <c r="D400" t="s">
        <v>5991</v>
      </c>
      <c r="E400" t="s">
        <v>4664</v>
      </c>
      <c r="F400" t="s">
        <v>5992</v>
      </c>
      <c r="G400" t="s">
        <v>412</v>
      </c>
      <c r="H400" t="s">
        <v>5993</v>
      </c>
      <c r="I400" t="s">
        <v>4691</v>
      </c>
    </row>
    <row r="401" spans="1:9" x14ac:dyDescent="0.35">
      <c r="A401" t="s">
        <v>3618</v>
      </c>
      <c r="B401" t="s">
        <v>4661</v>
      </c>
      <c r="C401" t="s">
        <v>5994</v>
      </c>
      <c r="D401" t="s">
        <v>5995</v>
      </c>
      <c r="E401" t="s">
        <v>5589</v>
      </c>
      <c r="F401" t="s">
        <v>460</v>
      </c>
      <c r="G401" t="s">
        <v>460</v>
      </c>
      <c r="H401" t="s">
        <v>5996</v>
      </c>
      <c r="I401" t="s">
        <v>4691</v>
      </c>
    </row>
    <row r="402" spans="1:9" x14ac:dyDescent="0.35">
      <c r="A402" t="s">
        <v>3618</v>
      </c>
      <c r="B402" t="s">
        <v>4661</v>
      </c>
      <c r="C402" t="s">
        <v>5997</v>
      </c>
      <c r="D402" t="s">
        <v>5998</v>
      </c>
      <c r="E402" t="s">
        <v>5589</v>
      </c>
      <c r="F402" t="s">
        <v>460</v>
      </c>
      <c r="G402" t="s">
        <v>460</v>
      </c>
      <c r="H402" t="s">
        <v>5999</v>
      </c>
      <c r="I402" t="s">
        <v>4691</v>
      </c>
    </row>
    <row r="403" spans="1:9" x14ac:dyDescent="0.35">
      <c r="A403" t="s">
        <v>3596</v>
      </c>
      <c r="B403" t="s">
        <v>4661</v>
      </c>
      <c r="C403" t="s">
        <v>6000</v>
      </c>
      <c r="D403" t="s">
        <v>6001</v>
      </c>
      <c r="E403" t="s">
        <v>4664</v>
      </c>
      <c r="F403" t="s">
        <v>6002</v>
      </c>
      <c r="G403" t="s">
        <v>292</v>
      </c>
      <c r="H403" t="s">
        <v>5633</v>
      </c>
      <c r="I403" t="s">
        <v>6003</v>
      </c>
    </row>
    <row r="404" spans="1:9" x14ac:dyDescent="0.35">
      <c r="A404" t="s">
        <v>3575</v>
      </c>
      <c r="B404" t="s">
        <v>4661</v>
      </c>
      <c r="C404" t="s">
        <v>6004</v>
      </c>
      <c r="D404" t="s">
        <v>6005</v>
      </c>
      <c r="E404" t="s">
        <v>4694</v>
      </c>
      <c r="F404" t="s">
        <v>412</v>
      </c>
      <c r="G404" t="s">
        <v>412</v>
      </c>
      <c r="H404" t="s">
        <v>5911</v>
      </c>
      <c r="I404" t="s">
        <v>4691</v>
      </c>
    </row>
    <row r="405" spans="1:9" x14ac:dyDescent="0.35">
      <c r="A405" t="s">
        <v>3575</v>
      </c>
      <c r="B405" t="s">
        <v>4661</v>
      </c>
      <c r="C405" t="s">
        <v>6006</v>
      </c>
      <c r="D405" t="s">
        <v>6007</v>
      </c>
      <c r="E405" t="s">
        <v>6008</v>
      </c>
      <c r="F405" t="s">
        <v>412</v>
      </c>
      <c r="G405" t="s">
        <v>414</v>
      </c>
    </row>
    <row r="406" spans="1:9" x14ac:dyDescent="0.35">
      <c r="A406" t="s">
        <v>3575</v>
      </c>
      <c r="B406" t="s">
        <v>4661</v>
      </c>
      <c r="C406" t="s">
        <v>6009</v>
      </c>
      <c r="D406" t="s">
        <v>6010</v>
      </c>
      <c r="E406" t="s">
        <v>6008</v>
      </c>
      <c r="F406" t="s">
        <v>412</v>
      </c>
      <c r="G406" t="s">
        <v>414</v>
      </c>
    </row>
    <row r="407" spans="1:9" x14ac:dyDescent="0.35">
      <c r="A407" t="s">
        <v>3575</v>
      </c>
      <c r="B407" t="s">
        <v>4661</v>
      </c>
      <c r="C407" t="s">
        <v>6011</v>
      </c>
      <c r="D407" t="s">
        <v>6012</v>
      </c>
      <c r="E407" t="s">
        <v>5589</v>
      </c>
      <c r="F407" t="s">
        <v>412</v>
      </c>
      <c r="G407" t="s">
        <v>412</v>
      </c>
      <c r="H407" t="s">
        <v>6013</v>
      </c>
      <c r="I407" t="s">
        <v>4691</v>
      </c>
    </row>
    <row r="408" spans="1:9" x14ac:dyDescent="0.35">
      <c r="A408" t="s">
        <v>3575</v>
      </c>
      <c r="B408" t="s">
        <v>4661</v>
      </c>
      <c r="C408" t="s">
        <v>6014</v>
      </c>
      <c r="D408" t="s">
        <v>6015</v>
      </c>
      <c r="E408" t="s">
        <v>5589</v>
      </c>
      <c r="F408" t="s">
        <v>412</v>
      </c>
      <c r="G408" t="s">
        <v>412</v>
      </c>
      <c r="H408" t="s">
        <v>6016</v>
      </c>
      <c r="I408" t="s">
        <v>4691</v>
      </c>
    </row>
    <row r="409" spans="1:9" x14ac:dyDescent="0.35">
      <c r="A409" t="s">
        <v>3640</v>
      </c>
      <c r="B409" t="s">
        <v>4661</v>
      </c>
      <c r="C409" t="s">
        <v>6017</v>
      </c>
      <c r="D409" t="s">
        <v>6018</v>
      </c>
      <c r="E409" t="s">
        <v>5589</v>
      </c>
      <c r="F409" t="s">
        <v>493</v>
      </c>
      <c r="G409" t="s">
        <v>493</v>
      </c>
      <c r="H409" t="s">
        <v>6019</v>
      </c>
      <c r="I409" t="s">
        <v>4691</v>
      </c>
    </row>
    <row r="410" spans="1:9" x14ac:dyDescent="0.35">
      <c r="A410" t="s">
        <v>3640</v>
      </c>
      <c r="B410" t="s">
        <v>4661</v>
      </c>
      <c r="C410" t="s">
        <v>6020</v>
      </c>
      <c r="D410" t="s">
        <v>6021</v>
      </c>
      <c r="E410" t="s">
        <v>5589</v>
      </c>
      <c r="F410" t="s">
        <v>493</v>
      </c>
      <c r="G410" t="s">
        <v>493</v>
      </c>
      <c r="H410" t="s">
        <v>6022</v>
      </c>
      <c r="I410" t="s">
        <v>4691</v>
      </c>
    </row>
    <row r="411" spans="1:9" x14ac:dyDescent="0.35">
      <c r="A411" t="s">
        <v>3606</v>
      </c>
      <c r="B411" t="s">
        <v>4661</v>
      </c>
      <c r="C411" t="s">
        <v>6023</v>
      </c>
      <c r="D411" t="s">
        <v>6024</v>
      </c>
      <c r="E411" t="s">
        <v>4664</v>
      </c>
      <c r="F411" t="s">
        <v>6025</v>
      </c>
      <c r="G411" t="s">
        <v>292</v>
      </c>
      <c r="H411" t="s">
        <v>5633</v>
      </c>
      <c r="I411" t="s">
        <v>5959</v>
      </c>
    </row>
    <row r="412" spans="1:9" x14ac:dyDescent="0.35">
      <c r="A412" t="s">
        <v>3210</v>
      </c>
      <c r="B412" t="s">
        <v>4661</v>
      </c>
      <c r="C412" t="s">
        <v>6026</v>
      </c>
      <c r="D412" t="s">
        <v>6027</v>
      </c>
      <c r="E412" t="s">
        <v>5801</v>
      </c>
      <c r="F412" t="s">
        <v>6028</v>
      </c>
      <c r="G412" t="s">
        <v>18</v>
      </c>
    </row>
    <row r="413" spans="1:9" x14ac:dyDescent="0.35">
      <c r="A413" t="s">
        <v>3210</v>
      </c>
      <c r="B413" t="s">
        <v>4661</v>
      </c>
      <c r="C413" t="s">
        <v>6029</v>
      </c>
      <c r="D413" t="s">
        <v>6030</v>
      </c>
      <c r="E413" t="s">
        <v>5801</v>
      </c>
      <c r="F413" t="s">
        <v>6028</v>
      </c>
      <c r="G413" t="s">
        <v>18</v>
      </c>
    </row>
    <row r="414" spans="1:9" x14ac:dyDescent="0.35">
      <c r="A414" t="s">
        <v>3210</v>
      </c>
      <c r="B414" t="s">
        <v>4661</v>
      </c>
      <c r="C414" t="s">
        <v>6031</v>
      </c>
      <c r="D414" t="s">
        <v>6032</v>
      </c>
      <c r="E414" t="s">
        <v>6033</v>
      </c>
      <c r="F414" t="s">
        <v>6028</v>
      </c>
      <c r="G414" t="s">
        <v>18</v>
      </c>
    </row>
    <row r="415" spans="1:9" x14ac:dyDescent="0.35">
      <c r="A415" t="s">
        <v>3210</v>
      </c>
      <c r="B415" t="s">
        <v>4661</v>
      </c>
      <c r="C415" t="s">
        <v>6034</v>
      </c>
      <c r="D415" t="s">
        <v>6035</v>
      </c>
      <c r="E415" t="s">
        <v>6036</v>
      </c>
      <c r="F415" t="s">
        <v>6028</v>
      </c>
      <c r="G415" t="s">
        <v>18</v>
      </c>
    </row>
    <row r="416" spans="1:9" x14ac:dyDescent="0.35">
      <c r="A416" t="s">
        <v>3210</v>
      </c>
      <c r="B416" t="s">
        <v>4661</v>
      </c>
      <c r="C416" t="s">
        <v>6037</v>
      </c>
      <c r="D416" t="s">
        <v>6038</v>
      </c>
      <c r="E416" t="s">
        <v>4664</v>
      </c>
      <c r="F416" t="s">
        <v>6028</v>
      </c>
      <c r="G416" t="s">
        <v>18</v>
      </c>
    </row>
    <row r="417" spans="1:9" x14ac:dyDescent="0.35">
      <c r="A417" t="s">
        <v>3210</v>
      </c>
      <c r="B417" t="s">
        <v>4661</v>
      </c>
      <c r="C417" t="s">
        <v>6039</v>
      </c>
      <c r="D417" t="s">
        <v>6040</v>
      </c>
      <c r="E417" t="s">
        <v>4664</v>
      </c>
      <c r="F417" t="s">
        <v>6028</v>
      </c>
      <c r="G417" t="s">
        <v>18</v>
      </c>
    </row>
    <row r="418" spans="1:9" x14ac:dyDescent="0.35">
      <c r="A418" t="s">
        <v>3210</v>
      </c>
      <c r="B418" t="s">
        <v>4661</v>
      </c>
      <c r="C418" t="s">
        <v>6041</v>
      </c>
      <c r="D418" t="s">
        <v>6042</v>
      </c>
      <c r="E418" t="s">
        <v>4664</v>
      </c>
      <c r="F418" t="s">
        <v>6028</v>
      </c>
      <c r="G418" t="s">
        <v>18</v>
      </c>
    </row>
    <row r="419" spans="1:9" x14ac:dyDescent="0.35">
      <c r="A419" t="s">
        <v>3210</v>
      </c>
      <c r="B419" t="s">
        <v>4661</v>
      </c>
      <c r="C419" t="s">
        <v>6043</v>
      </c>
      <c r="D419" t="s">
        <v>6044</v>
      </c>
      <c r="E419" t="s">
        <v>4664</v>
      </c>
      <c r="F419" t="s">
        <v>6028</v>
      </c>
      <c r="G419" t="s">
        <v>18</v>
      </c>
    </row>
    <row r="420" spans="1:9" x14ac:dyDescent="0.35">
      <c r="A420" t="s">
        <v>3210</v>
      </c>
      <c r="B420" t="s">
        <v>4661</v>
      </c>
      <c r="C420" t="s">
        <v>6045</v>
      </c>
      <c r="D420" t="s">
        <v>6046</v>
      </c>
      <c r="E420" t="s">
        <v>4670</v>
      </c>
      <c r="F420" t="s">
        <v>6028</v>
      </c>
      <c r="G420" t="s">
        <v>18</v>
      </c>
    </row>
    <row r="421" spans="1:9" x14ac:dyDescent="0.35">
      <c r="A421" t="s">
        <v>3210</v>
      </c>
      <c r="B421" t="s">
        <v>4661</v>
      </c>
      <c r="C421" t="s">
        <v>6047</v>
      </c>
      <c r="D421" t="s">
        <v>6042</v>
      </c>
      <c r="E421" t="s">
        <v>4664</v>
      </c>
      <c r="F421" t="s">
        <v>6028</v>
      </c>
      <c r="G421" t="s">
        <v>18</v>
      </c>
    </row>
    <row r="422" spans="1:9" x14ac:dyDescent="0.35">
      <c r="A422" t="s">
        <v>3210</v>
      </c>
      <c r="B422" t="s">
        <v>4661</v>
      </c>
      <c r="C422" t="s">
        <v>6048</v>
      </c>
      <c r="D422" t="s">
        <v>6044</v>
      </c>
      <c r="E422" t="s">
        <v>4664</v>
      </c>
      <c r="F422" t="s">
        <v>6028</v>
      </c>
      <c r="G422" t="s">
        <v>18</v>
      </c>
    </row>
    <row r="423" spans="1:9" x14ac:dyDescent="0.35">
      <c r="A423" t="s">
        <v>3210</v>
      </c>
      <c r="B423" t="s">
        <v>4661</v>
      </c>
      <c r="C423" t="s">
        <v>6049</v>
      </c>
      <c r="D423" t="s">
        <v>6050</v>
      </c>
      <c r="E423" t="s">
        <v>5589</v>
      </c>
      <c r="F423" t="s">
        <v>6028</v>
      </c>
      <c r="G423" t="s">
        <v>18</v>
      </c>
    </row>
    <row r="424" spans="1:9" x14ac:dyDescent="0.35">
      <c r="A424" t="s">
        <v>3210</v>
      </c>
      <c r="B424" t="s">
        <v>4661</v>
      </c>
      <c r="C424" t="s">
        <v>6051</v>
      </c>
      <c r="D424" t="s">
        <v>6052</v>
      </c>
      <c r="E424" t="s">
        <v>5589</v>
      </c>
      <c r="F424" t="s">
        <v>6028</v>
      </c>
      <c r="G424" t="s">
        <v>18</v>
      </c>
    </row>
    <row r="425" spans="1:9" x14ac:dyDescent="0.35">
      <c r="A425" t="s">
        <v>3602</v>
      </c>
      <c r="B425" t="s">
        <v>4661</v>
      </c>
      <c r="C425" t="s">
        <v>6053</v>
      </c>
      <c r="D425" t="s">
        <v>6054</v>
      </c>
      <c r="E425" t="s">
        <v>4664</v>
      </c>
      <c r="F425" t="s">
        <v>6055</v>
      </c>
      <c r="G425" t="s">
        <v>292</v>
      </c>
      <c r="H425" t="s">
        <v>5633</v>
      </c>
      <c r="I425" t="s">
        <v>6056</v>
      </c>
    </row>
    <row r="426" spans="1:9" x14ac:dyDescent="0.35">
      <c r="A426" t="s">
        <v>3593</v>
      </c>
      <c r="B426" t="s">
        <v>4661</v>
      </c>
      <c r="C426" t="s">
        <v>6057</v>
      </c>
      <c r="D426" t="s">
        <v>6058</v>
      </c>
      <c r="E426" t="s">
        <v>4670</v>
      </c>
      <c r="F426" t="s">
        <v>6059</v>
      </c>
      <c r="G426" t="s">
        <v>292</v>
      </c>
      <c r="H426" t="s">
        <v>5633</v>
      </c>
      <c r="I426" t="s">
        <v>6060</v>
      </c>
    </row>
    <row r="427" spans="1:9" x14ac:dyDescent="0.35">
      <c r="A427" t="s">
        <v>3519</v>
      </c>
      <c r="B427" t="s">
        <v>4661</v>
      </c>
      <c r="C427" t="s">
        <v>6061</v>
      </c>
      <c r="D427" t="s">
        <v>6062</v>
      </c>
      <c r="E427" t="s">
        <v>4670</v>
      </c>
      <c r="F427" t="s">
        <v>6063</v>
      </c>
      <c r="G427" t="s">
        <v>295</v>
      </c>
      <c r="H427" t="s">
        <v>6064</v>
      </c>
      <c r="I427" t="s">
        <v>4691</v>
      </c>
    </row>
    <row r="428" spans="1:9" x14ac:dyDescent="0.35">
      <c r="A428" t="s">
        <v>3520</v>
      </c>
      <c r="B428" t="s">
        <v>4661</v>
      </c>
      <c r="C428" t="s">
        <v>6065</v>
      </c>
      <c r="D428" t="s">
        <v>6066</v>
      </c>
      <c r="E428" t="s">
        <v>4670</v>
      </c>
      <c r="F428" t="s">
        <v>6067</v>
      </c>
      <c r="G428" t="s">
        <v>295</v>
      </c>
      <c r="H428" t="s">
        <v>6064</v>
      </c>
      <c r="I428" t="s">
        <v>6068</v>
      </c>
    </row>
    <row r="429" spans="1:9" x14ac:dyDescent="0.35">
      <c r="A429" t="s">
        <v>3464</v>
      </c>
      <c r="B429" t="s">
        <v>4661</v>
      </c>
      <c r="C429" t="s">
        <v>6069</v>
      </c>
      <c r="D429" t="s">
        <v>6070</v>
      </c>
      <c r="E429" t="s">
        <v>5212</v>
      </c>
      <c r="F429" t="s">
        <v>6071</v>
      </c>
      <c r="G429" t="s">
        <v>295</v>
      </c>
      <c r="H429" t="s">
        <v>6072</v>
      </c>
      <c r="I429" t="s">
        <v>6071</v>
      </c>
    </row>
    <row r="430" spans="1:9" x14ac:dyDescent="0.35">
      <c r="A430" t="s">
        <v>3465</v>
      </c>
      <c r="B430" t="s">
        <v>4661</v>
      </c>
      <c r="C430" t="s">
        <v>6073</v>
      </c>
      <c r="D430" t="s">
        <v>6074</v>
      </c>
      <c r="E430" t="s">
        <v>4664</v>
      </c>
      <c r="F430" t="s">
        <v>295</v>
      </c>
      <c r="G430" t="s">
        <v>295</v>
      </c>
      <c r="H430" t="s">
        <v>6075</v>
      </c>
      <c r="I430" t="s">
        <v>4691</v>
      </c>
    </row>
    <row r="431" spans="1:9" x14ac:dyDescent="0.35">
      <c r="A431" t="s">
        <v>3465</v>
      </c>
      <c r="B431" t="s">
        <v>4661</v>
      </c>
      <c r="C431" t="s">
        <v>6076</v>
      </c>
      <c r="D431" t="s">
        <v>6077</v>
      </c>
      <c r="E431" t="s">
        <v>4664</v>
      </c>
      <c r="F431" t="s">
        <v>295</v>
      </c>
      <c r="G431" t="s">
        <v>295</v>
      </c>
      <c r="H431" t="s">
        <v>6078</v>
      </c>
      <c r="I431" t="s">
        <v>4691</v>
      </c>
    </row>
    <row r="432" spans="1:9" x14ac:dyDescent="0.35">
      <c r="A432" t="s">
        <v>3465</v>
      </c>
      <c r="B432" t="s">
        <v>4661</v>
      </c>
      <c r="C432" t="s">
        <v>6079</v>
      </c>
      <c r="D432" t="s">
        <v>6080</v>
      </c>
      <c r="E432" t="s">
        <v>4664</v>
      </c>
      <c r="F432" t="s">
        <v>295</v>
      </c>
      <c r="G432" t="s">
        <v>295</v>
      </c>
      <c r="H432" t="s">
        <v>6081</v>
      </c>
      <c r="I432" t="s">
        <v>4691</v>
      </c>
    </row>
    <row r="433" spans="1:9" x14ac:dyDescent="0.35">
      <c r="A433" t="s">
        <v>3465</v>
      </c>
      <c r="B433" t="s">
        <v>4661</v>
      </c>
      <c r="C433" t="s">
        <v>6082</v>
      </c>
      <c r="D433" t="s">
        <v>6083</v>
      </c>
      <c r="E433" t="s">
        <v>4664</v>
      </c>
      <c r="F433" t="s">
        <v>295</v>
      </c>
      <c r="G433" t="s">
        <v>295</v>
      </c>
      <c r="H433" t="s">
        <v>6084</v>
      </c>
      <c r="I433" t="s">
        <v>4691</v>
      </c>
    </row>
    <row r="434" spans="1:9" x14ac:dyDescent="0.35">
      <c r="A434" t="s">
        <v>3465</v>
      </c>
      <c r="B434" t="s">
        <v>4661</v>
      </c>
      <c r="C434" t="s">
        <v>6085</v>
      </c>
      <c r="D434" t="s">
        <v>6086</v>
      </c>
      <c r="E434" t="s">
        <v>4664</v>
      </c>
      <c r="F434" t="s">
        <v>295</v>
      </c>
      <c r="G434" t="s">
        <v>295</v>
      </c>
      <c r="H434" t="s">
        <v>6087</v>
      </c>
      <c r="I434" t="s">
        <v>4691</v>
      </c>
    </row>
    <row r="435" spans="1:9" x14ac:dyDescent="0.35">
      <c r="A435" t="s">
        <v>3465</v>
      </c>
      <c r="B435" t="s">
        <v>4661</v>
      </c>
      <c r="C435" t="s">
        <v>6088</v>
      </c>
      <c r="D435" t="s">
        <v>6089</v>
      </c>
      <c r="E435" t="s">
        <v>4664</v>
      </c>
      <c r="F435" t="s">
        <v>295</v>
      </c>
      <c r="G435" t="s">
        <v>295</v>
      </c>
      <c r="H435" t="s">
        <v>6072</v>
      </c>
      <c r="I435" t="s">
        <v>4691</v>
      </c>
    </row>
    <row r="436" spans="1:9" x14ac:dyDescent="0.35">
      <c r="A436" t="s">
        <v>3465</v>
      </c>
      <c r="B436" t="s">
        <v>4661</v>
      </c>
      <c r="C436" t="s">
        <v>6090</v>
      </c>
      <c r="D436" t="s">
        <v>6091</v>
      </c>
      <c r="E436" t="s">
        <v>4664</v>
      </c>
      <c r="F436" t="s">
        <v>295</v>
      </c>
      <c r="G436" t="s">
        <v>295</v>
      </c>
      <c r="H436" t="s">
        <v>6092</v>
      </c>
      <c r="I436" t="s">
        <v>4691</v>
      </c>
    </row>
    <row r="437" spans="1:9" x14ac:dyDescent="0.35">
      <c r="A437" t="s">
        <v>3465</v>
      </c>
      <c r="B437" t="s">
        <v>4661</v>
      </c>
      <c r="C437" t="s">
        <v>6093</v>
      </c>
      <c r="D437" t="s">
        <v>6094</v>
      </c>
      <c r="E437" t="s">
        <v>4664</v>
      </c>
      <c r="F437" t="s">
        <v>295</v>
      </c>
      <c r="G437" t="s">
        <v>295</v>
      </c>
      <c r="H437" t="s">
        <v>6095</v>
      </c>
      <c r="I437" t="s">
        <v>4691</v>
      </c>
    </row>
    <row r="438" spans="1:9" x14ac:dyDescent="0.35">
      <c r="A438" t="s">
        <v>3465</v>
      </c>
      <c r="B438" t="s">
        <v>4661</v>
      </c>
      <c r="C438" t="s">
        <v>6096</v>
      </c>
      <c r="D438" t="s">
        <v>6097</v>
      </c>
      <c r="E438" t="s">
        <v>4664</v>
      </c>
      <c r="F438" t="s">
        <v>295</v>
      </c>
      <c r="G438" t="s">
        <v>295</v>
      </c>
      <c r="H438" t="s">
        <v>6098</v>
      </c>
      <c r="I438" t="s">
        <v>4691</v>
      </c>
    </row>
    <row r="439" spans="1:9" x14ac:dyDescent="0.35">
      <c r="A439" t="s">
        <v>3465</v>
      </c>
      <c r="B439" t="s">
        <v>4661</v>
      </c>
      <c r="C439" t="s">
        <v>6099</v>
      </c>
      <c r="D439" t="s">
        <v>6100</v>
      </c>
      <c r="E439" t="s">
        <v>4664</v>
      </c>
      <c r="F439" t="s">
        <v>295</v>
      </c>
      <c r="G439" t="s">
        <v>295</v>
      </c>
      <c r="H439" t="s">
        <v>6101</v>
      </c>
      <c r="I439" t="s">
        <v>4691</v>
      </c>
    </row>
    <row r="440" spans="1:9" x14ac:dyDescent="0.35">
      <c r="A440" t="s">
        <v>3465</v>
      </c>
      <c r="B440" t="s">
        <v>4661</v>
      </c>
      <c r="C440" t="s">
        <v>6102</v>
      </c>
      <c r="D440" t="s">
        <v>6103</v>
      </c>
      <c r="E440" t="s">
        <v>4664</v>
      </c>
      <c r="F440" t="s">
        <v>295</v>
      </c>
      <c r="G440" t="s">
        <v>295</v>
      </c>
      <c r="H440" t="s">
        <v>6104</v>
      </c>
      <c r="I440" t="s">
        <v>4691</v>
      </c>
    </row>
    <row r="441" spans="1:9" x14ac:dyDescent="0.35">
      <c r="A441" t="s">
        <v>3465</v>
      </c>
      <c r="B441" t="s">
        <v>4661</v>
      </c>
      <c r="C441" t="s">
        <v>6105</v>
      </c>
      <c r="D441" t="s">
        <v>6106</v>
      </c>
      <c r="E441" t="s">
        <v>4664</v>
      </c>
      <c r="F441" t="s">
        <v>295</v>
      </c>
      <c r="G441" t="s">
        <v>295</v>
      </c>
      <c r="H441" t="s">
        <v>6107</v>
      </c>
      <c r="I441" t="s">
        <v>4691</v>
      </c>
    </row>
    <row r="442" spans="1:9" x14ac:dyDescent="0.35">
      <c r="A442" t="s">
        <v>3465</v>
      </c>
      <c r="B442" t="s">
        <v>4661</v>
      </c>
      <c r="C442" t="s">
        <v>6108</v>
      </c>
      <c r="D442" t="s">
        <v>6109</v>
      </c>
      <c r="E442" t="s">
        <v>4664</v>
      </c>
      <c r="F442" t="s">
        <v>295</v>
      </c>
      <c r="G442" t="s">
        <v>295</v>
      </c>
      <c r="H442" t="s">
        <v>6110</v>
      </c>
      <c r="I442" t="s">
        <v>4691</v>
      </c>
    </row>
    <row r="443" spans="1:9" x14ac:dyDescent="0.35">
      <c r="A443" t="s">
        <v>3465</v>
      </c>
      <c r="B443" t="s">
        <v>4661</v>
      </c>
      <c r="C443" t="s">
        <v>6111</v>
      </c>
      <c r="D443" t="s">
        <v>6112</v>
      </c>
      <c r="E443" t="s">
        <v>4664</v>
      </c>
      <c r="F443" t="s">
        <v>295</v>
      </c>
      <c r="G443" t="s">
        <v>295</v>
      </c>
      <c r="H443" t="s">
        <v>6113</v>
      </c>
      <c r="I443" t="s">
        <v>4691</v>
      </c>
    </row>
    <row r="444" spans="1:9" x14ac:dyDescent="0.35">
      <c r="A444" t="s">
        <v>3465</v>
      </c>
      <c r="B444" t="s">
        <v>4661</v>
      </c>
      <c r="C444" t="s">
        <v>6114</v>
      </c>
      <c r="D444" t="s">
        <v>6115</v>
      </c>
      <c r="E444" t="s">
        <v>4664</v>
      </c>
      <c r="F444" t="s">
        <v>295</v>
      </c>
      <c r="G444" t="s">
        <v>295</v>
      </c>
      <c r="H444" t="s">
        <v>6116</v>
      </c>
      <c r="I444" t="s">
        <v>4691</v>
      </c>
    </row>
    <row r="445" spans="1:9" x14ac:dyDescent="0.35">
      <c r="A445" t="s">
        <v>3465</v>
      </c>
      <c r="B445" t="s">
        <v>4661</v>
      </c>
      <c r="C445" t="s">
        <v>6117</v>
      </c>
      <c r="D445" t="s">
        <v>6118</v>
      </c>
      <c r="E445" t="s">
        <v>4694</v>
      </c>
      <c r="F445" t="s">
        <v>295</v>
      </c>
      <c r="G445" t="s">
        <v>295</v>
      </c>
      <c r="H445" t="s">
        <v>6119</v>
      </c>
      <c r="I445" t="s">
        <v>4691</v>
      </c>
    </row>
    <row r="446" spans="1:9" x14ac:dyDescent="0.35">
      <c r="A446" t="s">
        <v>3465</v>
      </c>
      <c r="B446" t="s">
        <v>4661</v>
      </c>
      <c r="C446" t="s">
        <v>6120</v>
      </c>
      <c r="D446" t="s">
        <v>6121</v>
      </c>
      <c r="E446" t="s">
        <v>5589</v>
      </c>
      <c r="F446" t="s">
        <v>295</v>
      </c>
      <c r="G446" t="s">
        <v>295</v>
      </c>
      <c r="H446" t="s">
        <v>6122</v>
      </c>
      <c r="I446" t="s">
        <v>4691</v>
      </c>
    </row>
    <row r="447" spans="1:9" x14ac:dyDescent="0.35">
      <c r="A447" t="s">
        <v>3465</v>
      </c>
      <c r="B447" t="s">
        <v>4661</v>
      </c>
      <c r="C447" t="s">
        <v>6123</v>
      </c>
      <c r="D447" t="s">
        <v>6124</v>
      </c>
      <c r="E447" t="s">
        <v>5589</v>
      </c>
      <c r="F447" t="s">
        <v>295</v>
      </c>
      <c r="G447" t="s">
        <v>295</v>
      </c>
      <c r="H447" t="s">
        <v>6125</v>
      </c>
      <c r="I447" t="s">
        <v>4691</v>
      </c>
    </row>
    <row r="448" spans="1:9" x14ac:dyDescent="0.35">
      <c r="A448" t="s">
        <v>3529</v>
      </c>
      <c r="B448" t="s">
        <v>4661</v>
      </c>
      <c r="C448" t="s">
        <v>6126</v>
      </c>
      <c r="D448" t="s">
        <v>6127</v>
      </c>
      <c r="E448" t="s">
        <v>4670</v>
      </c>
      <c r="F448" t="s">
        <v>6128</v>
      </c>
      <c r="G448" t="s">
        <v>295</v>
      </c>
      <c r="H448" t="s">
        <v>5648</v>
      </c>
      <c r="I448" t="s">
        <v>4691</v>
      </c>
    </row>
    <row r="449" spans="1:9" x14ac:dyDescent="0.35">
      <c r="A449" t="s">
        <v>3504</v>
      </c>
      <c r="B449" t="s">
        <v>4661</v>
      </c>
      <c r="C449" t="s">
        <v>6129</v>
      </c>
      <c r="D449" t="s">
        <v>6130</v>
      </c>
      <c r="E449" t="s">
        <v>4670</v>
      </c>
      <c r="F449" t="s">
        <v>6131</v>
      </c>
      <c r="G449" t="s">
        <v>295</v>
      </c>
      <c r="H449" t="s">
        <v>6072</v>
      </c>
      <c r="I449" t="s">
        <v>6132</v>
      </c>
    </row>
    <row r="450" spans="1:9" x14ac:dyDescent="0.35">
      <c r="A450" t="s">
        <v>3533</v>
      </c>
      <c r="B450" t="s">
        <v>4661</v>
      </c>
      <c r="C450" t="s">
        <v>6133</v>
      </c>
      <c r="D450" t="s">
        <v>6134</v>
      </c>
      <c r="E450" t="s">
        <v>4664</v>
      </c>
      <c r="F450" t="s">
        <v>6135</v>
      </c>
      <c r="G450" t="s">
        <v>295</v>
      </c>
      <c r="H450" t="s">
        <v>6116</v>
      </c>
      <c r="I450" t="s">
        <v>6136</v>
      </c>
    </row>
    <row r="451" spans="1:9" x14ac:dyDescent="0.35">
      <c r="A451" t="s">
        <v>3578</v>
      </c>
      <c r="B451" t="s">
        <v>4661</v>
      </c>
      <c r="C451" t="s">
        <v>6137</v>
      </c>
      <c r="D451" t="s">
        <v>6138</v>
      </c>
      <c r="E451" t="s">
        <v>4843</v>
      </c>
      <c r="F451" t="s">
        <v>6139</v>
      </c>
      <c r="G451" t="s">
        <v>412</v>
      </c>
      <c r="H451" t="s">
        <v>6140</v>
      </c>
      <c r="I451" t="s">
        <v>4691</v>
      </c>
    </row>
    <row r="452" spans="1:9" x14ac:dyDescent="0.35">
      <c r="A452" t="s">
        <v>3516</v>
      </c>
      <c r="B452" t="s">
        <v>4661</v>
      </c>
      <c r="C452" t="s">
        <v>6141</v>
      </c>
      <c r="D452" t="s">
        <v>6142</v>
      </c>
      <c r="E452" t="s">
        <v>4664</v>
      </c>
      <c r="F452" t="s">
        <v>6143</v>
      </c>
      <c r="G452" t="s">
        <v>295</v>
      </c>
      <c r="H452" t="s">
        <v>6144</v>
      </c>
    </row>
    <row r="453" spans="1:9" x14ac:dyDescent="0.35">
      <c r="A453" t="s">
        <v>3514</v>
      </c>
      <c r="B453" t="s">
        <v>4661</v>
      </c>
      <c r="C453" t="s">
        <v>6145</v>
      </c>
      <c r="D453" t="s">
        <v>6146</v>
      </c>
      <c r="E453" t="s">
        <v>4685</v>
      </c>
      <c r="F453" t="s">
        <v>6147</v>
      </c>
      <c r="G453" t="s">
        <v>295</v>
      </c>
      <c r="H453" t="s">
        <v>6064</v>
      </c>
      <c r="I453" t="s">
        <v>6148</v>
      </c>
    </row>
    <row r="454" spans="1:9" x14ac:dyDescent="0.35">
      <c r="A454" t="s">
        <v>3517</v>
      </c>
      <c r="B454" t="s">
        <v>4661</v>
      </c>
      <c r="C454" t="s">
        <v>6149</v>
      </c>
      <c r="D454" t="s">
        <v>6150</v>
      </c>
      <c r="E454" t="s">
        <v>4664</v>
      </c>
      <c r="F454" t="s">
        <v>6151</v>
      </c>
      <c r="G454" t="s">
        <v>295</v>
      </c>
      <c r="H454" t="s">
        <v>6152</v>
      </c>
      <c r="I454" t="s">
        <v>4691</v>
      </c>
    </row>
    <row r="455" spans="1:9" x14ac:dyDescent="0.35">
      <c r="A455" t="s">
        <v>3599</v>
      </c>
      <c r="B455" t="s">
        <v>4661</v>
      </c>
      <c r="C455" t="s">
        <v>6153</v>
      </c>
      <c r="D455" t="s">
        <v>6154</v>
      </c>
      <c r="E455" t="s">
        <v>4664</v>
      </c>
      <c r="F455" t="s">
        <v>6155</v>
      </c>
      <c r="G455" t="s">
        <v>292</v>
      </c>
      <c r="H455" t="s">
        <v>5633</v>
      </c>
      <c r="I455" t="s">
        <v>6060</v>
      </c>
    </row>
    <row r="456" spans="1:9" x14ac:dyDescent="0.35">
      <c r="A456" t="s">
        <v>3531</v>
      </c>
      <c r="B456" t="s">
        <v>4661</v>
      </c>
      <c r="C456" t="s">
        <v>6156</v>
      </c>
      <c r="D456" t="s">
        <v>6157</v>
      </c>
      <c r="E456" t="s">
        <v>4670</v>
      </c>
      <c r="F456" t="s">
        <v>6158</v>
      </c>
      <c r="G456" t="s">
        <v>295</v>
      </c>
      <c r="H456" t="s">
        <v>6159</v>
      </c>
      <c r="I456" t="s">
        <v>6160</v>
      </c>
    </row>
    <row r="457" spans="1:9" x14ac:dyDescent="0.35">
      <c r="A457" t="s">
        <v>3518</v>
      </c>
      <c r="B457" t="s">
        <v>4661</v>
      </c>
      <c r="C457" t="s">
        <v>6161</v>
      </c>
      <c r="D457" t="s">
        <v>6162</v>
      </c>
      <c r="E457" t="s">
        <v>4664</v>
      </c>
      <c r="F457" t="s">
        <v>6163</v>
      </c>
      <c r="G457" t="s">
        <v>295</v>
      </c>
      <c r="H457" t="s">
        <v>6164</v>
      </c>
      <c r="I457" t="s">
        <v>4691</v>
      </c>
    </row>
    <row r="458" spans="1:9" x14ac:dyDescent="0.35">
      <c r="A458" t="s">
        <v>3513</v>
      </c>
      <c r="B458" t="s">
        <v>4661</v>
      </c>
      <c r="C458" t="s">
        <v>6165</v>
      </c>
      <c r="D458" t="s">
        <v>6166</v>
      </c>
      <c r="E458" t="s">
        <v>4664</v>
      </c>
      <c r="F458" t="s">
        <v>6167</v>
      </c>
      <c r="G458" t="s">
        <v>295</v>
      </c>
      <c r="H458" t="s">
        <v>5648</v>
      </c>
      <c r="I458" t="s">
        <v>6168</v>
      </c>
    </row>
    <row r="459" spans="1:9" x14ac:dyDescent="0.35">
      <c r="A459" t="s">
        <v>3507</v>
      </c>
      <c r="B459" t="s">
        <v>4661</v>
      </c>
      <c r="C459" t="s">
        <v>6169</v>
      </c>
      <c r="D459" t="s">
        <v>6170</v>
      </c>
      <c r="E459" t="s">
        <v>6171</v>
      </c>
      <c r="F459" t="s">
        <v>6172</v>
      </c>
      <c r="G459" t="s">
        <v>295</v>
      </c>
      <c r="H459" t="s">
        <v>5648</v>
      </c>
      <c r="I459" t="s">
        <v>5649</v>
      </c>
    </row>
    <row r="460" spans="1:9" x14ac:dyDescent="0.35">
      <c r="A460" t="s">
        <v>3507</v>
      </c>
      <c r="B460" t="s">
        <v>4661</v>
      </c>
      <c r="C460" t="s">
        <v>6173</v>
      </c>
      <c r="D460" t="s">
        <v>6174</v>
      </c>
      <c r="E460" t="s">
        <v>5212</v>
      </c>
      <c r="F460" t="s">
        <v>6172</v>
      </c>
      <c r="G460" t="s">
        <v>295</v>
      </c>
      <c r="H460" t="s">
        <v>5648</v>
      </c>
      <c r="I460" t="s">
        <v>5649</v>
      </c>
    </row>
    <row r="461" spans="1:9" x14ac:dyDescent="0.35">
      <c r="A461" t="s">
        <v>3507</v>
      </c>
      <c r="B461" t="s">
        <v>4661</v>
      </c>
      <c r="C461" t="s">
        <v>6175</v>
      </c>
      <c r="D461" t="s">
        <v>6176</v>
      </c>
      <c r="E461" t="s">
        <v>4664</v>
      </c>
      <c r="F461" t="s">
        <v>6172</v>
      </c>
      <c r="G461" t="s">
        <v>295</v>
      </c>
      <c r="H461" t="s">
        <v>5648</v>
      </c>
      <c r="I461" t="s">
        <v>5649</v>
      </c>
    </row>
    <row r="462" spans="1:9" x14ac:dyDescent="0.35">
      <c r="A462" t="s">
        <v>3507</v>
      </c>
      <c r="B462" t="s">
        <v>4661</v>
      </c>
      <c r="C462" t="s">
        <v>6177</v>
      </c>
      <c r="D462" t="s">
        <v>6178</v>
      </c>
      <c r="E462" t="s">
        <v>4843</v>
      </c>
      <c r="F462" t="s">
        <v>6172</v>
      </c>
      <c r="G462" t="s">
        <v>295</v>
      </c>
      <c r="H462" t="s">
        <v>5648</v>
      </c>
      <c r="I462" t="s">
        <v>4691</v>
      </c>
    </row>
    <row r="463" spans="1:9" x14ac:dyDescent="0.35">
      <c r="A463" t="s">
        <v>3507</v>
      </c>
      <c r="B463" t="s">
        <v>4661</v>
      </c>
      <c r="C463" t="s">
        <v>6179</v>
      </c>
      <c r="D463" t="s">
        <v>6180</v>
      </c>
      <c r="E463" t="s">
        <v>4670</v>
      </c>
      <c r="F463" t="s">
        <v>6172</v>
      </c>
      <c r="G463" t="s">
        <v>295</v>
      </c>
      <c r="H463" t="s">
        <v>5648</v>
      </c>
      <c r="I463" t="s">
        <v>6181</v>
      </c>
    </row>
    <row r="464" spans="1:9" x14ac:dyDescent="0.35">
      <c r="A464" t="s">
        <v>3506</v>
      </c>
      <c r="B464" t="s">
        <v>4661</v>
      </c>
      <c r="C464" t="s">
        <v>6182</v>
      </c>
      <c r="D464" t="s">
        <v>6183</v>
      </c>
      <c r="E464" t="s">
        <v>4685</v>
      </c>
      <c r="F464" t="s">
        <v>6184</v>
      </c>
      <c r="G464" t="s">
        <v>295</v>
      </c>
      <c r="H464" t="s">
        <v>5648</v>
      </c>
      <c r="I464" t="s">
        <v>5649</v>
      </c>
    </row>
    <row r="465" spans="1:9" x14ac:dyDescent="0.35">
      <c r="A465" t="s">
        <v>11922</v>
      </c>
      <c r="B465" t="s">
        <v>4661</v>
      </c>
      <c r="C465" t="s">
        <v>6185</v>
      </c>
      <c r="D465" t="s">
        <v>6186</v>
      </c>
      <c r="E465" t="s">
        <v>4664</v>
      </c>
      <c r="F465" t="s">
        <v>6187</v>
      </c>
      <c r="G465" t="s">
        <v>295</v>
      </c>
      <c r="H465" t="s">
        <v>5648</v>
      </c>
      <c r="I465" t="s">
        <v>6188</v>
      </c>
    </row>
    <row r="466" spans="1:9" x14ac:dyDescent="0.35">
      <c r="A466" t="s">
        <v>3473</v>
      </c>
      <c r="B466" t="s">
        <v>4661</v>
      </c>
      <c r="C466" t="s">
        <v>6189</v>
      </c>
      <c r="D466" t="s">
        <v>6190</v>
      </c>
      <c r="E466" t="s">
        <v>4664</v>
      </c>
      <c r="F466" t="s">
        <v>6191</v>
      </c>
      <c r="G466" t="s">
        <v>298</v>
      </c>
      <c r="H466" t="s">
        <v>5604</v>
      </c>
      <c r="I466" t="s">
        <v>6192</v>
      </c>
    </row>
    <row r="467" spans="1:9" x14ac:dyDescent="0.35">
      <c r="A467" t="s">
        <v>3493</v>
      </c>
      <c r="B467" t="s">
        <v>4661</v>
      </c>
      <c r="C467" t="s">
        <v>6193</v>
      </c>
      <c r="D467" t="s">
        <v>6194</v>
      </c>
      <c r="E467" t="s">
        <v>4685</v>
      </c>
      <c r="F467" t="s">
        <v>6195</v>
      </c>
      <c r="G467" t="s">
        <v>298</v>
      </c>
      <c r="H467" t="s">
        <v>5604</v>
      </c>
      <c r="I467" t="s">
        <v>6196</v>
      </c>
    </row>
    <row r="468" spans="1:9" x14ac:dyDescent="0.35">
      <c r="A468" t="s">
        <v>3494</v>
      </c>
      <c r="B468" t="s">
        <v>4661</v>
      </c>
      <c r="C468" t="s">
        <v>6197</v>
      </c>
      <c r="D468" t="s">
        <v>6198</v>
      </c>
      <c r="E468" t="s">
        <v>4694</v>
      </c>
      <c r="F468" t="s">
        <v>6199</v>
      </c>
      <c r="G468" t="s">
        <v>298</v>
      </c>
      <c r="H468" t="s">
        <v>5604</v>
      </c>
      <c r="I468" t="s">
        <v>4691</v>
      </c>
    </row>
    <row r="469" spans="1:9" x14ac:dyDescent="0.35">
      <c r="A469" t="s">
        <v>3466</v>
      </c>
      <c r="B469" t="s">
        <v>4661</v>
      </c>
      <c r="C469" t="s">
        <v>6200</v>
      </c>
      <c r="D469" t="s">
        <v>6201</v>
      </c>
      <c r="E469" t="s">
        <v>4664</v>
      </c>
      <c r="F469" t="s">
        <v>6202</v>
      </c>
      <c r="G469" t="s">
        <v>298</v>
      </c>
      <c r="H469" t="s">
        <v>5604</v>
      </c>
      <c r="I469" t="s">
        <v>6203</v>
      </c>
    </row>
    <row r="470" spans="1:9" x14ac:dyDescent="0.35">
      <c r="A470" t="s">
        <v>3469</v>
      </c>
      <c r="B470" t="s">
        <v>4661</v>
      </c>
      <c r="C470" t="s">
        <v>6204</v>
      </c>
      <c r="D470" t="s">
        <v>6205</v>
      </c>
      <c r="E470" t="s">
        <v>4664</v>
      </c>
      <c r="F470" t="s">
        <v>6206</v>
      </c>
      <c r="G470" t="s">
        <v>298</v>
      </c>
      <c r="H470" t="s">
        <v>5604</v>
      </c>
      <c r="I470" t="s">
        <v>6207</v>
      </c>
    </row>
    <row r="471" spans="1:9" x14ac:dyDescent="0.35">
      <c r="A471" t="s">
        <v>3467</v>
      </c>
      <c r="B471" t="s">
        <v>4661</v>
      </c>
      <c r="C471" t="s">
        <v>6208</v>
      </c>
      <c r="D471" t="s">
        <v>6209</v>
      </c>
      <c r="E471" t="s">
        <v>4694</v>
      </c>
      <c r="F471" t="s">
        <v>6210</v>
      </c>
      <c r="G471" t="s">
        <v>298</v>
      </c>
      <c r="H471" t="s">
        <v>5604</v>
      </c>
      <c r="I471" t="s">
        <v>4691</v>
      </c>
    </row>
    <row r="472" spans="1:9" x14ac:dyDescent="0.35">
      <c r="A472" t="s">
        <v>3644</v>
      </c>
      <c r="B472" t="s">
        <v>4661</v>
      </c>
      <c r="C472" t="s">
        <v>6211</v>
      </c>
      <c r="D472" t="s">
        <v>6212</v>
      </c>
      <c r="E472" t="s">
        <v>5589</v>
      </c>
      <c r="F472" t="s">
        <v>501</v>
      </c>
      <c r="G472" t="s">
        <v>501</v>
      </c>
      <c r="H472" t="s">
        <v>6213</v>
      </c>
      <c r="I472" t="s">
        <v>4691</v>
      </c>
    </row>
    <row r="473" spans="1:9" x14ac:dyDescent="0.35">
      <c r="A473" t="s">
        <v>3554</v>
      </c>
      <c r="B473" t="s">
        <v>4661</v>
      </c>
      <c r="C473" t="s">
        <v>6214</v>
      </c>
      <c r="D473" t="s">
        <v>6215</v>
      </c>
      <c r="E473" t="s">
        <v>4664</v>
      </c>
      <c r="F473" t="s">
        <v>6216</v>
      </c>
      <c r="G473" t="s">
        <v>391</v>
      </c>
      <c r="H473" t="s">
        <v>6217</v>
      </c>
      <c r="I473" t="s">
        <v>6218</v>
      </c>
    </row>
    <row r="474" spans="1:9" x14ac:dyDescent="0.35">
      <c r="A474" t="s">
        <v>3556</v>
      </c>
      <c r="B474" t="s">
        <v>4661</v>
      </c>
      <c r="C474" t="s">
        <v>6219</v>
      </c>
      <c r="D474" t="s">
        <v>6220</v>
      </c>
      <c r="E474" t="s">
        <v>4664</v>
      </c>
      <c r="F474" t="s">
        <v>6221</v>
      </c>
      <c r="G474" t="s">
        <v>391</v>
      </c>
      <c r="H474" t="s">
        <v>6222</v>
      </c>
      <c r="I474" t="s">
        <v>4691</v>
      </c>
    </row>
    <row r="475" spans="1:9" x14ac:dyDescent="0.35">
      <c r="A475" t="s">
        <v>3558</v>
      </c>
      <c r="B475" t="s">
        <v>4661</v>
      </c>
      <c r="C475" t="s">
        <v>6223</v>
      </c>
      <c r="D475" t="s">
        <v>6224</v>
      </c>
      <c r="E475" t="s">
        <v>4664</v>
      </c>
      <c r="F475" t="s">
        <v>6225</v>
      </c>
      <c r="G475" t="s">
        <v>391</v>
      </c>
      <c r="H475" t="s">
        <v>6222</v>
      </c>
      <c r="I475" t="s">
        <v>4691</v>
      </c>
    </row>
    <row r="476" spans="1:9" x14ac:dyDescent="0.35">
      <c r="A476" t="s">
        <v>3609</v>
      </c>
      <c r="B476" t="s">
        <v>4661</v>
      </c>
      <c r="C476" t="s">
        <v>6226</v>
      </c>
      <c r="D476" t="s">
        <v>6227</v>
      </c>
      <c r="E476" t="s">
        <v>4664</v>
      </c>
      <c r="F476" t="s">
        <v>6228</v>
      </c>
      <c r="G476" t="s">
        <v>292</v>
      </c>
      <c r="H476" t="s">
        <v>5633</v>
      </c>
      <c r="I476" t="s">
        <v>5634</v>
      </c>
    </row>
    <row r="477" spans="1:9" x14ac:dyDescent="0.35">
      <c r="A477" t="s">
        <v>3607</v>
      </c>
      <c r="B477" t="s">
        <v>4661</v>
      </c>
      <c r="C477" t="s">
        <v>6229</v>
      </c>
      <c r="D477" t="s">
        <v>6230</v>
      </c>
      <c r="E477" t="s">
        <v>4670</v>
      </c>
      <c r="F477" t="s">
        <v>6231</v>
      </c>
      <c r="G477" t="s">
        <v>292</v>
      </c>
      <c r="H477" t="s">
        <v>5633</v>
      </c>
      <c r="I477" t="s">
        <v>5634</v>
      </c>
    </row>
    <row r="478" spans="1:9" x14ac:dyDescent="0.35">
      <c r="A478" t="s">
        <v>3495</v>
      </c>
      <c r="B478" t="s">
        <v>4661</v>
      </c>
      <c r="C478" t="s">
        <v>6232</v>
      </c>
      <c r="D478" t="s">
        <v>6233</v>
      </c>
      <c r="E478" t="s">
        <v>4694</v>
      </c>
      <c r="F478" t="s">
        <v>6234</v>
      </c>
      <c r="G478" t="s">
        <v>298</v>
      </c>
      <c r="H478" t="s">
        <v>5604</v>
      </c>
      <c r="I478" t="s">
        <v>4691</v>
      </c>
    </row>
    <row r="479" spans="1:9" x14ac:dyDescent="0.35">
      <c r="A479" t="s">
        <v>3495</v>
      </c>
      <c r="B479" t="s">
        <v>4661</v>
      </c>
      <c r="C479" t="s">
        <v>6235</v>
      </c>
      <c r="D479" t="s">
        <v>6236</v>
      </c>
      <c r="E479" t="s">
        <v>4670</v>
      </c>
      <c r="F479" t="s">
        <v>6234</v>
      </c>
      <c r="G479" t="s">
        <v>298</v>
      </c>
      <c r="H479" t="s">
        <v>5604</v>
      </c>
      <c r="I479" t="s">
        <v>6237</v>
      </c>
    </row>
    <row r="480" spans="1:9" x14ac:dyDescent="0.35">
      <c r="A480" t="s">
        <v>11923</v>
      </c>
      <c r="B480" t="s">
        <v>4661</v>
      </c>
      <c r="C480" t="s">
        <v>6238</v>
      </c>
      <c r="D480" t="s">
        <v>6239</v>
      </c>
      <c r="E480" t="s">
        <v>4664</v>
      </c>
      <c r="F480" t="s">
        <v>6240</v>
      </c>
      <c r="G480" t="s">
        <v>298</v>
      </c>
      <c r="H480" t="s">
        <v>5604</v>
      </c>
      <c r="I480" t="s">
        <v>6241</v>
      </c>
    </row>
    <row r="481" spans="1:9" x14ac:dyDescent="0.35">
      <c r="A481" t="s">
        <v>3489</v>
      </c>
      <c r="B481" t="s">
        <v>4661</v>
      </c>
      <c r="C481" t="s">
        <v>6242</v>
      </c>
      <c r="D481" t="s">
        <v>6243</v>
      </c>
      <c r="E481" t="s">
        <v>4664</v>
      </c>
      <c r="F481" t="s">
        <v>6244</v>
      </c>
      <c r="G481" t="s">
        <v>298</v>
      </c>
      <c r="H481" t="s">
        <v>5604</v>
      </c>
      <c r="I481" t="s">
        <v>6245</v>
      </c>
    </row>
    <row r="482" spans="1:9" x14ac:dyDescent="0.35">
      <c r="A482" t="s">
        <v>3487</v>
      </c>
      <c r="B482" t="s">
        <v>4661</v>
      </c>
      <c r="C482" t="s">
        <v>6246</v>
      </c>
      <c r="D482" t="s">
        <v>6247</v>
      </c>
      <c r="E482" t="s">
        <v>4694</v>
      </c>
      <c r="F482" t="s">
        <v>6248</v>
      </c>
      <c r="G482" t="s">
        <v>298</v>
      </c>
      <c r="H482" t="s">
        <v>5604</v>
      </c>
      <c r="I482" t="s">
        <v>4691</v>
      </c>
    </row>
    <row r="483" spans="1:9" x14ac:dyDescent="0.35">
      <c r="A483" t="s">
        <v>3534</v>
      </c>
      <c r="B483" t="s">
        <v>4661</v>
      </c>
      <c r="C483" t="s">
        <v>6249</v>
      </c>
      <c r="D483" t="s">
        <v>6250</v>
      </c>
      <c r="E483" t="s">
        <v>4670</v>
      </c>
      <c r="F483" t="s">
        <v>6251</v>
      </c>
      <c r="G483" t="s">
        <v>295</v>
      </c>
      <c r="H483" t="s">
        <v>5653</v>
      </c>
      <c r="I483" t="s">
        <v>6252</v>
      </c>
    </row>
    <row r="484" spans="1:9" x14ac:dyDescent="0.35">
      <c r="A484" t="s">
        <v>3527</v>
      </c>
      <c r="B484" t="s">
        <v>4661</v>
      </c>
      <c r="C484" t="s">
        <v>6253</v>
      </c>
      <c r="D484" t="s">
        <v>6254</v>
      </c>
      <c r="E484" t="s">
        <v>4664</v>
      </c>
      <c r="F484" t="s">
        <v>6255</v>
      </c>
      <c r="G484" t="s">
        <v>295</v>
      </c>
      <c r="H484" t="s">
        <v>5653</v>
      </c>
      <c r="I484" t="s">
        <v>6256</v>
      </c>
    </row>
    <row r="485" spans="1:9" x14ac:dyDescent="0.35">
      <c r="A485" t="s">
        <v>3532</v>
      </c>
      <c r="B485" t="s">
        <v>4661</v>
      </c>
      <c r="C485" t="s">
        <v>6257</v>
      </c>
      <c r="D485" t="s">
        <v>6258</v>
      </c>
      <c r="E485" t="s">
        <v>4670</v>
      </c>
      <c r="F485" t="s">
        <v>6259</v>
      </c>
      <c r="G485" t="s">
        <v>295</v>
      </c>
      <c r="H485" t="s">
        <v>5653</v>
      </c>
      <c r="I485" t="s">
        <v>6260</v>
      </c>
    </row>
    <row r="486" spans="1:9" x14ac:dyDescent="0.35">
      <c r="A486" t="s">
        <v>3536</v>
      </c>
      <c r="B486" t="s">
        <v>4661</v>
      </c>
      <c r="C486" t="s">
        <v>6261</v>
      </c>
      <c r="D486" t="s">
        <v>6262</v>
      </c>
      <c r="E486" t="s">
        <v>4670</v>
      </c>
      <c r="F486" t="s">
        <v>6263</v>
      </c>
      <c r="G486" t="s">
        <v>295</v>
      </c>
      <c r="H486" t="s">
        <v>5653</v>
      </c>
      <c r="I486" t="s">
        <v>6264</v>
      </c>
    </row>
    <row r="487" spans="1:9" x14ac:dyDescent="0.35">
      <c r="A487" t="s">
        <v>3535</v>
      </c>
      <c r="B487" t="s">
        <v>4661</v>
      </c>
      <c r="C487" t="s">
        <v>6265</v>
      </c>
      <c r="D487" t="s">
        <v>6266</v>
      </c>
      <c r="E487" t="s">
        <v>4670</v>
      </c>
      <c r="F487" t="s">
        <v>6267</v>
      </c>
      <c r="G487" t="s">
        <v>295</v>
      </c>
      <c r="H487" t="s">
        <v>5653</v>
      </c>
      <c r="I487" t="s">
        <v>6252</v>
      </c>
    </row>
    <row r="488" spans="1:9" x14ac:dyDescent="0.35">
      <c r="A488" t="s">
        <v>3557</v>
      </c>
      <c r="B488" t="s">
        <v>4661</v>
      </c>
      <c r="C488" t="s">
        <v>6268</v>
      </c>
      <c r="D488" t="s">
        <v>6269</v>
      </c>
      <c r="E488" t="s">
        <v>4664</v>
      </c>
      <c r="F488" t="s">
        <v>391</v>
      </c>
      <c r="G488" t="s">
        <v>391</v>
      </c>
      <c r="H488" t="s">
        <v>6270</v>
      </c>
      <c r="I488" t="s">
        <v>4691</v>
      </c>
    </row>
    <row r="489" spans="1:9" x14ac:dyDescent="0.35">
      <c r="A489" t="s">
        <v>3557</v>
      </c>
      <c r="B489" t="s">
        <v>4661</v>
      </c>
      <c r="C489" t="s">
        <v>6271</v>
      </c>
      <c r="D489" t="s">
        <v>6272</v>
      </c>
      <c r="E489" t="s">
        <v>4664</v>
      </c>
      <c r="F489" t="s">
        <v>391</v>
      </c>
      <c r="G489" t="s">
        <v>391</v>
      </c>
      <c r="H489" t="s">
        <v>6273</v>
      </c>
      <c r="I489" t="s">
        <v>4691</v>
      </c>
    </row>
    <row r="490" spans="1:9" x14ac:dyDescent="0.35">
      <c r="A490" t="s">
        <v>3557</v>
      </c>
      <c r="B490" t="s">
        <v>4661</v>
      </c>
      <c r="C490" t="s">
        <v>6274</v>
      </c>
      <c r="D490" t="s">
        <v>6275</v>
      </c>
      <c r="E490" t="s">
        <v>4664</v>
      </c>
      <c r="F490" t="s">
        <v>391</v>
      </c>
      <c r="G490" t="s">
        <v>391</v>
      </c>
      <c r="H490" t="s">
        <v>6276</v>
      </c>
      <c r="I490" t="s">
        <v>4691</v>
      </c>
    </row>
    <row r="491" spans="1:9" x14ac:dyDescent="0.35">
      <c r="A491" t="s">
        <v>3557</v>
      </c>
      <c r="B491" t="s">
        <v>4661</v>
      </c>
      <c r="C491" t="s">
        <v>6277</v>
      </c>
      <c r="D491" t="s">
        <v>6278</v>
      </c>
      <c r="E491" t="s">
        <v>5589</v>
      </c>
      <c r="F491" t="s">
        <v>391</v>
      </c>
      <c r="G491" t="s">
        <v>391</v>
      </c>
      <c r="H491" t="s">
        <v>6279</v>
      </c>
      <c r="I491" t="s">
        <v>4691</v>
      </c>
    </row>
    <row r="492" spans="1:9" x14ac:dyDescent="0.35">
      <c r="A492" t="s">
        <v>3552</v>
      </c>
      <c r="B492" t="s">
        <v>4661</v>
      </c>
      <c r="C492" t="s">
        <v>6280</v>
      </c>
      <c r="D492" t="s">
        <v>6281</v>
      </c>
      <c r="E492" t="s">
        <v>4694</v>
      </c>
      <c r="F492" t="s">
        <v>6282</v>
      </c>
      <c r="G492" t="s">
        <v>374</v>
      </c>
      <c r="H492" t="s">
        <v>6283</v>
      </c>
      <c r="I492" t="s">
        <v>4691</v>
      </c>
    </row>
    <row r="493" spans="1:9" x14ac:dyDescent="0.35">
      <c r="A493" t="s">
        <v>3551</v>
      </c>
      <c r="B493" t="s">
        <v>4661</v>
      </c>
      <c r="C493" t="s">
        <v>6284</v>
      </c>
      <c r="D493" t="s">
        <v>6285</v>
      </c>
      <c r="E493" t="s">
        <v>4670</v>
      </c>
      <c r="F493" t="s">
        <v>6286</v>
      </c>
      <c r="G493" t="s">
        <v>374</v>
      </c>
      <c r="H493" t="s">
        <v>6287</v>
      </c>
      <c r="I493" t="s">
        <v>6288</v>
      </c>
    </row>
    <row r="494" spans="1:9" x14ac:dyDescent="0.35">
      <c r="A494" t="s">
        <v>3549</v>
      </c>
      <c r="B494" t="s">
        <v>4661</v>
      </c>
      <c r="C494" t="s">
        <v>6289</v>
      </c>
      <c r="D494" t="s">
        <v>6290</v>
      </c>
      <c r="E494" t="s">
        <v>4664</v>
      </c>
      <c r="F494" t="s">
        <v>6291</v>
      </c>
      <c r="G494" t="s">
        <v>374</v>
      </c>
      <c r="H494" t="s">
        <v>6292</v>
      </c>
      <c r="I494" t="s">
        <v>4691</v>
      </c>
    </row>
    <row r="495" spans="1:9" x14ac:dyDescent="0.35">
      <c r="A495" t="s">
        <v>3544</v>
      </c>
      <c r="B495" t="s">
        <v>4661</v>
      </c>
      <c r="C495" t="s">
        <v>6293</v>
      </c>
      <c r="D495" t="s">
        <v>6294</v>
      </c>
      <c r="E495" t="s">
        <v>4664</v>
      </c>
      <c r="F495" t="s">
        <v>6295</v>
      </c>
      <c r="G495" t="s">
        <v>374</v>
      </c>
      <c r="H495" t="s">
        <v>6296</v>
      </c>
      <c r="I495" t="s">
        <v>4691</v>
      </c>
    </row>
    <row r="496" spans="1:9" x14ac:dyDescent="0.35">
      <c r="A496" t="s">
        <v>3545</v>
      </c>
      <c r="B496" t="s">
        <v>4661</v>
      </c>
      <c r="C496" t="s">
        <v>6297</v>
      </c>
      <c r="D496" t="s">
        <v>6298</v>
      </c>
      <c r="E496" t="s">
        <v>4664</v>
      </c>
      <c r="F496" t="s">
        <v>6299</v>
      </c>
      <c r="G496" t="s">
        <v>374</v>
      </c>
      <c r="H496" t="s">
        <v>6300</v>
      </c>
      <c r="I496" t="s">
        <v>4691</v>
      </c>
    </row>
    <row r="497" spans="1:9" x14ac:dyDescent="0.35">
      <c r="A497" t="s">
        <v>3545</v>
      </c>
      <c r="B497" t="s">
        <v>4661</v>
      </c>
      <c r="C497" t="s">
        <v>6301</v>
      </c>
      <c r="D497" t="s">
        <v>6302</v>
      </c>
      <c r="E497" t="s">
        <v>4670</v>
      </c>
      <c r="F497" t="s">
        <v>6299</v>
      </c>
      <c r="G497" t="s">
        <v>374</v>
      </c>
      <c r="H497" t="s">
        <v>6300</v>
      </c>
      <c r="I497" t="s">
        <v>4691</v>
      </c>
    </row>
    <row r="498" spans="1:9" x14ac:dyDescent="0.35">
      <c r="A498" t="s">
        <v>3543</v>
      </c>
      <c r="B498" t="s">
        <v>4661</v>
      </c>
      <c r="C498" t="s">
        <v>6303</v>
      </c>
      <c r="D498" t="s">
        <v>6304</v>
      </c>
      <c r="E498" t="s">
        <v>4664</v>
      </c>
      <c r="F498" t="s">
        <v>6305</v>
      </c>
      <c r="G498" t="s">
        <v>374</v>
      </c>
      <c r="H498" t="s">
        <v>6306</v>
      </c>
      <c r="I498" t="s">
        <v>4691</v>
      </c>
    </row>
    <row r="499" spans="1:9" x14ac:dyDescent="0.35">
      <c r="A499" t="s">
        <v>3543</v>
      </c>
      <c r="B499" t="s">
        <v>4661</v>
      </c>
      <c r="C499" t="s">
        <v>6307</v>
      </c>
      <c r="D499" t="s">
        <v>6308</v>
      </c>
      <c r="E499" t="s">
        <v>4843</v>
      </c>
      <c r="F499" t="s">
        <v>6305</v>
      </c>
      <c r="G499" t="s">
        <v>374</v>
      </c>
      <c r="H499" t="s">
        <v>6309</v>
      </c>
      <c r="I499" t="s">
        <v>4691</v>
      </c>
    </row>
    <row r="500" spans="1:9" x14ac:dyDescent="0.35">
      <c r="A500" t="s">
        <v>3542</v>
      </c>
      <c r="B500" t="s">
        <v>4661</v>
      </c>
      <c r="C500" t="s">
        <v>6310</v>
      </c>
      <c r="D500" t="s">
        <v>6311</v>
      </c>
      <c r="E500" t="s">
        <v>4664</v>
      </c>
      <c r="F500" t="s">
        <v>6312</v>
      </c>
      <c r="G500" t="s">
        <v>374</v>
      </c>
      <c r="H500" t="s">
        <v>6306</v>
      </c>
      <c r="I500" t="s">
        <v>6313</v>
      </c>
    </row>
    <row r="501" spans="1:9" x14ac:dyDescent="0.35">
      <c r="A501" t="s">
        <v>3539</v>
      </c>
      <c r="B501" t="s">
        <v>4661</v>
      </c>
      <c r="C501" t="s">
        <v>6314</v>
      </c>
      <c r="D501" t="s">
        <v>6315</v>
      </c>
      <c r="E501" t="s">
        <v>4694</v>
      </c>
      <c r="F501" t="s">
        <v>374</v>
      </c>
      <c r="G501" t="s">
        <v>374</v>
      </c>
      <c r="H501" t="s">
        <v>6316</v>
      </c>
      <c r="I501" t="s">
        <v>4691</v>
      </c>
    </row>
    <row r="502" spans="1:9" x14ac:dyDescent="0.35">
      <c r="A502" t="s">
        <v>3539</v>
      </c>
      <c r="B502" t="s">
        <v>4661</v>
      </c>
      <c r="C502" t="s">
        <v>6317</v>
      </c>
      <c r="D502" t="s">
        <v>6318</v>
      </c>
      <c r="E502" t="s">
        <v>4694</v>
      </c>
      <c r="F502" t="s">
        <v>374</v>
      </c>
      <c r="G502" t="s">
        <v>374</v>
      </c>
      <c r="H502" t="s">
        <v>6319</v>
      </c>
      <c r="I502" t="s">
        <v>4691</v>
      </c>
    </row>
    <row r="503" spans="1:9" x14ac:dyDescent="0.35">
      <c r="A503" t="s">
        <v>3539</v>
      </c>
      <c r="B503" t="s">
        <v>4661</v>
      </c>
      <c r="C503" t="s">
        <v>6320</v>
      </c>
      <c r="D503" t="s">
        <v>6321</v>
      </c>
      <c r="E503" t="s">
        <v>4664</v>
      </c>
      <c r="F503" t="s">
        <v>374</v>
      </c>
      <c r="G503" t="s">
        <v>374</v>
      </c>
      <c r="H503" t="s">
        <v>6322</v>
      </c>
      <c r="I503" t="s">
        <v>4691</v>
      </c>
    </row>
    <row r="504" spans="1:9" x14ac:dyDescent="0.35">
      <c r="A504" t="s">
        <v>3539</v>
      </c>
      <c r="B504" t="s">
        <v>4661</v>
      </c>
      <c r="C504" t="s">
        <v>6323</v>
      </c>
      <c r="D504" t="s">
        <v>6324</v>
      </c>
      <c r="E504" t="s">
        <v>4694</v>
      </c>
      <c r="F504" t="s">
        <v>374</v>
      </c>
      <c r="G504" t="s">
        <v>374</v>
      </c>
      <c r="H504" t="s">
        <v>6287</v>
      </c>
      <c r="I504" t="s">
        <v>4691</v>
      </c>
    </row>
    <row r="505" spans="1:9" x14ac:dyDescent="0.35">
      <c r="A505" t="s">
        <v>3539</v>
      </c>
      <c r="B505" t="s">
        <v>4661</v>
      </c>
      <c r="C505" t="s">
        <v>6325</v>
      </c>
      <c r="D505" t="s">
        <v>6326</v>
      </c>
      <c r="E505" t="s">
        <v>5589</v>
      </c>
      <c r="F505" t="s">
        <v>374</v>
      </c>
      <c r="G505" t="s">
        <v>374</v>
      </c>
      <c r="H505" t="s">
        <v>6327</v>
      </c>
      <c r="I505" t="s">
        <v>4691</v>
      </c>
    </row>
    <row r="506" spans="1:9" x14ac:dyDescent="0.35">
      <c r="A506" t="s">
        <v>3539</v>
      </c>
      <c r="B506" t="s">
        <v>4661</v>
      </c>
      <c r="C506" t="s">
        <v>6328</v>
      </c>
      <c r="D506" t="s">
        <v>6329</v>
      </c>
      <c r="E506" t="s">
        <v>5589</v>
      </c>
      <c r="F506" t="s">
        <v>374</v>
      </c>
      <c r="G506" t="s">
        <v>374</v>
      </c>
      <c r="H506" t="s">
        <v>6330</v>
      </c>
      <c r="I506" t="s">
        <v>4691</v>
      </c>
    </row>
    <row r="507" spans="1:9" x14ac:dyDescent="0.35">
      <c r="A507" t="s">
        <v>3626</v>
      </c>
      <c r="B507" t="s">
        <v>4661</v>
      </c>
      <c r="C507" t="s">
        <v>6331</v>
      </c>
      <c r="D507" t="s">
        <v>6332</v>
      </c>
      <c r="E507" t="s">
        <v>4664</v>
      </c>
      <c r="F507" t="s">
        <v>6333</v>
      </c>
      <c r="G507" t="s">
        <v>215</v>
      </c>
      <c r="H507" t="s">
        <v>6334</v>
      </c>
      <c r="I507" t="s">
        <v>6335</v>
      </c>
    </row>
    <row r="508" spans="1:9" x14ac:dyDescent="0.35">
      <c r="A508" t="s">
        <v>3654</v>
      </c>
      <c r="B508" t="s">
        <v>4661</v>
      </c>
      <c r="C508" t="s">
        <v>6336</v>
      </c>
      <c r="D508" t="s">
        <v>6337</v>
      </c>
      <c r="E508" t="s">
        <v>5589</v>
      </c>
      <c r="F508" t="s">
        <v>6338</v>
      </c>
      <c r="G508" t="s">
        <v>209</v>
      </c>
      <c r="H508" t="s">
        <v>6339</v>
      </c>
      <c r="I508" t="s">
        <v>4691</v>
      </c>
    </row>
    <row r="509" spans="1:9" x14ac:dyDescent="0.35">
      <c r="A509" t="s">
        <v>3665</v>
      </c>
      <c r="B509" t="s">
        <v>4661</v>
      </c>
      <c r="C509" t="s">
        <v>6340</v>
      </c>
      <c r="D509" t="s">
        <v>6341</v>
      </c>
      <c r="E509" t="s">
        <v>5589</v>
      </c>
      <c r="F509" t="s">
        <v>209</v>
      </c>
      <c r="G509" t="s">
        <v>209</v>
      </c>
      <c r="H509" t="s">
        <v>6342</v>
      </c>
      <c r="I509" t="s">
        <v>4691</v>
      </c>
    </row>
    <row r="510" spans="1:9" x14ac:dyDescent="0.35">
      <c r="A510" t="s">
        <v>3664</v>
      </c>
      <c r="B510" t="s">
        <v>4661</v>
      </c>
      <c r="C510" t="s">
        <v>6343</v>
      </c>
      <c r="D510" t="s">
        <v>6344</v>
      </c>
      <c r="E510" t="s">
        <v>5589</v>
      </c>
      <c r="F510" t="s">
        <v>537</v>
      </c>
      <c r="G510" t="s">
        <v>537</v>
      </c>
      <c r="H510" t="s">
        <v>6345</v>
      </c>
      <c r="I510" t="s">
        <v>4691</v>
      </c>
    </row>
    <row r="511" spans="1:9" x14ac:dyDescent="0.35">
      <c r="A511" t="s">
        <v>3338</v>
      </c>
      <c r="B511" t="s">
        <v>4661</v>
      </c>
      <c r="C511" t="s">
        <v>6346</v>
      </c>
      <c r="D511" t="s">
        <v>6347</v>
      </c>
      <c r="E511" t="s">
        <v>5927</v>
      </c>
      <c r="F511" t="s">
        <v>122</v>
      </c>
      <c r="G511" t="s">
        <v>5807</v>
      </c>
    </row>
    <row r="512" spans="1:9" x14ac:dyDescent="0.35">
      <c r="A512" t="s">
        <v>3338</v>
      </c>
      <c r="B512" t="s">
        <v>4661</v>
      </c>
      <c r="C512" t="s">
        <v>6348</v>
      </c>
      <c r="D512" t="s">
        <v>6349</v>
      </c>
      <c r="E512" t="s">
        <v>5589</v>
      </c>
      <c r="F512" t="s">
        <v>122</v>
      </c>
      <c r="G512" t="s">
        <v>122</v>
      </c>
      <c r="H512" t="s">
        <v>6350</v>
      </c>
      <c r="I512" t="s">
        <v>4691</v>
      </c>
    </row>
    <row r="513" spans="1:9" x14ac:dyDescent="0.35">
      <c r="A513" t="s">
        <v>3338</v>
      </c>
      <c r="B513" t="s">
        <v>4661</v>
      </c>
      <c r="C513" t="s">
        <v>6351</v>
      </c>
      <c r="D513" t="s">
        <v>6352</v>
      </c>
      <c r="E513" t="s">
        <v>6353</v>
      </c>
      <c r="F513" t="s">
        <v>122</v>
      </c>
      <c r="G513" t="s">
        <v>6354</v>
      </c>
    </row>
    <row r="514" spans="1:9" x14ac:dyDescent="0.35">
      <c r="A514" t="s">
        <v>3650</v>
      </c>
      <c r="B514" t="s">
        <v>4661</v>
      </c>
      <c r="C514" t="s">
        <v>6355</v>
      </c>
      <c r="D514" t="s">
        <v>6356</v>
      </c>
      <c r="E514" t="s">
        <v>5927</v>
      </c>
      <c r="F514" t="s">
        <v>754</v>
      </c>
      <c r="G514" t="s">
        <v>487</v>
      </c>
    </row>
    <row r="515" spans="1:9" x14ac:dyDescent="0.35">
      <c r="A515" t="s">
        <v>3650</v>
      </c>
      <c r="B515" t="s">
        <v>4661</v>
      </c>
      <c r="C515" t="s">
        <v>6357</v>
      </c>
      <c r="D515" t="s">
        <v>6358</v>
      </c>
      <c r="E515" t="s">
        <v>5815</v>
      </c>
      <c r="F515" t="s">
        <v>754</v>
      </c>
      <c r="G515" t="s">
        <v>6359</v>
      </c>
    </row>
    <row r="516" spans="1:9" x14ac:dyDescent="0.35">
      <c r="A516" t="s">
        <v>3650</v>
      </c>
      <c r="B516" t="s">
        <v>4661</v>
      </c>
      <c r="C516" t="s">
        <v>6360</v>
      </c>
      <c r="D516" t="s">
        <v>6361</v>
      </c>
      <c r="E516" t="s">
        <v>5812</v>
      </c>
      <c r="F516" t="s">
        <v>754</v>
      </c>
      <c r="G516" t="s">
        <v>487</v>
      </c>
    </row>
    <row r="517" spans="1:9" x14ac:dyDescent="0.35">
      <c r="A517" t="s">
        <v>3650</v>
      </c>
      <c r="B517" t="s">
        <v>4661</v>
      </c>
      <c r="C517" t="s">
        <v>6362</v>
      </c>
      <c r="D517" t="s">
        <v>6363</v>
      </c>
      <c r="E517" t="s">
        <v>5589</v>
      </c>
      <c r="F517" t="s">
        <v>754</v>
      </c>
      <c r="G517" t="s">
        <v>754</v>
      </c>
      <c r="H517" t="s">
        <v>6364</v>
      </c>
      <c r="I517" t="s">
        <v>4691</v>
      </c>
    </row>
    <row r="518" spans="1:9" x14ac:dyDescent="0.35">
      <c r="A518" t="s">
        <v>3629</v>
      </c>
      <c r="B518" t="s">
        <v>4661</v>
      </c>
      <c r="C518" t="s">
        <v>6365</v>
      </c>
      <c r="D518" t="s">
        <v>6366</v>
      </c>
      <c r="E518" t="s">
        <v>4685</v>
      </c>
      <c r="F518" t="s">
        <v>6367</v>
      </c>
      <c r="G518" t="s">
        <v>215</v>
      </c>
      <c r="H518" t="s">
        <v>5197</v>
      </c>
      <c r="I518" t="s">
        <v>6368</v>
      </c>
    </row>
    <row r="519" spans="1:9" x14ac:dyDescent="0.35">
      <c r="A519" t="s">
        <v>3619</v>
      </c>
      <c r="B519" t="s">
        <v>4661</v>
      </c>
      <c r="C519" t="s">
        <v>6369</v>
      </c>
      <c r="D519" t="s">
        <v>6370</v>
      </c>
      <c r="E519" t="s">
        <v>4670</v>
      </c>
      <c r="F519" t="s">
        <v>6371</v>
      </c>
      <c r="G519" t="s">
        <v>215</v>
      </c>
      <c r="H519" t="s">
        <v>5182</v>
      </c>
      <c r="I519" t="s">
        <v>4691</v>
      </c>
    </row>
    <row r="520" spans="1:9" x14ac:dyDescent="0.35">
      <c r="A520" t="s">
        <v>3622</v>
      </c>
      <c r="B520" t="s">
        <v>4661</v>
      </c>
      <c r="C520" t="s">
        <v>6372</v>
      </c>
      <c r="D520" t="s">
        <v>6373</v>
      </c>
      <c r="E520" t="s">
        <v>4664</v>
      </c>
      <c r="F520" t="s">
        <v>6374</v>
      </c>
      <c r="G520" t="s">
        <v>215</v>
      </c>
      <c r="H520" t="s">
        <v>5182</v>
      </c>
      <c r="I520" t="s">
        <v>5600</v>
      </c>
    </row>
    <row r="521" spans="1:9" x14ac:dyDescent="0.35">
      <c r="A521" t="s">
        <v>3393</v>
      </c>
      <c r="B521" t="s">
        <v>4661</v>
      </c>
      <c r="C521" t="s">
        <v>6375</v>
      </c>
      <c r="D521" t="s">
        <v>6376</v>
      </c>
      <c r="E521" t="s">
        <v>4694</v>
      </c>
      <c r="F521" t="s">
        <v>5186</v>
      </c>
      <c r="G521" t="s">
        <v>215</v>
      </c>
      <c r="H521" t="s">
        <v>5182</v>
      </c>
      <c r="I521" t="s">
        <v>4691</v>
      </c>
    </row>
    <row r="522" spans="1:9" x14ac:dyDescent="0.35">
      <c r="A522" t="s">
        <v>3621</v>
      </c>
      <c r="B522" t="s">
        <v>4661</v>
      </c>
      <c r="C522" t="s">
        <v>6377</v>
      </c>
      <c r="D522" t="s">
        <v>6378</v>
      </c>
      <c r="E522" t="s">
        <v>4685</v>
      </c>
      <c r="F522" t="s">
        <v>6379</v>
      </c>
      <c r="G522" t="s">
        <v>215</v>
      </c>
      <c r="H522" t="s">
        <v>5182</v>
      </c>
      <c r="I522" t="s">
        <v>6380</v>
      </c>
    </row>
    <row r="523" spans="1:9" x14ac:dyDescent="0.35">
      <c r="A523" t="s">
        <v>3628</v>
      </c>
      <c r="B523" t="s">
        <v>4661</v>
      </c>
      <c r="C523" t="s">
        <v>6381</v>
      </c>
      <c r="D523" t="s">
        <v>6382</v>
      </c>
      <c r="E523" t="s">
        <v>4664</v>
      </c>
      <c r="F523" t="s">
        <v>6383</v>
      </c>
      <c r="G523" t="s">
        <v>215</v>
      </c>
      <c r="H523" t="s">
        <v>5197</v>
      </c>
      <c r="I523" t="s">
        <v>6384</v>
      </c>
    </row>
    <row r="524" spans="1:9" x14ac:dyDescent="0.35">
      <c r="A524" t="s">
        <v>3630</v>
      </c>
      <c r="B524" t="s">
        <v>4661</v>
      </c>
      <c r="C524" t="s">
        <v>6385</v>
      </c>
      <c r="D524" t="s">
        <v>6386</v>
      </c>
      <c r="E524" t="s">
        <v>4664</v>
      </c>
      <c r="F524" t="s">
        <v>6387</v>
      </c>
      <c r="G524" t="s">
        <v>215</v>
      </c>
      <c r="H524" t="s">
        <v>5205</v>
      </c>
      <c r="I524" t="s">
        <v>4691</v>
      </c>
    </row>
    <row r="525" spans="1:9" x14ac:dyDescent="0.35">
      <c r="A525" t="s">
        <v>3399</v>
      </c>
      <c r="B525" t="s">
        <v>4661</v>
      </c>
      <c r="C525" t="s">
        <v>6388</v>
      </c>
      <c r="D525" t="s">
        <v>6389</v>
      </c>
      <c r="E525" t="s">
        <v>4694</v>
      </c>
      <c r="F525" t="s">
        <v>215</v>
      </c>
      <c r="G525" t="s">
        <v>215</v>
      </c>
      <c r="H525" t="s">
        <v>5197</v>
      </c>
      <c r="I525" t="s">
        <v>4691</v>
      </c>
    </row>
    <row r="526" spans="1:9" x14ac:dyDescent="0.35">
      <c r="A526" t="s">
        <v>3399</v>
      </c>
      <c r="B526" t="s">
        <v>4661</v>
      </c>
      <c r="C526" t="s">
        <v>6390</v>
      </c>
      <c r="D526" t="s">
        <v>6391</v>
      </c>
      <c r="E526" t="s">
        <v>5589</v>
      </c>
      <c r="F526" t="s">
        <v>215</v>
      </c>
      <c r="G526" t="s">
        <v>215</v>
      </c>
      <c r="H526" t="s">
        <v>6392</v>
      </c>
      <c r="I526" t="s">
        <v>4691</v>
      </c>
    </row>
    <row r="527" spans="1:9" x14ac:dyDescent="0.35">
      <c r="A527" t="s">
        <v>3624</v>
      </c>
      <c r="B527" t="s">
        <v>4661</v>
      </c>
      <c r="C527" t="s">
        <v>6393</v>
      </c>
      <c r="D527" t="s">
        <v>6394</v>
      </c>
      <c r="E527" t="s">
        <v>4670</v>
      </c>
      <c r="F527" t="s">
        <v>6395</v>
      </c>
      <c r="G527" t="s">
        <v>215</v>
      </c>
      <c r="H527" t="s">
        <v>6334</v>
      </c>
      <c r="I527" t="s">
        <v>4691</v>
      </c>
    </row>
    <row r="528" spans="1:9" x14ac:dyDescent="0.35">
      <c r="A528" t="s">
        <v>3625</v>
      </c>
      <c r="B528" t="s">
        <v>4661</v>
      </c>
      <c r="C528" t="s">
        <v>6396</v>
      </c>
      <c r="D528" t="s">
        <v>6397</v>
      </c>
      <c r="E528" t="s">
        <v>4670</v>
      </c>
      <c r="F528" t="s">
        <v>6398</v>
      </c>
      <c r="G528" t="s">
        <v>215</v>
      </c>
      <c r="H528" t="s">
        <v>6334</v>
      </c>
      <c r="I528" t="s">
        <v>4691</v>
      </c>
    </row>
    <row r="529" spans="1:9" x14ac:dyDescent="0.35">
      <c r="A529" t="s">
        <v>3401</v>
      </c>
      <c r="B529" t="s">
        <v>4661</v>
      </c>
      <c r="C529" t="s">
        <v>6399</v>
      </c>
      <c r="D529" t="s">
        <v>6400</v>
      </c>
      <c r="E529" t="s">
        <v>4670</v>
      </c>
      <c r="F529" t="s">
        <v>6401</v>
      </c>
      <c r="G529" t="s">
        <v>215</v>
      </c>
      <c r="H529" t="s">
        <v>5182</v>
      </c>
      <c r="I529" t="s">
        <v>4691</v>
      </c>
    </row>
    <row r="530" spans="1:9" x14ac:dyDescent="0.35">
      <c r="A530" t="s">
        <v>3620</v>
      </c>
      <c r="B530" t="s">
        <v>4661</v>
      </c>
      <c r="C530" t="s">
        <v>6402</v>
      </c>
      <c r="D530" t="s">
        <v>6403</v>
      </c>
      <c r="E530" t="s">
        <v>4664</v>
      </c>
      <c r="F530" t="s">
        <v>6404</v>
      </c>
      <c r="G530" t="s">
        <v>215</v>
      </c>
      <c r="H530" t="s">
        <v>5182</v>
      </c>
      <c r="I530" t="s">
        <v>5600</v>
      </c>
    </row>
    <row r="531" spans="1:9" x14ac:dyDescent="0.35">
      <c r="A531" t="s">
        <v>3658</v>
      </c>
      <c r="B531" t="s">
        <v>4661</v>
      </c>
      <c r="C531" t="s">
        <v>6405</v>
      </c>
      <c r="D531" t="s">
        <v>6406</v>
      </c>
      <c r="E531" t="s">
        <v>5589</v>
      </c>
      <c r="F531" t="s">
        <v>525</v>
      </c>
      <c r="G531" t="s">
        <v>525</v>
      </c>
      <c r="H531" t="s">
        <v>6407</v>
      </c>
      <c r="I531" t="s">
        <v>4691</v>
      </c>
    </row>
    <row r="532" spans="1:9" x14ac:dyDescent="0.35">
      <c r="A532" t="s">
        <v>3368</v>
      </c>
      <c r="B532" t="s">
        <v>4661</v>
      </c>
      <c r="C532" t="s">
        <v>6408</v>
      </c>
      <c r="D532" t="s">
        <v>6409</v>
      </c>
      <c r="E532" t="s">
        <v>5589</v>
      </c>
      <c r="F532" t="s">
        <v>184</v>
      </c>
      <c r="G532" t="s">
        <v>184</v>
      </c>
      <c r="H532" t="s">
        <v>6410</v>
      </c>
      <c r="I532" t="s">
        <v>4691</v>
      </c>
    </row>
    <row r="533" spans="1:9" x14ac:dyDescent="0.35">
      <c r="A533" t="s">
        <v>3655</v>
      </c>
      <c r="B533" t="s">
        <v>4661</v>
      </c>
      <c r="C533" t="s">
        <v>6411</v>
      </c>
      <c r="D533" t="s">
        <v>6412</v>
      </c>
      <c r="E533" t="s">
        <v>5589</v>
      </c>
      <c r="F533" t="s">
        <v>245</v>
      </c>
      <c r="G533" t="s">
        <v>245</v>
      </c>
      <c r="H533" t="s">
        <v>6413</v>
      </c>
      <c r="I533" t="s">
        <v>4691</v>
      </c>
    </row>
    <row r="534" spans="1:9" x14ac:dyDescent="0.35">
      <c r="A534" t="s">
        <v>3418</v>
      </c>
      <c r="B534" t="s">
        <v>4661</v>
      </c>
      <c r="C534" t="s">
        <v>6414</v>
      </c>
      <c r="D534" t="s">
        <v>6415</v>
      </c>
      <c r="E534" t="s">
        <v>4670</v>
      </c>
      <c r="F534" t="s">
        <v>6416</v>
      </c>
      <c r="G534" t="s">
        <v>245</v>
      </c>
    </row>
    <row r="535" spans="1:9" x14ac:dyDescent="0.35">
      <c r="A535" t="s">
        <v>3657</v>
      </c>
      <c r="B535" t="s">
        <v>4661</v>
      </c>
      <c r="C535" t="s">
        <v>6417</v>
      </c>
      <c r="D535" t="s">
        <v>6418</v>
      </c>
      <c r="E535" t="s">
        <v>5589</v>
      </c>
      <c r="F535" t="s">
        <v>523</v>
      </c>
      <c r="G535" t="s">
        <v>523</v>
      </c>
      <c r="H535" t="s">
        <v>6419</v>
      </c>
      <c r="I535" t="s">
        <v>4691</v>
      </c>
    </row>
    <row r="536" spans="1:9" x14ac:dyDescent="0.35">
      <c r="A536" t="s">
        <v>3660</v>
      </c>
      <c r="B536" t="s">
        <v>4661</v>
      </c>
      <c r="C536" t="s">
        <v>6420</v>
      </c>
      <c r="D536" t="s">
        <v>6421</v>
      </c>
      <c r="E536" t="s">
        <v>5589</v>
      </c>
      <c r="F536" t="s">
        <v>529</v>
      </c>
      <c r="G536" t="s">
        <v>529</v>
      </c>
      <c r="H536" t="s">
        <v>6422</v>
      </c>
      <c r="I536" t="s">
        <v>4691</v>
      </c>
    </row>
    <row r="537" spans="1:9" x14ac:dyDescent="0.35">
      <c r="A537" t="s">
        <v>3661</v>
      </c>
      <c r="B537" t="s">
        <v>4661</v>
      </c>
      <c r="C537" t="s">
        <v>6423</v>
      </c>
      <c r="D537" t="s">
        <v>6424</v>
      </c>
      <c r="E537" t="s">
        <v>5589</v>
      </c>
      <c r="F537" t="s">
        <v>531</v>
      </c>
      <c r="G537" t="s">
        <v>531</v>
      </c>
      <c r="H537" t="s">
        <v>6425</v>
      </c>
      <c r="I537" t="s">
        <v>4691</v>
      </c>
    </row>
    <row r="538" spans="1:9" x14ac:dyDescent="0.35">
      <c r="A538" t="s">
        <v>3364</v>
      </c>
      <c r="B538" t="s">
        <v>4661</v>
      </c>
      <c r="C538" t="s">
        <v>6426</v>
      </c>
      <c r="D538" t="s">
        <v>6427</v>
      </c>
      <c r="E538" t="s">
        <v>5589</v>
      </c>
      <c r="F538" t="s">
        <v>182</v>
      </c>
      <c r="G538" t="s">
        <v>182</v>
      </c>
      <c r="H538" t="s">
        <v>6428</v>
      </c>
      <c r="I538" t="s">
        <v>4691</v>
      </c>
    </row>
    <row r="539" spans="1:9" x14ac:dyDescent="0.35">
      <c r="A539" t="s">
        <v>3765</v>
      </c>
      <c r="B539" t="s">
        <v>4661</v>
      </c>
      <c r="C539" t="s">
        <v>6429</v>
      </c>
      <c r="D539" t="s">
        <v>6430</v>
      </c>
      <c r="E539" t="s">
        <v>5589</v>
      </c>
      <c r="F539" t="s">
        <v>641</v>
      </c>
      <c r="G539" t="s">
        <v>641</v>
      </c>
      <c r="H539" t="s">
        <v>6431</v>
      </c>
      <c r="I539" t="s">
        <v>4691</v>
      </c>
    </row>
    <row r="540" spans="1:9" x14ac:dyDescent="0.35">
      <c r="A540" t="s">
        <v>3411</v>
      </c>
      <c r="B540" t="s">
        <v>4661</v>
      </c>
      <c r="C540" t="s">
        <v>6432</v>
      </c>
      <c r="D540" t="s">
        <v>6433</v>
      </c>
      <c r="E540" t="s">
        <v>5589</v>
      </c>
      <c r="F540" t="s">
        <v>235</v>
      </c>
      <c r="G540" t="s">
        <v>235</v>
      </c>
      <c r="H540" t="s">
        <v>6434</v>
      </c>
      <c r="I540" t="s">
        <v>4691</v>
      </c>
    </row>
    <row r="541" spans="1:9" x14ac:dyDescent="0.35">
      <c r="A541" t="s">
        <v>3416</v>
      </c>
      <c r="B541" t="s">
        <v>4661</v>
      </c>
      <c r="C541" t="s">
        <v>6435</v>
      </c>
      <c r="D541" t="s">
        <v>5360</v>
      </c>
      <c r="E541" t="s">
        <v>4670</v>
      </c>
      <c r="F541" t="s">
        <v>5361</v>
      </c>
      <c r="G541" t="s">
        <v>235</v>
      </c>
    </row>
    <row r="542" spans="1:9" x14ac:dyDescent="0.35">
      <c r="A542" t="s">
        <v>3417</v>
      </c>
      <c r="B542" t="s">
        <v>4661</v>
      </c>
      <c r="C542" t="s">
        <v>6436</v>
      </c>
      <c r="D542" t="s">
        <v>5368</v>
      </c>
      <c r="E542" t="s">
        <v>4664</v>
      </c>
      <c r="F542" t="s">
        <v>5369</v>
      </c>
      <c r="G542" t="s">
        <v>235</v>
      </c>
      <c r="H542" t="s">
        <v>5362</v>
      </c>
      <c r="I542" t="s">
        <v>5370</v>
      </c>
    </row>
    <row r="543" spans="1:9" x14ac:dyDescent="0.35">
      <c r="A543" t="s">
        <v>3415</v>
      </c>
      <c r="B543" t="s">
        <v>4661</v>
      </c>
      <c r="C543" t="s">
        <v>6437</v>
      </c>
      <c r="D543" t="s">
        <v>5376</v>
      </c>
      <c r="E543" t="s">
        <v>4664</v>
      </c>
      <c r="F543" t="s">
        <v>5377</v>
      </c>
      <c r="G543" t="s">
        <v>235</v>
      </c>
      <c r="H543" t="s">
        <v>5362</v>
      </c>
      <c r="I543" t="s">
        <v>5370</v>
      </c>
    </row>
    <row r="544" spans="1:9" x14ac:dyDescent="0.35">
      <c r="A544" t="s">
        <v>3419</v>
      </c>
      <c r="B544" t="s">
        <v>4661</v>
      </c>
      <c r="C544" t="s">
        <v>6438</v>
      </c>
      <c r="D544" t="s">
        <v>5379</v>
      </c>
      <c r="E544" t="s">
        <v>4685</v>
      </c>
      <c r="F544" t="s">
        <v>5380</v>
      </c>
      <c r="G544" t="s">
        <v>235</v>
      </c>
      <c r="H544" t="s">
        <v>5362</v>
      </c>
      <c r="I544" t="s">
        <v>5381</v>
      </c>
    </row>
    <row r="545" spans="1:9" x14ac:dyDescent="0.35">
      <c r="A545" t="s">
        <v>3573</v>
      </c>
      <c r="B545" t="s">
        <v>4661</v>
      </c>
      <c r="C545" t="s">
        <v>6439</v>
      </c>
      <c r="D545" t="s">
        <v>6440</v>
      </c>
      <c r="E545" t="s">
        <v>4664</v>
      </c>
      <c r="F545" t="s">
        <v>6441</v>
      </c>
      <c r="G545" t="s">
        <v>228</v>
      </c>
      <c r="H545" t="s">
        <v>6442</v>
      </c>
      <c r="I545" t="s">
        <v>4691</v>
      </c>
    </row>
    <row r="546" spans="1:9" x14ac:dyDescent="0.35">
      <c r="A546" t="s">
        <v>3572</v>
      </c>
      <c r="B546" t="s">
        <v>4661</v>
      </c>
      <c r="C546" t="s">
        <v>6443</v>
      </c>
      <c r="D546" t="s">
        <v>6444</v>
      </c>
      <c r="E546" t="s">
        <v>4664</v>
      </c>
      <c r="F546" t="s">
        <v>6445</v>
      </c>
      <c r="G546" t="s">
        <v>228</v>
      </c>
      <c r="H546" t="s">
        <v>6446</v>
      </c>
      <c r="I546" t="s">
        <v>4691</v>
      </c>
    </row>
    <row r="547" spans="1:9" x14ac:dyDescent="0.35">
      <c r="A547" t="s">
        <v>3562</v>
      </c>
      <c r="B547" t="s">
        <v>4661</v>
      </c>
      <c r="C547" t="s">
        <v>6447</v>
      </c>
      <c r="D547" t="s">
        <v>6448</v>
      </c>
      <c r="E547" t="s">
        <v>4664</v>
      </c>
      <c r="F547" t="s">
        <v>6449</v>
      </c>
      <c r="G547" t="s">
        <v>228</v>
      </c>
      <c r="H547" t="s">
        <v>6450</v>
      </c>
      <c r="I547" t="s">
        <v>4691</v>
      </c>
    </row>
    <row r="548" spans="1:9" x14ac:dyDescent="0.35">
      <c r="A548" t="s">
        <v>3565</v>
      </c>
      <c r="B548" t="s">
        <v>4661</v>
      </c>
      <c r="C548" t="s">
        <v>6451</v>
      </c>
      <c r="D548" t="s">
        <v>6452</v>
      </c>
      <c r="E548" t="s">
        <v>4664</v>
      </c>
      <c r="F548" t="s">
        <v>6453</v>
      </c>
      <c r="G548" t="s">
        <v>228</v>
      </c>
      <c r="H548" t="s">
        <v>6442</v>
      </c>
      <c r="I548" t="s">
        <v>4691</v>
      </c>
    </row>
    <row r="549" spans="1:9" x14ac:dyDescent="0.35">
      <c r="A549" t="s">
        <v>3567</v>
      </c>
      <c r="B549" t="s">
        <v>4661</v>
      </c>
      <c r="C549" t="s">
        <v>6454</v>
      </c>
      <c r="D549" t="s">
        <v>6455</v>
      </c>
      <c r="E549" t="s">
        <v>4664</v>
      </c>
      <c r="F549" t="s">
        <v>6456</v>
      </c>
      <c r="G549" t="s">
        <v>228</v>
      </c>
      <c r="H549" t="s">
        <v>6450</v>
      </c>
      <c r="I549" t="s">
        <v>4691</v>
      </c>
    </row>
    <row r="550" spans="1:9" x14ac:dyDescent="0.35">
      <c r="A550" t="s">
        <v>3566</v>
      </c>
      <c r="B550" t="s">
        <v>4661</v>
      </c>
      <c r="C550" t="s">
        <v>6457</v>
      </c>
      <c r="D550" t="s">
        <v>6458</v>
      </c>
      <c r="E550" t="s">
        <v>4664</v>
      </c>
      <c r="F550" t="s">
        <v>6459</v>
      </c>
      <c r="G550" t="s">
        <v>228</v>
      </c>
      <c r="H550" t="s">
        <v>6442</v>
      </c>
      <c r="I550" t="s">
        <v>4691</v>
      </c>
    </row>
    <row r="551" spans="1:9" x14ac:dyDescent="0.35">
      <c r="A551" t="s">
        <v>3649</v>
      </c>
      <c r="B551" t="s">
        <v>4661</v>
      </c>
      <c r="C551" t="s">
        <v>6460</v>
      </c>
      <c r="D551" t="s">
        <v>6461</v>
      </c>
      <c r="E551" t="s">
        <v>5927</v>
      </c>
      <c r="F551" t="s">
        <v>510</v>
      </c>
      <c r="G551" t="s">
        <v>6462</v>
      </c>
    </row>
    <row r="552" spans="1:9" x14ac:dyDescent="0.35">
      <c r="A552" t="s">
        <v>3649</v>
      </c>
      <c r="B552" t="s">
        <v>4661</v>
      </c>
      <c r="C552" t="s">
        <v>6463</v>
      </c>
      <c r="D552" t="s">
        <v>6464</v>
      </c>
      <c r="E552" t="s">
        <v>5812</v>
      </c>
      <c r="F552" t="s">
        <v>510</v>
      </c>
      <c r="G552" t="s">
        <v>510</v>
      </c>
    </row>
    <row r="553" spans="1:9" x14ac:dyDescent="0.35">
      <c r="A553" t="s">
        <v>3649</v>
      </c>
      <c r="B553" t="s">
        <v>4661</v>
      </c>
      <c r="C553" t="s">
        <v>6465</v>
      </c>
      <c r="D553" t="s">
        <v>6466</v>
      </c>
      <c r="E553" t="s">
        <v>5789</v>
      </c>
      <c r="F553" t="s">
        <v>510</v>
      </c>
      <c r="G553" t="s">
        <v>6467</v>
      </c>
    </row>
    <row r="554" spans="1:9" x14ac:dyDescent="0.35">
      <c r="A554" t="s">
        <v>3649</v>
      </c>
      <c r="B554" t="s">
        <v>4661</v>
      </c>
      <c r="C554" t="s">
        <v>6468</v>
      </c>
      <c r="D554" t="s">
        <v>6469</v>
      </c>
      <c r="E554" t="s">
        <v>5789</v>
      </c>
      <c r="F554" t="s">
        <v>510</v>
      </c>
      <c r="G554" t="s">
        <v>6467</v>
      </c>
    </row>
    <row r="555" spans="1:9" x14ac:dyDescent="0.35">
      <c r="A555" t="s">
        <v>3649</v>
      </c>
      <c r="B555" t="s">
        <v>4661</v>
      </c>
      <c r="C555" t="s">
        <v>6470</v>
      </c>
      <c r="D555" t="s">
        <v>6471</v>
      </c>
      <c r="E555" t="s">
        <v>5589</v>
      </c>
      <c r="F555" t="s">
        <v>510</v>
      </c>
      <c r="G555" t="s">
        <v>510</v>
      </c>
      <c r="H555" t="s">
        <v>6472</v>
      </c>
      <c r="I555" t="s">
        <v>4691</v>
      </c>
    </row>
    <row r="556" spans="1:9" x14ac:dyDescent="0.35">
      <c r="A556" t="s">
        <v>3649</v>
      </c>
      <c r="B556" t="s">
        <v>4661</v>
      </c>
      <c r="C556" t="s">
        <v>6473</v>
      </c>
      <c r="D556" t="s">
        <v>6474</v>
      </c>
      <c r="E556" t="s">
        <v>5589</v>
      </c>
      <c r="F556" t="s">
        <v>510</v>
      </c>
      <c r="G556" t="s">
        <v>510</v>
      </c>
      <c r="H556" t="s">
        <v>6475</v>
      </c>
      <c r="I556" t="s">
        <v>4691</v>
      </c>
    </row>
    <row r="557" spans="1:9" x14ac:dyDescent="0.35">
      <c r="A557" t="s">
        <v>3649</v>
      </c>
      <c r="B557" t="s">
        <v>4661</v>
      </c>
      <c r="C557" t="s">
        <v>6476</v>
      </c>
      <c r="D557" t="s">
        <v>6477</v>
      </c>
      <c r="E557" t="s">
        <v>5815</v>
      </c>
      <c r="F557" t="s">
        <v>510</v>
      </c>
      <c r="G557" t="s">
        <v>6478</v>
      </c>
    </row>
    <row r="558" spans="1:9" x14ac:dyDescent="0.35">
      <c r="A558" t="s">
        <v>3569</v>
      </c>
      <c r="B558" t="s">
        <v>4661</v>
      </c>
      <c r="C558" t="s">
        <v>6479</v>
      </c>
      <c r="D558" t="s">
        <v>6480</v>
      </c>
      <c r="E558" t="s">
        <v>4664</v>
      </c>
      <c r="F558" t="s">
        <v>6481</v>
      </c>
      <c r="G558" t="s">
        <v>228</v>
      </c>
      <c r="H558" t="s">
        <v>6446</v>
      </c>
      <c r="I558" t="s">
        <v>4691</v>
      </c>
    </row>
    <row r="559" spans="1:9" x14ac:dyDescent="0.35">
      <c r="A559" t="s">
        <v>3571</v>
      </c>
      <c r="B559" t="s">
        <v>4661</v>
      </c>
      <c r="C559" t="s">
        <v>6482</v>
      </c>
      <c r="D559" t="s">
        <v>6483</v>
      </c>
      <c r="E559" t="s">
        <v>4664</v>
      </c>
      <c r="F559" t="s">
        <v>6484</v>
      </c>
      <c r="G559" t="s">
        <v>228</v>
      </c>
      <c r="H559" t="s">
        <v>6446</v>
      </c>
      <c r="I559" t="s">
        <v>4691</v>
      </c>
    </row>
    <row r="560" spans="1:9" x14ac:dyDescent="0.35">
      <c r="A560" t="s">
        <v>3563</v>
      </c>
      <c r="B560" t="s">
        <v>4661</v>
      </c>
      <c r="C560" t="s">
        <v>6485</v>
      </c>
      <c r="D560" t="s">
        <v>6486</v>
      </c>
      <c r="E560" t="s">
        <v>4664</v>
      </c>
      <c r="F560" t="s">
        <v>6487</v>
      </c>
      <c r="G560" t="s">
        <v>228</v>
      </c>
      <c r="H560" t="s">
        <v>6450</v>
      </c>
      <c r="I560" t="s">
        <v>4691</v>
      </c>
    </row>
    <row r="561" spans="1:9" x14ac:dyDescent="0.35">
      <c r="A561" t="s">
        <v>3570</v>
      </c>
      <c r="B561" t="s">
        <v>4661</v>
      </c>
      <c r="C561" t="s">
        <v>6488</v>
      </c>
      <c r="D561" t="s">
        <v>6489</v>
      </c>
      <c r="E561" t="s">
        <v>4664</v>
      </c>
      <c r="F561" t="s">
        <v>6490</v>
      </c>
      <c r="G561" t="s">
        <v>228</v>
      </c>
      <c r="H561" t="s">
        <v>6446</v>
      </c>
      <c r="I561" t="s">
        <v>4691</v>
      </c>
    </row>
    <row r="562" spans="1:9" x14ac:dyDescent="0.35">
      <c r="A562" t="s">
        <v>3564</v>
      </c>
      <c r="B562" t="s">
        <v>4661</v>
      </c>
      <c r="C562" t="s">
        <v>6491</v>
      </c>
      <c r="D562" t="s">
        <v>6492</v>
      </c>
      <c r="E562" t="s">
        <v>4664</v>
      </c>
      <c r="F562" t="s">
        <v>6493</v>
      </c>
      <c r="G562" t="s">
        <v>228</v>
      </c>
      <c r="H562" t="s">
        <v>6450</v>
      </c>
      <c r="I562" t="s">
        <v>4691</v>
      </c>
    </row>
    <row r="563" spans="1:9" x14ac:dyDescent="0.35">
      <c r="A563" t="s">
        <v>3402</v>
      </c>
      <c r="B563" t="s">
        <v>4661</v>
      </c>
      <c r="C563" t="s">
        <v>6494</v>
      </c>
      <c r="D563" t="s">
        <v>6495</v>
      </c>
      <c r="E563" t="s">
        <v>5589</v>
      </c>
      <c r="F563" t="s">
        <v>228</v>
      </c>
      <c r="G563" t="s">
        <v>228</v>
      </c>
      <c r="H563" t="s">
        <v>6496</v>
      </c>
      <c r="I563" t="s">
        <v>4691</v>
      </c>
    </row>
    <row r="564" spans="1:9" x14ac:dyDescent="0.35">
      <c r="A564" t="s">
        <v>3638</v>
      </c>
      <c r="B564" t="s">
        <v>4661</v>
      </c>
      <c r="C564" t="s">
        <v>6497</v>
      </c>
      <c r="D564" t="s">
        <v>6498</v>
      </c>
      <c r="E564" t="s">
        <v>5927</v>
      </c>
      <c r="F564" t="s">
        <v>489</v>
      </c>
      <c r="G564" t="s">
        <v>6462</v>
      </c>
    </row>
    <row r="565" spans="1:9" x14ac:dyDescent="0.35">
      <c r="A565" t="s">
        <v>3638</v>
      </c>
      <c r="B565" t="s">
        <v>4661</v>
      </c>
      <c r="C565" t="s">
        <v>6499</v>
      </c>
      <c r="D565" t="s">
        <v>6500</v>
      </c>
      <c r="E565" t="s">
        <v>5812</v>
      </c>
      <c r="F565" t="s">
        <v>489</v>
      </c>
      <c r="G565" t="s">
        <v>6462</v>
      </c>
    </row>
    <row r="566" spans="1:9" x14ac:dyDescent="0.35">
      <c r="A566" t="s">
        <v>3638</v>
      </c>
      <c r="B566" t="s">
        <v>4661</v>
      </c>
      <c r="C566" t="s">
        <v>6501</v>
      </c>
      <c r="D566" t="s">
        <v>6502</v>
      </c>
      <c r="E566" t="s">
        <v>5589</v>
      </c>
      <c r="F566" t="s">
        <v>489</v>
      </c>
      <c r="G566" t="s">
        <v>489</v>
      </c>
      <c r="H566" t="s">
        <v>6503</v>
      </c>
      <c r="I566" t="s">
        <v>4691</v>
      </c>
    </row>
    <row r="567" spans="1:9" x14ac:dyDescent="0.35">
      <c r="A567" t="s">
        <v>3638</v>
      </c>
      <c r="B567" t="s">
        <v>4661</v>
      </c>
      <c r="C567" t="s">
        <v>6504</v>
      </c>
      <c r="D567" t="s">
        <v>6505</v>
      </c>
      <c r="E567" t="s">
        <v>5589</v>
      </c>
      <c r="F567" t="s">
        <v>489</v>
      </c>
      <c r="G567" t="s">
        <v>489</v>
      </c>
      <c r="H567" t="s">
        <v>6506</v>
      </c>
    </row>
    <row r="568" spans="1:9" x14ac:dyDescent="0.35">
      <c r="A568" t="s">
        <v>3638</v>
      </c>
      <c r="B568" t="s">
        <v>4661</v>
      </c>
      <c r="C568" t="s">
        <v>6507</v>
      </c>
      <c r="D568" t="s">
        <v>6508</v>
      </c>
      <c r="E568" t="s">
        <v>5815</v>
      </c>
      <c r="F568" t="s">
        <v>489</v>
      </c>
      <c r="G568" t="s">
        <v>6478</v>
      </c>
    </row>
    <row r="569" spans="1:9" x14ac:dyDescent="0.35">
      <c r="A569" t="s">
        <v>3656</v>
      </c>
      <c r="B569" t="s">
        <v>4661</v>
      </c>
      <c r="C569" t="s">
        <v>6509</v>
      </c>
      <c r="D569" t="s">
        <v>6510</v>
      </c>
      <c r="E569" t="s">
        <v>5589</v>
      </c>
      <c r="F569" t="s">
        <v>521</v>
      </c>
      <c r="G569" t="s">
        <v>521</v>
      </c>
      <c r="H569" t="s">
        <v>6511</v>
      </c>
      <c r="I569" t="s">
        <v>4691</v>
      </c>
    </row>
    <row r="570" spans="1:9" x14ac:dyDescent="0.35">
      <c r="A570" t="s">
        <v>3627</v>
      </c>
      <c r="B570" t="s">
        <v>4661</v>
      </c>
      <c r="C570" t="s">
        <v>6512</v>
      </c>
      <c r="D570" t="s">
        <v>6513</v>
      </c>
      <c r="E570" t="s">
        <v>4664</v>
      </c>
      <c r="F570" t="s">
        <v>6514</v>
      </c>
      <c r="G570" t="s">
        <v>215</v>
      </c>
      <c r="H570" t="s">
        <v>6334</v>
      </c>
      <c r="I570" t="s">
        <v>6335</v>
      </c>
    </row>
    <row r="571" spans="1:9" x14ac:dyDescent="0.35">
      <c r="A571" t="s">
        <v>3213</v>
      </c>
      <c r="B571" t="s">
        <v>4661</v>
      </c>
      <c r="C571" t="s">
        <v>6515</v>
      </c>
      <c r="D571" t="s">
        <v>6516</v>
      </c>
      <c r="E571" t="s">
        <v>5589</v>
      </c>
      <c r="F571" t="s">
        <v>24</v>
      </c>
      <c r="G571" t="s">
        <v>24</v>
      </c>
      <c r="H571" t="s">
        <v>6517</v>
      </c>
      <c r="I571" t="s">
        <v>4691</v>
      </c>
    </row>
    <row r="572" spans="1:9" x14ac:dyDescent="0.35">
      <c r="A572" t="s">
        <v>3662</v>
      </c>
      <c r="B572" t="s">
        <v>4661</v>
      </c>
      <c r="C572" t="s">
        <v>6518</v>
      </c>
      <c r="D572" t="s">
        <v>6519</v>
      </c>
      <c r="E572" t="s">
        <v>5589</v>
      </c>
      <c r="F572" t="s">
        <v>533</v>
      </c>
      <c r="G572" t="s">
        <v>533</v>
      </c>
      <c r="H572" t="s">
        <v>6520</v>
      </c>
      <c r="I572" t="s">
        <v>4691</v>
      </c>
    </row>
    <row r="573" spans="1:9" x14ac:dyDescent="0.35">
      <c r="A573" t="s">
        <v>3447</v>
      </c>
      <c r="B573" t="s">
        <v>4661</v>
      </c>
      <c r="C573" t="s">
        <v>6521</v>
      </c>
      <c r="D573" t="s">
        <v>6522</v>
      </c>
      <c r="E573" t="s">
        <v>5589</v>
      </c>
      <c r="F573" t="s">
        <v>273</v>
      </c>
      <c r="G573" t="s">
        <v>273</v>
      </c>
      <c r="H573" t="s">
        <v>6523</v>
      </c>
      <c r="I573" t="s">
        <v>4691</v>
      </c>
    </row>
    <row r="574" spans="1:9" x14ac:dyDescent="0.35">
      <c r="A574" t="s">
        <v>3448</v>
      </c>
      <c r="B574" t="s">
        <v>4661</v>
      </c>
      <c r="C574" t="s">
        <v>6524</v>
      </c>
      <c r="D574" t="s">
        <v>6525</v>
      </c>
      <c r="E574" t="s">
        <v>4843</v>
      </c>
      <c r="F574" t="s">
        <v>6526</v>
      </c>
      <c r="G574" t="s">
        <v>273</v>
      </c>
      <c r="H574" t="s">
        <v>5227</v>
      </c>
      <c r="I574" t="s">
        <v>4691</v>
      </c>
    </row>
    <row r="575" spans="1:9" x14ac:dyDescent="0.35">
      <c r="A575" t="s">
        <v>3659</v>
      </c>
      <c r="B575" t="s">
        <v>4661</v>
      </c>
      <c r="C575" t="s">
        <v>6527</v>
      </c>
      <c r="D575" t="s">
        <v>6528</v>
      </c>
      <c r="E575" t="s">
        <v>5589</v>
      </c>
      <c r="F575" t="s">
        <v>527</v>
      </c>
      <c r="G575" t="s">
        <v>527</v>
      </c>
      <c r="H575" t="s">
        <v>6529</v>
      </c>
      <c r="I575" t="s">
        <v>4691</v>
      </c>
    </row>
    <row r="576" spans="1:9" x14ac:dyDescent="0.35">
      <c r="A576" t="s">
        <v>3600</v>
      </c>
      <c r="B576" t="s">
        <v>4661</v>
      </c>
      <c r="C576" t="s">
        <v>6530</v>
      </c>
      <c r="D576" t="s">
        <v>6531</v>
      </c>
      <c r="E576" t="s">
        <v>4664</v>
      </c>
      <c r="F576" t="s">
        <v>6532</v>
      </c>
      <c r="G576" t="s">
        <v>292</v>
      </c>
      <c r="H576" t="s">
        <v>5633</v>
      </c>
      <c r="I576" t="s">
        <v>6060</v>
      </c>
    </row>
    <row r="577" spans="1:9" x14ac:dyDescent="0.35">
      <c r="A577" t="s">
        <v>3637</v>
      </c>
      <c r="B577" t="s">
        <v>4661</v>
      </c>
      <c r="C577" t="s">
        <v>6533</v>
      </c>
      <c r="D577" t="s">
        <v>6534</v>
      </c>
      <c r="E577" t="s">
        <v>5927</v>
      </c>
      <c r="F577" t="s">
        <v>720</v>
      </c>
      <c r="G577" t="s">
        <v>487</v>
      </c>
    </row>
    <row r="578" spans="1:9" x14ac:dyDescent="0.35">
      <c r="A578" t="s">
        <v>3637</v>
      </c>
      <c r="B578" t="s">
        <v>4661</v>
      </c>
      <c r="C578" t="s">
        <v>6535</v>
      </c>
      <c r="D578" t="s">
        <v>6536</v>
      </c>
      <c r="E578" t="s">
        <v>5815</v>
      </c>
      <c r="F578" t="s">
        <v>720</v>
      </c>
      <c r="G578" t="s">
        <v>6359</v>
      </c>
    </row>
    <row r="579" spans="1:9" x14ac:dyDescent="0.35">
      <c r="A579" t="s">
        <v>3637</v>
      </c>
      <c r="B579" t="s">
        <v>4661</v>
      </c>
      <c r="C579" t="s">
        <v>6537</v>
      </c>
      <c r="D579" t="s">
        <v>6538</v>
      </c>
      <c r="E579" t="s">
        <v>5812</v>
      </c>
      <c r="F579" t="s">
        <v>720</v>
      </c>
      <c r="G579" t="s">
        <v>487</v>
      </c>
    </row>
    <row r="580" spans="1:9" x14ac:dyDescent="0.35">
      <c r="A580" t="s">
        <v>3637</v>
      </c>
      <c r="B580" t="s">
        <v>4661</v>
      </c>
      <c r="C580" t="s">
        <v>6539</v>
      </c>
      <c r="D580" t="s">
        <v>6540</v>
      </c>
      <c r="E580" t="s">
        <v>5789</v>
      </c>
      <c r="F580" t="s">
        <v>720</v>
      </c>
      <c r="G580" t="s">
        <v>6541</v>
      </c>
    </row>
    <row r="581" spans="1:9" x14ac:dyDescent="0.35">
      <c r="A581" t="s">
        <v>3637</v>
      </c>
      <c r="B581" t="s">
        <v>4661</v>
      </c>
      <c r="C581" t="s">
        <v>6542</v>
      </c>
      <c r="D581" t="s">
        <v>6543</v>
      </c>
      <c r="E581" t="s">
        <v>5789</v>
      </c>
      <c r="F581" t="s">
        <v>720</v>
      </c>
      <c r="G581" t="s">
        <v>6541</v>
      </c>
    </row>
    <row r="582" spans="1:9" x14ac:dyDescent="0.35">
      <c r="A582" t="s">
        <v>3637</v>
      </c>
      <c r="B582" t="s">
        <v>4661</v>
      </c>
      <c r="C582" t="s">
        <v>6544</v>
      </c>
      <c r="D582" t="s">
        <v>6545</v>
      </c>
      <c r="E582" t="s">
        <v>5589</v>
      </c>
      <c r="F582" t="s">
        <v>720</v>
      </c>
      <c r="G582" t="s">
        <v>720</v>
      </c>
      <c r="H582" t="s">
        <v>6546</v>
      </c>
      <c r="I582" t="s">
        <v>4691</v>
      </c>
    </row>
    <row r="583" spans="1:9" x14ac:dyDescent="0.35">
      <c r="A583" t="s">
        <v>3663</v>
      </c>
      <c r="B583" t="s">
        <v>4661</v>
      </c>
      <c r="C583" t="s">
        <v>6547</v>
      </c>
      <c r="D583" t="s">
        <v>6548</v>
      </c>
      <c r="E583" t="s">
        <v>5589</v>
      </c>
      <c r="F583" t="s">
        <v>535</v>
      </c>
      <c r="G583" t="s">
        <v>535</v>
      </c>
      <c r="H583" t="s">
        <v>6549</v>
      </c>
      <c r="I583" t="s">
        <v>4691</v>
      </c>
    </row>
    <row r="584" spans="1:9" x14ac:dyDescent="0.35">
      <c r="A584" t="s">
        <v>3648</v>
      </c>
      <c r="B584" t="s">
        <v>4661</v>
      </c>
      <c r="C584" t="s">
        <v>6550</v>
      </c>
      <c r="D584" t="s">
        <v>6551</v>
      </c>
      <c r="E584" t="s">
        <v>6552</v>
      </c>
      <c r="F584" t="s">
        <v>499</v>
      </c>
      <c r="G584" t="s">
        <v>6553</v>
      </c>
    </row>
    <row r="585" spans="1:9" x14ac:dyDescent="0.35">
      <c r="A585" t="s">
        <v>3648</v>
      </c>
      <c r="B585" t="s">
        <v>4661</v>
      </c>
      <c r="C585" t="s">
        <v>6554</v>
      </c>
      <c r="D585" t="s">
        <v>6555</v>
      </c>
      <c r="E585" t="s">
        <v>6552</v>
      </c>
      <c r="F585" t="s">
        <v>499</v>
      </c>
      <c r="G585" t="s">
        <v>6553</v>
      </c>
    </row>
    <row r="586" spans="1:9" x14ac:dyDescent="0.35">
      <c r="A586" t="s">
        <v>3911</v>
      </c>
      <c r="B586" t="s">
        <v>4661</v>
      </c>
      <c r="C586" t="s">
        <v>6556</v>
      </c>
      <c r="D586" t="s">
        <v>6557</v>
      </c>
      <c r="E586" t="s">
        <v>6558</v>
      </c>
      <c r="F586" t="s">
        <v>6559</v>
      </c>
      <c r="G586" t="s">
        <v>787</v>
      </c>
    </row>
    <row r="587" spans="1:9" x14ac:dyDescent="0.35">
      <c r="A587" t="s">
        <v>3909</v>
      </c>
      <c r="B587" t="s">
        <v>4661</v>
      </c>
      <c r="C587" t="s">
        <v>6560</v>
      </c>
      <c r="D587" t="s">
        <v>6561</v>
      </c>
      <c r="E587" t="s">
        <v>5774</v>
      </c>
      <c r="F587" t="s">
        <v>6559</v>
      </c>
      <c r="G587" t="s">
        <v>787</v>
      </c>
    </row>
    <row r="588" spans="1:9" x14ac:dyDescent="0.35">
      <c r="A588" t="s">
        <v>3908</v>
      </c>
      <c r="B588" t="s">
        <v>4661</v>
      </c>
      <c r="C588" t="s">
        <v>6562</v>
      </c>
      <c r="D588" t="s">
        <v>6563</v>
      </c>
      <c r="E588" t="s">
        <v>5774</v>
      </c>
      <c r="F588" t="s">
        <v>3924</v>
      </c>
      <c r="G588" t="s">
        <v>787</v>
      </c>
    </row>
    <row r="589" spans="1:9" x14ac:dyDescent="0.35">
      <c r="A589" t="s">
        <v>3915</v>
      </c>
      <c r="B589" t="s">
        <v>4661</v>
      </c>
      <c r="C589" t="s">
        <v>6564</v>
      </c>
      <c r="D589" t="s">
        <v>6565</v>
      </c>
      <c r="E589" t="s">
        <v>6558</v>
      </c>
      <c r="F589" t="s">
        <v>3924</v>
      </c>
      <c r="G589" t="s">
        <v>787</v>
      </c>
    </row>
    <row r="590" spans="1:9" x14ac:dyDescent="0.35">
      <c r="A590" t="s">
        <v>3912</v>
      </c>
      <c r="B590" t="s">
        <v>4661</v>
      </c>
      <c r="C590" t="s">
        <v>6566</v>
      </c>
      <c r="D590" t="s">
        <v>6567</v>
      </c>
      <c r="E590" t="s">
        <v>5774</v>
      </c>
      <c r="F590" t="s">
        <v>3924</v>
      </c>
      <c r="G590" t="s">
        <v>787</v>
      </c>
    </row>
    <row r="591" spans="1:9" x14ac:dyDescent="0.35">
      <c r="A591" t="s">
        <v>3910</v>
      </c>
      <c r="B591" t="s">
        <v>4661</v>
      </c>
      <c r="C591" t="s">
        <v>6568</v>
      </c>
      <c r="D591" t="s">
        <v>6569</v>
      </c>
      <c r="E591" t="s">
        <v>5774</v>
      </c>
      <c r="F591" t="s">
        <v>6559</v>
      </c>
      <c r="G591" t="s">
        <v>787</v>
      </c>
    </row>
    <row r="592" spans="1:9" x14ac:dyDescent="0.35">
      <c r="A592" t="s">
        <v>3913</v>
      </c>
      <c r="B592" t="s">
        <v>4661</v>
      </c>
      <c r="C592" t="s">
        <v>6570</v>
      </c>
      <c r="D592" t="s">
        <v>6571</v>
      </c>
      <c r="E592" t="s">
        <v>5774</v>
      </c>
      <c r="F592" t="s">
        <v>6559</v>
      </c>
      <c r="G592" t="s">
        <v>787</v>
      </c>
    </row>
    <row r="593" spans="1:7" x14ac:dyDescent="0.35">
      <c r="A593" t="s">
        <v>3906</v>
      </c>
      <c r="B593" t="s">
        <v>4661</v>
      </c>
      <c r="C593" t="s">
        <v>6572</v>
      </c>
      <c r="D593" t="s">
        <v>6573</v>
      </c>
      <c r="E593" t="s">
        <v>6574</v>
      </c>
      <c r="F593" t="s">
        <v>6559</v>
      </c>
      <c r="G593" t="s">
        <v>787</v>
      </c>
    </row>
    <row r="594" spans="1:7" x14ac:dyDescent="0.35">
      <c r="A594" t="s">
        <v>11924</v>
      </c>
      <c r="B594" t="s">
        <v>4661</v>
      </c>
      <c r="C594" t="s">
        <v>6575</v>
      </c>
      <c r="D594" t="s">
        <v>6576</v>
      </c>
      <c r="E594" t="s">
        <v>5770</v>
      </c>
      <c r="F594" t="s">
        <v>3924</v>
      </c>
      <c r="G594" t="s">
        <v>787</v>
      </c>
    </row>
    <row r="595" spans="1:7" x14ac:dyDescent="0.35">
      <c r="A595" t="s">
        <v>3918</v>
      </c>
      <c r="B595" t="s">
        <v>4661</v>
      </c>
      <c r="C595" t="s">
        <v>6577</v>
      </c>
      <c r="D595" t="s">
        <v>6578</v>
      </c>
      <c r="E595" t="s">
        <v>6579</v>
      </c>
      <c r="F595" t="s">
        <v>3924</v>
      </c>
      <c r="G595" t="s">
        <v>787</v>
      </c>
    </row>
    <row r="596" spans="1:7" x14ac:dyDescent="0.35">
      <c r="A596" t="s">
        <v>3918</v>
      </c>
      <c r="B596" t="s">
        <v>4661</v>
      </c>
      <c r="C596" t="s">
        <v>6580</v>
      </c>
      <c r="D596" t="s">
        <v>6581</v>
      </c>
      <c r="E596" t="s">
        <v>6579</v>
      </c>
      <c r="F596" t="s">
        <v>3924</v>
      </c>
      <c r="G596" t="s">
        <v>787</v>
      </c>
    </row>
    <row r="597" spans="1:7" x14ac:dyDescent="0.35">
      <c r="A597" t="s">
        <v>3919</v>
      </c>
      <c r="B597" t="s">
        <v>4661</v>
      </c>
      <c r="C597" t="s">
        <v>6582</v>
      </c>
      <c r="D597" t="s">
        <v>6583</v>
      </c>
      <c r="E597" t="s">
        <v>6584</v>
      </c>
      <c r="F597" t="s">
        <v>3924</v>
      </c>
      <c r="G597" t="s">
        <v>787</v>
      </c>
    </row>
    <row r="598" spans="1:7" x14ac:dyDescent="0.35">
      <c r="A598" t="s">
        <v>3919</v>
      </c>
      <c r="B598" t="s">
        <v>4661</v>
      </c>
      <c r="C598" t="s">
        <v>6585</v>
      </c>
      <c r="D598" t="s">
        <v>6586</v>
      </c>
      <c r="E598" t="s">
        <v>6584</v>
      </c>
      <c r="F598" t="s">
        <v>3924</v>
      </c>
      <c r="G598" t="s">
        <v>787</v>
      </c>
    </row>
    <row r="599" spans="1:7" x14ac:dyDescent="0.35">
      <c r="A599" t="s">
        <v>6588</v>
      </c>
      <c r="B599" t="s">
        <v>4661</v>
      </c>
      <c r="C599" t="s">
        <v>6587</v>
      </c>
      <c r="D599" t="s">
        <v>6588</v>
      </c>
      <c r="E599" t="s">
        <v>5770</v>
      </c>
      <c r="F599" t="s">
        <v>3917</v>
      </c>
      <c r="G599" t="s">
        <v>787</v>
      </c>
    </row>
    <row r="600" spans="1:7" x14ac:dyDescent="0.35">
      <c r="A600" t="s">
        <v>11925</v>
      </c>
      <c r="B600" t="s">
        <v>4661</v>
      </c>
      <c r="C600" t="s">
        <v>6589</v>
      </c>
      <c r="D600" t="s">
        <v>6590</v>
      </c>
      <c r="E600" t="s">
        <v>6591</v>
      </c>
      <c r="F600" t="s">
        <v>6559</v>
      </c>
      <c r="G600" t="s">
        <v>787</v>
      </c>
    </row>
    <row r="601" spans="1:7" x14ac:dyDescent="0.35">
      <c r="A601" t="s">
        <v>11925</v>
      </c>
      <c r="B601" t="s">
        <v>4661</v>
      </c>
      <c r="C601" t="s">
        <v>6592</v>
      </c>
      <c r="D601" t="s">
        <v>6593</v>
      </c>
      <c r="E601" t="s">
        <v>6591</v>
      </c>
      <c r="F601" t="s">
        <v>6559</v>
      </c>
      <c r="G601" t="s">
        <v>787</v>
      </c>
    </row>
    <row r="602" spans="1:7" x14ac:dyDescent="0.35">
      <c r="A602" t="s">
        <v>11926</v>
      </c>
      <c r="B602" t="s">
        <v>4661</v>
      </c>
      <c r="C602" t="s">
        <v>6594</v>
      </c>
      <c r="D602" t="s">
        <v>6595</v>
      </c>
      <c r="E602" t="s">
        <v>5770</v>
      </c>
      <c r="F602" t="s">
        <v>6596</v>
      </c>
      <c r="G602" t="s">
        <v>787</v>
      </c>
    </row>
    <row r="603" spans="1:7" x14ac:dyDescent="0.35">
      <c r="A603" t="s">
        <v>3916</v>
      </c>
      <c r="B603" t="s">
        <v>4661</v>
      </c>
      <c r="C603" t="s">
        <v>6597</v>
      </c>
      <c r="D603" t="s">
        <v>6598</v>
      </c>
      <c r="E603" t="s">
        <v>6599</v>
      </c>
      <c r="F603" t="s">
        <v>3924</v>
      </c>
      <c r="G603" t="s">
        <v>787</v>
      </c>
    </row>
    <row r="604" spans="1:7" x14ac:dyDescent="0.35">
      <c r="A604" t="s">
        <v>3916</v>
      </c>
      <c r="B604" t="s">
        <v>4661</v>
      </c>
      <c r="C604" t="s">
        <v>6600</v>
      </c>
      <c r="D604" t="s">
        <v>6601</v>
      </c>
      <c r="E604" t="s">
        <v>6599</v>
      </c>
      <c r="F604" t="s">
        <v>3924</v>
      </c>
      <c r="G604" t="s">
        <v>787</v>
      </c>
    </row>
    <row r="605" spans="1:7" x14ac:dyDescent="0.35">
      <c r="A605" t="s">
        <v>11927</v>
      </c>
      <c r="B605" t="s">
        <v>4661</v>
      </c>
      <c r="C605" t="s">
        <v>6602</v>
      </c>
      <c r="D605" t="s">
        <v>6603</v>
      </c>
      <c r="E605" t="s">
        <v>5774</v>
      </c>
      <c r="F605" t="s">
        <v>6559</v>
      </c>
      <c r="G605" t="s">
        <v>787</v>
      </c>
    </row>
    <row r="606" spans="1:7" x14ac:dyDescent="0.35">
      <c r="A606" t="s">
        <v>11928</v>
      </c>
      <c r="B606" t="s">
        <v>4661</v>
      </c>
      <c r="C606" t="s">
        <v>6604</v>
      </c>
      <c r="D606" t="s">
        <v>6605</v>
      </c>
      <c r="E606" t="s">
        <v>5774</v>
      </c>
      <c r="F606" t="s">
        <v>6559</v>
      </c>
      <c r="G606" t="s">
        <v>787</v>
      </c>
    </row>
    <row r="607" spans="1:7" x14ac:dyDescent="0.35">
      <c r="A607" t="s">
        <v>11929</v>
      </c>
      <c r="B607" t="s">
        <v>4661</v>
      </c>
      <c r="C607" t="s">
        <v>6606</v>
      </c>
      <c r="D607" t="s">
        <v>6607</v>
      </c>
      <c r="E607" t="s">
        <v>5770</v>
      </c>
      <c r="F607" t="s">
        <v>6607</v>
      </c>
      <c r="G607" t="s">
        <v>787</v>
      </c>
    </row>
    <row r="608" spans="1:7" x14ac:dyDescent="0.35">
      <c r="A608" t="s">
        <v>3914</v>
      </c>
      <c r="B608" t="s">
        <v>4661</v>
      </c>
      <c r="C608" t="s">
        <v>6608</v>
      </c>
      <c r="D608" t="s">
        <v>6609</v>
      </c>
      <c r="E608" t="s">
        <v>6610</v>
      </c>
      <c r="F608" t="s">
        <v>3924</v>
      </c>
      <c r="G608" t="s">
        <v>787</v>
      </c>
    </row>
    <row r="609" spans="1:7" x14ac:dyDescent="0.35">
      <c r="A609" t="s">
        <v>6612</v>
      </c>
      <c r="B609" t="s">
        <v>4661</v>
      </c>
      <c r="C609" t="s">
        <v>6611</v>
      </c>
      <c r="D609" t="s">
        <v>6612</v>
      </c>
      <c r="E609" t="s">
        <v>5770</v>
      </c>
      <c r="F609" t="s">
        <v>3907</v>
      </c>
      <c r="G609" t="s">
        <v>787</v>
      </c>
    </row>
    <row r="610" spans="1:7" x14ac:dyDescent="0.35">
      <c r="A610" t="s">
        <v>11930</v>
      </c>
      <c r="B610" t="s">
        <v>4661</v>
      </c>
      <c r="C610" t="s">
        <v>6613</v>
      </c>
      <c r="D610" t="s">
        <v>6614</v>
      </c>
      <c r="E610" t="s">
        <v>4685</v>
      </c>
      <c r="F610" t="s">
        <v>5891</v>
      </c>
      <c r="G610" t="s">
        <v>787</v>
      </c>
    </row>
    <row r="611" spans="1:7" x14ac:dyDescent="0.35">
      <c r="A611" t="s">
        <v>11930</v>
      </c>
      <c r="B611" t="s">
        <v>4661</v>
      </c>
      <c r="C611" t="s">
        <v>6615</v>
      </c>
      <c r="D611" t="s">
        <v>6616</v>
      </c>
      <c r="E611" t="s">
        <v>4685</v>
      </c>
      <c r="F611" t="s">
        <v>5891</v>
      </c>
      <c r="G611" t="s">
        <v>787</v>
      </c>
    </row>
    <row r="612" spans="1:7" x14ac:dyDescent="0.35">
      <c r="A612" t="s">
        <v>11931</v>
      </c>
      <c r="B612" t="s">
        <v>4661</v>
      </c>
      <c r="C612" t="s">
        <v>6617</v>
      </c>
      <c r="D612" t="s">
        <v>6618</v>
      </c>
      <c r="E612" t="s">
        <v>5770</v>
      </c>
      <c r="F612" t="s">
        <v>6619</v>
      </c>
      <c r="G612" t="s">
        <v>787</v>
      </c>
    </row>
    <row r="613" spans="1:7" x14ac:dyDescent="0.35">
      <c r="A613" t="s">
        <v>11932</v>
      </c>
      <c r="B613" t="s">
        <v>4661</v>
      </c>
      <c r="C613" t="s">
        <v>6620</v>
      </c>
      <c r="D613" t="s">
        <v>6621</v>
      </c>
      <c r="E613" t="s">
        <v>5770</v>
      </c>
      <c r="F613" t="s">
        <v>6622</v>
      </c>
      <c r="G613" t="s">
        <v>787</v>
      </c>
    </row>
    <row r="614" spans="1:7" x14ac:dyDescent="0.35">
      <c r="A614" t="s">
        <v>6624</v>
      </c>
      <c r="B614" t="s">
        <v>4661</v>
      </c>
      <c r="C614" t="s">
        <v>6623</v>
      </c>
      <c r="D614" t="s">
        <v>6624</v>
      </c>
      <c r="E614" t="s">
        <v>5770</v>
      </c>
      <c r="F614" t="s">
        <v>3924</v>
      </c>
      <c r="G614" t="s">
        <v>787</v>
      </c>
    </row>
    <row r="615" spans="1:7" x14ac:dyDescent="0.35">
      <c r="A615" t="s">
        <v>6626</v>
      </c>
      <c r="B615" t="s">
        <v>4661</v>
      </c>
      <c r="C615" t="s">
        <v>6625</v>
      </c>
      <c r="D615" t="s">
        <v>6626</v>
      </c>
      <c r="E615" t="s">
        <v>5589</v>
      </c>
    </row>
    <row r="616" spans="1:7" x14ac:dyDescent="0.35">
      <c r="A616" t="s">
        <v>6626</v>
      </c>
      <c r="B616" t="s">
        <v>4661</v>
      </c>
      <c r="C616" t="s">
        <v>6627</v>
      </c>
      <c r="D616" t="s">
        <v>6626</v>
      </c>
      <c r="E616" t="s">
        <v>6626</v>
      </c>
    </row>
    <row r="617" spans="1:7" x14ac:dyDescent="0.35">
      <c r="A617" t="s">
        <v>6626</v>
      </c>
      <c r="B617" t="s">
        <v>4661</v>
      </c>
      <c r="C617" t="s">
        <v>6628</v>
      </c>
      <c r="D617" t="s">
        <v>6626</v>
      </c>
      <c r="E617" t="s">
        <v>6626</v>
      </c>
    </row>
    <row r="618" spans="1:7" x14ac:dyDescent="0.35">
      <c r="A618" t="s">
        <v>6626</v>
      </c>
      <c r="B618" t="s">
        <v>4661</v>
      </c>
      <c r="C618" t="s">
        <v>6629</v>
      </c>
      <c r="D618" t="s">
        <v>6626</v>
      </c>
      <c r="E618" t="s">
        <v>6626</v>
      </c>
    </row>
    <row r="619" spans="1:7" x14ac:dyDescent="0.35">
      <c r="A619" t="s">
        <v>6626</v>
      </c>
      <c r="B619" t="s">
        <v>4661</v>
      </c>
      <c r="C619" t="s">
        <v>6630</v>
      </c>
      <c r="D619" t="s">
        <v>6626</v>
      </c>
      <c r="E619" t="s">
        <v>6626</v>
      </c>
    </row>
    <row r="620" spans="1:7" x14ac:dyDescent="0.35">
      <c r="A620" t="s">
        <v>6626</v>
      </c>
      <c r="B620" t="s">
        <v>4661</v>
      </c>
      <c r="C620" t="s">
        <v>6631</v>
      </c>
      <c r="D620" t="s">
        <v>6626</v>
      </c>
      <c r="E620" t="s">
        <v>5589</v>
      </c>
    </row>
    <row r="621" spans="1:7" x14ac:dyDescent="0.35">
      <c r="A621" t="s">
        <v>6626</v>
      </c>
      <c r="B621" t="s">
        <v>4661</v>
      </c>
      <c r="C621" t="s">
        <v>6632</v>
      </c>
      <c r="D621" t="s">
        <v>6626</v>
      </c>
      <c r="E621" t="s">
        <v>6626</v>
      </c>
    </row>
    <row r="622" spans="1:7" x14ac:dyDescent="0.35">
      <c r="A622" t="s">
        <v>6626</v>
      </c>
      <c r="B622" t="s">
        <v>4661</v>
      </c>
      <c r="C622" t="s">
        <v>6633</v>
      </c>
      <c r="D622" t="s">
        <v>6626</v>
      </c>
      <c r="E622" t="s">
        <v>6626</v>
      </c>
    </row>
    <row r="623" spans="1:7" x14ac:dyDescent="0.35">
      <c r="A623" t="s">
        <v>6626</v>
      </c>
      <c r="B623" t="s">
        <v>4661</v>
      </c>
      <c r="C623" t="s">
        <v>6634</v>
      </c>
      <c r="D623" t="s">
        <v>6626</v>
      </c>
      <c r="E623" t="s">
        <v>6626</v>
      </c>
    </row>
    <row r="624" spans="1:7" x14ac:dyDescent="0.35">
      <c r="A624" t="s">
        <v>3631</v>
      </c>
      <c r="B624" t="s">
        <v>4661</v>
      </c>
      <c r="C624" t="s">
        <v>6635</v>
      </c>
      <c r="D624" t="s">
        <v>6636</v>
      </c>
      <c r="E624" t="s">
        <v>5774</v>
      </c>
      <c r="F624" t="s">
        <v>499</v>
      </c>
      <c r="G624" t="s">
        <v>6637</v>
      </c>
    </row>
    <row r="625" spans="1:9" x14ac:dyDescent="0.35">
      <c r="A625" t="s">
        <v>3631</v>
      </c>
      <c r="B625" t="s">
        <v>4661</v>
      </c>
      <c r="C625" t="s">
        <v>6638</v>
      </c>
      <c r="D625" t="s">
        <v>6639</v>
      </c>
      <c r="E625" t="s">
        <v>6640</v>
      </c>
      <c r="F625" t="s">
        <v>499</v>
      </c>
      <c r="G625" t="s">
        <v>5807</v>
      </c>
    </row>
    <row r="626" spans="1:9" x14ac:dyDescent="0.35">
      <c r="A626" t="s">
        <v>3631</v>
      </c>
      <c r="B626" t="s">
        <v>4661</v>
      </c>
      <c r="C626" t="s">
        <v>6641</v>
      </c>
      <c r="D626" t="s">
        <v>6642</v>
      </c>
      <c r="E626" t="s">
        <v>5774</v>
      </c>
      <c r="F626" t="s">
        <v>499</v>
      </c>
      <c r="G626" t="s">
        <v>6643</v>
      </c>
    </row>
    <row r="627" spans="1:9" x14ac:dyDescent="0.35">
      <c r="A627" t="s">
        <v>3631</v>
      </c>
      <c r="B627" t="s">
        <v>4661</v>
      </c>
      <c r="C627" t="s">
        <v>6644</v>
      </c>
      <c r="D627" t="s">
        <v>6645</v>
      </c>
      <c r="E627" t="s">
        <v>6646</v>
      </c>
      <c r="F627" t="s">
        <v>499</v>
      </c>
      <c r="G627" t="s">
        <v>6647</v>
      </c>
    </row>
    <row r="628" spans="1:9" x14ac:dyDescent="0.35">
      <c r="A628" t="s">
        <v>3631</v>
      </c>
      <c r="B628" t="s">
        <v>4661</v>
      </c>
      <c r="C628" t="s">
        <v>6648</v>
      </c>
      <c r="D628" t="s">
        <v>6649</v>
      </c>
      <c r="E628" t="s">
        <v>6646</v>
      </c>
      <c r="F628" t="s">
        <v>499</v>
      </c>
      <c r="G628" t="s">
        <v>787</v>
      </c>
    </row>
    <row r="629" spans="1:9" x14ac:dyDescent="0.35">
      <c r="A629" t="s">
        <v>3631</v>
      </c>
      <c r="B629" t="s">
        <v>4661</v>
      </c>
      <c r="C629" t="s">
        <v>6650</v>
      </c>
      <c r="D629" t="s">
        <v>6651</v>
      </c>
      <c r="E629" t="s">
        <v>5774</v>
      </c>
      <c r="F629" t="s">
        <v>499</v>
      </c>
      <c r="G629" t="s">
        <v>414</v>
      </c>
    </row>
    <row r="630" spans="1:9" x14ac:dyDescent="0.35">
      <c r="A630" t="s">
        <v>3631</v>
      </c>
      <c r="B630" t="s">
        <v>4661</v>
      </c>
      <c r="C630" t="s">
        <v>6652</v>
      </c>
      <c r="D630" t="s">
        <v>6653</v>
      </c>
      <c r="E630" t="s">
        <v>5774</v>
      </c>
      <c r="F630" t="s">
        <v>499</v>
      </c>
      <c r="G630" t="s">
        <v>414</v>
      </c>
    </row>
    <row r="631" spans="1:9" x14ac:dyDescent="0.35">
      <c r="A631" t="s">
        <v>3631</v>
      </c>
      <c r="B631" t="s">
        <v>4661</v>
      </c>
      <c r="C631" t="s">
        <v>6654</v>
      </c>
      <c r="D631" t="s">
        <v>6655</v>
      </c>
      <c r="E631" t="s">
        <v>5774</v>
      </c>
      <c r="F631" t="s">
        <v>499</v>
      </c>
      <c r="G631" t="s">
        <v>6637</v>
      </c>
    </row>
    <row r="632" spans="1:9" x14ac:dyDescent="0.35">
      <c r="A632" t="s">
        <v>3631</v>
      </c>
      <c r="B632" t="s">
        <v>4661</v>
      </c>
      <c r="C632" t="s">
        <v>6656</v>
      </c>
      <c r="D632" t="s">
        <v>6657</v>
      </c>
      <c r="E632" t="s">
        <v>6658</v>
      </c>
      <c r="F632" t="s">
        <v>499</v>
      </c>
      <c r="G632" t="s">
        <v>6553</v>
      </c>
    </row>
    <row r="633" spans="1:9" x14ac:dyDescent="0.35">
      <c r="A633" t="s">
        <v>3631</v>
      </c>
      <c r="B633" t="s">
        <v>4661</v>
      </c>
      <c r="C633" t="s">
        <v>6659</v>
      </c>
      <c r="D633" t="s">
        <v>6660</v>
      </c>
      <c r="E633" t="s">
        <v>6658</v>
      </c>
      <c r="F633" t="s">
        <v>499</v>
      </c>
      <c r="G633" t="s">
        <v>6553</v>
      </c>
    </row>
    <row r="634" spans="1:9" x14ac:dyDescent="0.35">
      <c r="A634" t="s">
        <v>3460</v>
      </c>
      <c r="B634" t="s">
        <v>4661</v>
      </c>
      <c r="C634" t="s">
        <v>6661</v>
      </c>
      <c r="D634" t="s">
        <v>6662</v>
      </c>
      <c r="E634" t="s">
        <v>6640</v>
      </c>
      <c r="F634" t="s">
        <v>21</v>
      </c>
      <c r="G634" t="s">
        <v>21</v>
      </c>
      <c r="H634" t="s">
        <v>6663</v>
      </c>
      <c r="I634" t="s">
        <v>4691</v>
      </c>
    </row>
    <row r="635" spans="1:9" x14ac:dyDescent="0.35">
      <c r="A635" t="s">
        <v>3460</v>
      </c>
      <c r="B635" t="s">
        <v>4661</v>
      </c>
      <c r="C635" t="s">
        <v>6664</v>
      </c>
      <c r="D635" t="s">
        <v>6665</v>
      </c>
      <c r="E635" t="s">
        <v>5774</v>
      </c>
      <c r="F635" t="s">
        <v>21</v>
      </c>
      <c r="G635" t="s">
        <v>6637</v>
      </c>
    </row>
    <row r="636" spans="1:9" x14ac:dyDescent="0.35">
      <c r="A636" t="s">
        <v>3460</v>
      </c>
      <c r="B636" t="s">
        <v>4661</v>
      </c>
      <c r="C636" t="s">
        <v>6666</v>
      </c>
      <c r="D636" t="s">
        <v>6667</v>
      </c>
      <c r="E636" t="s">
        <v>5774</v>
      </c>
      <c r="F636" t="s">
        <v>21</v>
      </c>
      <c r="G636" t="s">
        <v>5807</v>
      </c>
    </row>
    <row r="637" spans="1:9" x14ac:dyDescent="0.35">
      <c r="A637" t="s">
        <v>3589</v>
      </c>
      <c r="B637" t="s">
        <v>4661</v>
      </c>
      <c r="C637" t="s">
        <v>6668</v>
      </c>
      <c r="D637" t="s">
        <v>6669</v>
      </c>
      <c r="E637" t="s">
        <v>5774</v>
      </c>
      <c r="F637" t="s">
        <v>5918</v>
      </c>
      <c r="G637" t="s">
        <v>6637</v>
      </c>
    </row>
    <row r="638" spans="1:9" x14ac:dyDescent="0.35">
      <c r="A638" t="s">
        <v>3589</v>
      </c>
      <c r="B638" t="s">
        <v>4661</v>
      </c>
      <c r="C638" t="s">
        <v>6670</v>
      </c>
      <c r="D638" t="s">
        <v>6671</v>
      </c>
      <c r="E638" t="s">
        <v>5774</v>
      </c>
      <c r="F638" t="s">
        <v>5918</v>
      </c>
      <c r="G638" t="s">
        <v>6643</v>
      </c>
    </row>
    <row r="639" spans="1:9" x14ac:dyDescent="0.35">
      <c r="A639" t="s">
        <v>3589</v>
      </c>
      <c r="B639" t="s">
        <v>4661</v>
      </c>
      <c r="C639" t="s">
        <v>6672</v>
      </c>
      <c r="D639" t="s">
        <v>6673</v>
      </c>
      <c r="E639" t="s">
        <v>6646</v>
      </c>
      <c r="F639" t="s">
        <v>5918</v>
      </c>
      <c r="G639" t="s">
        <v>6647</v>
      </c>
    </row>
    <row r="640" spans="1:9" x14ac:dyDescent="0.35">
      <c r="A640" t="s">
        <v>3589</v>
      </c>
      <c r="B640" t="s">
        <v>4661</v>
      </c>
      <c r="C640" t="s">
        <v>6674</v>
      </c>
      <c r="D640" t="s">
        <v>6675</v>
      </c>
      <c r="E640" t="s">
        <v>5774</v>
      </c>
      <c r="F640" t="s">
        <v>5918</v>
      </c>
    </row>
    <row r="641" spans="1:7" x14ac:dyDescent="0.35">
      <c r="A641" t="s">
        <v>3589</v>
      </c>
      <c r="B641" t="s">
        <v>4661</v>
      </c>
      <c r="C641" t="s">
        <v>6676</v>
      </c>
      <c r="D641" t="s">
        <v>6677</v>
      </c>
      <c r="E641" t="s">
        <v>5774</v>
      </c>
      <c r="F641" t="s">
        <v>5918</v>
      </c>
      <c r="G641" t="s">
        <v>6647</v>
      </c>
    </row>
    <row r="642" spans="1:7" x14ac:dyDescent="0.35">
      <c r="A642" t="s">
        <v>3589</v>
      </c>
      <c r="B642" t="s">
        <v>4661</v>
      </c>
      <c r="C642" t="s">
        <v>6678</v>
      </c>
      <c r="D642" t="s">
        <v>6679</v>
      </c>
      <c r="E642" t="s">
        <v>5801</v>
      </c>
      <c r="F642" t="s">
        <v>5918</v>
      </c>
      <c r="G642" t="s">
        <v>6680</v>
      </c>
    </row>
    <row r="643" spans="1:7" x14ac:dyDescent="0.35">
      <c r="A643" t="s">
        <v>3589</v>
      </c>
      <c r="B643" t="s">
        <v>4661</v>
      </c>
      <c r="C643" t="s">
        <v>6681</v>
      </c>
      <c r="D643" t="s">
        <v>6682</v>
      </c>
      <c r="E643" t="s">
        <v>5774</v>
      </c>
      <c r="F643" t="s">
        <v>5918</v>
      </c>
      <c r="G643" t="s">
        <v>6643</v>
      </c>
    </row>
    <row r="644" spans="1:7" x14ac:dyDescent="0.35">
      <c r="A644" t="s">
        <v>3589</v>
      </c>
      <c r="B644" t="s">
        <v>4661</v>
      </c>
      <c r="C644" t="s">
        <v>6683</v>
      </c>
      <c r="D644" t="s">
        <v>6684</v>
      </c>
      <c r="E644" t="s">
        <v>5774</v>
      </c>
      <c r="F644" t="s">
        <v>5918</v>
      </c>
      <c r="G644" t="s">
        <v>414</v>
      </c>
    </row>
    <row r="645" spans="1:7" x14ac:dyDescent="0.35">
      <c r="A645" t="s">
        <v>3589</v>
      </c>
      <c r="B645" t="s">
        <v>4661</v>
      </c>
      <c r="C645" t="s">
        <v>6685</v>
      </c>
      <c r="D645" t="s">
        <v>6686</v>
      </c>
      <c r="E645" t="s">
        <v>5774</v>
      </c>
      <c r="F645" t="s">
        <v>5918</v>
      </c>
      <c r="G645" t="s">
        <v>6637</v>
      </c>
    </row>
    <row r="646" spans="1:7" x14ac:dyDescent="0.35">
      <c r="A646" t="s">
        <v>3589</v>
      </c>
      <c r="B646" t="s">
        <v>4661</v>
      </c>
      <c r="C646" t="s">
        <v>6687</v>
      </c>
      <c r="D646" t="s">
        <v>6688</v>
      </c>
      <c r="E646" t="s">
        <v>5774</v>
      </c>
      <c r="F646" t="s">
        <v>5918</v>
      </c>
      <c r="G646" t="s">
        <v>6637</v>
      </c>
    </row>
    <row r="647" spans="1:7" x14ac:dyDescent="0.35">
      <c r="A647" t="s">
        <v>3589</v>
      </c>
      <c r="B647" t="s">
        <v>4661</v>
      </c>
      <c r="C647" t="s">
        <v>6689</v>
      </c>
      <c r="D647" t="s">
        <v>6690</v>
      </c>
      <c r="E647" t="s">
        <v>5774</v>
      </c>
      <c r="F647" t="s">
        <v>5918</v>
      </c>
      <c r="G647" t="s">
        <v>6637</v>
      </c>
    </row>
    <row r="648" spans="1:7" x14ac:dyDescent="0.35">
      <c r="A648" t="s">
        <v>3589</v>
      </c>
      <c r="B648" t="s">
        <v>4661</v>
      </c>
      <c r="C648" t="s">
        <v>6691</v>
      </c>
      <c r="D648" t="s">
        <v>6692</v>
      </c>
      <c r="E648" t="s">
        <v>6658</v>
      </c>
      <c r="F648" t="s">
        <v>5918</v>
      </c>
      <c r="G648" t="s">
        <v>431</v>
      </c>
    </row>
    <row r="649" spans="1:7" x14ac:dyDescent="0.35">
      <c r="A649" t="s">
        <v>3589</v>
      </c>
      <c r="B649" t="s">
        <v>4661</v>
      </c>
      <c r="C649" t="s">
        <v>6693</v>
      </c>
      <c r="D649" t="s">
        <v>6694</v>
      </c>
      <c r="E649" t="s">
        <v>6658</v>
      </c>
      <c r="F649" t="s">
        <v>5918</v>
      </c>
      <c r="G649" t="s">
        <v>431</v>
      </c>
    </row>
    <row r="650" spans="1:7" x14ac:dyDescent="0.35">
      <c r="A650" t="s">
        <v>3639</v>
      </c>
      <c r="B650" t="s">
        <v>4661</v>
      </c>
      <c r="C650" t="s">
        <v>6695</v>
      </c>
      <c r="D650" t="s">
        <v>6696</v>
      </c>
      <c r="E650" t="s">
        <v>5589</v>
      </c>
      <c r="F650" t="s">
        <v>5940</v>
      </c>
      <c r="G650" t="s">
        <v>414</v>
      </c>
    </row>
    <row r="651" spans="1:7" x14ac:dyDescent="0.35">
      <c r="A651" t="s">
        <v>3639</v>
      </c>
      <c r="B651" t="s">
        <v>4661</v>
      </c>
      <c r="C651" t="s">
        <v>6697</v>
      </c>
      <c r="D651" t="s">
        <v>6698</v>
      </c>
      <c r="E651" t="s">
        <v>6640</v>
      </c>
      <c r="F651" t="s">
        <v>5940</v>
      </c>
      <c r="G651" t="s">
        <v>431</v>
      </c>
    </row>
    <row r="652" spans="1:7" x14ac:dyDescent="0.35">
      <c r="A652" t="s">
        <v>3639</v>
      </c>
      <c r="B652" t="s">
        <v>4661</v>
      </c>
      <c r="C652" t="s">
        <v>6699</v>
      </c>
      <c r="D652" t="s">
        <v>6700</v>
      </c>
      <c r="E652" t="s">
        <v>6640</v>
      </c>
      <c r="F652" t="s">
        <v>5940</v>
      </c>
      <c r="G652" t="s">
        <v>431</v>
      </c>
    </row>
    <row r="653" spans="1:7" x14ac:dyDescent="0.35">
      <c r="A653" t="s">
        <v>3639</v>
      </c>
      <c r="B653" t="s">
        <v>4661</v>
      </c>
      <c r="C653" t="s">
        <v>6701</v>
      </c>
      <c r="D653" t="s">
        <v>6702</v>
      </c>
      <c r="E653" t="s">
        <v>5589</v>
      </c>
      <c r="F653" t="s">
        <v>5940</v>
      </c>
      <c r="G653" t="s">
        <v>414</v>
      </c>
    </row>
    <row r="654" spans="1:7" x14ac:dyDescent="0.35">
      <c r="A654" t="s">
        <v>3639</v>
      </c>
      <c r="B654" t="s">
        <v>4661</v>
      </c>
      <c r="C654" t="s">
        <v>6703</v>
      </c>
      <c r="D654" t="s">
        <v>6704</v>
      </c>
      <c r="E654" t="s">
        <v>6646</v>
      </c>
      <c r="F654" t="s">
        <v>5940</v>
      </c>
      <c r="G654" t="s">
        <v>787</v>
      </c>
    </row>
    <row r="655" spans="1:7" x14ac:dyDescent="0.35">
      <c r="A655" t="s">
        <v>3575</v>
      </c>
      <c r="B655" t="s">
        <v>4661</v>
      </c>
      <c r="C655" t="s">
        <v>6705</v>
      </c>
      <c r="D655" t="s">
        <v>6706</v>
      </c>
      <c r="E655" t="s">
        <v>5589</v>
      </c>
      <c r="F655" t="s">
        <v>412</v>
      </c>
      <c r="G655" t="s">
        <v>414</v>
      </c>
    </row>
    <row r="656" spans="1:7" x14ac:dyDescent="0.35">
      <c r="A656" t="s">
        <v>3575</v>
      </c>
      <c r="B656" t="s">
        <v>4661</v>
      </c>
      <c r="C656" t="s">
        <v>6707</v>
      </c>
      <c r="D656" t="s">
        <v>6708</v>
      </c>
      <c r="E656" t="s">
        <v>5589</v>
      </c>
      <c r="F656" t="s">
        <v>412</v>
      </c>
      <c r="G656" t="s">
        <v>414</v>
      </c>
    </row>
    <row r="657" spans="1:9" x14ac:dyDescent="0.35">
      <c r="A657" t="s">
        <v>3575</v>
      </c>
      <c r="B657" t="s">
        <v>4661</v>
      </c>
      <c r="C657" t="s">
        <v>6709</v>
      </c>
      <c r="D657" t="s">
        <v>6708</v>
      </c>
      <c r="E657" t="s">
        <v>5589</v>
      </c>
      <c r="F657" t="s">
        <v>412</v>
      </c>
      <c r="G657" t="s">
        <v>414</v>
      </c>
    </row>
    <row r="658" spans="1:9" x14ac:dyDescent="0.35">
      <c r="A658" t="s">
        <v>3575</v>
      </c>
      <c r="B658" t="s">
        <v>4661</v>
      </c>
      <c r="C658" t="s">
        <v>6710</v>
      </c>
      <c r="D658" t="s">
        <v>6711</v>
      </c>
      <c r="E658" t="s">
        <v>5774</v>
      </c>
      <c r="F658" t="s">
        <v>412</v>
      </c>
      <c r="G658" t="s">
        <v>414</v>
      </c>
    </row>
    <row r="659" spans="1:9" x14ac:dyDescent="0.35">
      <c r="A659" t="s">
        <v>3575</v>
      </c>
      <c r="B659" t="s">
        <v>4661</v>
      </c>
      <c r="C659" t="s">
        <v>6712</v>
      </c>
      <c r="D659" t="s">
        <v>6713</v>
      </c>
      <c r="E659" t="s">
        <v>5774</v>
      </c>
      <c r="F659" t="s">
        <v>412</v>
      </c>
      <c r="G659" t="s">
        <v>414</v>
      </c>
    </row>
    <row r="660" spans="1:9" x14ac:dyDescent="0.35">
      <c r="A660" t="s">
        <v>3368</v>
      </c>
      <c r="B660" t="s">
        <v>4661</v>
      </c>
      <c r="C660" t="s">
        <v>6714</v>
      </c>
      <c r="D660" t="s">
        <v>6715</v>
      </c>
      <c r="E660" t="s">
        <v>5774</v>
      </c>
      <c r="F660" t="s">
        <v>184</v>
      </c>
      <c r="G660" t="s">
        <v>184</v>
      </c>
      <c r="H660" t="s">
        <v>6716</v>
      </c>
      <c r="I660" t="s">
        <v>4691</v>
      </c>
    </row>
    <row r="661" spans="1:9" x14ac:dyDescent="0.35">
      <c r="A661" t="s">
        <v>3368</v>
      </c>
      <c r="B661" t="s">
        <v>4661</v>
      </c>
      <c r="C661" t="s">
        <v>6717</v>
      </c>
      <c r="D661" t="s">
        <v>6718</v>
      </c>
      <c r="E661" t="s">
        <v>6719</v>
      </c>
      <c r="F661" t="s">
        <v>184</v>
      </c>
      <c r="G661" t="s">
        <v>184</v>
      </c>
      <c r="H661" t="s">
        <v>6716</v>
      </c>
      <c r="I661" t="s">
        <v>6720</v>
      </c>
    </row>
    <row r="662" spans="1:9" x14ac:dyDescent="0.35">
      <c r="A662" t="s">
        <v>6722</v>
      </c>
      <c r="B662" t="s">
        <v>4661</v>
      </c>
      <c r="C662" t="s">
        <v>6721</v>
      </c>
      <c r="D662" t="s">
        <v>6722</v>
      </c>
      <c r="E662" t="s">
        <v>6723</v>
      </c>
      <c r="G662" t="s">
        <v>6724</v>
      </c>
    </row>
    <row r="663" spans="1:9" x14ac:dyDescent="0.35">
      <c r="A663" t="s">
        <v>6722</v>
      </c>
      <c r="B663" t="s">
        <v>4661</v>
      </c>
      <c r="C663" t="s">
        <v>6721</v>
      </c>
      <c r="D663" t="s">
        <v>6722</v>
      </c>
      <c r="E663" t="s">
        <v>6723</v>
      </c>
      <c r="F663" t="s">
        <v>5891</v>
      </c>
      <c r="G663" t="s">
        <v>6724</v>
      </c>
    </row>
    <row r="664" spans="1:9" x14ac:dyDescent="0.35">
      <c r="A664" t="s">
        <v>3648</v>
      </c>
      <c r="B664" t="s">
        <v>4661</v>
      </c>
      <c r="C664" t="s">
        <v>6725</v>
      </c>
      <c r="D664" t="s">
        <v>6726</v>
      </c>
      <c r="E664" t="s">
        <v>5801</v>
      </c>
      <c r="F664" t="s">
        <v>499</v>
      </c>
      <c r="G664" t="s">
        <v>6727</v>
      </c>
    </row>
    <row r="665" spans="1:9" x14ac:dyDescent="0.35">
      <c r="A665" t="s">
        <v>3926</v>
      </c>
      <c r="B665" t="s">
        <v>4661</v>
      </c>
      <c r="C665" t="s">
        <v>6728</v>
      </c>
      <c r="D665" t="s">
        <v>6729</v>
      </c>
      <c r="E665" t="s">
        <v>5219</v>
      </c>
      <c r="F665" t="s">
        <v>412</v>
      </c>
      <c r="G665" t="s">
        <v>431</v>
      </c>
      <c r="H665" t="s">
        <v>6730</v>
      </c>
      <c r="I665" t="s">
        <v>4691</v>
      </c>
    </row>
    <row r="666" spans="1:9" x14ac:dyDescent="0.35">
      <c r="A666" t="s">
        <v>11933</v>
      </c>
      <c r="B666" t="s">
        <v>4661</v>
      </c>
      <c r="C666" t="s">
        <v>6731</v>
      </c>
      <c r="D666" t="s">
        <v>6732</v>
      </c>
      <c r="E666" t="s">
        <v>6723</v>
      </c>
      <c r="F666" t="s">
        <v>5891</v>
      </c>
      <c r="G666" t="s">
        <v>493</v>
      </c>
    </row>
    <row r="667" spans="1:9" x14ac:dyDescent="0.35">
      <c r="A667" t="s">
        <v>3925</v>
      </c>
      <c r="B667" t="s">
        <v>4661</v>
      </c>
      <c r="C667" t="s">
        <v>6733</v>
      </c>
      <c r="D667" t="s">
        <v>6734</v>
      </c>
      <c r="E667" t="s">
        <v>5774</v>
      </c>
      <c r="F667" t="s">
        <v>431</v>
      </c>
      <c r="G667" t="s">
        <v>414</v>
      </c>
    </row>
    <row r="668" spans="1:9" x14ac:dyDescent="0.35">
      <c r="A668" t="s">
        <v>4249</v>
      </c>
      <c r="B668" t="s">
        <v>4661</v>
      </c>
      <c r="C668" t="s">
        <v>6735</v>
      </c>
      <c r="D668" t="s">
        <v>6736</v>
      </c>
      <c r="E668" t="s">
        <v>4670</v>
      </c>
      <c r="F668" t="s">
        <v>6737</v>
      </c>
      <c r="G668" t="s">
        <v>206</v>
      </c>
      <c r="H668" t="s">
        <v>6738</v>
      </c>
      <c r="I668" t="s">
        <v>6739</v>
      </c>
    </row>
    <row r="669" spans="1:9" x14ac:dyDescent="0.35">
      <c r="A669" t="s">
        <v>4245</v>
      </c>
      <c r="B669" t="s">
        <v>4661</v>
      </c>
      <c r="C669" t="s">
        <v>6740</v>
      </c>
      <c r="D669" t="s">
        <v>6741</v>
      </c>
      <c r="E669" t="s">
        <v>4664</v>
      </c>
      <c r="F669" t="s">
        <v>6742</v>
      </c>
      <c r="G669" t="s">
        <v>206</v>
      </c>
      <c r="H669" t="s">
        <v>6738</v>
      </c>
      <c r="I669" t="s">
        <v>6743</v>
      </c>
    </row>
    <row r="670" spans="1:9" x14ac:dyDescent="0.35">
      <c r="A670" t="s">
        <v>4250</v>
      </c>
      <c r="B670" t="s">
        <v>4661</v>
      </c>
      <c r="C670" t="s">
        <v>6744</v>
      </c>
      <c r="D670" t="s">
        <v>6745</v>
      </c>
      <c r="E670" t="s">
        <v>4670</v>
      </c>
      <c r="F670" t="s">
        <v>6746</v>
      </c>
      <c r="G670" t="s">
        <v>206</v>
      </c>
    </row>
    <row r="671" spans="1:9" x14ac:dyDescent="0.35">
      <c r="A671" t="s">
        <v>3704</v>
      </c>
      <c r="B671" t="s">
        <v>4661</v>
      </c>
      <c r="C671" t="s">
        <v>6747</v>
      </c>
      <c r="D671" t="s">
        <v>6748</v>
      </c>
      <c r="E671" t="s">
        <v>4694</v>
      </c>
      <c r="F671" t="s">
        <v>6749</v>
      </c>
      <c r="G671" t="s">
        <v>206</v>
      </c>
      <c r="H671" t="s">
        <v>6738</v>
      </c>
      <c r="I671" t="s">
        <v>4691</v>
      </c>
    </row>
    <row r="672" spans="1:9" x14ac:dyDescent="0.35">
      <c r="A672" t="s">
        <v>3705</v>
      </c>
      <c r="B672" t="s">
        <v>4661</v>
      </c>
      <c r="C672" t="s">
        <v>6750</v>
      </c>
      <c r="D672" t="s">
        <v>6751</v>
      </c>
      <c r="E672" t="s">
        <v>4694</v>
      </c>
      <c r="F672" t="s">
        <v>6752</v>
      </c>
      <c r="G672" t="s">
        <v>206</v>
      </c>
      <c r="H672" t="s">
        <v>6753</v>
      </c>
      <c r="I672" t="s">
        <v>4691</v>
      </c>
    </row>
    <row r="673" spans="1:9" x14ac:dyDescent="0.35">
      <c r="A673" t="s">
        <v>11934</v>
      </c>
      <c r="B673" t="s">
        <v>4661</v>
      </c>
      <c r="C673" t="s">
        <v>6754</v>
      </c>
      <c r="D673" t="s">
        <v>6755</v>
      </c>
      <c r="E673" t="s">
        <v>4664</v>
      </c>
      <c r="F673" t="s">
        <v>6756</v>
      </c>
      <c r="G673" t="s">
        <v>206</v>
      </c>
      <c r="H673" t="s">
        <v>6753</v>
      </c>
      <c r="I673" t="s">
        <v>6757</v>
      </c>
    </row>
    <row r="674" spans="1:9" x14ac:dyDescent="0.35">
      <c r="A674" t="s">
        <v>3706</v>
      </c>
      <c r="B674" t="s">
        <v>4661</v>
      </c>
      <c r="C674" t="s">
        <v>6758</v>
      </c>
      <c r="D674" t="s">
        <v>6759</v>
      </c>
      <c r="E674" t="s">
        <v>4670</v>
      </c>
      <c r="F674" t="s">
        <v>6760</v>
      </c>
      <c r="G674" t="s">
        <v>206</v>
      </c>
      <c r="H674" t="s">
        <v>6761</v>
      </c>
      <c r="I674" t="s">
        <v>4691</v>
      </c>
    </row>
    <row r="675" spans="1:9" x14ac:dyDescent="0.35">
      <c r="A675" t="s">
        <v>3642</v>
      </c>
      <c r="B675" t="s">
        <v>4661</v>
      </c>
      <c r="C675" t="s">
        <v>6762</v>
      </c>
      <c r="D675" t="s">
        <v>6763</v>
      </c>
      <c r="E675" t="s">
        <v>4664</v>
      </c>
      <c r="F675" t="s">
        <v>206</v>
      </c>
      <c r="G675" t="s">
        <v>206</v>
      </c>
      <c r="H675" t="s">
        <v>6764</v>
      </c>
      <c r="I675" t="s">
        <v>4691</v>
      </c>
    </row>
    <row r="676" spans="1:9" x14ac:dyDescent="0.35">
      <c r="A676" t="s">
        <v>3642</v>
      </c>
      <c r="B676" t="s">
        <v>4661</v>
      </c>
      <c r="C676" t="s">
        <v>6765</v>
      </c>
      <c r="D676" t="s">
        <v>6766</v>
      </c>
      <c r="E676" t="s">
        <v>4694</v>
      </c>
      <c r="F676" t="s">
        <v>206</v>
      </c>
      <c r="G676" t="s">
        <v>206</v>
      </c>
      <c r="H676" t="s">
        <v>6767</v>
      </c>
      <c r="I676" t="s">
        <v>4691</v>
      </c>
    </row>
    <row r="677" spans="1:9" x14ac:dyDescent="0.35">
      <c r="A677" t="s">
        <v>3642</v>
      </c>
      <c r="B677" t="s">
        <v>4661</v>
      </c>
      <c r="C677" t="s">
        <v>6768</v>
      </c>
      <c r="D677" t="s">
        <v>6769</v>
      </c>
      <c r="E677" t="s">
        <v>4694</v>
      </c>
      <c r="F677" t="s">
        <v>206</v>
      </c>
      <c r="G677" t="s">
        <v>206</v>
      </c>
      <c r="H677" t="s">
        <v>6770</v>
      </c>
      <c r="I677" t="s">
        <v>4691</v>
      </c>
    </row>
    <row r="678" spans="1:9" x14ac:dyDescent="0.35">
      <c r="A678" t="s">
        <v>4246</v>
      </c>
      <c r="B678" t="s">
        <v>4661</v>
      </c>
      <c r="C678" t="s">
        <v>6771</v>
      </c>
      <c r="D678" t="s">
        <v>6772</v>
      </c>
      <c r="E678" t="s">
        <v>4670</v>
      </c>
      <c r="F678" t="s">
        <v>6773</v>
      </c>
      <c r="G678" t="s">
        <v>206</v>
      </c>
      <c r="H678" t="s">
        <v>6753</v>
      </c>
      <c r="I678" t="s">
        <v>4691</v>
      </c>
    </row>
    <row r="679" spans="1:9" x14ac:dyDescent="0.35">
      <c r="A679" t="s">
        <v>4254</v>
      </c>
      <c r="B679" t="s">
        <v>4661</v>
      </c>
      <c r="C679" t="s">
        <v>6774</v>
      </c>
      <c r="D679" t="s">
        <v>6775</v>
      </c>
      <c r="E679" t="s">
        <v>4664</v>
      </c>
      <c r="F679" t="s">
        <v>6776</v>
      </c>
      <c r="G679" t="s">
        <v>206</v>
      </c>
      <c r="H679" t="s">
        <v>6764</v>
      </c>
      <c r="I679" t="s">
        <v>4691</v>
      </c>
    </row>
    <row r="680" spans="1:9" x14ac:dyDescent="0.35">
      <c r="A680" t="s">
        <v>4253</v>
      </c>
      <c r="B680" t="s">
        <v>4661</v>
      </c>
      <c r="C680" t="s">
        <v>6777</v>
      </c>
      <c r="D680" t="s">
        <v>6778</v>
      </c>
      <c r="E680" t="s">
        <v>4827</v>
      </c>
      <c r="F680" t="s">
        <v>6779</v>
      </c>
      <c r="G680" t="s">
        <v>206</v>
      </c>
      <c r="H680" t="s">
        <v>6770</v>
      </c>
      <c r="I680" t="s">
        <v>6780</v>
      </c>
    </row>
    <row r="681" spans="1:9" x14ac:dyDescent="0.35">
      <c r="A681" t="s">
        <v>3707</v>
      </c>
      <c r="B681" t="s">
        <v>4661</v>
      </c>
      <c r="C681" t="s">
        <v>6781</v>
      </c>
      <c r="D681" t="s">
        <v>6782</v>
      </c>
      <c r="E681" t="s">
        <v>4670</v>
      </c>
      <c r="F681" t="s">
        <v>6783</v>
      </c>
      <c r="G681" t="s">
        <v>206</v>
      </c>
    </row>
    <row r="682" spans="1:9" x14ac:dyDescent="0.35">
      <c r="A682" t="s">
        <v>3707</v>
      </c>
      <c r="B682" t="s">
        <v>4661</v>
      </c>
      <c r="C682" t="s">
        <v>6784</v>
      </c>
      <c r="D682" t="s">
        <v>6785</v>
      </c>
      <c r="E682" t="s">
        <v>4685</v>
      </c>
      <c r="F682" t="s">
        <v>6783</v>
      </c>
      <c r="G682" t="s">
        <v>206</v>
      </c>
      <c r="H682" t="s">
        <v>6753</v>
      </c>
      <c r="I682" t="s">
        <v>4691</v>
      </c>
    </row>
    <row r="683" spans="1:9" x14ac:dyDescent="0.35">
      <c r="A683" t="s">
        <v>4251</v>
      </c>
      <c r="B683" t="s">
        <v>4661</v>
      </c>
      <c r="C683" t="s">
        <v>6786</v>
      </c>
      <c r="D683" t="s">
        <v>6787</v>
      </c>
      <c r="E683" t="s">
        <v>4664</v>
      </c>
      <c r="F683" t="s">
        <v>6788</v>
      </c>
      <c r="G683" t="s">
        <v>206</v>
      </c>
      <c r="H683" t="s">
        <v>6738</v>
      </c>
      <c r="I683" t="s">
        <v>6789</v>
      </c>
    </row>
    <row r="684" spans="1:9" x14ac:dyDescent="0.35">
      <c r="A684" t="s">
        <v>4365</v>
      </c>
      <c r="B684" t="s">
        <v>4661</v>
      </c>
      <c r="C684" t="s">
        <v>6790</v>
      </c>
      <c r="D684" t="s">
        <v>6791</v>
      </c>
      <c r="E684" t="s">
        <v>4664</v>
      </c>
      <c r="F684" t="s">
        <v>6792</v>
      </c>
      <c r="G684" t="s">
        <v>485</v>
      </c>
      <c r="H684" t="s">
        <v>6793</v>
      </c>
      <c r="I684" t="s">
        <v>6794</v>
      </c>
    </row>
    <row r="685" spans="1:9" x14ac:dyDescent="0.35">
      <c r="A685" t="s">
        <v>4384</v>
      </c>
      <c r="B685" t="s">
        <v>4661</v>
      </c>
      <c r="C685" t="s">
        <v>6795</v>
      </c>
      <c r="D685" t="s">
        <v>6796</v>
      </c>
      <c r="E685" t="s">
        <v>4664</v>
      </c>
      <c r="F685" t="s">
        <v>6797</v>
      </c>
      <c r="G685" t="s">
        <v>485</v>
      </c>
      <c r="H685" t="s">
        <v>6793</v>
      </c>
      <c r="I685" t="s">
        <v>6798</v>
      </c>
    </row>
    <row r="686" spans="1:9" x14ac:dyDescent="0.35">
      <c r="A686" t="s">
        <v>4252</v>
      </c>
      <c r="B686" t="s">
        <v>4661</v>
      </c>
      <c r="C686" t="s">
        <v>6799</v>
      </c>
      <c r="D686" t="s">
        <v>6800</v>
      </c>
      <c r="E686" t="s">
        <v>4670</v>
      </c>
      <c r="F686" t="s">
        <v>6801</v>
      </c>
      <c r="G686" t="s">
        <v>206</v>
      </c>
      <c r="H686" t="s">
        <v>6738</v>
      </c>
      <c r="I686" t="s">
        <v>6802</v>
      </c>
    </row>
    <row r="687" spans="1:9" x14ac:dyDescent="0.35">
      <c r="A687" t="s">
        <v>3709</v>
      </c>
      <c r="B687" t="s">
        <v>4661</v>
      </c>
      <c r="C687" t="s">
        <v>6803</v>
      </c>
      <c r="D687" t="s">
        <v>6804</v>
      </c>
      <c r="E687" t="s">
        <v>4664</v>
      </c>
      <c r="F687" t="s">
        <v>6805</v>
      </c>
      <c r="G687" t="s">
        <v>206</v>
      </c>
      <c r="H687" t="s">
        <v>6767</v>
      </c>
      <c r="I687" t="s">
        <v>6806</v>
      </c>
    </row>
    <row r="688" spans="1:9" x14ac:dyDescent="0.35">
      <c r="A688" t="s">
        <v>3708</v>
      </c>
      <c r="B688" t="s">
        <v>4661</v>
      </c>
      <c r="C688" t="s">
        <v>6807</v>
      </c>
      <c r="D688" t="s">
        <v>6808</v>
      </c>
      <c r="E688" t="s">
        <v>5801</v>
      </c>
      <c r="F688" t="s">
        <v>6809</v>
      </c>
      <c r="G688" t="s">
        <v>206</v>
      </c>
      <c r="H688" t="s">
        <v>6810</v>
      </c>
      <c r="I688" t="s">
        <v>6811</v>
      </c>
    </row>
    <row r="689" spans="1:9" x14ac:dyDescent="0.35">
      <c r="A689" t="s">
        <v>4366</v>
      </c>
      <c r="B689" t="s">
        <v>4661</v>
      </c>
      <c r="C689" t="s">
        <v>6812</v>
      </c>
      <c r="D689" t="s">
        <v>6813</v>
      </c>
      <c r="E689" t="s">
        <v>4664</v>
      </c>
      <c r="F689" t="s">
        <v>6814</v>
      </c>
      <c r="G689" t="s">
        <v>485</v>
      </c>
      <c r="H689" t="s">
        <v>6793</v>
      </c>
      <c r="I689" t="s">
        <v>6794</v>
      </c>
    </row>
    <row r="690" spans="1:9" x14ac:dyDescent="0.35">
      <c r="A690" t="s">
        <v>3710</v>
      </c>
      <c r="B690" t="s">
        <v>4661</v>
      </c>
      <c r="C690" t="s">
        <v>6815</v>
      </c>
      <c r="D690" t="s">
        <v>6816</v>
      </c>
      <c r="E690" t="s">
        <v>4670</v>
      </c>
      <c r="F690" t="s">
        <v>6817</v>
      </c>
      <c r="G690" t="s">
        <v>485</v>
      </c>
      <c r="H690" t="s">
        <v>6793</v>
      </c>
      <c r="I690" t="s">
        <v>4691</v>
      </c>
    </row>
    <row r="691" spans="1:9" x14ac:dyDescent="0.35">
      <c r="A691" t="s">
        <v>3710</v>
      </c>
      <c r="B691" t="s">
        <v>4661</v>
      </c>
      <c r="C691" t="s">
        <v>6818</v>
      </c>
      <c r="D691" t="s">
        <v>6819</v>
      </c>
      <c r="E691" t="s">
        <v>4843</v>
      </c>
      <c r="F691" t="s">
        <v>6817</v>
      </c>
      <c r="G691" t="s">
        <v>485</v>
      </c>
      <c r="H691" t="s">
        <v>6793</v>
      </c>
      <c r="I691" t="s">
        <v>4691</v>
      </c>
    </row>
    <row r="692" spans="1:9" x14ac:dyDescent="0.35">
      <c r="A692" t="s">
        <v>4115</v>
      </c>
      <c r="B692" t="s">
        <v>4661</v>
      </c>
      <c r="C692" t="s">
        <v>6820</v>
      </c>
      <c r="D692" t="s">
        <v>6821</v>
      </c>
      <c r="E692" t="s">
        <v>4670</v>
      </c>
      <c r="F692" t="s">
        <v>6822</v>
      </c>
      <c r="G692" t="s">
        <v>273</v>
      </c>
      <c r="H692" t="s">
        <v>5227</v>
      </c>
      <c r="I692" t="s">
        <v>5576</v>
      </c>
    </row>
    <row r="693" spans="1:9" x14ac:dyDescent="0.35">
      <c r="A693" t="s">
        <v>4122</v>
      </c>
      <c r="B693" t="s">
        <v>4661</v>
      </c>
      <c r="C693" t="s">
        <v>6823</v>
      </c>
      <c r="D693" t="s">
        <v>6824</v>
      </c>
      <c r="E693" t="s">
        <v>4670</v>
      </c>
      <c r="F693" t="s">
        <v>6825</v>
      </c>
      <c r="G693" t="s">
        <v>273</v>
      </c>
      <c r="H693" t="s">
        <v>5227</v>
      </c>
      <c r="I693" t="s">
        <v>5576</v>
      </c>
    </row>
    <row r="694" spans="1:9" x14ac:dyDescent="0.35">
      <c r="A694" t="s">
        <v>4121</v>
      </c>
      <c r="B694" t="s">
        <v>4661</v>
      </c>
      <c r="C694" t="s">
        <v>6826</v>
      </c>
      <c r="D694" t="s">
        <v>6827</v>
      </c>
      <c r="E694" t="s">
        <v>4670</v>
      </c>
      <c r="F694" t="s">
        <v>6828</v>
      </c>
      <c r="G694" t="s">
        <v>273</v>
      </c>
      <c r="H694" t="s">
        <v>5227</v>
      </c>
      <c r="I694" t="s">
        <v>5576</v>
      </c>
    </row>
    <row r="695" spans="1:9" x14ac:dyDescent="0.35">
      <c r="A695" t="s">
        <v>4117</v>
      </c>
      <c r="B695" t="s">
        <v>4661</v>
      </c>
      <c r="C695" t="s">
        <v>6829</v>
      </c>
      <c r="D695" t="s">
        <v>6830</v>
      </c>
      <c r="E695" t="s">
        <v>4670</v>
      </c>
      <c r="F695" t="s">
        <v>6831</v>
      </c>
      <c r="G695" t="s">
        <v>273</v>
      </c>
      <c r="H695" t="s">
        <v>5227</v>
      </c>
      <c r="I695" t="s">
        <v>5576</v>
      </c>
    </row>
    <row r="696" spans="1:9" x14ac:dyDescent="0.35">
      <c r="A696" t="s">
        <v>4116</v>
      </c>
      <c r="B696" t="s">
        <v>4661</v>
      </c>
      <c r="C696" t="s">
        <v>6832</v>
      </c>
      <c r="D696" t="s">
        <v>6833</v>
      </c>
      <c r="E696" t="s">
        <v>4670</v>
      </c>
      <c r="F696" t="s">
        <v>6834</v>
      </c>
      <c r="G696" t="s">
        <v>273</v>
      </c>
      <c r="H696" t="s">
        <v>5227</v>
      </c>
      <c r="I696" t="s">
        <v>5576</v>
      </c>
    </row>
    <row r="697" spans="1:9" x14ac:dyDescent="0.35">
      <c r="A697" t="s">
        <v>4363</v>
      </c>
      <c r="B697" t="s">
        <v>4661</v>
      </c>
      <c r="C697" t="s">
        <v>6835</v>
      </c>
      <c r="D697" t="s">
        <v>6836</v>
      </c>
      <c r="E697" t="s">
        <v>4670</v>
      </c>
      <c r="F697" t="s">
        <v>6837</v>
      </c>
      <c r="G697" t="s">
        <v>485</v>
      </c>
      <c r="H697" t="s">
        <v>6838</v>
      </c>
      <c r="I697" t="s">
        <v>6839</v>
      </c>
    </row>
    <row r="698" spans="1:9" x14ac:dyDescent="0.35">
      <c r="A698" t="s">
        <v>3994</v>
      </c>
      <c r="B698" t="s">
        <v>4661</v>
      </c>
      <c r="C698" t="s">
        <v>6840</v>
      </c>
      <c r="D698" t="s">
        <v>6841</v>
      </c>
      <c r="E698" t="s">
        <v>4670</v>
      </c>
      <c r="F698" t="s">
        <v>6842</v>
      </c>
      <c r="G698" t="s">
        <v>31</v>
      </c>
      <c r="H698" t="s">
        <v>4719</v>
      </c>
      <c r="I698" t="s">
        <v>6843</v>
      </c>
    </row>
    <row r="699" spans="1:9" x14ac:dyDescent="0.35">
      <c r="A699" t="s">
        <v>4382</v>
      </c>
      <c r="B699" t="s">
        <v>4661</v>
      </c>
      <c r="C699" t="s">
        <v>6844</v>
      </c>
      <c r="D699" t="s">
        <v>6845</v>
      </c>
      <c r="E699" t="s">
        <v>4843</v>
      </c>
      <c r="F699" t="s">
        <v>6846</v>
      </c>
      <c r="G699" t="s">
        <v>485</v>
      </c>
      <c r="H699" t="s">
        <v>6838</v>
      </c>
      <c r="I699" t="s">
        <v>6847</v>
      </c>
    </row>
    <row r="700" spans="1:9" x14ac:dyDescent="0.35">
      <c r="A700" t="s">
        <v>4379</v>
      </c>
      <c r="B700" t="s">
        <v>4661</v>
      </c>
      <c r="C700" t="s">
        <v>6848</v>
      </c>
      <c r="D700" t="s">
        <v>6849</v>
      </c>
      <c r="E700" t="s">
        <v>4670</v>
      </c>
      <c r="F700" t="s">
        <v>6850</v>
      </c>
      <c r="G700" t="s">
        <v>485</v>
      </c>
      <c r="H700" t="s">
        <v>6838</v>
      </c>
      <c r="I700" t="s">
        <v>6847</v>
      </c>
    </row>
    <row r="701" spans="1:9" x14ac:dyDescent="0.35">
      <c r="A701" t="s">
        <v>3715</v>
      </c>
      <c r="B701" t="s">
        <v>4661</v>
      </c>
      <c r="C701" t="s">
        <v>6851</v>
      </c>
      <c r="D701" t="s">
        <v>6852</v>
      </c>
      <c r="E701" t="s">
        <v>4664</v>
      </c>
      <c r="F701" t="s">
        <v>6853</v>
      </c>
      <c r="G701" t="s">
        <v>485</v>
      </c>
      <c r="H701" t="s">
        <v>6793</v>
      </c>
      <c r="I701" t="s">
        <v>4691</v>
      </c>
    </row>
    <row r="702" spans="1:9" x14ac:dyDescent="0.35">
      <c r="A702" t="s">
        <v>3636</v>
      </c>
      <c r="B702" t="s">
        <v>4661</v>
      </c>
      <c r="C702" t="s">
        <v>6854</v>
      </c>
      <c r="D702" t="s">
        <v>6855</v>
      </c>
      <c r="E702" t="s">
        <v>5219</v>
      </c>
      <c r="F702" t="s">
        <v>485</v>
      </c>
      <c r="G702" t="s">
        <v>485</v>
      </c>
      <c r="H702" t="s">
        <v>6856</v>
      </c>
      <c r="I702" t="s">
        <v>6857</v>
      </c>
    </row>
    <row r="703" spans="1:9" x14ac:dyDescent="0.35">
      <c r="A703" t="s">
        <v>3636</v>
      </c>
      <c r="B703" t="s">
        <v>4661</v>
      </c>
      <c r="C703" t="s">
        <v>6858</v>
      </c>
      <c r="D703" t="s">
        <v>6859</v>
      </c>
      <c r="E703" t="s">
        <v>4664</v>
      </c>
      <c r="F703" t="s">
        <v>485</v>
      </c>
      <c r="G703" t="s">
        <v>485</v>
      </c>
      <c r="H703" t="s">
        <v>6860</v>
      </c>
      <c r="I703" t="s">
        <v>4691</v>
      </c>
    </row>
    <row r="704" spans="1:9" x14ac:dyDescent="0.35">
      <c r="A704" t="s">
        <v>3636</v>
      </c>
      <c r="B704" t="s">
        <v>4661</v>
      </c>
      <c r="C704" t="s">
        <v>6861</v>
      </c>
      <c r="D704" t="s">
        <v>6862</v>
      </c>
      <c r="E704" t="s">
        <v>4694</v>
      </c>
      <c r="F704" t="s">
        <v>485</v>
      </c>
      <c r="G704" t="s">
        <v>485</v>
      </c>
      <c r="H704" t="s">
        <v>6863</v>
      </c>
      <c r="I704" t="s">
        <v>4691</v>
      </c>
    </row>
    <row r="705" spans="1:9" x14ac:dyDescent="0.35">
      <c r="A705" t="s">
        <v>3636</v>
      </c>
      <c r="B705" t="s">
        <v>4661</v>
      </c>
      <c r="C705" t="s">
        <v>6864</v>
      </c>
      <c r="D705" t="s">
        <v>6865</v>
      </c>
      <c r="E705" t="s">
        <v>4694</v>
      </c>
      <c r="F705" t="s">
        <v>485</v>
      </c>
      <c r="G705" t="s">
        <v>485</v>
      </c>
      <c r="H705" t="s">
        <v>6866</v>
      </c>
      <c r="I705" t="s">
        <v>4691</v>
      </c>
    </row>
    <row r="706" spans="1:9" x14ac:dyDescent="0.35">
      <c r="A706" t="s">
        <v>3714</v>
      </c>
      <c r="B706" t="s">
        <v>4661</v>
      </c>
      <c r="C706" t="s">
        <v>6867</v>
      </c>
      <c r="D706" t="s">
        <v>6868</v>
      </c>
      <c r="E706" t="s">
        <v>4685</v>
      </c>
      <c r="F706" t="s">
        <v>6869</v>
      </c>
      <c r="G706" t="s">
        <v>485</v>
      </c>
      <c r="H706" t="s">
        <v>6856</v>
      </c>
      <c r="I706" t="s">
        <v>6811</v>
      </c>
    </row>
    <row r="707" spans="1:9" x14ac:dyDescent="0.35">
      <c r="A707" t="s">
        <v>3386</v>
      </c>
      <c r="B707" t="s">
        <v>4661</v>
      </c>
      <c r="C707" t="s">
        <v>6870</v>
      </c>
      <c r="D707" t="s">
        <v>6871</v>
      </c>
      <c r="E707" t="s">
        <v>4670</v>
      </c>
      <c r="F707" t="s">
        <v>6872</v>
      </c>
      <c r="G707" t="s">
        <v>192</v>
      </c>
      <c r="H707" t="s">
        <v>4666</v>
      </c>
      <c r="I707" t="s">
        <v>6873</v>
      </c>
    </row>
    <row r="708" spans="1:9" x14ac:dyDescent="0.35">
      <c r="A708" t="s">
        <v>4248</v>
      </c>
      <c r="B708" t="s">
        <v>4661</v>
      </c>
      <c r="C708" t="s">
        <v>6874</v>
      </c>
      <c r="D708" t="s">
        <v>6875</v>
      </c>
      <c r="E708" t="s">
        <v>4664</v>
      </c>
      <c r="F708" t="s">
        <v>6876</v>
      </c>
      <c r="G708" t="s">
        <v>206</v>
      </c>
      <c r="H708" t="s">
        <v>6753</v>
      </c>
      <c r="I708" t="s">
        <v>6877</v>
      </c>
    </row>
    <row r="709" spans="1:9" x14ac:dyDescent="0.35">
      <c r="A709" t="s">
        <v>4375</v>
      </c>
      <c r="B709" t="s">
        <v>4661</v>
      </c>
      <c r="C709" t="s">
        <v>6878</v>
      </c>
      <c r="D709" t="s">
        <v>6879</v>
      </c>
      <c r="E709" t="s">
        <v>4694</v>
      </c>
      <c r="F709" t="s">
        <v>6880</v>
      </c>
      <c r="G709" t="s">
        <v>485</v>
      </c>
      <c r="H709" t="s">
        <v>6838</v>
      </c>
      <c r="I709" t="s">
        <v>4691</v>
      </c>
    </row>
    <row r="710" spans="1:9" x14ac:dyDescent="0.35">
      <c r="A710" t="s">
        <v>4364</v>
      </c>
      <c r="B710" t="s">
        <v>4661</v>
      </c>
      <c r="C710" t="s">
        <v>6881</v>
      </c>
      <c r="D710" t="s">
        <v>6882</v>
      </c>
      <c r="E710" t="s">
        <v>4694</v>
      </c>
      <c r="F710" t="s">
        <v>6883</v>
      </c>
      <c r="G710" t="s">
        <v>485</v>
      </c>
      <c r="H710" t="s">
        <v>6838</v>
      </c>
      <c r="I710" t="s">
        <v>4691</v>
      </c>
    </row>
    <row r="711" spans="1:9" x14ac:dyDescent="0.35">
      <c r="A711" t="s">
        <v>3385</v>
      </c>
      <c r="B711" t="s">
        <v>4661</v>
      </c>
      <c r="C711" t="s">
        <v>6884</v>
      </c>
      <c r="D711" t="s">
        <v>6885</v>
      </c>
      <c r="E711" t="s">
        <v>4685</v>
      </c>
      <c r="F711" t="s">
        <v>6886</v>
      </c>
      <c r="G711" t="s">
        <v>206</v>
      </c>
      <c r="H711" t="s">
        <v>6753</v>
      </c>
      <c r="I711" t="s">
        <v>6873</v>
      </c>
    </row>
    <row r="712" spans="1:9" x14ac:dyDescent="0.35">
      <c r="A712" t="s">
        <v>4255</v>
      </c>
      <c r="B712" t="s">
        <v>4661</v>
      </c>
      <c r="C712" t="s">
        <v>6887</v>
      </c>
      <c r="D712" t="s">
        <v>6888</v>
      </c>
      <c r="E712" t="s">
        <v>4670</v>
      </c>
      <c r="F712" t="s">
        <v>6889</v>
      </c>
      <c r="G712" t="s">
        <v>206</v>
      </c>
      <c r="H712" t="s">
        <v>6753</v>
      </c>
      <c r="I712" t="s">
        <v>6890</v>
      </c>
    </row>
    <row r="713" spans="1:9" x14ac:dyDescent="0.35">
      <c r="A713" t="s">
        <v>4371</v>
      </c>
      <c r="B713" t="s">
        <v>4661</v>
      </c>
      <c r="C713" t="s">
        <v>6891</v>
      </c>
      <c r="D713" t="s">
        <v>6892</v>
      </c>
      <c r="E713" t="s">
        <v>4670</v>
      </c>
      <c r="F713" t="s">
        <v>6893</v>
      </c>
      <c r="G713" t="s">
        <v>485</v>
      </c>
      <c r="H713" t="s">
        <v>6838</v>
      </c>
      <c r="I713" t="s">
        <v>6894</v>
      </c>
    </row>
    <row r="714" spans="1:9" x14ac:dyDescent="0.35">
      <c r="A714" t="s">
        <v>4386</v>
      </c>
      <c r="B714" t="s">
        <v>4661</v>
      </c>
      <c r="C714" t="s">
        <v>6895</v>
      </c>
      <c r="D714" t="s">
        <v>6896</v>
      </c>
      <c r="E714" t="s">
        <v>4664</v>
      </c>
      <c r="F714" t="s">
        <v>6897</v>
      </c>
      <c r="G714" t="s">
        <v>485</v>
      </c>
      <c r="H714" t="s">
        <v>6898</v>
      </c>
      <c r="I714" t="s">
        <v>4691</v>
      </c>
    </row>
    <row r="715" spans="1:9" x14ac:dyDescent="0.35">
      <c r="A715" t="s">
        <v>3712</v>
      </c>
      <c r="B715" t="s">
        <v>4661</v>
      </c>
      <c r="C715" t="s">
        <v>6899</v>
      </c>
      <c r="D715" t="s">
        <v>6900</v>
      </c>
      <c r="E715" t="s">
        <v>4664</v>
      </c>
      <c r="F715" t="s">
        <v>6901</v>
      </c>
      <c r="G715" t="s">
        <v>485</v>
      </c>
      <c r="H715" t="s">
        <v>6898</v>
      </c>
      <c r="I715" t="s">
        <v>4691</v>
      </c>
    </row>
    <row r="716" spans="1:9" x14ac:dyDescent="0.35">
      <c r="A716" t="s">
        <v>4388</v>
      </c>
      <c r="B716" t="s">
        <v>4661</v>
      </c>
      <c r="C716" t="s">
        <v>6902</v>
      </c>
      <c r="D716" t="s">
        <v>6903</v>
      </c>
      <c r="E716" t="s">
        <v>4664</v>
      </c>
      <c r="F716" t="s">
        <v>6904</v>
      </c>
      <c r="G716" t="s">
        <v>485</v>
      </c>
      <c r="H716" t="s">
        <v>6898</v>
      </c>
      <c r="I716" t="s">
        <v>6905</v>
      </c>
    </row>
    <row r="717" spans="1:9" x14ac:dyDescent="0.35">
      <c r="A717" t="s">
        <v>4385</v>
      </c>
      <c r="B717" t="s">
        <v>4661</v>
      </c>
      <c r="C717" t="s">
        <v>6906</v>
      </c>
      <c r="D717" t="s">
        <v>6907</v>
      </c>
      <c r="E717" t="s">
        <v>4670</v>
      </c>
      <c r="F717" t="s">
        <v>6908</v>
      </c>
      <c r="G717" t="s">
        <v>485</v>
      </c>
      <c r="H717" t="s">
        <v>6793</v>
      </c>
      <c r="I717" t="s">
        <v>6909</v>
      </c>
    </row>
    <row r="718" spans="1:9" x14ac:dyDescent="0.35">
      <c r="A718" t="s">
        <v>3993</v>
      </c>
      <c r="B718" t="s">
        <v>4661</v>
      </c>
      <c r="C718" t="s">
        <v>6910</v>
      </c>
      <c r="D718" t="s">
        <v>6911</v>
      </c>
      <c r="E718" t="s">
        <v>4670</v>
      </c>
      <c r="F718" t="s">
        <v>6912</v>
      </c>
      <c r="G718" t="s">
        <v>31</v>
      </c>
      <c r="H718" t="s">
        <v>4719</v>
      </c>
      <c r="I718" t="s">
        <v>6843</v>
      </c>
    </row>
    <row r="719" spans="1:9" x14ac:dyDescent="0.35">
      <c r="A719" t="s">
        <v>3711</v>
      </c>
      <c r="B719" t="s">
        <v>4661</v>
      </c>
      <c r="C719" t="s">
        <v>6913</v>
      </c>
      <c r="D719" t="s">
        <v>6914</v>
      </c>
      <c r="E719" t="s">
        <v>4694</v>
      </c>
      <c r="F719" t="s">
        <v>6915</v>
      </c>
      <c r="G719" t="s">
        <v>485</v>
      </c>
      <c r="H719" t="s">
        <v>6793</v>
      </c>
      <c r="I719" t="s">
        <v>4691</v>
      </c>
    </row>
    <row r="720" spans="1:9" x14ac:dyDescent="0.35">
      <c r="A720" t="s">
        <v>4374</v>
      </c>
      <c r="B720" t="s">
        <v>4661</v>
      </c>
      <c r="C720" t="s">
        <v>6916</v>
      </c>
      <c r="D720" t="s">
        <v>6917</v>
      </c>
      <c r="E720" t="s">
        <v>4664</v>
      </c>
      <c r="F720" t="s">
        <v>6918</v>
      </c>
      <c r="G720" t="s">
        <v>485</v>
      </c>
      <c r="H720" t="s">
        <v>6793</v>
      </c>
      <c r="I720" t="s">
        <v>4691</v>
      </c>
    </row>
    <row r="721" spans="1:9" x14ac:dyDescent="0.35">
      <c r="A721" t="s">
        <v>4367</v>
      </c>
      <c r="B721" t="s">
        <v>4661</v>
      </c>
      <c r="C721" t="s">
        <v>6919</v>
      </c>
      <c r="D721" t="s">
        <v>6920</v>
      </c>
      <c r="E721" t="s">
        <v>4664</v>
      </c>
      <c r="F721" t="s">
        <v>6921</v>
      </c>
      <c r="G721" t="s">
        <v>485</v>
      </c>
      <c r="H721" t="s">
        <v>6838</v>
      </c>
      <c r="I721" t="s">
        <v>6922</v>
      </c>
    </row>
    <row r="722" spans="1:9" x14ac:dyDescent="0.35">
      <c r="A722" t="s">
        <v>3717</v>
      </c>
      <c r="B722" t="s">
        <v>4661</v>
      </c>
      <c r="C722" t="s">
        <v>6923</v>
      </c>
      <c r="D722" t="s">
        <v>6924</v>
      </c>
      <c r="E722" t="s">
        <v>4694</v>
      </c>
      <c r="F722" t="s">
        <v>6925</v>
      </c>
      <c r="G722" t="s">
        <v>485</v>
      </c>
      <c r="H722" t="s">
        <v>6838</v>
      </c>
      <c r="I722" t="s">
        <v>4691</v>
      </c>
    </row>
    <row r="723" spans="1:9" x14ac:dyDescent="0.35">
      <c r="A723" t="s">
        <v>3716</v>
      </c>
      <c r="B723" t="s">
        <v>4661</v>
      </c>
      <c r="C723" t="s">
        <v>6926</v>
      </c>
      <c r="D723" t="s">
        <v>6927</v>
      </c>
      <c r="E723" t="s">
        <v>4694</v>
      </c>
      <c r="F723" t="s">
        <v>6928</v>
      </c>
      <c r="G723" t="s">
        <v>485</v>
      </c>
      <c r="H723" t="s">
        <v>6929</v>
      </c>
      <c r="I723" t="s">
        <v>4691</v>
      </c>
    </row>
    <row r="724" spans="1:9" x14ac:dyDescent="0.35">
      <c r="A724" t="s">
        <v>3703</v>
      </c>
      <c r="B724" t="s">
        <v>4661</v>
      </c>
      <c r="C724" t="s">
        <v>6930</v>
      </c>
      <c r="D724" t="s">
        <v>6931</v>
      </c>
      <c r="E724" t="s">
        <v>4664</v>
      </c>
      <c r="F724" t="s">
        <v>6932</v>
      </c>
      <c r="G724" t="s">
        <v>31</v>
      </c>
      <c r="H724" t="s">
        <v>6933</v>
      </c>
      <c r="I724" t="s">
        <v>4691</v>
      </c>
    </row>
    <row r="725" spans="1:9" x14ac:dyDescent="0.35">
      <c r="A725" t="s">
        <v>3275</v>
      </c>
      <c r="B725" t="s">
        <v>4661</v>
      </c>
      <c r="C725" t="s">
        <v>6934</v>
      </c>
      <c r="D725" t="s">
        <v>6935</v>
      </c>
      <c r="E725" t="s">
        <v>4664</v>
      </c>
      <c r="F725" t="s">
        <v>6936</v>
      </c>
      <c r="G725" t="s">
        <v>31</v>
      </c>
      <c r="H725" t="s">
        <v>6937</v>
      </c>
      <c r="I725" t="s">
        <v>4691</v>
      </c>
    </row>
    <row r="726" spans="1:9" x14ac:dyDescent="0.35">
      <c r="A726" t="s">
        <v>3218</v>
      </c>
      <c r="B726" t="s">
        <v>4661</v>
      </c>
      <c r="C726" t="s">
        <v>6938</v>
      </c>
      <c r="D726" t="s">
        <v>6939</v>
      </c>
      <c r="E726" t="s">
        <v>5219</v>
      </c>
      <c r="F726" t="s">
        <v>4830</v>
      </c>
      <c r="G726" t="s">
        <v>31</v>
      </c>
      <c r="H726" t="s">
        <v>4719</v>
      </c>
      <c r="I726" t="s">
        <v>6940</v>
      </c>
    </row>
    <row r="727" spans="1:9" x14ac:dyDescent="0.35">
      <c r="A727" t="s">
        <v>3271</v>
      </c>
      <c r="B727" t="s">
        <v>4661</v>
      </c>
      <c r="C727" t="s">
        <v>6941</v>
      </c>
      <c r="D727" t="s">
        <v>6942</v>
      </c>
      <c r="E727" t="s">
        <v>4664</v>
      </c>
      <c r="F727" t="s">
        <v>4880</v>
      </c>
      <c r="G727" t="s">
        <v>31</v>
      </c>
      <c r="H727" t="s">
        <v>4784</v>
      </c>
      <c r="I727" t="s">
        <v>4877</v>
      </c>
    </row>
    <row r="728" spans="1:9" x14ac:dyDescent="0.35">
      <c r="A728" t="s">
        <v>3269</v>
      </c>
      <c r="B728" t="s">
        <v>4661</v>
      </c>
      <c r="C728" t="s">
        <v>6943</v>
      </c>
      <c r="D728" t="s">
        <v>6944</v>
      </c>
      <c r="E728" t="s">
        <v>4664</v>
      </c>
      <c r="F728" t="s">
        <v>6945</v>
      </c>
      <c r="G728" t="s">
        <v>31</v>
      </c>
      <c r="H728" t="s">
        <v>4719</v>
      </c>
      <c r="I728" t="s">
        <v>6946</v>
      </c>
    </row>
    <row r="729" spans="1:9" x14ac:dyDescent="0.35">
      <c r="A729" t="s">
        <v>3259</v>
      </c>
      <c r="B729" t="s">
        <v>4661</v>
      </c>
      <c r="C729" t="s">
        <v>6947</v>
      </c>
      <c r="D729" t="s">
        <v>6948</v>
      </c>
      <c r="E729" t="s">
        <v>4664</v>
      </c>
      <c r="F729" t="s">
        <v>6949</v>
      </c>
      <c r="G729" t="s">
        <v>31</v>
      </c>
      <c r="H729" t="s">
        <v>4719</v>
      </c>
      <c r="I729" t="s">
        <v>4911</v>
      </c>
    </row>
    <row r="730" spans="1:9" x14ac:dyDescent="0.35">
      <c r="A730" t="s">
        <v>3261</v>
      </c>
      <c r="B730" t="s">
        <v>4661</v>
      </c>
      <c r="C730" t="s">
        <v>6950</v>
      </c>
      <c r="D730" t="s">
        <v>6951</v>
      </c>
      <c r="E730" t="s">
        <v>4664</v>
      </c>
      <c r="F730" t="s">
        <v>6952</v>
      </c>
      <c r="G730" t="s">
        <v>31</v>
      </c>
      <c r="H730" t="s">
        <v>4719</v>
      </c>
      <c r="I730" t="s">
        <v>6953</v>
      </c>
    </row>
    <row r="731" spans="1:9" x14ac:dyDescent="0.35">
      <c r="A731" t="s">
        <v>4070</v>
      </c>
      <c r="B731" t="s">
        <v>4661</v>
      </c>
      <c r="C731" t="s">
        <v>6954</v>
      </c>
      <c r="D731" t="s">
        <v>6955</v>
      </c>
      <c r="E731" t="s">
        <v>4670</v>
      </c>
      <c r="F731" t="s">
        <v>6956</v>
      </c>
      <c r="G731" t="s">
        <v>31</v>
      </c>
      <c r="H731" t="s">
        <v>4719</v>
      </c>
      <c r="I731" t="s">
        <v>4911</v>
      </c>
    </row>
    <row r="732" spans="1:9" x14ac:dyDescent="0.35">
      <c r="A732" t="s">
        <v>3702</v>
      </c>
      <c r="B732" t="s">
        <v>4661</v>
      </c>
      <c r="C732" t="s">
        <v>6957</v>
      </c>
      <c r="D732" t="s">
        <v>6958</v>
      </c>
      <c r="E732" t="s">
        <v>4694</v>
      </c>
      <c r="F732" t="s">
        <v>6959</v>
      </c>
      <c r="G732" t="s">
        <v>483</v>
      </c>
      <c r="H732" t="s">
        <v>6960</v>
      </c>
      <c r="I732" t="s">
        <v>4691</v>
      </c>
    </row>
    <row r="733" spans="1:9" x14ac:dyDescent="0.35">
      <c r="A733" t="s">
        <v>3939</v>
      </c>
      <c r="B733" t="s">
        <v>4661</v>
      </c>
      <c r="C733" t="s">
        <v>6961</v>
      </c>
      <c r="D733" t="s">
        <v>6962</v>
      </c>
      <c r="E733" t="s">
        <v>4664</v>
      </c>
      <c r="F733" t="s">
        <v>6963</v>
      </c>
      <c r="G733" t="s">
        <v>483</v>
      </c>
      <c r="H733" t="s">
        <v>6960</v>
      </c>
      <c r="I733" t="s">
        <v>6964</v>
      </c>
    </row>
    <row r="734" spans="1:9" x14ac:dyDescent="0.35">
      <c r="A734" t="s">
        <v>3944</v>
      </c>
      <c r="B734" t="s">
        <v>4661</v>
      </c>
      <c r="C734" t="s">
        <v>6965</v>
      </c>
      <c r="D734" t="s">
        <v>6966</v>
      </c>
      <c r="E734" t="s">
        <v>4670</v>
      </c>
      <c r="F734" t="s">
        <v>6967</v>
      </c>
      <c r="G734" t="s">
        <v>483</v>
      </c>
      <c r="H734" t="s">
        <v>6968</v>
      </c>
      <c r="I734" t="s">
        <v>4691</v>
      </c>
    </row>
    <row r="735" spans="1:9" x14ac:dyDescent="0.35">
      <c r="A735" t="s">
        <v>3938</v>
      </c>
      <c r="B735" t="s">
        <v>4661</v>
      </c>
      <c r="C735" t="s">
        <v>6969</v>
      </c>
      <c r="D735" t="s">
        <v>6970</v>
      </c>
      <c r="E735" t="s">
        <v>4670</v>
      </c>
      <c r="F735" t="s">
        <v>6971</v>
      </c>
      <c r="G735" t="s">
        <v>483</v>
      </c>
      <c r="H735" t="s">
        <v>6960</v>
      </c>
      <c r="I735" t="s">
        <v>6972</v>
      </c>
    </row>
    <row r="736" spans="1:9" x14ac:dyDescent="0.35">
      <c r="A736" t="s">
        <v>3264</v>
      </c>
      <c r="B736" t="s">
        <v>4661</v>
      </c>
      <c r="C736" t="s">
        <v>6973</v>
      </c>
      <c r="D736" t="s">
        <v>6974</v>
      </c>
      <c r="E736" t="s">
        <v>4664</v>
      </c>
      <c r="F736" t="s">
        <v>4929</v>
      </c>
      <c r="G736" t="s">
        <v>31</v>
      </c>
      <c r="H736" t="s">
        <v>4719</v>
      </c>
      <c r="I736" t="s">
        <v>6975</v>
      </c>
    </row>
    <row r="737" spans="1:9" x14ac:dyDescent="0.35">
      <c r="A737" t="s">
        <v>3244</v>
      </c>
      <c r="B737" t="s">
        <v>4661</v>
      </c>
      <c r="C737" t="s">
        <v>6976</v>
      </c>
      <c r="D737" t="s">
        <v>6977</v>
      </c>
      <c r="E737" t="s">
        <v>4827</v>
      </c>
      <c r="F737" t="s">
        <v>6978</v>
      </c>
      <c r="G737" t="s">
        <v>31</v>
      </c>
      <c r="H737" t="s">
        <v>4784</v>
      </c>
      <c r="I737" t="s">
        <v>4934</v>
      </c>
    </row>
    <row r="738" spans="1:9" x14ac:dyDescent="0.35">
      <c r="A738" t="s">
        <v>3273</v>
      </c>
      <c r="B738" t="s">
        <v>4661</v>
      </c>
      <c r="C738" t="s">
        <v>6979</v>
      </c>
      <c r="D738" t="s">
        <v>6980</v>
      </c>
      <c r="E738" t="s">
        <v>4664</v>
      </c>
      <c r="F738" t="s">
        <v>6981</v>
      </c>
      <c r="G738" t="s">
        <v>31</v>
      </c>
      <c r="H738" t="s">
        <v>4784</v>
      </c>
      <c r="I738" t="s">
        <v>4938</v>
      </c>
    </row>
    <row r="739" spans="1:9" x14ac:dyDescent="0.35">
      <c r="A739" t="s">
        <v>11907</v>
      </c>
      <c r="B739" t="s">
        <v>4661</v>
      </c>
      <c r="C739" t="s">
        <v>6982</v>
      </c>
      <c r="D739" t="s">
        <v>6983</v>
      </c>
      <c r="E739" t="s">
        <v>4664</v>
      </c>
      <c r="F739" t="s">
        <v>4989</v>
      </c>
      <c r="G739" t="s">
        <v>31</v>
      </c>
      <c r="H739" t="s">
        <v>4719</v>
      </c>
      <c r="I739" t="s">
        <v>6843</v>
      </c>
    </row>
    <row r="740" spans="1:9" x14ac:dyDescent="0.35">
      <c r="A740" t="s">
        <v>3561</v>
      </c>
      <c r="B740" t="s">
        <v>4661</v>
      </c>
      <c r="C740" t="s">
        <v>6984</v>
      </c>
      <c r="D740" t="s">
        <v>6985</v>
      </c>
      <c r="E740" t="s">
        <v>4664</v>
      </c>
      <c r="F740" t="s">
        <v>6986</v>
      </c>
      <c r="G740" t="s">
        <v>31</v>
      </c>
      <c r="H740" t="s">
        <v>4719</v>
      </c>
      <c r="I740" t="s">
        <v>4980</v>
      </c>
    </row>
    <row r="741" spans="1:9" x14ac:dyDescent="0.35">
      <c r="A741" t="s">
        <v>3936</v>
      </c>
      <c r="B741" t="s">
        <v>4661</v>
      </c>
      <c r="C741" t="s">
        <v>6987</v>
      </c>
      <c r="D741" t="s">
        <v>6988</v>
      </c>
      <c r="E741" t="s">
        <v>4664</v>
      </c>
      <c r="F741" t="s">
        <v>6989</v>
      </c>
      <c r="G741" t="s">
        <v>31</v>
      </c>
      <c r="H741" t="s">
        <v>6960</v>
      </c>
      <c r="I741" t="s">
        <v>6990</v>
      </c>
    </row>
    <row r="742" spans="1:9" x14ac:dyDescent="0.35">
      <c r="A742" t="s">
        <v>3940</v>
      </c>
      <c r="B742" t="s">
        <v>4661</v>
      </c>
      <c r="C742" t="s">
        <v>6991</v>
      </c>
      <c r="D742" t="s">
        <v>6992</v>
      </c>
      <c r="E742" t="s">
        <v>4685</v>
      </c>
      <c r="F742" t="s">
        <v>6993</v>
      </c>
      <c r="G742" t="s">
        <v>483</v>
      </c>
      <c r="H742" t="s">
        <v>6960</v>
      </c>
      <c r="I742" t="s">
        <v>6994</v>
      </c>
    </row>
    <row r="743" spans="1:9" x14ac:dyDescent="0.35">
      <c r="A743" t="s">
        <v>3560</v>
      </c>
      <c r="B743" t="s">
        <v>4661</v>
      </c>
      <c r="C743" t="s">
        <v>6995</v>
      </c>
      <c r="D743" t="s">
        <v>6996</v>
      </c>
      <c r="E743" t="s">
        <v>4664</v>
      </c>
      <c r="F743" t="s">
        <v>6997</v>
      </c>
      <c r="G743" t="s">
        <v>31</v>
      </c>
      <c r="H743" t="s">
        <v>4719</v>
      </c>
      <c r="I743" t="s">
        <v>6998</v>
      </c>
    </row>
    <row r="744" spans="1:9" x14ac:dyDescent="0.35">
      <c r="A744" t="s">
        <v>3791</v>
      </c>
      <c r="B744" t="s">
        <v>4661</v>
      </c>
      <c r="C744" t="s">
        <v>6999</v>
      </c>
      <c r="D744" t="s">
        <v>7000</v>
      </c>
      <c r="E744" t="s">
        <v>5212</v>
      </c>
      <c r="F744" t="s">
        <v>7001</v>
      </c>
      <c r="G744" t="s">
        <v>31</v>
      </c>
      <c r="H744" t="s">
        <v>6960</v>
      </c>
      <c r="I744" t="s">
        <v>4691</v>
      </c>
    </row>
    <row r="745" spans="1:9" x14ac:dyDescent="0.35">
      <c r="A745" t="s">
        <v>3791</v>
      </c>
      <c r="B745" t="s">
        <v>4661</v>
      </c>
      <c r="C745" t="s">
        <v>7002</v>
      </c>
      <c r="D745" t="s">
        <v>7003</v>
      </c>
      <c r="E745" t="s">
        <v>4670</v>
      </c>
      <c r="F745" t="s">
        <v>7001</v>
      </c>
      <c r="G745" t="s">
        <v>31</v>
      </c>
      <c r="H745" t="s">
        <v>6960</v>
      </c>
      <c r="I745" t="s">
        <v>6990</v>
      </c>
    </row>
    <row r="746" spans="1:9" x14ac:dyDescent="0.35">
      <c r="A746" t="s">
        <v>3635</v>
      </c>
      <c r="B746" t="s">
        <v>4661</v>
      </c>
      <c r="C746" t="s">
        <v>7004</v>
      </c>
      <c r="D746" t="s">
        <v>7005</v>
      </c>
      <c r="E746" t="s">
        <v>4670</v>
      </c>
      <c r="F746" t="s">
        <v>483</v>
      </c>
      <c r="G746" t="s">
        <v>483</v>
      </c>
      <c r="H746" t="s">
        <v>7006</v>
      </c>
      <c r="I746" t="s">
        <v>4691</v>
      </c>
    </row>
    <row r="747" spans="1:9" x14ac:dyDescent="0.35">
      <c r="A747" t="s">
        <v>3635</v>
      </c>
      <c r="B747" t="s">
        <v>4661</v>
      </c>
      <c r="C747" t="s">
        <v>7007</v>
      </c>
      <c r="D747" t="s">
        <v>7008</v>
      </c>
      <c r="E747" t="s">
        <v>4685</v>
      </c>
      <c r="F747" t="s">
        <v>483</v>
      </c>
      <c r="G747" t="s">
        <v>483</v>
      </c>
      <c r="H747" t="s">
        <v>7009</v>
      </c>
      <c r="I747" t="s">
        <v>4691</v>
      </c>
    </row>
    <row r="748" spans="1:9" x14ac:dyDescent="0.35">
      <c r="A748" t="s">
        <v>3635</v>
      </c>
      <c r="B748" t="s">
        <v>4661</v>
      </c>
      <c r="C748" t="s">
        <v>7010</v>
      </c>
      <c r="D748" t="s">
        <v>7011</v>
      </c>
      <c r="E748" t="s">
        <v>4685</v>
      </c>
      <c r="F748" t="s">
        <v>483</v>
      </c>
      <c r="G748" t="s">
        <v>483</v>
      </c>
      <c r="H748" t="s">
        <v>6968</v>
      </c>
      <c r="I748" t="s">
        <v>4691</v>
      </c>
    </row>
    <row r="749" spans="1:9" x14ac:dyDescent="0.35">
      <c r="A749" t="s">
        <v>3635</v>
      </c>
      <c r="B749" t="s">
        <v>4661</v>
      </c>
      <c r="C749" t="s">
        <v>7012</v>
      </c>
      <c r="D749" t="s">
        <v>7013</v>
      </c>
      <c r="E749" t="s">
        <v>4670</v>
      </c>
      <c r="F749" t="s">
        <v>483</v>
      </c>
      <c r="G749" t="s">
        <v>483</v>
      </c>
      <c r="H749" t="s">
        <v>7014</v>
      </c>
      <c r="I749" t="s">
        <v>4691</v>
      </c>
    </row>
    <row r="750" spans="1:9" x14ac:dyDescent="0.35">
      <c r="A750" t="s">
        <v>3635</v>
      </c>
      <c r="B750" t="s">
        <v>4661</v>
      </c>
      <c r="C750" t="s">
        <v>7015</v>
      </c>
      <c r="D750" t="s">
        <v>7016</v>
      </c>
      <c r="E750" t="s">
        <v>4694</v>
      </c>
      <c r="F750" t="s">
        <v>483</v>
      </c>
      <c r="G750" t="s">
        <v>483</v>
      </c>
      <c r="H750" t="s">
        <v>7017</v>
      </c>
      <c r="I750" t="s">
        <v>4691</v>
      </c>
    </row>
    <row r="751" spans="1:9" x14ac:dyDescent="0.35">
      <c r="A751" t="s">
        <v>3635</v>
      </c>
      <c r="B751" t="s">
        <v>4661</v>
      </c>
      <c r="C751" t="s">
        <v>7018</v>
      </c>
      <c r="D751" t="s">
        <v>7019</v>
      </c>
      <c r="E751" t="s">
        <v>4670</v>
      </c>
      <c r="F751" t="s">
        <v>483</v>
      </c>
      <c r="G751" t="s">
        <v>483</v>
      </c>
      <c r="H751" t="s">
        <v>7020</v>
      </c>
      <c r="I751" t="s">
        <v>4691</v>
      </c>
    </row>
    <row r="752" spans="1:9" x14ac:dyDescent="0.35">
      <c r="A752" t="s">
        <v>3941</v>
      </c>
      <c r="B752" t="s">
        <v>4661</v>
      </c>
      <c r="C752" t="s">
        <v>7021</v>
      </c>
      <c r="D752" t="s">
        <v>7022</v>
      </c>
      <c r="E752" t="s">
        <v>4664</v>
      </c>
      <c r="F752" t="s">
        <v>7023</v>
      </c>
      <c r="G752" t="s">
        <v>483</v>
      </c>
      <c r="H752" t="s">
        <v>6968</v>
      </c>
      <c r="I752" t="s">
        <v>4691</v>
      </c>
    </row>
    <row r="753" spans="1:9" x14ac:dyDescent="0.35">
      <c r="A753" t="s">
        <v>3792</v>
      </c>
      <c r="B753" t="s">
        <v>4661</v>
      </c>
      <c r="C753" t="s">
        <v>7024</v>
      </c>
      <c r="D753" t="s">
        <v>7025</v>
      </c>
      <c r="E753" t="s">
        <v>4670</v>
      </c>
      <c r="F753" t="s">
        <v>7026</v>
      </c>
      <c r="G753" t="s">
        <v>483</v>
      </c>
      <c r="H753" t="s">
        <v>7027</v>
      </c>
      <c r="I753" t="s">
        <v>7028</v>
      </c>
    </row>
    <row r="754" spans="1:9" x14ac:dyDescent="0.35">
      <c r="A754" t="s">
        <v>3790</v>
      </c>
      <c r="B754" t="s">
        <v>4661</v>
      </c>
      <c r="C754" t="s">
        <v>7029</v>
      </c>
      <c r="D754" t="s">
        <v>7030</v>
      </c>
      <c r="E754" t="s">
        <v>4670</v>
      </c>
      <c r="F754" t="s">
        <v>7031</v>
      </c>
      <c r="G754" t="s">
        <v>483</v>
      </c>
      <c r="H754" t="s">
        <v>7006</v>
      </c>
      <c r="I754" t="s">
        <v>7032</v>
      </c>
    </row>
    <row r="755" spans="1:9" x14ac:dyDescent="0.35">
      <c r="A755" t="s">
        <v>3942</v>
      </c>
      <c r="B755" t="s">
        <v>4661</v>
      </c>
      <c r="C755" t="s">
        <v>7033</v>
      </c>
      <c r="D755" t="s">
        <v>7034</v>
      </c>
      <c r="E755" t="s">
        <v>4670</v>
      </c>
      <c r="F755" t="s">
        <v>7035</v>
      </c>
      <c r="G755" t="s">
        <v>483</v>
      </c>
      <c r="H755" t="s">
        <v>6968</v>
      </c>
      <c r="I755" t="s">
        <v>7036</v>
      </c>
    </row>
    <row r="756" spans="1:9" x14ac:dyDescent="0.35">
      <c r="A756" t="s">
        <v>3952</v>
      </c>
      <c r="B756" t="s">
        <v>4661</v>
      </c>
      <c r="C756" t="s">
        <v>7037</v>
      </c>
      <c r="D756" t="s">
        <v>7038</v>
      </c>
      <c r="E756" t="s">
        <v>4664</v>
      </c>
      <c r="F756" t="s">
        <v>7039</v>
      </c>
      <c r="G756" t="s">
        <v>501</v>
      </c>
      <c r="H756" t="s">
        <v>7040</v>
      </c>
      <c r="I756" t="s">
        <v>4691</v>
      </c>
    </row>
    <row r="757" spans="1:9" x14ac:dyDescent="0.35">
      <c r="A757" t="s">
        <v>3937</v>
      </c>
      <c r="B757" t="s">
        <v>4661</v>
      </c>
      <c r="C757" t="s">
        <v>7041</v>
      </c>
      <c r="D757" t="s">
        <v>7042</v>
      </c>
      <c r="E757" t="s">
        <v>4664</v>
      </c>
      <c r="F757" t="s">
        <v>7043</v>
      </c>
      <c r="G757" t="s">
        <v>31</v>
      </c>
      <c r="H757" t="s">
        <v>6960</v>
      </c>
      <c r="I757" t="s">
        <v>6990</v>
      </c>
    </row>
    <row r="758" spans="1:9" x14ac:dyDescent="0.35">
      <c r="A758" t="s">
        <v>3793</v>
      </c>
      <c r="B758" t="s">
        <v>4661</v>
      </c>
      <c r="C758" t="s">
        <v>7044</v>
      </c>
      <c r="D758" t="s">
        <v>7045</v>
      </c>
      <c r="E758" t="s">
        <v>4664</v>
      </c>
      <c r="F758" t="s">
        <v>7046</v>
      </c>
      <c r="G758" t="s">
        <v>483</v>
      </c>
      <c r="H758" t="s">
        <v>7047</v>
      </c>
      <c r="I758" t="s">
        <v>4691</v>
      </c>
    </row>
    <row r="759" spans="1:9" x14ac:dyDescent="0.35">
      <c r="A759" t="s">
        <v>3949</v>
      </c>
      <c r="B759" t="s">
        <v>4661</v>
      </c>
      <c r="C759" t="s">
        <v>7048</v>
      </c>
      <c r="D759" t="s">
        <v>7049</v>
      </c>
      <c r="E759" t="s">
        <v>4670</v>
      </c>
      <c r="F759" t="s">
        <v>7050</v>
      </c>
      <c r="G759" t="s">
        <v>501</v>
      </c>
      <c r="H759" t="s">
        <v>7040</v>
      </c>
      <c r="I759" t="s">
        <v>7051</v>
      </c>
    </row>
    <row r="760" spans="1:9" x14ac:dyDescent="0.35">
      <c r="A760" t="s">
        <v>3943</v>
      </c>
      <c r="B760" t="s">
        <v>4661</v>
      </c>
      <c r="C760" t="s">
        <v>7052</v>
      </c>
      <c r="D760" t="s">
        <v>7053</v>
      </c>
      <c r="E760" t="s">
        <v>4664</v>
      </c>
      <c r="F760" t="s">
        <v>7054</v>
      </c>
      <c r="G760" t="s">
        <v>483</v>
      </c>
      <c r="H760" t="s">
        <v>6968</v>
      </c>
      <c r="I760" t="s">
        <v>7055</v>
      </c>
    </row>
    <row r="761" spans="1:9" x14ac:dyDescent="0.35">
      <c r="A761" t="s">
        <v>4191</v>
      </c>
      <c r="B761" t="s">
        <v>4661</v>
      </c>
      <c r="C761" t="s">
        <v>7056</v>
      </c>
      <c r="D761" t="s">
        <v>7057</v>
      </c>
      <c r="E761" t="s">
        <v>4685</v>
      </c>
      <c r="F761" t="s">
        <v>7058</v>
      </c>
      <c r="G761" t="s">
        <v>292</v>
      </c>
      <c r="H761" t="s">
        <v>5633</v>
      </c>
      <c r="I761" t="s">
        <v>7059</v>
      </c>
    </row>
    <row r="762" spans="1:9" x14ac:dyDescent="0.35">
      <c r="A762" t="s">
        <v>3960</v>
      </c>
      <c r="B762" t="s">
        <v>4661</v>
      </c>
      <c r="C762" t="s">
        <v>7060</v>
      </c>
      <c r="D762" t="s">
        <v>7061</v>
      </c>
      <c r="E762" t="s">
        <v>5311</v>
      </c>
      <c r="F762" t="s">
        <v>7062</v>
      </c>
      <c r="G762" t="s">
        <v>495</v>
      </c>
      <c r="H762" t="s">
        <v>7063</v>
      </c>
      <c r="I762" t="s">
        <v>7064</v>
      </c>
    </row>
    <row r="763" spans="1:9" x14ac:dyDescent="0.35">
      <c r="A763" t="s">
        <v>3959</v>
      </c>
      <c r="B763" t="s">
        <v>4661</v>
      </c>
      <c r="C763" t="s">
        <v>7065</v>
      </c>
      <c r="D763" t="s">
        <v>7066</v>
      </c>
      <c r="E763" t="s">
        <v>4664</v>
      </c>
      <c r="F763" t="s">
        <v>7067</v>
      </c>
      <c r="G763" t="s">
        <v>495</v>
      </c>
      <c r="H763" t="s">
        <v>7063</v>
      </c>
      <c r="I763" t="s">
        <v>7064</v>
      </c>
    </row>
    <row r="764" spans="1:9" x14ac:dyDescent="0.35">
      <c r="A764" t="s">
        <v>4212</v>
      </c>
      <c r="B764" t="s">
        <v>4661</v>
      </c>
      <c r="C764" t="s">
        <v>7068</v>
      </c>
      <c r="D764" t="s">
        <v>7069</v>
      </c>
      <c r="E764" t="s">
        <v>4670</v>
      </c>
      <c r="F764" t="s">
        <v>7070</v>
      </c>
      <c r="G764" t="s">
        <v>495</v>
      </c>
      <c r="H764" t="s">
        <v>7063</v>
      </c>
      <c r="I764" t="s">
        <v>7071</v>
      </c>
    </row>
    <row r="765" spans="1:9" x14ac:dyDescent="0.35">
      <c r="A765" t="s">
        <v>3968</v>
      </c>
      <c r="B765" t="s">
        <v>4661</v>
      </c>
      <c r="C765" t="s">
        <v>7072</v>
      </c>
      <c r="D765" t="s">
        <v>7073</v>
      </c>
      <c r="E765" t="s">
        <v>5311</v>
      </c>
      <c r="F765" t="s">
        <v>7074</v>
      </c>
      <c r="G765" t="s">
        <v>479</v>
      </c>
      <c r="H765" t="s">
        <v>7075</v>
      </c>
      <c r="I765" t="s">
        <v>7076</v>
      </c>
    </row>
    <row r="766" spans="1:9" x14ac:dyDescent="0.35">
      <c r="A766" t="s">
        <v>3967</v>
      </c>
      <c r="B766" t="s">
        <v>4661</v>
      </c>
      <c r="C766" t="s">
        <v>7077</v>
      </c>
      <c r="D766" t="s">
        <v>7078</v>
      </c>
      <c r="E766" t="s">
        <v>4670</v>
      </c>
      <c r="F766" t="s">
        <v>7079</v>
      </c>
      <c r="G766" t="s">
        <v>481</v>
      </c>
      <c r="H766" t="s">
        <v>7080</v>
      </c>
      <c r="I766" t="s">
        <v>4691</v>
      </c>
    </row>
    <row r="767" spans="1:9" x14ac:dyDescent="0.35">
      <c r="A767" t="s">
        <v>3488</v>
      </c>
      <c r="B767" t="s">
        <v>4661</v>
      </c>
      <c r="C767" t="s">
        <v>7081</v>
      </c>
      <c r="D767" t="s">
        <v>7082</v>
      </c>
      <c r="E767" t="s">
        <v>4685</v>
      </c>
      <c r="F767" t="s">
        <v>7083</v>
      </c>
      <c r="G767" t="s">
        <v>298</v>
      </c>
      <c r="H767" t="s">
        <v>5604</v>
      </c>
      <c r="I767" t="s">
        <v>5605</v>
      </c>
    </row>
    <row r="768" spans="1:9" x14ac:dyDescent="0.35">
      <c r="A768" t="s">
        <v>3964</v>
      </c>
      <c r="B768" t="s">
        <v>4661</v>
      </c>
      <c r="C768" t="s">
        <v>7084</v>
      </c>
      <c r="D768" t="s">
        <v>7085</v>
      </c>
      <c r="E768" t="s">
        <v>4670</v>
      </c>
      <c r="F768" t="s">
        <v>7086</v>
      </c>
      <c r="G768" t="s">
        <v>295</v>
      </c>
      <c r="H768" t="s">
        <v>6159</v>
      </c>
      <c r="I768" t="s">
        <v>7087</v>
      </c>
    </row>
    <row r="769" spans="1:9" x14ac:dyDescent="0.35">
      <c r="A769" t="s">
        <v>3510</v>
      </c>
      <c r="B769" t="s">
        <v>4661</v>
      </c>
      <c r="C769" t="s">
        <v>7088</v>
      </c>
      <c r="D769" t="s">
        <v>7089</v>
      </c>
      <c r="E769" t="s">
        <v>4670</v>
      </c>
      <c r="F769" t="s">
        <v>7090</v>
      </c>
      <c r="G769" t="s">
        <v>295</v>
      </c>
      <c r="H769" t="s">
        <v>5643</v>
      </c>
      <c r="I769" t="s">
        <v>5644</v>
      </c>
    </row>
    <row r="770" spans="1:9" x14ac:dyDescent="0.35">
      <c r="A770" t="s">
        <v>3537</v>
      </c>
      <c r="B770" t="s">
        <v>4661</v>
      </c>
      <c r="C770" t="s">
        <v>7091</v>
      </c>
      <c r="D770" t="s">
        <v>7092</v>
      </c>
      <c r="E770" t="s">
        <v>4664</v>
      </c>
      <c r="F770" t="s">
        <v>7093</v>
      </c>
      <c r="G770" t="s">
        <v>295</v>
      </c>
      <c r="H770" t="s">
        <v>5653</v>
      </c>
      <c r="I770" t="s">
        <v>7094</v>
      </c>
    </row>
    <row r="771" spans="1:9" x14ac:dyDescent="0.35">
      <c r="A771" t="s">
        <v>3523</v>
      </c>
      <c r="B771" t="s">
        <v>4661</v>
      </c>
      <c r="C771" t="s">
        <v>7095</v>
      </c>
      <c r="D771" t="s">
        <v>7096</v>
      </c>
      <c r="E771" t="s">
        <v>4670</v>
      </c>
      <c r="F771" t="s">
        <v>7097</v>
      </c>
      <c r="G771" t="s">
        <v>295</v>
      </c>
      <c r="H771" t="s">
        <v>5653</v>
      </c>
      <c r="I771" t="s">
        <v>7094</v>
      </c>
    </row>
    <row r="772" spans="1:9" x14ac:dyDescent="0.35">
      <c r="A772" t="s">
        <v>3477</v>
      </c>
      <c r="B772" t="s">
        <v>4661</v>
      </c>
      <c r="C772" t="s">
        <v>7098</v>
      </c>
      <c r="D772" t="s">
        <v>7099</v>
      </c>
      <c r="E772" t="s">
        <v>4670</v>
      </c>
      <c r="F772" t="s">
        <v>7100</v>
      </c>
      <c r="G772" t="s">
        <v>298</v>
      </c>
      <c r="H772" t="s">
        <v>5695</v>
      </c>
      <c r="I772" t="s">
        <v>5709</v>
      </c>
    </row>
    <row r="773" spans="1:9" x14ac:dyDescent="0.35">
      <c r="A773" t="s">
        <v>3966</v>
      </c>
      <c r="B773" t="s">
        <v>4661</v>
      </c>
      <c r="C773" t="s">
        <v>7101</v>
      </c>
      <c r="D773" t="s">
        <v>7102</v>
      </c>
      <c r="E773" t="s">
        <v>4670</v>
      </c>
      <c r="F773" t="s">
        <v>7103</v>
      </c>
      <c r="G773" t="s">
        <v>481</v>
      </c>
      <c r="H773" t="s">
        <v>7104</v>
      </c>
      <c r="I773" t="s">
        <v>4691</v>
      </c>
    </row>
    <row r="774" spans="1:9" x14ac:dyDescent="0.35">
      <c r="A774" t="s">
        <v>3490</v>
      </c>
      <c r="B774" t="s">
        <v>4661</v>
      </c>
      <c r="C774" t="s">
        <v>7105</v>
      </c>
      <c r="D774" t="s">
        <v>7106</v>
      </c>
      <c r="E774" t="s">
        <v>7107</v>
      </c>
      <c r="F774" t="s">
        <v>7108</v>
      </c>
      <c r="G774" t="s">
        <v>298</v>
      </c>
      <c r="H774" t="s">
        <v>5732</v>
      </c>
      <c r="I774" t="s">
        <v>7109</v>
      </c>
    </row>
    <row r="775" spans="1:9" x14ac:dyDescent="0.35">
      <c r="A775" t="s">
        <v>11935</v>
      </c>
      <c r="B775" t="s">
        <v>4661</v>
      </c>
      <c r="C775" t="s">
        <v>7110</v>
      </c>
      <c r="D775" t="s">
        <v>7111</v>
      </c>
      <c r="E775" t="s">
        <v>4664</v>
      </c>
      <c r="F775" t="s">
        <v>7112</v>
      </c>
      <c r="G775" t="s">
        <v>336</v>
      </c>
      <c r="H775" t="s">
        <v>7113</v>
      </c>
      <c r="I775" t="s">
        <v>7114</v>
      </c>
    </row>
    <row r="776" spans="1:9" x14ac:dyDescent="0.35">
      <c r="A776" t="s">
        <v>3971</v>
      </c>
      <c r="B776" t="s">
        <v>4661</v>
      </c>
      <c r="C776" t="s">
        <v>7115</v>
      </c>
      <c r="D776" t="s">
        <v>7116</v>
      </c>
      <c r="E776" t="s">
        <v>4670</v>
      </c>
      <c r="F776" t="s">
        <v>7117</v>
      </c>
      <c r="G776" t="s">
        <v>479</v>
      </c>
      <c r="H776" t="s">
        <v>7118</v>
      </c>
      <c r="I776" t="s">
        <v>7119</v>
      </c>
    </row>
    <row r="777" spans="1:9" x14ac:dyDescent="0.35">
      <c r="A777" t="s">
        <v>3616</v>
      </c>
      <c r="B777" t="s">
        <v>4661</v>
      </c>
      <c r="C777" t="s">
        <v>7120</v>
      </c>
      <c r="D777" t="s">
        <v>7121</v>
      </c>
      <c r="E777" t="s">
        <v>4685</v>
      </c>
      <c r="F777" t="s">
        <v>7122</v>
      </c>
      <c r="G777" t="s">
        <v>336</v>
      </c>
      <c r="H777" t="s">
        <v>5677</v>
      </c>
      <c r="I777" t="s">
        <v>7123</v>
      </c>
    </row>
    <row r="778" spans="1:9" x14ac:dyDescent="0.35">
      <c r="A778" t="s">
        <v>4176</v>
      </c>
      <c r="B778" t="s">
        <v>4661</v>
      </c>
      <c r="C778" t="s">
        <v>7124</v>
      </c>
      <c r="D778" t="s">
        <v>7125</v>
      </c>
      <c r="E778" t="s">
        <v>4664</v>
      </c>
      <c r="F778" t="s">
        <v>7126</v>
      </c>
      <c r="G778" t="s">
        <v>336</v>
      </c>
      <c r="H778" t="s">
        <v>7113</v>
      </c>
      <c r="I778" t="s">
        <v>7127</v>
      </c>
    </row>
    <row r="779" spans="1:9" x14ac:dyDescent="0.35">
      <c r="A779" t="s">
        <v>3830</v>
      </c>
      <c r="B779" t="s">
        <v>4661</v>
      </c>
      <c r="C779" t="s">
        <v>7128</v>
      </c>
      <c r="D779" t="s">
        <v>7129</v>
      </c>
      <c r="E779" t="s">
        <v>4664</v>
      </c>
      <c r="F779" t="s">
        <v>7130</v>
      </c>
      <c r="G779" t="s">
        <v>503</v>
      </c>
      <c r="H779" t="s">
        <v>7131</v>
      </c>
      <c r="I779" t="s">
        <v>4691</v>
      </c>
    </row>
    <row r="780" spans="1:9" x14ac:dyDescent="0.35">
      <c r="A780" t="s">
        <v>3645</v>
      </c>
      <c r="B780" t="s">
        <v>4661</v>
      </c>
      <c r="C780" t="s">
        <v>7132</v>
      </c>
      <c r="D780" t="s">
        <v>7133</v>
      </c>
      <c r="E780" t="s">
        <v>4664</v>
      </c>
      <c r="F780" t="s">
        <v>503</v>
      </c>
      <c r="G780" t="s">
        <v>503</v>
      </c>
      <c r="H780" t="s">
        <v>7134</v>
      </c>
      <c r="I780" t="s">
        <v>7135</v>
      </c>
    </row>
    <row r="781" spans="1:9" x14ac:dyDescent="0.35">
      <c r="A781" t="s">
        <v>3645</v>
      </c>
      <c r="B781" t="s">
        <v>4661</v>
      </c>
      <c r="C781" t="s">
        <v>7136</v>
      </c>
      <c r="D781" t="s">
        <v>7137</v>
      </c>
      <c r="E781" t="s">
        <v>4664</v>
      </c>
      <c r="F781" t="s">
        <v>503</v>
      </c>
      <c r="G781" t="s">
        <v>503</v>
      </c>
      <c r="H781" t="s">
        <v>7134</v>
      </c>
      <c r="I781" t="s">
        <v>4691</v>
      </c>
    </row>
    <row r="782" spans="1:9" x14ac:dyDescent="0.35">
      <c r="A782" t="s">
        <v>11936</v>
      </c>
      <c r="B782" t="s">
        <v>4661</v>
      </c>
      <c r="C782" t="s">
        <v>7138</v>
      </c>
      <c r="D782" t="s">
        <v>7139</v>
      </c>
      <c r="E782" t="s">
        <v>4664</v>
      </c>
      <c r="F782" t="s">
        <v>7140</v>
      </c>
      <c r="G782" t="s">
        <v>298</v>
      </c>
      <c r="H782" t="s">
        <v>5695</v>
      </c>
      <c r="I782" t="s">
        <v>7141</v>
      </c>
    </row>
    <row r="783" spans="1:9" x14ac:dyDescent="0.35">
      <c r="A783" t="s">
        <v>3666</v>
      </c>
      <c r="B783" t="s">
        <v>4661</v>
      </c>
      <c r="C783" t="s">
        <v>7142</v>
      </c>
      <c r="D783" t="s">
        <v>7143</v>
      </c>
      <c r="E783" t="s">
        <v>4670</v>
      </c>
      <c r="F783" t="s">
        <v>7144</v>
      </c>
      <c r="G783" t="s">
        <v>336</v>
      </c>
      <c r="H783" t="s">
        <v>5677</v>
      </c>
      <c r="I783" t="s">
        <v>4691</v>
      </c>
    </row>
    <row r="784" spans="1:9" x14ac:dyDescent="0.35">
      <c r="A784" t="s">
        <v>3666</v>
      </c>
      <c r="B784" t="s">
        <v>4661</v>
      </c>
      <c r="C784" t="s">
        <v>7145</v>
      </c>
      <c r="D784" t="s">
        <v>7146</v>
      </c>
      <c r="E784" t="s">
        <v>4664</v>
      </c>
      <c r="F784" t="s">
        <v>7144</v>
      </c>
      <c r="G784" t="s">
        <v>336</v>
      </c>
      <c r="H784" t="s">
        <v>5677</v>
      </c>
      <c r="I784" t="s">
        <v>7147</v>
      </c>
    </row>
    <row r="785" spans="1:9" x14ac:dyDescent="0.35">
      <c r="A785" t="s">
        <v>3962</v>
      </c>
      <c r="B785" t="s">
        <v>4661</v>
      </c>
      <c r="C785" t="s">
        <v>7148</v>
      </c>
      <c r="D785" t="s">
        <v>7149</v>
      </c>
      <c r="E785" t="s">
        <v>5311</v>
      </c>
      <c r="F785" t="s">
        <v>7150</v>
      </c>
      <c r="G785" t="s">
        <v>503</v>
      </c>
      <c r="H785" t="s">
        <v>7131</v>
      </c>
      <c r="I785" t="s">
        <v>7151</v>
      </c>
    </row>
    <row r="786" spans="1:9" x14ac:dyDescent="0.35">
      <c r="A786" t="s">
        <v>3502</v>
      </c>
      <c r="B786" t="s">
        <v>4661</v>
      </c>
      <c r="C786" t="s">
        <v>7152</v>
      </c>
      <c r="D786" t="s">
        <v>7153</v>
      </c>
      <c r="E786" t="s">
        <v>4670</v>
      </c>
      <c r="F786" t="s">
        <v>7154</v>
      </c>
      <c r="G786" t="s">
        <v>298</v>
      </c>
      <c r="H786" t="s">
        <v>5695</v>
      </c>
      <c r="I786" t="s">
        <v>7155</v>
      </c>
    </row>
    <row r="787" spans="1:9" x14ac:dyDescent="0.35">
      <c r="A787" t="s">
        <v>3502</v>
      </c>
      <c r="B787" t="s">
        <v>4661</v>
      </c>
      <c r="C787" t="s">
        <v>7156</v>
      </c>
      <c r="D787" t="s">
        <v>7157</v>
      </c>
      <c r="E787" t="s">
        <v>4670</v>
      </c>
      <c r="F787" t="s">
        <v>7154</v>
      </c>
      <c r="G787" t="s">
        <v>336</v>
      </c>
      <c r="H787" t="s">
        <v>7113</v>
      </c>
      <c r="I787" t="s">
        <v>7158</v>
      </c>
    </row>
    <row r="788" spans="1:9" x14ac:dyDescent="0.35">
      <c r="A788" t="s">
        <v>3482</v>
      </c>
      <c r="B788" t="s">
        <v>4661</v>
      </c>
      <c r="C788" t="s">
        <v>7159</v>
      </c>
      <c r="D788" t="s">
        <v>7160</v>
      </c>
      <c r="E788" t="s">
        <v>4664</v>
      </c>
      <c r="F788" t="s">
        <v>7161</v>
      </c>
      <c r="G788" t="s">
        <v>298</v>
      </c>
      <c r="H788" t="s">
        <v>5695</v>
      </c>
      <c r="I788" t="s">
        <v>7162</v>
      </c>
    </row>
    <row r="789" spans="1:9" x14ac:dyDescent="0.35">
      <c r="A789" t="s">
        <v>4186</v>
      </c>
      <c r="B789" t="s">
        <v>4661</v>
      </c>
      <c r="C789" t="s">
        <v>7163</v>
      </c>
      <c r="D789" t="s">
        <v>7164</v>
      </c>
      <c r="E789" t="s">
        <v>7107</v>
      </c>
      <c r="F789" t="s">
        <v>7165</v>
      </c>
      <c r="G789" t="s">
        <v>460</v>
      </c>
      <c r="H789" t="s">
        <v>7166</v>
      </c>
      <c r="I789" t="s">
        <v>7167</v>
      </c>
    </row>
    <row r="790" spans="1:9" x14ac:dyDescent="0.35">
      <c r="A790" t="s">
        <v>3634</v>
      </c>
      <c r="B790" t="s">
        <v>4661</v>
      </c>
      <c r="C790" t="s">
        <v>7168</v>
      </c>
      <c r="D790" t="s">
        <v>7169</v>
      </c>
      <c r="E790" t="s">
        <v>4664</v>
      </c>
      <c r="F790" t="s">
        <v>481</v>
      </c>
      <c r="G790" t="s">
        <v>481</v>
      </c>
      <c r="H790" t="s">
        <v>7104</v>
      </c>
      <c r="I790" t="s">
        <v>4691</v>
      </c>
    </row>
    <row r="791" spans="1:9" x14ac:dyDescent="0.35">
      <c r="A791" t="s">
        <v>3634</v>
      </c>
      <c r="B791" t="s">
        <v>4661</v>
      </c>
      <c r="C791" t="s">
        <v>7170</v>
      </c>
      <c r="D791" t="s">
        <v>7171</v>
      </c>
      <c r="E791" t="s">
        <v>4694</v>
      </c>
      <c r="F791" t="s">
        <v>481</v>
      </c>
      <c r="G791" t="s">
        <v>481</v>
      </c>
      <c r="H791" t="s">
        <v>7172</v>
      </c>
      <c r="I791" t="s">
        <v>4691</v>
      </c>
    </row>
    <row r="792" spans="1:9" x14ac:dyDescent="0.35">
      <c r="A792" t="s">
        <v>3986</v>
      </c>
      <c r="B792" t="s">
        <v>4661</v>
      </c>
      <c r="C792" t="s">
        <v>7173</v>
      </c>
      <c r="D792" t="s">
        <v>7174</v>
      </c>
      <c r="E792" t="s">
        <v>4664</v>
      </c>
      <c r="F792" t="s">
        <v>7175</v>
      </c>
      <c r="G792" t="s">
        <v>767</v>
      </c>
    </row>
    <row r="793" spans="1:9" x14ac:dyDescent="0.35">
      <c r="A793" t="s">
        <v>3615</v>
      </c>
      <c r="B793" t="s">
        <v>4661</v>
      </c>
      <c r="C793" t="s">
        <v>7176</v>
      </c>
      <c r="D793" t="s">
        <v>7177</v>
      </c>
      <c r="E793" t="s">
        <v>4670</v>
      </c>
      <c r="F793" t="s">
        <v>7178</v>
      </c>
      <c r="G793" t="s">
        <v>336</v>
      </c>
      <c r="H793" t="s">
        <v>5677</v>
      </c>
      <c r="I793" t="s">
        <v>4691</v>
      </c>
    </row>
    <row r="794" spans="1:9" x14ac:dyDescent="0.35">
      <c r="A794" t="s">
        <v>11937</v>
      </c>
      <c r="B794" t="s">
        <v>4661</v>
      </c>
      <c r="C794" t="s">
        <v>7179</v>
      </c>
      <c r="D794" t="s">
        <v>7180</v>
      </c>
      <c r="E794" t="s">
        <v>4664</v>
      </c>
      <c r="F794" t="s">
        <v>7181</v>
      </c>
      <c r="G794" t="s">
        <v>479</v>
      </c>
      <c r="H794" t="s">
        <v>7075</v>
      </c>
      <c r="I794" t="s">
        <v>7182</v>
      </c>
    </row>
    <row r="795" spans="1:9" x14ac:dyDescent="0.35">
      <c r="A795" t="s">
        <v>3491</v>
      </c>
      <c r="B795" t="s">
        <v>4661</v>
      </c>
      <c r="C795" t="s">
        <v>7183</v>
      </c>
      <c r="D795" t="s">
        <v>7184</v>
      </c>
      <c r="E795" t="s">
        <v>4670</v>
      </c>
      <c r="F795" t="s">
        <v>7185</v>
      </c>
      <c r="G795" t="s">
        <v>298</v>
      </c>
      <c r="H795" t="s">
        <v>5732</v>
      </c>
      <c r="I795" t="s">
        <v>7186</v>
      </c>
    </row>
    <row r="796" spans="1:9" x14ac:dyDescent="0.35">
      <c r="A796" t="s">
        <v>3674</v>
      </c>
      <c r="B796" t="s">
        <v>4661</v>
      </c>
      <c r="C796" t="s">
        <v>7187</v>
      </c>
      <c r="D796" t="s">
        <v>7188</v>
      </c>
      <c r="E796" t="s">
        <v>4664</v>
      </c>
      <c r="F796" t="s">
        <v>7189</v>
      </c>
      <c r="G796" t="s">
        <v>298</v>
      </c>
      <c r="H796" t="s">
        <v>7190</v>
      </c>
      <c r="I796" t="s">
        <v>4691</v>
      </c>
    </row>
    <row r="797" spans="1:9" x14ac:dyDescent="0.35">
      <c r="A797" t="s">
        <v>4178</v>
      </c>
      <c r="B797" t="s">
        <v>4661</v>
      </c>
      <c r="C797" t="s">
        <v>7191</v>
      </c>
      <c r="D797" t="s">
        <v>7192</v>
      </c>
      <c r="E797" t="s">
        <v>4670</v>
      </c>
      <c r="F797" t="s">
        <v>7193</v>
      </c>
      <c r="G797" t="s">
        <v>336</v>
      </c>
      <c r="H797" t="s">
        <v>7113</v>
      </c>
      <c r="I797" t="s">
        <v>7194</v>
      </c>
    </row>
    <row r="798" spans="1:9" x14ac:dyDescent="0.35">
      <c r="A798" t="s">
        <v>3472</v>
      </c>
      <c r="B798" t="s">
        <v>4661</v>
      </c>
      <c r="C798" t="s">
        <v>7195</v>
      </c>
      <c r="D798" t="s">
        <v>7196</v>
      </c>
      <c r="E798" t="s">
        <v>4664</v>
      </c>
      <c r="F798" t="s">
        <v>5717</v>
      </c>
      <c r="G798" t="s">
        <v>298</v>
      </c>
      <c r="H798" t="s">
        <v>5604</v>
      </c>
      <c r="I798" t="s">
        <v>7197</v>
      </c>
    </row>
    <row r="799" spans="1:9" x14ac:dyDescent="0.35">
      <c r="A799" t="s">
        <v>3472</v>
      </c>
      <c r="B799" t="s">
        <v>4661</v>
      </c>
      <c r="C799" t="s">
        <v>7198</v>
      </c>
      <c r="D799" t="s">
        <v>7199</v>
      </c>
      <c r="E799" t="s">
        <v>4664</v>
      </c>
      <c r="F799" t="s">
        <v>5717</v>
      </c>
      <c r="G799" t="s">
        <v>298</v>
      </c>
      <c r="H799" t="s">
        <v>5695</v>
      </c>
      <c r="I799" t="s">
        <v>7200</v>
      </c>
    </row>
    <row r="800" spans="1:9" x14ac:dyDescent="0.35">
      <c r="A800" t="s">
        <v>3472</v>
      </c>
      <c r="B800" t="s">
        <v>4661</v>
      </c>
      <c r="C800" t="s">
        <v>7201</v>
      </c>
      <c r="D800" t="s">
        <v>7202</v>
      </c>
      <c r="E800" t="s">
        <v>4664</v>
      </c>
      <c r="F800" t="s">
        <v>5717</v>
      </c>
      <c r="G800" t="s">
        <v>298</v>
      </c>
      <c r="H800" t="s">
        <v>5695</v>
      </c>
      <c r="I800" t="s">
        <v>7203</v>
      </c>
    </row>
    <row r="801" spans="1:9" x14ac:dyDescent="0.35">
      <c r="A801" t="s">
        <v>3483</v>
      </c>
      <c r="B801" t="s">
        <v>4661</v>
      </c>
      <c r="C801" t="s">
        <v>7204</v>
      </c>
      <c r="D801" t="s">
        <v>7205</v>
      </c>
      <c r="E801" t="s">
        <v>7107</v>
      </c>
      <c r="F801" t="s">
        <v>7206</v>
      </c>
      <c r="G801" t="s">
        <v>298</v>
      </c>
      <c r="H801" t="s">
        <v>5695</v>
      </c>
      <c r="I801" t="s">
        <v>7207</v>
      </c>
    </row>
    <row r="802" spans="1:9" x14ac:dyDescent="0.35">
      <c r="A802" t="s">
        <v>3831</v>
      </c>
      <c r="B802" t="s">
        <v>4661</v>
      </c>
      <c r="C802" t="s">
        <v>7208</v>
      </c>
      <c r="D802" t="s">
        <v>7209</v>
      </c>
      <c r="E802" t="s">
        <v>4670</v>
      </c>
      <c r="F802" t="s">
        <v>7210</v>
      </c>
      <c r="G802" t="s">
        <v>503</v>
      </c>
      <c r="H802" t="s">
        <v>7211</v>
      </c>
      <c r="I802" t="s">
        <v>4691</v>
      </c>
    </row>
    <row r="803" spans="1:9" x14ac:dyDescent="0.35">
      <c r="A803" t="s">
        <v>4177</v>
      </c>
      <c r="B803" t="s">
        <v>4661</v>
      </c>
      <c r="C803" t="s">
        <v>7212</v>
      </c>
      <c r="D803" t="s">
        <v>7213</v>
      </c>
      <c r="E803" t="s">
        <v>4670</v>
      </c>
      <c r="F803" t="s">
        <v>7214</v>
      </c>
      <c r="G803" t="s">
        <v>336</v>
      </c>
      <c r="H803" t="s">
        <v>5677</v>
      </c>
      <c r="I803" t="s">
        <v>7215</v>
      </c>
    </row>
    <row r="804" spans="1:9" x14ac:dyDescent="0.35">
      <c r="A804" t="s">
        <v>3839</v>
      </c>
      <c r="B804" t="s">
        <v>4661</v>
      </c>
      <c r="C804" t="s">
        <v>7216</v>
      </c>
      <c r="D804" t="s">
        <v>7217</v>
      </c>
      <c r="E804" t="s">
        <v>4694</v>
      </c>
      <c r="F804" t="s">
        <v>7218</v>
      </c>
      <c r="G804" t="s">
        <v>479</v>
      </c>
      <c r="H804" t="s">
        <v>7075</v>
      </c>
      <c r="I804" t="s">
        <v>4691</v>
      </c>
    </row>
    <row r="805" spans="1:9" x14ac:dyDescent="0.35">
      <c r="A805" t="s">
        <v>3839</v>
      </c>
      <c r="B805" t="s">
        <v>4661</v>
      </c>
      <c r="C805" t="s">
        <v>7219</v>
      </c>
      <c r="D805" t="s">
        <v>7220</v>
      </c>
      <c r="E805" t="s">
        <v>4694</v>
      </c>
      <c r="F805" t="s">
        <v>7218</v>
      </c>
      <c r="G805" t="s">
        <v>479</v>
      </c>
      <c r="H805" t="s">
        <v>7075</v>
      </c>
      <c r="I805" t="s">
        <v>7221</v>
      </c>
    </row>
    <row r="806" spans="1:9" x14ac:dyDescent="0.35">
      <c r="A806" t="s">
        <v>3485</v>
      </c>
      <c r="B806" t="s">
        <v>4661</v>
      </c>
      <c r="C806" t="s">
        <v>7222</v>
      </c>
      <c r="D806" t="s">
        <v>7223</v>
      </c>
      <c r="E806" t="s">
        <v>5212</v>
      </c>
      <c r="F806" t="s">
        <v>5754</v>
      </c>
      <c r="G806" t="s">
        <v>298</v>
      </c>
      <c r="H806" t="s">
        <v>5687</v>
      </c>
      <c r="I806" t="s">
        <v>4691</v>
      </c>
    </row>
    <row r="807" spans="1:9" x14ac:dyDescent="0.35">
      <c r="A807" t="s">
        <v>3503</v>
      </c>
      <c r="B807" t="s">
        <v>4661</v>
      </c>
      <c r="C807" t="s">
        <v>7224</v>
      </c>
      <c r="D807" t="s">
        <v>7225</v>
      </c>
      <c r="E807" t="s">
        <v>4664</v>
      </c>
      <c r="F807" t="s">
        <v>7226</v>
      </c>
      <c r="G807" t="s">
        <v>298</v>
      </c>
      <c r="H807" t="s">
        <v>5743</v>
      </c>
      <c r="I807" t="s">
        <v>7227</v>
      </c>
    </row>
    <row r="808" spans="1:9" x14ac:dyDescent="0.35">
      <c r="A808" t="s">
        <v>3972</v>
      </c>
      <c r="B808" t="s">
        <v>4661</v>
      </c>
      <c r="C808" t="s">
        <v>7228</v>
      </c>
      <c r="D808" t="s">
        <v>7229</v>
      </c>
      <c r="E808" t="s">
        <v>4670</v>
      </c>
      <c r="F808" t="s">
        <v>7230</v>
      </c>
      <c r="G808" t="s">
        <v>479</v>
      </c>
      <c r="H808" t="s">
        <v>7231</v>
      </c>
      <c r="I808" t="s">
        <v>7232</v>
      </c>
    </row>
    <row r="809" spans="1:9" x14ac:dyDescent="0.35">
      <c r="A809" t="s">
        <v>4187</v>
      </c>
      <c r="B809" t="s">
        <v>4661</v>
      </c>
      <c r="C809" t="s">
        <v>7233</v>
      </c>
      <c r="D809" t="s">
        <v>7234</v>
      </c>
      <c r="E809" t="s">
        <v>7107</v>
      </c>
      <c r="F809" t="s">
        <v>7235</v>
      </c>
      <c r="G809" t="s">
        <v>460</v>
      </c>
      <c r="H809" t="s">
        <v>7166</v>
      </c>
      <c r="I809" t="s">
        <v>7236</v>
      </c>
    </row>
    <row r="810" spans="1:9" x14ac:dyDescent="0.35">
      <c r="A810" t="s">
        <v>4174</v>
      </c>
      <c r="B810" t="s">
        <v>4661</v>
      </c>
      <c r="C810" t="s">
        <v>7237</v>
      </c>
      <c r="D810" t="s">
        <v>7238</v>
      </c>
      <c r="E810" t="s">
        <v>4843</v>
      </c>
      <c r="F810" t="s">
        <v>7239</v>
      </c>
      <c r="G810" t="s">
        <v>336</v>
      </c>
      <c r="H810" t="s">
        <v>7113</v>
      </c>
      <c r="I810" t="s">
        <v>4691</v>
      </c>
    </row>
    <row r="811" spans="1:9" x14ac:dyDescent="0.35">
      <c r="A811" t="s">
        <v>3652</v>
      </c>
      <c r="B811" t="s">
        <v>4661</v>
      </c>
      <c r="C811" t="s">
        <v>7240</v>
      </c>
      <c r="D811" t="s">
        <v>7241</v>
      </c>
      <c r="E811" t="s">
        <v>4664</v>
      </c>
      <c r="F811" t="s">
        <v>515</v>
      </c>
      <c r="G811" t="s">
        <v>515</v>
      </c>
      <c r="H811" t="s">
        <v>7242</v>
      </c>
      <c r="I811" t="s">
        <v>4691</v>
      </c>
    </row>
    <row r="812" spans="1:9" x14ac:dyDescent="0.35">
      <c r="A812" t="s">
        <v>3970</v>
      </c>
      <c r="B812" t="s">
        <v>4661</v>
      </c>
      <c r="C812" t="s">
        <v>7243</v>
      </c>
      <c r="D812" t="s">
        <v>7244</v>
      </c>
      <c r="E812" t="s">
        <v>4670</v>
      </c>
      <c r="F812" t="s">
        <v>7245</v>
      </c>
      <c r="G812" t="s">
        <v>479</v>
      </c>
      <c r="H812" t="s">
        <v>7075</v>
      </c>
      <c r="I812" t="s">
        <v>7246</v>
      </c>
    </row>
    <row r="813" spans="1:9" x14ac:dyDescent="0.35">
      <c r="A813" t="s">
        <v>3676</v>
      </c>
      <c r="B813" t="s">
        <v>4661</v>
      </c>
      <c r="C813" t="s">
        <v>7247</v>
      </c>
      <c r="D813" t="s">
        <v>7248</v>
      </c>
      <c r="E813" t="s">
        <v>4843</v>
      </c>
      <c r="F813" t="s">
        <v>7249</v>
      </c>
      <c r="G813" t="s">
        <v>460</v>
      </c>
      <c r="H813" t="s">
        <v>7166</v>
      </c>
      <c r="I813" t="s">
        <v>4691</v>
      </c>
    </row>
    <row r="814" spans="1:9" x14ac:dyDescent="0.35">
      <c r="A814" t="s">
        <v>3676</v>
      </c>
      <c r="B814" t="s">
        <v>4661</v>
      </c>
      <c r="C814" t="s">
        <v>7250</v>
      </c>
      <c r="D814" t="s">
        <v>7251</v>
      </c>
      <c r="E814" t="s">
        <v>4664</v>
      </c>
      <c r="F814" t="s">
        <v>7249</v>
      </c>
      <c r="G814" t="s">
        <v>460</v>
      </c>
      <c r="H814" t="s">
        <v>7166</v>
      </c>
      <c r="I814" t="s">
        <v>7252</v>
      </c>
    </row>
    <row r="815" spans="1:9" x14ac:dyDescent="0.35">
      <c r="A815" t="s">
        <v>3973</v>
      </c>
      <c r="B815" t="s">
        <v>4661</v>
      </c>
      <c r="C815" t="s">
        <v>7253</v>
      </c>
      <c r="D815" t="s">
        <v>7254</v>
      </c>
      <c r="E815" t="s">
        <v>4670</v>
      </c>
      <c r="F815" t="s">
        <v>7255</v>
      </c>
      <c r="G815" t="s">
        <v>479</v>
      </c>
      <c r="H815" t="s">
        <v>7075</v>
      </c>
      <c r="I815" t="s">
        <v>7256</v>
      </c>
    </row>
    <row r="816" spans="1:9" x14ac:dyDescent="0.35">
      <c r="A816" t="s">
        <v>3984</v>
      </c>
      <c r="B816" t="s">
        <v>4661</v>
      </c>
      <c r="C816" t="s">
        <v>7257</v>
      </c>
      <c r="D816" t="s">
        <v>7258</v>
      </c>
      <c r="E816" t="s">
        <v>7259</v>
      </c>
      <c r="F816" t="s">
        <v>7260</v>
      </c>
      <c r="G816" t="s">
        <v>767</v>
      </c>
    </row>
    <row r="817" spans="1:9" x14ac:dyDescent="0.35">
      <c r="A817" t="s">
        <v>3901</v>
      </c>
      <c r="B817" t="s">
        <v>4661</v>
      </c>
      <c r="C817" t="s">
        <v>7261</v>
      </c>
      <c r="D817" t="s">
        <v>7262</v>
      </c>
      <c r="E817" t="s">
        <v>4664</v>
      </c>
      <c r="F817" t="s">
        <v>7263</v>
      </c>
      <c r="G817" t="s">
        <v>336</v>
      </c>
      <c r="H817" t="s">
        <v>7113</v>
      </c>
      <c r="I817" t="s">
        <v>7264</v>
      </c>
    </row>
    <row r="818" spans="1:9" x14ac:dyDescent="0.35">
      <c r="A818" t="s">
        <v>3901</v>
      </c>
      <c r="B818" t="s">
        <v>4661</v>
      </c>
      <c r="C818" t="s">
        <v>7265</v>
      </c>
      <c r="D818" t="s">
        <v>7266</v>
      </c>
      <c r="E818" t="s">
        <v>4843</v>
      </c>
      <c r="F818" t="s">
        <v>7263</v>
      </c>
      <c r="G818" t="s">
        <v>336</v>
      </c>
      <c r="H818" t="s">
        <v>7113</v>
      </c>
      <c r="I818" t="s">
        <v>4691</v>
      </c>
    </row>
    <row r="819" spans="1:9" x14ac:dyDescent="0.35">
      <c r="A819" t="s">
        <v>3633</v>
      </c>
      <c r="B819" t="s">
        <v>4661</v>
      </c>
      <c r="C819" t="s">
        <v>7267</v>
      </c>
      <c r="D819" t="s">
        <v>7268</v>
      </c>
      <c r="E819" t="s">
        <v>4664</v>
      </c>
      <c r="F819" t="s">
        <v>479</v>
      </c>
      <c r="G819" t="s">
        <v>479</v>
      </c>
      <c r="H819" t="s">
        <v>7269</v>
      </c>
      <c r="I819" t="s">
        <v>7270</v>
      </c>
    </row>
    <row r="820" spans="1:9" x14ac:dyDescent="0.35">
      <c r="A820" t="s">
        <v>3633</v>
      </c>
      <c r="B820" t="s">
        <v>4661</v>
      </c>
      <c r="C820" t="s">
        <v>7271</v>
      </c>
      <c r="D820" t="s">
        <v>7272</v>
      </c>
      <c r="E820" t="s">
        <v>4843</v>
      </c>
      <c r="F820" t="s">
        <v>479</v>
      </c>
      <c r="G820" t="s">
        <v>479</v>
      </c>
      <c r="H820" t="s">
        <v>7118</v>
      </c>
      <c r="I820" t="s">
        <v>4691</v>
      </c>
    </row>
    <row r="821" spans="1:9" x14ac:dyDescent="0.35">
      <c r="A821" t="s">
        <v>3980</v>
      </c>
      <c r="B821" t="s">
        <v>4661</v>
      </c>
      <c r="C821" t="s">
        <v>7273</v>
      </c>
      <c r="D821" t="s">
        <v>7274</v>
      </c>
      <c r="E821" t="s">
        <v>4664</v>
      </c>
      <c r="F821" t="s">
        <v>7263</v>
      </c>
      <c r="G821" t="s">
        <v>767</v>
      </c>
    </row>
    <row r="822" spans="1:9" x14ac:dyDescent="0.35">
      <c r="A822" t="s">
        <v>4172</v>
      </c>
      <c r="B822" t="s">
        <v>4661</v>
      </c>
      <c r="C822" t="s">
        <v>7275</v>
      </c>
      <c r="D822" t="s">
        <v>7276</v>
      </c>
      <c r="E822" t="s">
        <v>4843</v>
      </c>
      <c r="F822" t="s">
        <v>7277</v>
      </c>
      <c r="G822" t="s">
        <v>336</v>
      </c>
      <c r="H822" t="s">
        <v>7113</v>
      </c>
      <c r="I822" t="s">
        <v>4691</v>
      </c>
    </row>
    <row r="823" spans="1:9" x14ac:dyDescent="0.35">
      <c r="A823" t="s">
        <v>3969</v>
      </c>
      <c r="B823" t="s">
        <v>4661</v>
      </c>
      <c r="C823" t="s">
        <v>7278</v>
      </c>
      <c r="D823" t="s">
        <v>7279</v>
      </c>
      <c r="E823" t="s">
        <v>4685</v>
      </c>
      <c r="F823" t="s">
        <v>7280</v>
      </c>
      <c r="G823" t="s">
        <v>479</v>
      </c>
      <c r="H823" t="s">
        <v>7075</v>
      </c>
      <c r="I823" t="s">
        <v>7076</v>
      </c>
    </row>
    <row r="824" spans="1:9" x14ac:dyDescent="0.35">
      <c r="A824" t="s">
        <v>3988</v>
      </c>
      <c r="B824" t="s">
        <v>4661</v>
      </c>
      <c r="C824" t="s">
        <v>7281</v>
      </c>
      <c r="D824" t="s">
        <v>7282</v>
      </c>
      <c r="E824" t="s">
        <v>7259</v>
      </c>
      <c r="F824" t="s">
        <v>7283</v>
      </c>
      <c r="G824" t="s">
        <v>767</v>
      </c>
    </row>
    <row r="825" spans="1:9" x14ac:dyDescent="0.35">
      <c r="A825" t="s">
        <v>3904</v>
      </c>
      <c r="B825" t="s">
        <v>4661</v>
      </c>
      <c r="C825" t="s">
        <v>7284</v>
      </c>
      <c r="D825" t="s">
        <v>7285</v>
      </c>
      <c r="E825" t="s">
        <v>4664</v>
      </c>
      <c r="F825" t="s">
        <v>7286</v>
      </c>
      <c r="G825" t="s">
        <v>336</v>
      </c>
      <c r="H825" t="s">
        <v>7287</v>
      </c>
      <c r="I825" t="s">
        <v>4691</v>
      </c>
    </row>
    <row r="826" spans="1:9" x14ac:dyDescent="0.35">
      <c r="A826" t="s">
        <v>3827</v>
      </c>
      <c r="B826" t="s">
        <v>4661</v>
      </c>
      <c r="C826" t="s">
        <v>7288</v>
      </c>
      <c r="D826" t="s">
        <v>7289</v>
      </c>
      <c r="E826" t="s">
        <v>4670</v>
      </c>
      <c r="F826" t="s">
        <v>7290</v>
      </c>
      <c r="G826" t="s">
        <v>481</v>
      </c>
      <c r="H826" t="s">
        <v>7080</v>
      </c>
      <c r="I826" t="s">
        <v>4691</v>
      </c>
    </row>
    <row r="827" spans="1:9" x14ac:dyDescent="0.35">
      <c r="A827" t="s">
        <v>3840</v>
      </c>
      <c r="B827" t="s">
        <v>4661</v>
      </c>
      <c r="C827" t="s">
        <v>7291</v>
      </c>
      <c r="D827" t="s">
        <v>7292</v>
      </c>
      <c r="E827" t="s">
        <v>4670</v>
      </c>
      <c r="F827" t="s">
        <v>7293</v>
      </c>
      <c r="G827" t="s">
        <v>479</v>
      </c>
      <c r="H827" t="s">
        <v>7231</v>
      </c>
      <c r="I827" t="s">
        <v>7232</v>
      </c>
    </row>
    <row r="828" spans="1:9" x14ac:dyDescent="0.35">
      <c r="A828" t="s">
        <v>3809</v>
      </c>
      <c r="B828" t="s">
        <v>4661</v>
      </c>
      <c r="C828" t="s">
        <v>7294</v>
      </c>
      <c r="D828" t="s">
        <v>7295</v>
      </c>
      <c r="E828" t="s">
        <v>4670</v>
      </c>
      <c r="F828" t="s">
        <v>7296</v>
      </c>
      <c r="G828" t="s">
        <v>431</v>
      </c>
      <c r="H828" t="s">
        <v>7297</v>
      </c>
      <c r="I828" t="s">
        <v>7298</v>
      </c>
    </row>
    <row r="829" spans="1:9" x14ac:dyDescent="0.35">
      <c r="A829" t="s">
        <v>4201</v>
      </c>
      <c r="B829" t="s">
        <v>4661</v>
      </c>
      <c r="C829" t="s">
        <v>7299</v>
      </c>
      <c r="D829" t="s">
        <v>7300</v>
      </c>
      <c r="E829" t="s">
        <v>4670</v>
      </c>
      <c r="F829" t="s">
        <v>7301</v>
      </c>
      <c r="G829" t="s">
        <v>292</v>
      </c>
      <c r="H829" t="s">
        <v>5633</v>
      </c>
      <c r="I829" t="s">
        <v>7302</v>
      </c>
    </row>
    <row r="830" spans="1:9" x14ac:dyDescent="0.35">
      <c r="A830" t="s">
        <v>11921</v>
      </c>
      <c r="B830" t="s">
        <v>4661</v>
      </c>
      <c r="C830" t="s">
        <v>7303</v>
      </c>
      <c r="D830" t="s">
        <v>7304</v>
      </c>
      <c r="E830" t="s">
        <v>7305</v>
      </c>
      <c r="F830" t="s">
        <v>5771</v>
      </c>
      <c r="G830" t="s">
        <v>226</v>
      </c>
    </row>
    <row r="831" spans="1:9" x14ac:dyDescent="0.35">
      <c r="A831" t="s">
        <v>3643</v>
      </c>
      <c r="B831" t="s">
        <v>4661</v>
      </c>
      <c r="C831" t="s">
        <v>7306</v>
      </c>
      <c r="D831" t="s">
        <v>5785</v>
      </c>
      <c r="E831" t="s">
        <v>4670</v>
      </c>
      <c r="F831" t="s">
        <v>5786</v>
      </c>
      <c r="G831" t="s">
        <v>499</v>
      </c>
      <c r="H831" t="s">
        <v>7307</v>
      </c>
      <c r="I831" t="s">
        <v>4691</v>
      </c>
    </row>
    <row r="832" spans="1:9" x14ac:dyDescent="0.35">
      <c r="A832" t="s">
        <v>3643</v>
      </c>
      <c r="B832" t="s">
        <v>4661</v>
      </c>
      <c r="C832" t="s">
        <v>7308</v>
      </c>
      <c r="D832" t="s">
        <v>7309</v>
      </c>
      <c r="E832" t="s">
        <v>4664</v>
      </c>
      <c r="F832" t="s">
        <v>5786</v>
      </c>
      <c r="G832" t="s">
        <v>499</v>
      </c>
      <c r="H832" t="s">
        <v>7307</v>
      </c>
      <c r="I832" t="s">
        <v>4691</v>
      </c>
    </row>
    <row r="833" spans="1:9" x14ac:dyDescent="0.35">
      <c r="A833" t="s">
        <v>3643</v>
      </c>
      <c r="B833" t="s">
        <v>4661</v>
      </c>
      <c r="C833" t="s">
        <v>7310</v>
      </c>
      <c r="D833" t="s">
        <v>7311</v>
      </c>
      <c r="E833" t="s">
        <v>4670</v>
      </c>
      <c r="F833" t="s">
        <v>5786</v>
      </c>
      <c r="G833" t="s">
        <v>499</v>
      </c>
      <c r="H833" t="s">
        <v>7312</v>
      </c>
      <c r="I833" t="s">
        <v>7313</v>
      </c>
    </row>
    <row r="834" spans="1:9" x14ac:dyDescent="0.35">
      <c r="A834" t="s">
        <v>3643</v>
      </c>
      <c r="B834" t="s">
        <v>4661</v>
      </c>
      <c r="C834" t="s">
        <v>7314</v>
      </c>
      <c r="D834" t="s">
        <v>7315</v>
      </c>
      <c r="E834" t="s">
        <v>4664</v>
      </c>
      <c r="F834" t="s">
        <v>5786</v>
      </c>
      <c r="G834" t="s">
        <v>499</v>
      </c>
      <c r="H834" t="s">
        <v>7312</v>
      </c>
      <c r="I834" t="s">
        <v>7313</v>
      </c>
    </row>
    <row r="835" spans="1:9" x14ac:dyDescent="0.35">
      <c r="A835" t="s">
        <v>3643</v>
      </c>
      <c r="B835" t="s">
        <v>4661</v>
      </c>
      <c r="C835" t="s">
        <v>7316</v>
      </c>
      <c r="D835" t="s">
        <v>7317</v>
      </c>
      <c r="E835" t="s">
        <v>4664</v>
      </c>
      <c r="F835" t="s">
        <v>5786</v>
      </c>
      <c r="G835" t="s">
        <v>495</v>
      </c>
      <c r="H835" t="s">
        <v>7318</v>
      </c>
      <c r="I835" t="s">
        <v>4691</v>
      </c>
    </row>
    <row r="836" spans="1:9" x14ac:dyDescent="0.35">
      <c r="A836" t="s">
        <v>3643</v>
      </c>
      <c r="B836" t="s">
        <v>4661</v>
      </c>
      <c r="C836" t="s">
        <v>7319</v>
      </c>
      <c r="D836" t="s">
        <v>7320</v>
      </c>
      <c r="E836" t="s">
        <v>4670</v>
      </c>
      <c r="F836" t="s">
        <v>5786</v>
      </c>
      <c r="G836" t="s">
        <v>495</v>
      </c>
      <c r="H836" t="s">
        <v>7318</v>
      </c>
      <c r="I836" t="s">
        <v>4691</v>
      </c>
    </row>
    <row r="837" spans="1:9" x14ac:dyDescent="0.35">
      <c r="A837" t="s">
        <v>3888</v>
      </c>
      <c r="B837" t="s">
        <v>4661</v>
      </c>
      <c r="C837" t="s">
        <v>7321</v>
      </c>
      <c r="D837" t="s">
        <v>7322</v>
      </c>
      <c r="E837" t="s">
        <v>4670</v>
      </c>
      <c r="F837" t="s">
        <v>7323</v>
      </c>
      <c r="G837" t="s">
        <v>21</v>
      </c>
      <c r="H837" t="s">
        <v>7324</v>
      </c>
      <c r="I837" t="s">
        <v>7325</v>
      </c>
    </row>
    <row r="838" spans="1:9" x14ac:dyDescent="0.35">
      <c r="A838" t="s">
        <v>11938</v>
      </c>
      <c r="B838" t="s">
        <v>4661</v>
      </c>
      <c r="C838" t="s">
        <v>7326</v>
      </c>
      <c r="D838" t="s">
        <v>7327</v>
      </c>
      <c r="E838" t="s">
        <v>4664</v>
      </c>
      <c r="F838" t="s">
        <v>7328</v>
      </c>
      <c r="G838" t="s">
        <v>460</v>
      </c>
      <c r="H838" t="s">
        <v>7166</v>
      </c>
      <c r="I838" t="s">
        <v>7329</v>
      </c>
    </row>
    <row r="839" spans="1:9" x14ac:dyDescent="0.35">
      <c r="A839" t="s">
        <v>3671</v>
      </c>
      <c r="B839" t="s">
        <v>4661</v>
      </c>
      <c r="C839" t="s">
        <v>7330</v>
      </c>
      <c r="D839" t="s">
        <v>7331</v>
      </c>
      <c r="E839" t="s">
        <v>4670</v>
      </c>
      <c r="F839" t="s">
        <v>7332</v>
      </c>
      <c r="G839" t="s">
        <v>292</v>
      </c>
      <c r="H839" t="s">
        <v>7333</v>
      </c>
      <c r="I839" t="s">
        <v>4691</v>
      </c>
    </row>
    <row r="840" spans="1:9" x14ac:dyDescent="0.35">
      <c r="A840" t="s">
        <v>4200</v>
      </c>
      <c r="B840" t="s">
        <v>4661</v>
      </c>
      <c r="C840" t="s">
        <v>7334</v>
      </c>
      <c r="D840" t="s">
        <v>7335</v>
      </c>
      <c r="E840" t="s">
        <v>4670</v>
      </c>
      <c r="F840" t="s">
        <v>7336</v>
      </c>
      <c r="G840" t="s">
        <v>292</v>
      </c>
      <c r="H840" t="s">
        <v>5633</v>
      </c>
      <c r="I840" t="s">
        <v>7337</v>
      </c>
    </row>
    <row r="841" spans="1:9" x14ac:dyDescent="0.35">
      <c r="A841" t="s">
        <v>3605</v>
      </c>
      <c r="B841" t="s">
        <v>4661</v>
      </c>
      <c r="C841" t="s">
        <v>7338</v>
      </c>
      <c r="D841" t="s">
        <v>7339</v>
      </c>
      <c r="E841" t="s">
        <v>4670</v>
      </c>
      <c r="F841" t="s">
        <v>7340</v>
      </c>
      <c r="G841" t="s">
        <v>292</v>
      </c>
    </row>
    <row r="842" spans="1:9" x14ac:dyDescent="0.35">
      <c r="A842" t="s">
        <v>3873</v>
      </c>
      <c r="B842" t="s">
        <v>4661</v>
      </c>
      <c r="C842" t="s">
        <v>7341</v>
      </c>
      <c r="D842" t="s">
        <v>7342</v>
      </c>
      <c r="E842" t="s">
        <v>4670</v>
      </c>
      <c r="F842" t="s">
        <v>7343</v>
      </c>
      <c r="G842" t="s">
        <v>21</v>
      </c>
      <c r="H842" t="s">
        <v>5849</v>
      </c>
      <c r="I842" t="s">
        <v>7344</v>
      </c>
    </row>
    <row r="843" spans="1:9" x14ac:dyDescent="0.35">
      <c r="A843" t="s">
        <v>3646</v>
      </c>
      <c r="B843" t="s">
        <v>4661</v>
      </c>
      <c r="C843" t="s">
        <v>7345</v>
      </c>
      <c r="D843" t="s">
        <v>7346</v>
      </c>
      <c r="E843" t="s">
        <v>4685</v>
      </c>
      <c r="F843" t="s">
        <v>505</v>
      </c>
      <c r="G843" t="s">
        <v>505</v>
      </c>
      <c r="H843" t="s">
        <v>7347</v>
      </c>
      <c r="I843" t="s">
        <v>4691</v>
      </c>
    </row>
    <row r="844" spans="1:9" x14ac:dyDescent="0.35">
      <c r="A844" t="s">
        <v>3646</v>
      </c>
      <c r="B844" t="s">
        <v>4661</v>
      </c>
      <c r="C844" t="s">
        <v>7348</v>
      </c>
      <c r="D844" t="s">
        <v>7349</v>
      </c>
      <c r="E844" t="s">
        <v>4685</v>
      </c>
      <c r="F844" t="s">
        <v>505</v>
      </c>
      <c r="G844" t="s">
        <v>505</v>
      </c>
      <c r="H844" t="s">
        <v>7347</v>
      </c>
      <c r="I844" t="s">
        <v>4691</v>
      </c>
    </row>
    <row r="845" spans="1:9" x14ac:dyDescent="0.35">
      <c r="A845" t="s">
        <v>3646</v>
      </c>
      <c r="B845" t="s">
        <v>4661</v>
      </c>
      <c r="C845" t="s">
        <v>7350</v>
      </c>
      <c r="D845" t="s">
        <v>7351</v>
      </c>
      <c r="E845" t="s">
        <v>4685</v>
      </c>
      <c r="F845" t="s">
        <v>505</v>
      </c>
      <c r="G845" t="s">
        <v>505</v>
      </c>
      <c r="H845" t="s">
        <v>7347</v>
      </c>
      <c r="I845" t="s">
        <v>4691</v>
      </c>
    </row>
    <row r="846" spans="1:9" x14ac:dyDescent="0.35">
      <c r="A846" t="s">
        <v>3646</v>
      </c>
      <c r="B846" t="s">
        <v>4661</v>
      </c>
      <c r="C846" t="s">
        <v>7352</v>
      </c>
      <c r="D846" t="s">
        <v>7353</v>
      </c>
      <c r="E846" t="s">
        <v>4664</v>
      </c>
      <c r="F846" t="s">
        <v>505</v>
      </c>
      <c r="G846" t="s">
        <v>505</v>
      </c>
      <c r="H846" t="s">
        <v>7354</v>
      </c>
      <c r="I846" t="s">
        <v>4691</v>
      </c>
    </row>
    <row r="847" spans="1:9" x14ac:dyDescent="0.35">
      <c r="A847" t="s">
        <v>3631</v>
      </c>
      <c r="B847" t="s">
        <v>4661</v>
      </c>
      <c r="C847" t="s">
        <v>7355</v>
      </c>
      <c r="D847" t="s">
        <v>7356</v>
      </c>
      <c r="E847" t="s">
        <v>5219</v>
      </c>
      <c r="F847" t="s">
        <v>499</v>
      </c>
      <c r="G847" t="s">
        <v>414</v>
      </c>
    </row>
    <row r="848" spans="1:9" x14ac:dyDescent="0.35">
      <c r="A848" t="s">
        <v>3631</v>
      </c>
      <c r="B848" t="s">
        <v>4661</v>
      </c>
      <c r="C848" t="s">
        <v>7357</v>
      </c>
      <c r="D848" t="s">
        <v>7358</v>
      </c>
      <c r="E848" t="s">
        <v>5219</v>
      </c>
      <c r="F848" t="s">
        <v>499</v>
      </c>
      <c r="G848" t="s">
        <v>414</v>
      </c>
    </row>
    <row r="849" spans="1:9" x14ac:dyDescent="0.35">
      <c r="A849" t="s">
        <v>3631</v>
      </c>
      <c r="B849" t="s">
        <v>4661</v>
      </c>
      <c r="C849" t="s">
        <v>7359</v>
      </c>
      <c r="D849" t="s">
        <v>7360</v>
      </c>
      <c r="E849" t="s">
        <v>6171</v>
      </c>
      <c r="F849" t="s">
        <v>499</v>
      </c>
      <c r="G849" t="s">
        <v>414</v>
      </c>
    </row>
    <row r="850" spans="1:9" x14ac:dyDescent="0.35">
      <c r="A850" t="s">
        <v>3631</v>
      </c>
      <c r="B850" t="s">
        <v>4661</v>
      </c>
      <c r="C850" t="s">
        <v>7361</v>
      </c>
      <c r="D850" t="s">
        <v>7362</v>
      </c>
      <c r="E850" t="s">
        <v>5219</v>
      </c>
      <c r="F850" t="s">
        <v>499</v>
      </c>
      <c r="G850" t="s">
        <v>414</v>
      </c>
    </row>
    <row r="851" spans="1:9" x14ac:dyDescent="0.35">
      <c r="A851" t="s">
        <v>3631</v>
      </c>
      <c r="B851" t="s">
        <v>4661</v>
      </c>
      <c r="C851" t="s">
        <v>7363</v>
      </c>
      <c r="D851" t="s">
        <v>7364</v>
      </c>
      <c r="E851" t="s">
        <v>5801</v>
      </c>
      <c r="F851" t="s">
        <v>499</v>
      </c>
      <c r="G851" t="s">
        <v>499</v>
      </c>
      <c r="H851" t="s">
        <v>7312</v>
      </c>
      <c r="I851" t="s">
        <v>7365</v>
      </c>
    </row>
    <row r="852" spans="1:9" x14ac:dyDescent="0.35">
      <c r="A852" t="s">
        <v>3631</v>
      </c>
      <c r="B852" t="s">
        <v>4661</v>
      </c>
      <c r="C852" t="s">
        <v>7366</v>
      </c>
      <c r="D852" t="s">
        <v>7367</v>
      </c>
      <c r="E852" t="s">
        <v>7368</v>
      </c>
      <c r="F852" t="s">
        <v>499</v>
      </c>
      <c r="G852" t="s">
        <v>414</v>
      </c>
    </row>
    <row r="853" spans="1:9" x14ac:dyDescent="0.35">
      <c r="A853" t="s">
        <v>3631</v>
      </c>
      <c r="B853" t="s">
        <v>4661</v>
      </c>
      <c r="C853" t="s">
        <v>7369</v>
      </c>
      <c r="D853" t="s">
        <v>7370</v>
      </c>
      <c r="E853" t="s">
        <v>7368</v>
      </c>
      <c r="F853" t="s">
        <v>499</v>
      </c>
      <c r="G853" t="s">
        <v>414</v>
      </c>
    </row>
    <row r="854" spans="1:9" x14ac:dyDescent="0.35">
      <c r="A854" t="s">
        <v>3631</v>
      </c>
      <c r="B854" t="s">
        <v>4661</v>
      </c>
      <c r="C854" t="s">
        <v>7371</v>
      </c>
      <c r="D854" t="s">
        <v>7372</v>
      </c>
      <c r="E854" t="s">
        <v>5801</v>
      </c>
      <c r="F854" t="s">
        <v>499</v>
      </c>
      <c r="G854" t="s">
        <v>226</v>
      </c>
    </row>
    <row r="855" spans="1:9" x14ac:dyDescent="0.35">
      <c r="A855" t="s">
        <v>3631</v>
      </c>
      <c r="B855" t="s">
        <v>4661</v>
      </c>
      <c r="C855" t="s">
        <v>7373</v>
      </c>
      <c r="D855" t="s">
        <v>7374</v>
      </c>
      <c r="E855" t="s">
        <v>7375</v>
      </c>
      <c r="F855" t="s">
        <v>499</v>
      </c>
      <c r="G855" t="s">
        <v>226</v>
      </c>
    </row>
    <row r="856" spans="1:9" x14ac:dyDescent="0.35">
      <c r="A856" t="s">
        <v>3631</v>
      </c>
      <c r="B856" t="s">
        <v>4661</v>
      </c>
      <c r="C856" t="s">
        <v>7376</v>
      </c>
      <c r="D856" t="s">
        <v>7377</v>
      </c>
      <c r="E856" t="s">
        <v>5801</v>
      </c>
      <c r="F856" t="s">
        <v>499</v>
      </c>
      <c r="G856" t="s">
        <v>414</v>
      </c>
    </row>
    <row r="857" spans="1:9" x14ac:dyDescent="0.35">
      <c r="A857" t="s">
        <v>3631</v>
      </c>
      <c r="B857" t="s">
        <v>4661</v>
      </c>
      <c r="C857" t="s">
        <v>7378</v>
      </c>
      <c r="D857" t="s">
        <v>7379</v>
      </c>
      <c r="E857" t="s">
        <v>5801</v>
      </c>
      <c r="F857" t="s">
        <v>499</v>
      </c>
      <c r="G857" t="s">
        <v>414</v>
      </c>
    </row>
    <row r="858" spans="1:9" x14ac:dyDescent="0.35">
      <c r="A858" t="s">
        <v>3631</v>
      </c>
      <c r="B858" t="s">
        <v>4661</v>
      </c>
      <c r="C858" t="s">
        <v>7380</v>
      </c>
      <c r="D858" t="s">
        <v>7381</v>
      </c>
      <c r="E858" t="s">
        <v>4664</v>
      </c>
      <c r="F858" t="s">
        <v>499</v>
      </c>
      <c r="G858" t="s">
        <v>499</v>
      </c>
      <c r="H858" t="s">
        <v>7312</v>
      </c>
      <c r="I858" t="s">
        <v>7313</v>
      </c>
    </row>
    <row r="859" spans="1:9" x14ac:dyDescent="0.35">
      <c r="A859" t="s">
        <v>3631</v>
      </c>
      <c r="B859" t="s">
        <v>4661</v>
      </c>
      <c r="C859" t="s">
        <v>7382</v>
      </c>
      <c r="D859" t="s">
        <v>7383</v>
      </c>
      <c r="E859" t="s">
        <v>4664</v>
      </c>
      <c r="F859" t="s">
        <v>499</v>
      </c>
      <c r="G859" t="s">
        <v>499</v>
      </c>
      <c r="H859" t="s">
        <v>7312</v>
      </c>
      <c r="I859" t="s">
        <v>4691</v>
      </c>
    </row>
    <row r="860" spans="1:9" x14ac:dyDescent="0.35">
      <c r="A860" t="s">
        <v>3631</v>
      </c>
      <c r="B860" t="s">
        <v>4661</v>
      </c>
      <c r="C860" t="s">
        <v>7384</v>
      </c>
      <c r="D860" t="s">
        <v>7385</v>
      </c>
      <c r="E860" t="s">
        <v>4664</v>
      </c>
      <c r="F860" t="s">
        <v>499</v>
      </c>
      <c r="G860" t="s">
        <v>499</v>
      </c>
      <c r="H860" t="s">
        <v>7312</v>
      </c>
      <c r="I860" t="s">
        <v>4691</v>
      </c>
    </row>
    <row r="861" spans="1:9" x14ac:dyDescent="0.35">
      <c r="A861" t="s">
        <v>3631</v>
      </c>
      <c r="B861" t="s">
        <v>4661</v>
      </c>
      <c r="C861" t="s">
        <v>7386</v>
      </c>
      <c r="D861" t="s">
        <v>7387</v>
      </c>
      <c r="E861" t="s">
        <v>4664</v>
      </c>
      <c r="F861" t="s">
        <v>499</v>
      </c>
      <c r="G861" t="s">
        <v>499</v>
      </c>
      <c r="H861" t="s">
        <v>7312</v>
      </c>
      <c r="I861" t="s">
        <v>4691</v>
      </c>
    </row>
    <row r="862" spans="1:9" x14ac:dyDescent="0.35">
      <c r="A862" t="s">
        <v>3631</v>
      </c>
      <c r="B862" t="s">
        <v>4661</v>
      </c>
      <c r="C862" t="s">
        <v>7388</v>
      </c>
      <c r="D862" t="s">
        <v>7389</v>
      </c>
      <c r="E862" t="s">
        <v>4664</v>
      </c>
      <c r="F862" t="s">
        <v>499</v>
      </c>
      <c r="G862" t="s">
        <v>499</v>
      </c>
      <c r="H862" t="s">
        <v>7390</v>
      </c>
      <c r="I862" t="s">
        <v>7391</v>
      </c>
    </row>
    <row r="863" spans="1:9" x14ac:dyDescent="0.35">
      <c r="A863" t="s">
        <v>3631</v>
      </c>
      <c r="B863" t="s">
        <v>4661</v>
      </c>
      <c r="C863" t="s">
        <v>7392</v>
      </c>
      <c r="D863" t="s">
        <v>7393</v>
      </c>
      <c r="E863" t="s">
        <v>4694</v>
      </c>
      <c r="F863" t="s">
        <v>499</v>
      </c>
      <c r="G863" t="s">
        <v>499</v>
      </c>
      <c r="H863" t="s">
        <v>7394</v>
      </c>
      <c r="I863" t="s">
        <v>4691</v>
      </c>
    </row>
    <row r="864" spans="1:9" x14ac:dyDescent="0.35">
      <c r="A864" t="s">
        <v>3631</v>
      </c>
      <c r="B864" t="s">
        <v>4661</v>
      </c>
      <c r="C864" t="s">
        <v>7395</v>
      </c>
      <c r="D864" t="s">
        <v>7396</v>
      </c>
      <c r="E864" t="s">
        <v>4694</v>
      </c>
      <c r="F864" t="s">
        <v>499</v>
      </c>
      <c r="G864" t="s">
        <v>499</v>
      </c>
      <c r="H864" t="s">
        <v>7397</v>
      </c>
      <c r="I864" t="s">
        <v>4691</v>
      </c>
    </row>
    <row r="865" spans="1:9" x14ac:dyDescent="0.35">
      <c r="A865" t="s">
        <v>3631</v>
      </c>
      <c r="B865" t="s">
        <v>4661</v>
      </c>
      <c r="C865" t="s">
        <v>7398</v>
      </c>
      <c r="D865" t="s">
        <v>7399</v>
      </c>
      <c r="E865" t="s">
        <v>4664</v>
      </c>
      <c r="F865" t="s">
        <v>499</v>
      </c>
      <c r="G865" t="s">
        <v>499</v>
      </c>
      <c r="H865" t="s">
        <v>7400</v>
      </c>
      <c r="I865" t="s">
        <v>4691</v>
      </c>
    </row>
    <row r="866" spans="1:9" x14ac:dyDescent="0.35">
      <c r="A866" t="s">
        <v>3631</v>
      </c>
      <c r="B866" t="s">
        <v>4661</v>
      </c>
      <c r="C866" t="s">
        <v>7401</v>
      </c>
      <c r="D866" t="s">
        <v>7402</v>
      </c>
      <c r="E866" t="s">
        <v>4670</v>
      </c>
      <c r="F866" t="s">
        <v>499</v>
      </c>
      <c r="G866" t="s">
        <v>499</v>
      </c>
      <c r="H866" t="s">
        <v>7403</v>
      </c>
      <c r="I866" t="s">
        <v>4691</v>
      </c>
    </row>
    <row r="867" spans="1:9" x14ac:dyDescent="0.35">
      <c r="A867" t="s">
        <v>3631</v>
      </c>
      <c r="B867" t="s">
        <v>4661</v>
      </c>
      <c r="C867" t="s">
        <v>7404</v>
      </c>
      <c r="D867" t="s">
        <v>7405</v>
      </c>
      <c r="E867" t="s">
        <v>4694</v>
      </c>
      <c r="F867" t="s">
        <v>499</v>
      </c>
      <c r="G867" t="s">
        <v>499</v>
      </c>
      <c r="H867" t="s">
        <v>7390</v>
      </c>
      <c r="I867" t="s">
        <v>4691</v>
      </c>
    </row>
    <row r="868" spans="1:9" x14ac:dyDescent="0.35">
      <c r="A868" t="s">
        <v>3631</v>
      </c>
      <c r="B868" t="s">
        <v>4661</v>
      </c>
      <c r="C868" t="s">
        <v>7406</v>
      </c>
      <c r="D868" t="s">
        <v>7407</v>
      </c>
      <c r="E868" t="s">
        <v>4694</v>
      </c>
      <c r="F868" t="s">
        <v>499</v>
      </c>
      <c r="G868" t="s">
        <v>499</v>
      </c>
      <c r="H868" t="s">
        <v>7408</v>
      </c>
      <c r="I868" t="s">
        <v>4691</v>
      </c>
    </row>
    <row r="869" spans="1:9" x14ac:dyDescent="0.35">
      <c r="A869" t="s">
        <v>3631</v>
      </c>
      <c r="B869" t="s">
        <v>4661</v>
      </c>
      <c r="C869" t="s">
        <v>7409</v>
      </c>
      <c r="D869" t="s">
        <v>7410</v>
      </c>
      <c r="E869" t="s">
        <v>4694</v>
      </c>
      <c r="F869" t="s">
        <v>499</v>
      </c>
      <c r="G869" t="s">
        <v>499</v>
      </c>
      <c r="H869" t="s">
        <v>7408</v>
      </c>
      <c r="I869" t="s">
        <v>4691</v>
      </c>
    </row>
    <row r="870" spans="1:9" x14ac:dyDescent="0.35">
      <c r="A870" t="s">
        <v>3460</v>
      </c>
      <c r="B870" t="s">
        <v>4661</v>
      </c>
      <c r="C870" t="s">
        <v>7411</v>
      </c>
      <c r="D870" t="s">
        <v>7412</v>
      </c>
      <c r="E870" t="s">
        <v>6171</v>
      </c>
      <c r="F870" t="s">
        <v>21</v>
      </c>
      <c r="G870" t="s">
        <v>21</v>
      </c>
      <c r="H870" t="s">
        <v>5864</v>
      </c>
      <c r="I870" t="s">
        <v>7413</v>
      </c>
    </row>
    <row r="871" spans="1:9" x14ac:dyDescent="0.35">
      <c r="A871" t="s">
        <v>3460</v>
      </c>
      <c r="B871" t="s">
        <v>4661</v>
      </c>
      <c r="C871" t="s">
        <v>7414</v>
      </c>
      <c r="D871" t="s">
        <v>7415</v>
      </c>
      <c r="E871" t="s">
        <v>6171</v>
      </c>
      <c r="F871" t="s">
        <v>21</v>
      </c>
      <c r="G871" t="s">
        <v>21</v>
      </c>
      <c r="H871" t="s">
        <v>5864</v>
      </c>
      <c r="I871" t="s">
        <v>4691</v>
      </c>
    </row>
    <row r="872" spans="1:9" x14ac:dyDescent="0.35">
      <c r="A872" t="s">
        <v>3460</v>
      </c>
      <c r="B872" t="s">
        <v>4661</v>
      </c>
      <c r="C872" t="s">
        <v>7416</v>
      </c>
      <c r="D872" t="s">
        <v>7417</v>
      </c>
      <c r="E872" t="s">
        <v>5219</v>
      </c>
      <c r="F872" t="s">
        <v>21</v>
      </c>
      <c r="G872" t="s">
        <v>21</v>
      </c>
      <c r="H872" t="s">
        <v>7418</v>
      </c>
      <c r="I872" t="s">
        <v>4691</v>
      </c>
    </row>
    <row r="873" spans="1:9" x14ac:dyDescent="0.35">
      <c r="A873" t="s">
        <v>3460</v>
      </c>
      <c r="B873" t="s">
        <v>4661</v>
      </c>
      <c r="C873" t="s">
        <v>7419</v>
      </c>
      <c r="D873" t="s">
        <v>7420</v>
      </c>
      <c r="E873" t="s">
        <v>5212</v>
      </c>
      <c r="F873" t="s">
        <v>21</v>
      </c>
      <c r="G873" t="s">
        <v>21</v>
      </c>
      <c r="H873" t="s">
        <v>7421</v>
      </c>
      <c r="I873" t="s">
        <v>4691</v>
      </c>
    </row>
    <row r="874" spans="1:9" x14ac:dyDescent="0.35">
      <c r="A874" t="s">
        <v>3460</v>
      </c>
      <c r="B874" t="s">
        <v>4661</v>
      </c>
      <c r="C874" t="s">
        <v>7422</v>
      </c>
      <c r="D874" t="s">
        <v>7423</v>
      </c>
      <c r="E874" t="s">
        <v>5781</v>
      </c>
      <c r="F874" t="s">
        <v>21</v>
      </c>
      <c r="G874" t="s">
        <v>5872</v>
      </c>
    </row>
    <row r="875" spans="1:9" x14ac:dyDescent="0.35">
      <c r="A875" t="s">
        <v>3460</v>
      </c>
      <c r="B875" t="s">
        <v>4661</v>
      </c>
      <c r="C875" t="s">
        <v>7424</v>
      </c>
      <c r="D875" t="s">
        <v>7425</v>
      </c>
      <c r="E875" t="s">
        <v>5781</v>
      </c>
      <c r="F875" t="s">
        <v>21</v>
      </c>
      <c r="G875" t="s">
        <v>5872</v>
      </c>
    </row>
    <row r="876" spans="1:9" x14ac:dyDescent="0.35">
      <c r="A876" t="s">
        <v>3460</v>
      </c>
      <c r="B876" t="s">
        <v>4661</v>
      </c>
      <c r="C876" t="s">
        <v>7426</v>
      </c>
      <c r="D876" t="s">
        <v>7427</v>
      </c>
      <c r="E876" t="s">
        <v>5781</v>
      </c>
      <c r="F876" t="s">
        <v>21</v>
      </c>
      <c r="G876" t="s">
        <v>5872</v>
      </c>
    </row>
    <row r="877" spans="1:9" x14ac:dyDescent="0.35">
      <c r="A877" t="s">
        <v>3460</v>
      </c>
      <c r="B877" t="s">
        <v>4661</v>
      </c>
      <c r="C877" t="s">
        <v>7428</v>
      </c>
      <c r="D877" t="s">
        <v>7429</v>
      </c>
      <c r="E877" t="s">
        <v>5781</v>
      </c>
      <c r="F877" t="s">
        <v>21</v>
      </c>
      <c r="G877" t="s">
        <v>5872</v>
      </c>
    </row>
    <row r="878" spans="1:9" x14ac:dyDescent="0.35">
      <c r="A878" t="s">
        <v>3460</v>
      </c>
      <c r="B878" t="s">
        <v>4661</v>
      </c>
      <c r="C878" t="s">
        <v>7430</v>
      </c>
      <c r="D878" t="s">
        <v>7431</v>
      </c>
      <c r="E878" t="s">
        <v>7432</v>
      </c>
      <c r="F878" t="s">
        <v>21</v>
      </c>
      <c r="G878" t="s">
        <v>5872</v>
      </c>
    </row>
    <row r="879" spans="1:9" x14ac:dyDescent="0.35">
      <c r="A879" t="s">
        <v>3460</v>
      </c>
      <c r="B879" t="s">
        <v>4661</v>
      </c>
      <c r="C879" t="s">
        <v>7433</v>
      </c>
      <c r="D879" t="s">
        <v>7434</v>
      </c>
      <c r="E879" t="s">
        <v>7435</v>
      </c>
      <c r="F879" t="s">
        <v>21</v>
      </c>
      <c r="G879" t="s">
        <v>21</v>
      </c>
      <c r="H879" t="s">
        <v>7436</v>
      </c>
      <c r="I879" t="s">
        <v>4691</v>
      </c>
    </row>
    <row r="880" spans="1:9" x14ac:dyDescent="0.35">
      <c r="A880" t="s">
        <v>3460</v>
      </c>
      <c r="B880" t="s">
        <v>4661</v>
      </c>
      <c r="C880" t="s">
        <v>7437</v>
      </c>
      <c r="D880" t="s">
        <v>7438</v>
      </c>
      <c r="E880" t="s">
        <v>6599</v>
      </c>
      <c r="F880" t="s">
        <v>21</v>
      </c>
      <c r="G880" t="s">
        <v>21</v>
      </c>
      <c r="H880" t="s">
        <v>7436</v>
      </c>
      <c r="I880" t="s">
        <v>4691</v>
      </c>
    </row>
    <row r="881" spans="1:9" x14ac:dyDescent="0.35">
      <c r="A881" t="s">
        <v>3460</v>
      </c>
      <c r="B881" t="s">
        <v>4661</v>
      </c>
      <c r="C881" t="s">
        <v>7439</v>
      </c>
      <c r="D881" t="s">
        <v>7440</v>
      </c>
      <c r="E881" t="s">
        <v>4664</v>
      </c>
      <c r="F881" t="s">
        <v>21</v>
      </c>
      <c r="G881" t="s">
        <v>21</v>
      </c>
      <c r="H881" t="s">
        <v>7441</v>
      </c>
      <c r="I881" t="s">
        <v>4691</v>
      </c>
    </row>
    <row r="882" spans="1:9" x14ac:dyDescent="0.35">
      <c r="A882" t="s">
        <v>3460</v>
      </c>
      <c r="B882" t="s">
        <v>4661</v>
      </c>
      <c r="C882" t="s">
        <v>7442</v>
      </c>
      <c r="D882" t="s">
        <v>7443</v>
      </c>
      <c r="E882" t="s">
        <v>4664</v>
      </c>
      <c r="F882" t="s">
        <v>21</v>
      </c>
      <c r="G882" t="s">
        <v>21</v>
      </c>
      <c r="H882" t="s">
        <v>7444</v>
      </c>
      <c r="I882" t="s">
        <v>7445</v>
      </c>
    </row>
    <row r="883" spans="1:9" x14ac:dyDescent="0.35">
      <c r="A883" t="s">
        <v>3460</v>
      </c>
      <c r="B883" t="s">
        <v>4661</v>
      </c>
      <c r="C883" t="s">
        <v>7446</v>
      </c>
      <c r="D883" t="s">
        <v>7447</v>
      </c>
      <c r="E883" t="s">
        <v>4664</v>
      </c>
      <c r="F883" t="s">
        <v>21</v>
      </c>
      <c r="G883" t="s">
        <v>21</v>
      </c>
      <c r="H883" t="s">
        <v>7448</v>
      </c>
      <c r="I883" t="s">
        <v>4691</v>
      </c>
    </row>
    <row r="884" spans="1:9" x14ac:dyDescent="0.35">
      <c r="A884" t="s">
        <v>3460</v>
      </c>
      <c r="B884" t="s">
        <v>4661</v>
      </c>
      <c r="C884" t="s">
        <v>7449</v>
      </c>
      <c r="D884" t="s">
        <v>7450</v>
      </c>
      <c r="E884" t="s">
        <v>4664</v>
      </c>
      <c r="F884" t="s">
        <v>21</v>
      </c>
      <c r="G884" t="s">
        <v>21</v>
      </c>
      <c r="H884" t="s">
        <v>7444</v>
      </c>
      <c r="I884" t="s">
        <v>4691</v>
      </c>
    </row>
    <row r="885" spans="1:9" x14ac:dyDescent="0.35">
      <c r="A885" t="s">
        <v>3460</v>
      </c>
      <c r="B885" t="s">
        <v>4661</v>
      </c>
      <c r="C885" t="s">
        <v>7451</v>
      </c>
      <c r="D885" t="s">
        <v>7452</v>
      </c>
      <c r="E885" t="s">
        <v>4664</v>
      </c>
      <c r="F885" t="s">
        <v>21</v>
      </c>
      <c r="G885" t="s">
        <v>21</v>
      </c>
      <c r="H885" t="s">
        <v>7453</v>
      </c>
      <c r="I885" t="s">
        <v>4691</v>
      </c>
    </row>
    <row r="886" spans="1:9" x14ac:dyDescent="0.35">
      <c r="A886" t="s">
        <v>3460</v>
      </c>
      <c r="B886" t="s">
        <v>4661</v>
      </c>
      <c r="C886" t="s">
        <v>7454</v>
      </c>
      <c r="D886" t="s">
        <v>7455</v>
      </c>
      <c r="E886" t="s">
        <v>4664</v>
      </c>
      <c r="F886" t="s">
        <v>21</v>
      </c>
      <c r="G886" t="s">
        <v>21</v>
      </c>
      <c r="H886" t="s">
        <v>5864</v>
      </c>
      <c r="I886" t="s">
        <v>4691</v>
      </c>
    </row>
    <row r="887" spans="1:9" x14ac:dyDescent="0.35">
      <c r="A887" t="s">
        <v>3460</v>
      </c>
      <c r="B887" t="s">
        <v>4661</v>
      </c>
      <c r="C887" t="s">
        <v>7456</v>
      </c>
      <c r="D887" t="s">
        <v>7457</v>
      </c>
      <c r="E887" t="s">
        <v>4664</v>
      </c>
      <c r="F887" t="s">
        <v>21</v>
      </c>
      <c r="G887" t="s">
        <v>21</v>
      </c>
      <c r="H887" t="s">
        <v>7458</v>
      </c>
      <c r="I887" t="s">
        <v>4691</v>
      </c>
    </row>
    <row r="888" spans="1:9" x14ac:dyDescent="0.35">
      <c r="A888" t="s">
        <v>3460</v>
      </c>
      <c r="B888" t="s">
        <v>4661</v>
      </c>
      <c r="C888" t="s">
        <v>7459</v>
      </c>
      <c r="D888" t="s">
        <v>7460</v>
      </c>
      <c r="E888" t="s">
        <v>4664</v>
      </c>
      <c r="F888" t="s">
        <v>21</v>
      </c>
      <c r="G888" t="s">
        <v>21</v>
      </c>
      <c r="H888" t="s">
        <v>7461</v>
      </c>
      <c r="I888" t="s">
        <v>4691</v>
      </c>
    </row>
    <row r="889" spans="1:9" x14ac:dyDescent="0.35">
      <c r="A889" t="s">
        <v>3460</v>
      </c>
      <c r="B889" t="s">
        <v>4661</v>
      </c>
      <c r="C889" t="s">
        <v>7462</v>
      </c>
      <c r="D889" t="s">
        <v>7463</v>
      </c>
      <c r="E889" t="s">
        <v>4664</v>
      </c>
      <c r="F889" t="s">
        <v>21</v>
      </c>
      <c r="G889" t="s">
        <v>21</v>
      </c>
      <c r="H889" t="s">
        <v>7464</v>
      </c>
      <c r="I889" t="s">
        <v>4691</v>
      </c>
    </row>
    <row r="890" spans="1:9" x14ac:dyDescent="0.35">
      <c r="A890" t="s">
        <v>3460</v>
      </c>
      <c r="B890" t="s">
        <v>4661</v>
      </c>
      <c r="C890" t="s">
        <v>7465</v>
      </c>
      <c r="D890" t="s">
        <v>7466</v>
      </c>
      <c r="E890" t="s">
        <v>4670</v>
      </c>
      <c r="F890" t="s">
        <v>21</v>
      </c>
      <c r="G890" t="s">
        <v>21</v>
      </c>
      <c r="H890" t="s">
        <v>7441</v>
      </c>
      <c r="I890" t="s">
        <v>7467</v>
      </c>
    </row>
    <row r="891" spans="1:9" x14ac:dyDescent="0.35">
      <c r="A891" t="s">
        <v>3460</v>
      </c>
      <c r="B891" t="s">
        <v>4661</v>
      </c>
      <c r="C891" t="s">
        <v>7468</v>
      </c>
      <c r="D891" t="s">
        <v>7469</v>
      </c>
      <c r="E891" t="s">
        <v>4664</v>
      </c>
      <c r="F891" t="s">
        <v>21</v>
      </c>
      <c r="G891" t="s">
        <v>21</v>
      </c>
      <c r="H891" t="s">
        <v>5864</v>
      </c>
      <c r="I891" t="s">
        <v>4691</v>
      </c>
    </row>
    <row r="892" spans="1:9" x14ac:dyDescent="0.35">
      <c r="A892" t="s">
        <v>3460</v>
      </c>
      <c r="B892" t="s">
        <v>4661</v>
      </c>
      <c r="C892" t="s">
        <v>7470</v>
      </c>
      <c r="D892" t="s">
        <v>7471</v>
      </c>
      <c r="E892" t="s">
        <v>4664</v>
      </c>
      <c r="F892" t="s">
        <v>21</v>
      </c>
      <c r="G892" t="s">
        <v>21</v>
      </c>
      <c r="H892" t="s">
        <v>7472</v>
      </c>
      <c r="I892" t="s">
        <v>4691</v>
      </c>
    </row>
    <row r="893" spans="1:9" x14ac:dyDescent="0.35">
      <c r="A893" t="s">
        <v>3460</v>
      </c>
      <c r="B893" t="s">
        <v>4661</v>
      </c>
      <c r="C893" t="s">
        <v>7473</v>
      </c>
      <c r="D893" t="s">
        <v>7474</v>
      </c>
      <c r="E893" t="s">
        <v>4694</v>
      </c>
      <c r="F893" t="s">
        <v>21</v>
      </c>
      <c r="G893" t="s">
        <v>21</v>
      </c>
      <c r="H893" t="s">
        <v>5849</v>
      </c>
      <c r="I893" t="s">
        <v>4691</v>
      </c>
    </row>
    <row r="894" spans="1:9" x14ac:dyDescent="0.35">
      <c r="A894" t="s">
        <v>3460</v>
      </c>
      <c r="B894" t="s">
        <v>4661</v>
      </c>
      <c r="C894" t="s">
        <v>7475</v>
      </c>
      <c r="D894" t="s">
        <v>7476</v>
      </c>
      <c r="E894" t="s">
        <v>4694</v>
      </c>
      <c r="F894" t="s">
        <v>21</v>
      </c>
      <c r="G894" t="s">
        <v>21</v>
      </c>
      <c r="H894" t="s">
        <v>5836</v>
      </c>
      <c r="I894" t="s">
        <v>4691</v>
      </c>
    </row>
    <row r="895" spans="1:9" x14ac:dyDescent="0.35">
      <c r="A895" t="s">
        <v>3460</v>
      </c>
      <c r="B895" t="s">
        <v>4661</v>
      </c>
      <c r="C895" t="s">
        <v>7477</v>
      </c>
      <c r="D895" t="s">
        <v>7478</v>
      </c>
      <c r="E895" t="s">
        <v>4664</v>
      </c>
      <c r="F895" t="s">
        <v>21</v>
      </c>
      <c r="G895" t="s">
        <v>21</v>
      </c>
      <c r="H895" t="s">
        <v>5846</v>
      </c>
      <c r="I895" t="s">
        <v>7479</v>
      </c>
    </row>
    <row r="896" spans="1:9" x14ac:dyDescent="0.35">
      <c r="A896" t="s">
        <v>3460</v>
      </c>
      <c r="B896" t="s">
        <v>4661</v>
      </c>
      <c r="C896" t="s">
        <v>7480</v>
      </c>
      <c r="D896" t="s">
        <v>7481</v>
      </c>
      <c r="E896" t="s">
        <v>4664</v>
      </c>
      <c r="F896" t="s">
        <v>21</v>
      </c>
      <c r="G896" t="s">
        <v>21</v>
      </c>
      <c r="H896" t="s">
        <v>7482</v>
      </c>
      <c r="I896" t="s">
        <v>4691</v>
      </c>
    </row>
    <row r="897" spans="1:9" x14ac:dyDescent="0.35">
      <c r="A897" t="s">
        <v>3460</v>
      </c>
      <c r="B897" t="s">
        <v>4661</v>
      </c>
      <c r="C897" t="s">
        <v>7483</v>
      </c>
      <c r="D897" t="s">
        <v>7484</v>
      </c>
      <c r="E897" t="s">
        <v>4664</v>
      </c>
      <c r="F897" t="s">
        <v>21</v>
      </c>
      <c r="G897" t="s">
        <v>21</v>
      </c>
      <c r="H897" t="s">
        <v>7485</v>
      </c>
      <c r="I897" t="s">
        <v>4691</v>
      </c>
    </row>
    <row r="898" spans="1:9" x14ac:dyDescent="0.35">
      <c r="A898" t="s">
        <v>3460</v>
      </c>
      <c r="B898" t="s">
        <v>4661</v>
      </c>
      <c r="C898" t="s">
        <v>7486</v>
      </c>
      <c r="D898" t="s">
        <v>7487</v>
      </c>
      <c r="E898" t="s">
        <v>4664</v>
      </c>
      <c r="F898" t="s">
        <v>21</v>
      </c>
      <c r="G898" t="s">
        <v>21</v>
      </c>
      <c r="H898" t="s">
        <v>5846</v>
      </c>
      <c r="I898" t="s">
        <v>7488</v>
      </c>
    </row>
    <row r="899" spans="1:9" x14ac:dyDescent="0.35">
      <c r="A899" t="s">
        <v>3460</v>
      </c>
      <c r="B899" t="s">
        <v>4661</v>
      </c>
      <c r="C899" t="s">
        <v>7489</v>
      </c>
      <c r="D899" t="s">
        <v>7490</v>
      </c>
      <c r="E899" t="s">
        <v>4670</v>
      </c>
      <c r="F899" t="s">
        <v>21</v>
      </c>
      <c r="G899" t="s">
        <v>21</v>
      </c>
      <c r="H899" t="s">
        <v>7491</v>
      </c>
      <c r="I899" t="s">
        <v>4691</v>
      </c>
    </row>
    <row r="900" spans="1:9" x14ac:dyDescent="0.35">
      <c r="A900" t="s">
        <v>3460</v>
      </c>
      <c r="B900" t="s">
        <v>4661</v>
      </c>
      <c r="C900" t="s">
        <v>7492</v>
      </c>
      <c r="D900" t="s">
        <v>7493</v>
      </c>
      <c r="E900" t="s">
        <v>6171</v>
      </c>
      <c r="F900" t="s">
        <v>21</v>
      </c>
      <c r="G900" t="s">
        <v>21</v>
      </c>
      <c r="H900" t="s">
        <v>5836</v>
      </c>
      <c r="I900" t="s">
        <v>5869</v>
      </c>
    </row>
    <row r="901" spans="1:9" x14ac:dyDescent="0.35">
      <c r="A901" t="s">
        <v>3460</v>
      </c>
      <c r="B901" t="s">
        <v>4661</v>
      </c>
      <c r="C901" t="s">
        <v>7494</v>
      </c>
      <c r="D901" t="s">
        <v>7495</v>
      </c>
      <c r="E901" t="s">
        <v>6171</v>
      </c>
      <c r="F901" t="s">
        <v>21</v>
      </c>
      <c r="G901" t="s">
        <v>21</v>
      </c>
      <c r="H901" t="s">
        <v>7496</v>
      </c>
      <c r="I901" t="s">
        <v>5859</v>
      </c>
    </row>
    <row r="902" spans="1:9" x14ac:dyDescent="0.35">
      <c r="A902" t="s">
        <v>3460</v>
      </c>
      <c r="B902" t="s">
        <v>4661</v>
      </c>
      <c r="C902" t="s">
        <v>7497</v>
      </c>
      <c r="D902" t="s">
        <v>7498</v>
      </c>
      <c r="E902" t="s">
        <v>5219</v>
      </c>
      <c r="F902" t="s">
        <v>21</v>
      </c>
      <c r="G902" t="s">
        <v>21</v>
      </c>
      <c r="H902" t="s">
        <v>7324</v>
      </c>
      <c r="I902" t="s">
        <v>4691</v>
      </c>
    </row>
    <row r="903" spans="1:9" x14ac:dyDescent="0.35">
      <c r="A903" t="s">
        <v>3460</v>
      </c>
      <c r="B903" t="s">
        <v>4661</v>
      </c>
      <c r="C903" t="s">
        <v>7499</v>
      </c>
      <c r="D903" t="s">
        <v>7500</v>
      </c>
      <c r="E903" t="s">
        <v>5219</v>
      </c>
      <c r="F903" t="s">
        <v>21</v>
      </c>
      <c r="G903" t="s">
        <v>21</v>
      </c>
      <c r="H903" t="s">
        <v>7501</v>
      </c>
      <c r="I903" t="s">
        <v>4691</v>
      </c>
    </row>
    <row r="904" spans="1:9" x14ac:dyDescent="0.35">
      <c r="A904" t="s">
        <v>3460</v>
      </c>
      <c r="B904" t="s">
        <v>4661</v>
      </c>
      <c r="C904" t="s">
        <v>7502</v>
      </c>
      <c r="D904" t="s">
        <v>7503</v>
      </c>
      <c r="E904" t="s">
        <v>6171</v>
      </c>
      <c r="F904" t="s">
        <v>21</v>
      </c>
      <c r="G904" t="s">
        <v>21</v>
      </c>
      <c r="H904" t="s">
        <v>7504</v>
      </c>
      <c r="I904" t="s">
        <v>4691</v>
      </c>
    </row>
    <row r="905" spans="1:9" x14ac:dyDescent="0.35">
      <c r="A905" t="s">
        <v>3460</v>
      </c>
      <c r="B905" t="s">
        <v>4661</v>
      </c>
      <c r="C905" t="s">
        <v>7505</v>
      </c>
      <c r="D905" t="s">
        <v>7506</v>
      </c>
      <c r="E905" t="s">
        <v>6171</v>
      </c>
      <c r="F905" t="s">
        <v>21</v>
      </c>
      <c r="G905" t="s">
        <v>21</v>
      </c>
      <c r="H905" t="s">
        <v>7504</v>
      </c>
      <c r="I905" t="s">
        <v>4691</v>
      </c>
    </row>
    <row r="906" spans="1:9" x14ac:dyDescent="0.35">
      <c r="A906" t="s">
        <v>3460</v>
      </c>
      <c r="B906" t="s">
        <v>4661</v>
      </c>
      <c r="C906" t="s">
        <v>7507</v>
      </c>
      <c r="D906" t="s">
        <v>7508</v>
      </c>
      <c r="E906" t="s">
        <v>4664</v>
      </c>
      <c r="F906" t="s">
        <v>21</v>
      </c>
      <c r="G906" t="s">
        <v>21</v>
      </c>
      <c r="H906" t="s">
        <v>5864</v>
      </c>
      <c r="I906" t="s">
        <v>7509</v>
      </c>
    </row>
    <row r="907" spans="1:9" x14ac:dyDescent="0.35">
      <c r="A907" t="s">
        <v>3898</v>
      </c>
      <c r="B907" t="s">
        <v>4661</v>
      </c>
      <c r="C907" t="s">
        <v>7510</v>
      </c>
      <c r="D907" t="s">
        <v>7511</v>
      </c>
      <c r="E907" t="s">
        <v>4670</v>
      </c>
      <c r="F907" t="s">
        <v>7512</v>
      </c>
      <c r="G907" t="s">
        <v>336</v>
      </c>
      <c r="H907" t="s">
        <v>7513</v>
      </c>
      <c r="I907" t="s">
        <v>4691</v>
      </c>
    </row>
    <row r="908" spans="1:9" x14ac:dyDescent="0.35">
      <c r="A908" t="s">
        <v>3677</v>
      </c>
      <c r="B908" t="s">
        <v>4661</v>
      </c>
      <c r="C908" t="s">
        <v>7514</v>
      </c>
      <c r="D908" t="s">
        <v>7515</v>
      </c>
      <c r="E908" t="s">
        <v>4670</v>
      </c>
      <c r="F908" t="s">
        <v>7516</v>
      </c>
      <c r="G908" t="s">
        <v>460</v>
      </c>
      <c r="H908" t="s">
        <v>7166</v>
      </c>
      <c r="I908" t="s">
        <v>7517</v>
      </c>
    </row>
    <row r="909" spans="1:9" x14ac:dyDescent="0.35">
      <c r="A909" t="s">
        <v>3677</v>
      </c>
      <c r="B909" t="s">
        <v>4661</v>
      </c>
      <c r="C909" t="s">
        <v>7518</v>
      </c>
      <c r="D909" t="s">
        <v>7519</v>
      </c>
      <c r="E909" t="s">
        <v>4694</v>
      </c>
      <c r="F909" t="s">
        <v>7516</v>
      </c>
      <c r="G909" t="s">
        <v>460</v>
      </c>
      <c r="H909" t="s">
        <v>7166</v>
      </c>
      <c r="I909" t="s">
        <v>4691</v>
      </c>
    </row>
    <row r="910" spans="1:9" x14ac:dyDescent="0.35">
      <c r="A910" t="s">
        <v>3677</v>
      </c>
      <c r="B910" t="s">
        <v>4661</v>
      </c>
      <c r="C910" t="s">
        <v>7520</v>
      </c>
      <c r="D910" t="s">
        <v>7521</v>
      </c>
      <c r="E910" t="s">
        <v>4670</v>
      </c>
      <c r="F910" t="s">
        <v>7516</v>
      </c>
      <c r="G910" t="s">
        <v>460</v>
      </c>
    </row>
    <row r="911" spans="1:9" x14ac:dyDescent="0.35">
      <c r="A911" t="s">
        <v>3933</v>
      </c>
      <c r="B911" t="s">
        <v>4661</v>
      </c>
      <c r="C911" t="s">
        <v>7522</v>
      </c>
      <c r="D911" t="s">
        <v>7523</v>
      </c>
      <c r="E911" t="s">
        <v>4670</v>
      </c>
      <c r="F911" t="s">
        <v>7524</v>
      </c>
      <c r="G911" t="s">
        <v>493</v>
      </c>
      <c r="H911" t="s">
        <v>7525</v>
      </c>
      <c r="I911" t="s">
        <v>4691</v>
      </c>
    </row>
    <row r="912" spans="1:9" x14ac:dyDescent="0.35">
      <c r="A912" t="s">
        <v>4218</v>
      </c>
      <c r="B912" t="s">
        <v>4661</v>
      </c>
      <c r="C912" t="s">
        <v>7526</v>
      </c>
      <c r="D912" t="s">
        <v>7527</v>
      </c>
      <c r="E912" t="s">
        <v>7107</v>
      </c>
      <c r="F912" t="s">
        <v>7528</v>
      </c>
      <c r="G912" t="s">
        <v>21</v>
      </c>
      <c r="H912" t="s">
        <v>7529</v>
      </c>
      <c r="I912" t="s">
        <v>7530</v>
      </c>
    </row>
    <row r="913" spans="1:9" x14ac:dyDescent="0.35">
      <c r="A913" t="s">
        <v>3668</v>
      </c>
      <c r="B913" t="s">
        <v>4661</v>
      </c>
      <c r="C913" t="s">
        <v>7531</v>
      </c>
      <c r="D913" t="s">
        <v>7532</v>
      </c>
      <c r="E913" t="s">
        <v>4664</v>
      </c>
      <c r="F913" t="s">
        <v>7533</v>
      </c>
      <c r="G913" t="s">
        <v>292</v>
      </c>
      <c r="H913" t="s">
        <v>7534</v>
      </c>
      <c r="I913" t="s">
        <v>7535</v>
      </c>
    </row>
    <row r="914" spans="1:9" x14ac:dyDescent="0.35">
      <c r="A914" t="s">
        <v>3890</v>
      </c>
      <c r="B914" t="s">
        <v>4661</v>
      </c>
      <c r="C914" t="s">
        <v>7536</v>
      </c>
      <c r="D914" t="s">
        <v>7537</v>
      </c>
      <c r="E914" t="s">
        <v>4664</v>
      </c>
      <c r="F914" t="s">
        <v>7538</v>
      </c>
      <c r="G914" t="s">
        <v>21</v>
      </c>
      <c r="H914" t="s">
        <v>7529</v>
      </c>
      <c r="I914" t="s">
        <v>4691</v>
      </c>
    </row>
    <row r="915" spans="1:9" x14ac:dyDescent="0.35">
      <c r="A915" t="s">
        <v>3890</v>
      </c>
      <c r="B915" t="s">
        <v>4661</v>
      </c>
      <c r="C915" t="s">
        <v>7539</v>
      </c>
      <c r="D915" t="s">
        <v>7540</v>
      </c>
      <c r="E915" t="s">
        <v>4664</v>
      </c>
      <c r="F915" t="s">
        <v>7538</v>
      </c>
      <c r="G915" t="s">
        <v>21</v>
      </c>
      <c r="H915" t="s">
        <v>7529</v>
      </c>
      <c r="I915" t="s">
        <v>4691</v>
      </c>
    </row>
    <row r="916" spans="1:9" x14ac:dyDescent="0.35">
      <c r="A916" t="s">
        <v>3890</v>
      </c>
      <c r="B916" t="s">
        <v>4661</v>
      </c>
      <c r="C916" t="s">
        <v>7541</v>
      </c>
      <c r="D916" t="s">
        <v>7542</v>
      </c>
      <c r="E916" t="s">
        <v>4664</v>
      </c>
      <c r="F916" t="s">
        <v>7538</v>
      </c>
      <c r="G916" t="s">
        <v>21</v>
      </c>
      <c r="H916" t="s">
        <v>7529</v>
      </c>
      <c r="I916" t="s">
        <v>4691</v>
      </c>
    </row>
    <row r="917" spans="1:9" x14ac:dyDescent="0.35">
      <c r="A917" t="s">
        <v>4184</v>
      </c>
      <c r="B917" t="s">
        <v>4661</v>
      </c>
      <c r="C917" t="s">
        <v>7543</v>
      </c>
      <c r="D917" t="s">
        <v>7544</v>
      </c>
      <c r="E917" t="s">
        <v>4664</v>
      </c>
      <c r="F917" t="s">
        <v>7545</v>
      </c>
      <c r="G917" t="s">
        <v>431</v>
      </c>
      <c r="H917" t="s">
        <v>7546</v>
      </c>
      <c r="I917" t="s">
        <v>7547</v>
      </c>
    </row>
    <row r="918" spans="1:9" x14ac:dyDescent="0.35">
      <c r="A918" t="s">
        <v>3903</v>
      </c>
      <c r="B918" t="s">
        <v>4661</v>
      </c>
      <c r="C918" t="s">
        <v>7548</v>
      </c>
      <c r="D918" t="s">
        <v>7549</v>
      </c>
      <c r="E918" t="s">
        <v>4670</v>
      </c>
      <c r="F918" t="s">
        <v>7550</v>
      </c>
      <c r="G918" t="s">
        <v>336</v>
      </c>
      <c r="H918" t="s">
        <v>7551</v>
      </c>
      <c r="I918" t="s">
        <v>7552</v>
      </c>
    </row>
    <row r="919" spans="1:9" x14ac:dyDescent="0.35">
      <c r="A919" t="s">
        <v>3613</v>
      </c>
      <c r="B919" t="s">
        <v>4661</v>
      </c>
      <c r="C919" t="s">
        <v>7553</v>
      </c>
      <c r="D919" t="s">
        <v>7554</v>
      </c>
      <c r="E919" t="s">
        <v>4664</v>
      </c>
      <c r="F919" t="s">
        <v>5897</v>
      </c>
      <c r="G919" t="s">
        <v>336</v>
      </c>
      <c r="H919" t="s">
        <v>5677</v>
      </c>
      <c r="I919" t="s">
        <v>7215</v>
      </c>
    </row>
    <row r="920" spans="1:9" x14ac:dyDescent="0.35">
      <c r="A920" t="s">
        <v>3608</v>
      </c>
      <c r="B920" t="s">
        <v>4661</v>
      </c>
      <c r="C920" t="s">
        <v>7555</v>
      </c>
      <c r="D920" t="s">
        <v>7556</v>
      </c>
      <c r="E920" t="s">
        <v>4694</v>
      </c>
      <c r="F920" t="s">
        <v>7557</v>
      </c>
      <c r="G920" t="s">
        <v>292</v>
      </c>
      <c r="H920" t="s">
        <v>5633</v>
      </c>
      <c r="I920" t="s">
        <v>5634</v>
      </c>
    </row>
    <row r="921" spans="1:9" x14ac:dyDescent="0.35">
      <c r="A921" t="s">
        <v>3608</v>
      </c>
      <c r="B921" t="s">
        <v>4661</v>
      </c>
      <c r="C921" t="s">
        <v>7558</v>
      </c>
      <c r="D921" t="s">
        <v>7559</v>
      </c>
      <c r="E921" t="s">
        <v>4694</v>
      </c>
      <c r="F921" t="s">
        <v>7557</v>
      </c>
      <c r="G921" t="s">
        <v>292</v>
      </c>
      <c r="H921" t="s">
        <v>5633</v>
      </c>
      <c r="I921" t="s">
        <v>4691</v>
      </c>
    </row>
    <row r="922" spans="1:9" x14ac:dyDescent="0.35">
      <c r="A922" t="s">
        <v>3608</v>
      </c>
      <c r="B922" t="s">
        <v>4661</v>
      </c>
      <c r="C922" t="s">
        <v>7560</v>
      </c>
      <c r="D922" t="s">
        <v>7561</v>
      </c>
      <c r="E922" t="s">
        <v>4670</v>
      </c>
      <c r="F922" t="s">
        <v>7557</v>
      </c>
      <c r="G922" t="s">
        <v>292</v>
      </c>
      <c r="H922" t="s">
        <v>5633</v>
      </c>
      <c r="I922" t="s">
        <v>7562</v>
      </c>
    </row>
    <row r="923" spans="1:9" x14ac:dyDescent="0.35">
      <c r="A923" t="s">
        <v>3608</v>
      </c>
      <c r="B923" t="s">
        <v>4661</v>
      </c>
      <c r="C923" t="s">
        <v>7563</v>
      </c>
      <c r="D923" t="s">
        <v>7564</v>
      </c>
      <c r="E923" t="s">
        <v>4664</v>
      </c>
      <c r="F923" t="s">
        <v>7557</v>
      </c>
      <c r="G923" t="s">
        <v>292</v>
      </c>
      <c r="H923" t="s">
        <v>5633</v>
      </c>
      <c r="I923" t="s">
        <v>7565</v>
      </c>
    </row>
    <row r="924" spans="1:9" x14ac:dyDescent="0.35">
      <c r="A924" t="s">
        <v>3885</v>
      </c>
      <c r="B924" t="s">
        <v>4661</v>
      </c>
      <c r="C924" t="s">
        <v>7566</v>
      </c>
      <c r="D924" t="s">
        <v>7567</v>
      </c>
      <c r="E924" t="s">
        <v>4694</v>
      </c>
      <c r="F924" t="s">
        <v>5900</v>
      </c>
      <c r="G924" t="s">
        <v>21</v>
      </c>
      <c r="H924" t="s">
        <v>5901</v>
      </c>
      <c r="I924" t="s">
        <v>4691</v>
      </c>
    </row>
    <row r="925" spans="1:9" x14ac:dyDescent="0.35">
      <c r="A925" t="s">
        <v>3885</v>
      </c>
      <c r="B925" t="s">
        <v>4661</v>
      </c>
      <c r="C925" t="s">
        <v>7568</v>
      </c>
      <c r="D925" t="s">
        <v>7569</v>
      </c>
      <c r="E925" t="s">
        <v>4843</v>
      </c>
      <c r="F925" t="s">
        <v>5900</v>
      </c>
      <c r="G925" t="s">
        <v>21</v>
      </c>
      <c r="H925" t="s">
        <v>5901</v>
      </c>
      <c r="I925" t="s">
        <v>7570</v>
      </c>
    </row>
    <row r="926" spans="1:9" x14ac:dyDescent="0.35">
      <c r="A926" t="s">
        <v>3885</v>
      </c>
      <c r="B926" t="s">
        <v>4661</v>
      </c>
      <c r="C926" t="s">
        <v>7571</v>
      </c>
      <c r="D926" t="s">
        <v>7572</v>
      </c>
      <c r="E926" t="s">
        <v>5219</v>
      </c>
      <c r="F926" t="s">
        <v>5900</v>
      </c>
      <c r="G926" t="s">
        <v>21</v>
      </c>
      <c r="H926" t="s">
        <v>5901</v>
      </c>
      <c r="I926" t="s">
        <v>7573</v>
      </c>
    </row>
    <row r="927" spans="1:9" x14ac:dyDescent="0.35">
      <c r="A927" t="s">
        <v>3672</v>
      </c>
      <c r="B927" t="s">
        <v>4661</v>
      </c>
      <c r="C927" t="s">
        <v>7574</v>
      </c>
      <c r="D927" t="s">
        <v>7575</v>
      </c>
      <c r="E927" t="s">
        <v>4670</v>
      </c>
      <c r="F927" t="s">
        <v>7576</v>
      </c>
      <c r="G927" t="s">
        <v>292</v>
      </c>
      <c r="H927" t="s">
        <v>7577</v>
      </c>
      <c r="I927" t="s">
        <v>4691</v>
      </c>
    </row>
    <row r="928" spans="1:9" x14ac:dyDescent="0.35">
      <c r="A928" t="s">
        <v>3583</v>
      </c>
      <c r="B928" t="s">
        <v>4661</v>
      </c>
      <c r="C928" t="s">
        <v>7578</v>
      </c>
      <c r="D928" t="s">
        <v>7579</v>
      </c>
      <c r="E928" t="s">
        <v>4670</v>
      </c>
      <c r="F928" t="s">
        <v>7580</v>
      </c>
      <c r="G928" t="s">
        <v>412</v>
      </c>
      <c r="H928" t="s">
        <v>7581</v>
      </c>
      <c r="I928" t="s">
        <v>7582</v>
      </c>
    </row>
    <row r="929" spans="1:9" x14ac:dyDescent="0.35">
      <c r="A929" t="s">
        <v>3591</v>
      </c>
      <c r="B929" t="s">
        <v>4661</v>
      </c>
      <c r="C929" t="s">
        <v>7583</v>
      </c>
      <c r="D929" t="s">
        <v>7584</v>
      </c>
      <c r="E929" t="s">
        <v>4694</v>
      </c>
      <c r="F929" t="s">
        <v>336</v>
      </c>
      <c r="G929" t="s">
        <v>336</v>
      </c>
      <c r="H929" t="s">
        <v>7551</v>
      </c>
      <c r="I929" t="s">
        <v>4691</v>
      </c>
    </row>
    <row r="930" spans="1:9" x14ac:dyDescent="0.35">
      <c r="A930" t="s">
        <v>3591</v>
      </c>
      <c r="B930" t="s">
        <v>4661</v>
      </c>
      <c r="C930" t="s">
        <v>7585</v>
      </c>
      <c r="D930" t="s">
        <v>7586</v>
      </c>
      <c r="E930" t="s">
        <v>4664</v>
      </c>
      <c r="F930" t="s">
        <v>336</v>
      </c>
      <c r="G930" t="s">
        <v>336</v>
      </c>
      <c r="H930" t="s">
        <v>7513</v>
      </c>
      <c r="I930" t="s">
        <v>4691</v>
      </c>
    </row>
    <row r="931" spans="1:9" x14ac:dyDescent="0.35">
      <c r="A931" t="s">
        <v>3591</v>
      </c>
      <c r="B931" t="s">
        <v>4661</v>
      </c>
      <c r="C931" t="s">
        <v>7587</v>
      </c>
      <c r="D931" t="s">
        <v>7588</v>
      </c>
      <c r="E931" t="s">
        <v>4664</v>
      </c>
      <c r="F931" t="s">
        <v>336</v>
      </c>
      <c r="G931" t="s">
        <v>336</v>
      </c>
      <c r="H931" t="s">
        <v>7589</v>
      </c>
      <c r="I931" t="s">
        <v>4691</v>
      </c>
    </row>
    <row r="932" spans="1:9" x14ac:dyDescent="0.35">
      <c r="A932" t="s">
        <v>3591</v>
      </c>
      <c r="B932" t="s">
        <v>4661</v>
      </c>
      <c r="C932" t="s">
        <v>7590</v>
      </c>
      <c r="D932" t="s">
        <v>7591</v>
      </c>
      <c r="E932" t="s">
        <v>4664</v>
      </c>
      <c r="F932" t="s">
        <v>336</v>
      </c>
      <c r="G932" t="s">
        <v>336</v>
      </c>
      <c r="H932" t="s">
        <v>7592</v>
      </c>
      <c r="I932" t="s">
        <v>4691</v>
      </c>
    </row>
    <row r="933" spans="1:9" x14ac:dyDescent="0.35">
      <c r="A933" t="s">
        <v>3591</v>
      </c>
      <c r="B933" t="s">
        <v>4661</v>
      </c>
      <c r="C933" t="s">
        <v>7593</v>
      </c>
      <c r="D933" t="s">
        <v>7594</v>
      </c>
      <c r="E933" t="s">
        <v>4664</v>
      </c>
      <c r="F933" t="s">
        <v>336</v>
      </c>
      <c r="G933" t="s">
        <v>336</v>
      </c>
      <c r="H933" t="s">
        <v>7595</v>
      </c>
      <c r="I933" t="s">
        <v>4691</v>
      </c>
    </row>
    <row r="934" spans="1:9" x14ac:dyDescent="0.35">
      <c r="A934" t="s">
        <v>3591</v>
      </c>
      <c r="B934" t="s">
        <v>4661</v>
      </c>
      <c r="C934" t="s">
        <v>7596</v>
      </c>
      <c r="D934" t="s">
        <v>7597</v>
      </c>
      <c r="E934" t="s">
        <v>4664</v>
      </c>
      <c r="F934" t="s">
        <v>336</v>
      </c>
      <c r="G934" t="s">
        <v>336</v>
      </c>
      <c r="H934" t="s">
        <v>7598</v>
      </c>
      <c r="I934" t="s">
        <v>4691</v>
      </c>
    </row>
    <row r="935" spans="1:9" x14ac:dyDescent="0.35">
      <c r="A935" t="s">
        <v>3591</v>
      </c>
      <c r="B935" t="s">
        <v>4661</v>
      </c>
      <c r="C935" t="s">
        <v>7599</v>
      </c>
      <c r="D935" t="s">
        <v>7600</v>
      </c>
      <c r="E935" t="s">
        <v>4664</v>
      </c>
      <c r="F935" t="s">
        <v>336</v>
      </c>
      <c r="G935" t="s">
        <v>336</v>
      </c>
      <c r="H935" t="s">
        <v>7601</v>
      </c>
      <c r="I935" t="s">
        <v>4691</v>
      </c>
    </row>
    <row r="936" spans="1:9" x14ac:dyDescent="0.35">
      <c r="A936" t="s">
        <v>3591</v>
      </c>
      <c r="B936" t="s">
        <v>4661</v>
      </c>
      <c r="C936" t="s">
        <v>7602</v>
      </c>
      <c r="D936" t="s">
        <v>7603</v>
      </c>
      <c r="E936" t="s">
        <v>4664</v>
      </c>
      <c r="F936" t="s">
        <v>336</v>
      </c>
      <c r="G936" t="s">
        <v>336</v>
      </c>
      <c r="H936" t="s">
        <v>7601</v>
      </c>
      <c r="I936" t="s">
        <v>4691</v>
      </c>
    </row>
    <row r="937" spans="1:9" x14ac:dyDescent="0.35">
      <c r="A937" t="s">
        <v>3591</v>
      </c>
      <c r="B937" t="s">
        <v>4661</v>
      </c>
      <c r="C937" t="s">
        <v>7604</v>
      </c>
      <c r="D937" t="s">
        <v>7605</v>
      </c>
      <c r="E937" t="s">
        <v>4664</v>
      </c>
      <c r="F937" t="s">
        <v>336</v>
      </c>
      <c r="G937" t="s">
        <v>336</v>
      </c>
      <c r="H937" t="s">
        <v>7589</v>
      </c>
      <c r="I937" t="s">
        <v>4691</v>
      </c>
    </row>
    <row r="938" spans="1:9" x14ac:dyDescent="0.35">
      <c r="A938" t="s">
        <v>3591</v>
      </c>
      <c r="B938" t="s">
        <v>4661</v>
      </c>
      <c r="C938" t="s">
        <v>7606</v>
      </c>
      <c r="D938" t="s">
        <v>7607</v>
      </c>
      <c r="E938" t="s">
        <v>4664</v>
      </c>
      <c r="F938" t="s">
        <v>336</v>
      </c>
      <c r="G938" t="s">
        <v>336</v>
      </c>
      <c r="H938" t="s">
        <v>7598</v>
      </c>
      <c r="I938" t="s">
        <v>4691</v>
      </c>
    </row>
    <row r="939" spans="1:9" x14ac:dyDescent="0.35">
      <c r="A939" t="s">
        <v>3591</v>
      </c>
      <c r="B939" t="s">
        <v>4661</v>
      </c>
      <c r="C939" t="s">
        <v>7608</v>
      </c>
      <c r="D939" t="s">
        <v>7609</v>
      </c>
      <c r="E939" t="s">
        <v>4664</v>
      </c>
      <c r="F939" t="s">
        <v>336</v>
      </c>
      <c r="G939" t="s">
        <v>336</v>
      </c>
      <c r="H939" t="s">
        <v>7595</v>
      </c>
      <c r="I939" t="s">
        <v>4691</v>
      </c>
    </row>
    <row r="940" spans="1:9" x14ac:dyDescent="0.35">
      <c r="A940" t="s">
        <v>3691</v>
      </c>
      <c r="B940" t="s">
        <v>4661</v>
      </c>
      <c r="C940" t="s">
        <v>7610</v>
      </c>
      <c r="D940" t="s">
        <v>7611</v>
      </c>
      <c r="E940" t="s">
        <v>4670</v>
      </c>
      <c r="F940" t="s">
        <v>7612</v>
      </c>
      <c r="G940" t="s">
        <v>477</v>
      </c>
      <c r="H940" t="s">
        <v>7613</v>
      </c>
      <c r="I940" t="s">
        <v>7614</v>
      </c>
    </row>
    <row r="941" spans="1:9" x14ac:dyDescent="0.35">
      <c r="A941" t="s">
        <v>3887</v>
      </c>
      <c r="B941" t="s">
        <v>4661</v>
      </c>
      <c r="C941" t="s">
        <v>7615</v>
      </c>
      <c r="D941" t="s">
        <v>7616</v>
      </c>
      <c r="E941" t="s">
        <v>4664</v>
      </c>
      <c r="F941" t="s">
        <v>7617</v>
      </c>
      <c r="G941" t="s">
        <v>21</v>
      </c>
      <c r="H941" t="s">
        <v>7618</v>
      </c>
      <c r="I941" t="s">
        <v>4691</v>
      </c>
    </row>
    <row r="942" spans="1:9" x14ac:dyDescent="0.35">
      <c r="A942" t="s">
        <v>4203</v>
      </c>
      <c r="B942" t="s">
        <v>4661</v>
      </c>
      <c r="C942" t="s">
        <v>7619</v>
      </c>
      <c r="D942" t="s">
        <v>7620</v>
      </c>
      <c r="E942" t="s">
        <v>4670</v>
      </c>
      <c r="F942" t="s">
        <v>7621</v>
      </c>
      <c r="G942" t="s">
        <v>292</v>
      </c>
      <c r="H942" t="s">
        <v>5633</v>
      </c>
      <c r="I942" t="s">
        <v>7622</v>
      </c>
    </row>
    <row r="943" spans="1:9" x14ac:dyDescent="0.35">
      <c r="A943" t="s">
        <v>3576</v>
      </c>
      <c r="B943" t="s">
        <v>4661</v>
      </c>
      <c r="C943" t="s">
        <v>7623</v>
      </c>
      <c r="D943" t="s">
        <v>7624</v>
      </c>
      <c r="E943" t="s">
        <v>4670</v>
      </c>
      <c r="F943" t="s">
        <v>5910</v>
      </c>
      <c r="G943" t="s">
        <v>412</v>
      </c>
      <c r="H943" t="s">
        <v>5911</v>
      </c>
      <c r="I943" t="s">
        <v>7625</v>
      </c>
    </row>
    <row r="944" spans="1:9" x14ac:dyDescent="0.35">
      <c r="A944" t="s">
        <v>3576</v>
      </c>
      <c r="B944" t="s">
        <v>4661</v>
      </c>
      <c r="C944" t="s">
        <v>7626</v>
      </c>
      <c r="D944" t="s">
        <v>7627</v>
      </c>
      <c r="E944" t="s">
        <v>4670</v>
      </c>
      <c r="F944" t="s">
        <v>5910</v>
      </c>
      <c r="G944" t="s">
        <v>412</v>
      </c>
      <c r="H944" t="s">
        <v>5911</v>
      </c>
      <c r="I944" t="s">
        <v>7628</v>
      </c>
    </row>
    <row r="945" spans="1:9" x14ac:dyDescent="0.35">
      <c r="A945" t="s">
        <v>3581</v>
      </c>
      <c r="B945" t="s">
        <v>4661</v>
      </c>
      <c r="C945" t="s">
        <v>7629</v>
      </c>
      <c r="D945" t="s">
        <v>7630</v>
      </c>
      <c r="E945" t="s">
        <v>4664</v>
      </c>
      <c r="F945" t="s">
        <v>5914</v>
      </c>
      <c r="G945" t="s">
        <v>412</v>
      </c>
      <c r="H945" t="s">
        <v>5915</v>
      </c>
      <c r="I945" t="s">
        <v>4691</v>
      </c>
    </row>
    <row r="946" spans="1:9" x14ac:dyDescent="0.35">
      <c r="A946" t="s">
        <v>11939</v>
      </c>
      <c r="B946" t="s">
        <v>4661</v>
      </c>
      <c r="C946" t="s">
        <v>7631</v>
      </c>
      <c r="D946" t="s">
        <v>7632</v>
      </c>
      <c r="E946" t="s">
        <v>4664</v>
      </c>
      <c r="F946" t="s">
        <v>7633</v>
      </c>
      <c r="G946" t="s">
        <v>21</v>
      </c>
      <c r="H946" t="s">
        <v>7634</v>
      </c>
      <c r="I946" t="s">
        <v>4691</v>
      </c>
    </row>
    <row r="947" spans="1:9" x14ac:dyDescent="0.35">
      <c r="A947" t="s">
        <v>3698</v>
      </c>
      <c r="B947" t="s">
        <v>4661</v>
      </c>
      <c r="C947" t="s">
        <v>7635</v>
      </c>
      <c r="D947" t="s">
        <v>7636</v>
      </c>
      <c r="E947" t="s">
        <v>4664</v>
      </c>
      <c r="F947" t="s">
        <v>7637</v>
      </c>
      <c r="G947" t="s">
        <v>495</v>
      </c>
      <c r="H947" t="s">
        <v>7638</v>
      </c>
      <c r="I947" t="s">
        <v>4691</v>
      </c>
    </row>
    <row r="948" spans="1:9" x14ac:dyDescent="0.35">
      <c r="A948" t="s">
        <v>3589</v>
      </c>
      <c r="B948" t="s">
        <v>4661</v>
      </c>
      <c r="C948" t="s">
        <v>7639</v>
      </c>
      <c r="D948" t="s">
        <v>7640</v>
      </c>
      <c r="E948" t="s">
        <v>5212</v>
      </c>
      <c r="F948" t="s">
        <v>5918</v>
      </c>
      <c r="G948" t="s">
        <v>21</v>
      </c>
      <c r="H948" t="s">
        <v>5849</v>
      </c>
      <c r="I948" t="s">
        <v>7641</v>
      </c>
    </row>
    <row r="949" spans="1:9" x14ac:dyDescent="0.35">
      <c r="A949" t="s">
        <v>3589</v>
      </c>
      <c r="B949" t="s">
        <v>4661</v>
      </c>
      <c r="C949" t="s">
        <v>7642</v>
      </c>
      <c r="D949" t="s">
        <v>7643</v>
      </c>
      <c r="E949" t="s">
        <v>7368</v>
      </c>
      <c r="F949" t="s">
        <v>5918</v>
      </c>
      <c r="G949" t="s">
        <v>414</v>
      </c>
    </row>
    <row r="950" spans="1:9" x14ac:dyDescent="0.35">
      <c r="A950" t="s">
        <v>3589</v>
      </c>
      <c r="B950" t="s">
        <v>4661</v>
      </c>
      <c r="C950" t="s">
        <v>7644</v>
      </c>
      <c r="D950" t="s">
        <v>7645</v>
      </c>
      <c r="E950" t="s">
        <v>7368</v>
      </c>
      <c r="F950" t="s">
        <v>5918</v>
      </c>
      <c r="G950" t="s">
        <v>414</v>
      </c>
    </row>
    <row r="951" spans="1:9" x14ac:dyDescent="0.35">
      <c r="A951" t="s">
        <v>3589</v>
      </c>
      <c r="B951" t="s">
        <v>4661</v>
      </c>
      <c r="C951" t="s">
        <v>7646</v>
      </c>
      <c r="D951" t="s">
        <v>7647</v>
      </c>
      <c r="E951" t="s">
        <v>7648</v>
      </c>
      <c r="F951" t="s">
        <v>5918</v>
      </c>
      <c r="G951" t="s">
        <v>412</v>
      </c>
    </row>
    <row r="952" spans="1:9" x14ac:dyDescent="0.35">
      <c r="A952" t="s">
        <v>3589</v>
      </c>
      <c r="B952" t="s">
        <v>4661</v>
      </c>
      <c r="C952" t="s">
        <v>7649</v>
      </c>
      <c r="D952" t="s">
        <v>7650</v>
      </c>
      <c r="E952" t="s">
        <v>4694</v>
      </c>
      <c r="F952" t="s">
        <v>5918</v>
      </c>
      <c r="G952" t="s">
        <v>431</v>
      </c>
      <c r="H952" t="s">
        <v>7651</v>
      </c>
      <c r="I952" t="s">
        <v>4691</v>
      </c>
    </row>
    <row r="953" spans="1:9" x14ac:dyDescent="0.35">
      <c r="A953" t="s">
        <v>3589</v>
      </c>
      <c r="B953" t="s">
        <v>4661</v>
      </c>
      <c r="C953" t="s">
        <v>7652</v>
      </c>
      <c r="D953" t="s">
        <v>7653</v>
      </c>
      <c r="E953" t="s">
        <v>4670</v>
      </c>
      <c r="F953" t="s">
        <v>5918</v>
      </c>
      <c r="G953" t="s">
        <v>431</v>
      </c>
      <c r="H953" t="s">
        <v>7654</v>
      </c>
      <c r="I953" t="s">
        <v>4691</v>
      </c>
    </row>
    <row r="954" spans="1:9" x14ac:dyDescent="0.35">
      <c r="A954" t="s">
        <v>3589</v>
      </c>
      <c r="B954" t="s">
        <v>4661</v>
      </c>
      <c r="C954" t="s">
        <v>7655</v>
      </c>
      <c r="D954" t="s">
        <v>7656</v>
      </c>
      <c r="E954" t="s">
        <v>4664</v>
      </c>
      <c r="F954" t="s">
        <v>5918</v>
      </c>
      <c r="G954" t="s">
        <v>431</v>
      </c>
      <c r="H954" t="s">
        <v>7657</v>
      </c>
      <c r="I954" t="s">
        <v>4691</v>
      </c>
    </row>
    <row r="955" spans="1:9" x14ac:dyDescent="0.35">
      <c r="A955" t="s">
        <v>3589</v>
      </c>
      <c r="B955" t="s">
        <v>4661</v>
      </c>
      <c r="C955" t="s">
        <v>7658</v>
      </c>
      <c r="D955" t="s">
        <v>7659</v>
      </c>
      <c r="E955" t="s">
        <v>4664</v>
      </c>
      <c r="F955" t="s">
        <v>5918</v>
      </c>
      <c r="G955" t="s">
        <v>431</v>
      </c>
      <c r="H955" t="s">
        <v>7660</v>
      </c>
      <c r="I955" t="s">
        <v>4691</v>
      </c>
    </row>
    <row r="956" spans="1:9" x14ac:dyDescent="0.35">
      <c r="A956" t="s">
        <v>3589</v>
      </c>
      <c r="B956" t="s">
        <v>4661</v>
      </c>
      <c r="C956" t="s">
        <v>7661</v>
      </c>
      <c r="D956" t="s">
        <v>7662</v>
      </c>
      <c r="E956" t="s">
        <v>4694</v>
      </c>
      <c r="F956" t="s">
        <v>5918</v>
      </c>
      <c r="G956" t="s">
        <v>431</v>
      </c>
      <c r="H956" t="s">
        <v>7663</v>
      </c>
      <c r="I956" t="s">
        <v>4691</v>
      </c>
    </row>
    <row r="957" spans="1:9" x14ac:dyDescent="0.35">
      <c r="A957" t="s">
        <v>3589</v>
      </c>
      <c r="B957" t="s">
        <v>4661</v>
      </c>
      <c r="C957" t="s">
        <v>7664</v>
      </c>
      <c r="D957" t="s">
        <v>7665</v>
      </c>
      <c r="E957" t="s">
        <v>4694</v>
      </c>
      <c r="F957" t="s">
        <v>5918</v>
      </c>
      <c r="G957" t="s">
        <v>431</v>
      </c>
      <c r="H957" t="s">
        <v>7666</v>
      </c>
      <c r="I957" t="s">
        <v>4691</v>
      </c>
    </row>
    <row r="958" spans="1:9" x14ac:dyDescent="0.35">
      <c r="A958" t="s">
        <v>3589</v>
      </c>
      <c r="B958" t="s">
        <v>4661</v>
      </c>
      <c r="C958" t="s">
        <v>7667</v>
      </c>
      <c r="D958" t="s">
        <v>7668</v>
      </c>
      <c r="E958" t="s">
        <v>4664</v>
      </c>
      <c r="F958" t="s">
        <v>5918</v>
      </c>
      <c r="G958" t="s">
        <v>431</v>
      </c>
      <c r="H958" t="s">
        <v>7660</v>
      </c>
      <c r="I958" t="s">
        <v>7669</v>
      </c>
    </row>
    <row r="959" spans="1:9" x14ac:dyDescent="0.35">
      <c r="A959" t="s">
        <v>3589</v>
      </c>
      <c r="B959" t="s">
        <v>4661</v>
      </c>
      <c r="C959" t="s">
        <v>7670</v>
      </c>
      <c r="D959" t="s">
        <v>7671</v>
      </c>
      <c r="E959" t="s">
        <v>4664</v>
      </c>
      <c r="F959" t="s">
        <v>5918</v>
      </c>
      <c r="G959" t="s">
        <v>431</v>
      </c>
      <c r="H959" t="s">
        <v>7660</v>
      </c>
      <c r="I959" t="s">
        <v>7672</v>
      </c>
    </row>
    <row r="960" spans="1:9" x14ac:dyDescent="0.35">
      <c r="A960" t="s">
        <v>3589</v>
      </c>
      <c r="B960" t="s">
        <v>4661</v>
      </c>
      <c r="C960" t="s">
        <v>7673</v>
      </c>
      <c r="D960" t="s">
        <v>7674</v>
      </c>
      <c r="E960" t="s">
        <v>4664</v>
      </c>
      <c r="F960" t="s">
        <v>5918</v>
      </c>
      <c r="G960" t="s">
        <v>431</v>
      </c>
      <c r="H960" t="s">
        <v>7297</v>
      </c>
      <c r="I960" t="s">
        <v>4691</v>
      </c>
    </row>
    <row r="961" spans="1:9" x14ac:dyDescent="0.35">
      <c r="A961" t="s">
        <v>3589</v>
      </c>
      <c r="B961" t="s">
        <v>4661</v>
      </c>
      <c r="C961" t="s">
        <v>7675</v>
      </c>
      <c r="D961" t="s">
        <v>7676</v>
      </c>
      <c r="E961" t="s">
        <v>4664</v>
      </c>
      <c r="F961" t="s">
        <v>5918</v>
      </c>
      <c r="G961" t="s">
        <v>431</v>
      </c>
      <c r="H961" t="s">
        <v>7677</v>
      </c>
      <c r="I961" t="s">
        <v>4691</v>
      </c>
    </row>
    <row r="962" spans="1:9" x14ac:dyDescent="0.35">
      <c r="A962" t="s">
        <v>3589</v>
      </c>
      <c r="B962" t="s">
        <v>4661</v>
      </c>
      <c r="C962" t="s">
        <v>7678</v>
      </c>
      <c r="D962" t="s">
        <v>7679</v>
      </c>
      <c r="E962" t="s">
        <v>5219</v>
      </c>
      <c r="F962" t="s">
        <v>5918</v>
      </c>
      <c r="G962" t="s">
        <v>431</v>
      </c>
      <c r="H962" t="s">
        <v>7680</v>
      </c>
      <c r="I962" t="s">
        <v>4691</v>
      </c>
    </row>
    <row r="963" spans="1:9" x14ac:dyDescent="0.35">
      <c r="A963" t="s">
        <v>11940</v>
      </c>
      <c r="B963" t="s">
        <v>4661</v>
      </c>
      <c r="C963" t="s">
        <v>7681</v>
      </c>
      <c r="D963" t="s">
        <v>7682</v>
      </c>
      <c r="E963" t="s">
        <v>4694</v>
      </c>
      <c r="F963" t="s">
        <v>7683</v>
      </c>
      <c r="G963" t="s">
        <v>336</v>
      </c>
      <c r="H963" t="s">
        <v>7684</v>
      </c>
      <c r="I963" t="s">
        <v>4691</v>
      </c>
    </row>
    <row r="964" spans="1:9" x14ac:dyDescent="0.35">
      <c r="A964" t="s">
        <v>11940</v>
      </c>
      <c r="B964" t="s">
        <v>4661</v>
      </c>
      <c r="C964" t="s">
        <v>7685</v>
      </c>
      <c r="D964" t="s">
        <v>7686</v>
      </c>
      <c r="E964" t="s">
        <v>4694</v>
      </c>
      <c r="F964" t="s">
        <v>7683</v>
      </c>
      <c r="G964" t="s">
        <v>336</v>
      </c>
      <c r="H964" t="s">
        <v>7684</v>
      </c>
      <c r="I964" t="s">
        <v>4691</v>
      </c>
    </row>
    <row r="965" spans="1:9" x14ac:dyDescent="0.35">
      <c r="A965" t="s">
        <v>3639</v>
      </c>
      <c r="B965" t="s">
        <v>4661</v>
      </c>
      <c r="C965" t="s">
        <v>7687</v>
      </c>
      <c r="D965" t="s">
        <v>7688</v>
      </c>
      <c r="E965" t="s">
        <v>5219</v>
      </c>
      <c r="F965" t="s">
        <v>5940</v>
      </c>
      <c r="G965" t="s">
        <v>6647</v>
      </c>
    </row>
    <row r="966" spans="1:9" x14ac:dyDescent="0.35">
      <c r="A966" t="s">
        <v>3639</v>
      </c>
      <c r="B966" t="s">
        <v>4661</v>
      </c>
      <c r="C966" t="s">
        <v>7689</v>
      </c>
      <c r="D966" t="s">
        <v>7690</v>
      </c>
      <c r="E966" t="s">
        <v>5219</v>
      </c>
      <c r="F966" t="s">
        <v>5940</v>
      </c>
      <c r="G966" t="s">
        <v>6647</v>
      </c>
    </row>
    <row r="967" spans="1:9" x14ac:dyDescent="0.35">
      <c r="A967" t="s">
        <v>3639</v>
      </c>
      <c r="B967" t="s">
        <v>4661</v>
      </c>
      <c r="C967" t="s">
        <v>7691</v>
      </c>
      <c r="D967" t="s">
        <v>7692</v>
      </c>
      <c r="E967" t="s">
        <v>5801</v>
      </c>
      <c r="F967" t="s">
        <v>5940</v>
      </c>
      <c r="G967" t="s">
        <v>431</v>
      </c>
      <c r="H967" t="s">
        <v>7693</v>
      </c>
      <c r="I967" t="s">
        <v>7694</v>
      </c>
    </row>
    <row r="968" spans="1:9" x14ac:dyDescent="0.35">
      <c r="A968" t="s">
        <v>3639</v>
      </c>
      <c r="B968" t="s">
        <v>4661</v>
      </c>
      <c r="C968" t="s">
        <v>7695</v>
      </c>
      <c r="D968" t="s">
        <v>7696</v>
      </c>
      <c r="E968" t="s">
        <v>7697</v>
      </c>
      <c r="F968" t="s">
        <v>5940</v>
      </c>
      <c r="G968" t="s">
        <v>412</v>
      </c>
    </row>
    <row r="969" spans="1:9" x14ac:dyDescent="0.35">
      <c r="A969" t="s">
        <v>3639</v>
      </c>
      <c r="B969" t="s">
        <v>4661</v>
      </c>
      <c r="C969" t="s">
        <v>7698</v>
      </c>
      <c r="D969" t="s">
        <v>7699</v>
      </c>
      <c r="E969" t="s">
        <v>4664</v>
      </c>
      <c r="F969" t="s">
        <v>5940</v>
      </c>
      <c r="G969" t="s">
        <v>431</v>
      </c>
      <c r="H969" t="s">
        <v>7700</v>
      </c>
      <c r="I969" t="s">
        <v>4691</v>
      </c>
    </row>
    <row r="970" spans="1:9" x14ac:dyDescent="0.35">
      <c r="A970" t="s">
        <v>3639</v>
      </c>
      <c r="B970" t="s">
        <v>4661</v>
      </c>
      <c r="C970" t="s">
        <v>7701</v>
      </c>
      <c r="D970" t="s">
        <v>7702</v>
      </c>
      <c r="E970" t="s">
        <v>4664</v>
      </c>
      <c r="F970" t="s">
        <v>5940</v>
      </c>
      <c r="G970" t="s">
        <v>431</v>
      </c>
      <c r="H970" t="s">
        <v>7660</v>
      </c>
      <c r="I970" t="s">
        <v>7703</v>
      </c>
    </row>
    <row r="971" spans="1:9" x14ac:dyDescent="0.35">
      <c r="A971" t="s">
        <v>3639</v>
      </c>
      <c r="B971" t="s">
        <v>4661</v>
      </c>
      <c r="C971" t="s">
        <v>7704</v>
      </c>
      <c r="D971" t="s">
        <v>7705</v>
      </c>
      <c r="E971" t="s">
        <v>4664</v>
      </c>
      <c r="F971" t="s">
        <v>5940</v>
      </c>
      <c r="G971" t="s">
        <v>431</v>
      </c>
      <c r="H971" t="s">
        <v>7660</v>
      </c>
      <c r="I971" t="s">
        <v>7703</v>
      </c>
    </row>
    <row r="972" spans="1:9" x14ac:dyDescent="0.35">
      <c r="A972" t="s">
        <v>3639</v>
      </c>
      <c r="B972" t="s">
        <v>4661</v>
      </c>
      <c r="C972" t="s">
        <v>7706</v>
      </c>
      <c r="D972" t="s">
        <v>7707</v>
      </c>
      <c r="E972" t="s">
        <v>6171</v>
      </c>
      <c r="F972" t="s">
        <v>5940</v>
      </c>
      <c r="G972" t="s">
        <v>7708</v>
      </c>
    </row>
    <row r="973" spans="1:9" x14ac:dyDescent="0.35">
      <c r="A973" t="s">
        <v>3639</v>
      </c>
      <c r="B973" t="s">
        <v>4661</v>
      </c>
      <c r="C973" t="s">
        <v>7709</v>
      </c>
      <c r="D973" t="s">
        <v>7710</v>
      </c>
      <c r="E973" t="s">
        <v>7711</v>
      </c>
      <c r="F973" t="s">
        <v>5940</v>
      </c>
      <c r="G973" t="s">
        <v>499</v>
      </c>
    </row>
    <row r="974" spans="1:9" x14ac:dyDescent="0.35">
      <c r="A974" t="s">
        <v>3639</v>
      </c>
      <c r="B974" t="s">
        <v>4661</v>
      </c>
      <c r="C974" t="s">
        <v>7712</v>
      </c>
      <c r="D974" t="s">
        <v>7713</v>
      </c>
      <c r="E974" t="s">
        <v>7711</v>
      </c>
      <c r="F974" t="s">
        <v>5940</v>
      </c>
      <c r="G974" t="s">
        <v>499</v>
      </c>
    </row>
    <row r="975" spans="1:9" x14ac:dyDescent="0.35">
      <c r="A975" t="s">
        <v>3639</v>
      </c>
      <c r="B975" t="s">
        <v>4661</v>
      </c>
      <c r="C975" t="s">
        <v>7714</v>
      </c>
      <c r="D975" t="s">
        <v>7715</v>
      </c>
      <c r="E975" t="s">
        <v>7711</v>
      </c>
      <c r="F975" t="s">
        <v>5940</v>
      </c>
      <c r="G975" t="s">
        <v>499</v>
      </c>
    </row>
    <row r="976" spans="1:9" x14ac:dyDescent="0.35">
      <c r="A976" t="s">
        <v>3639</v>
      </c>
      <c r="B976" t="s">
        <v>4661</v>
      </c>
      <c r="C976" t="s">
        <v>7716</v>
      </c>
      <c r="D976" t="s">
        <v>7717</v>
      </c>
      <c r="E976" t="s">
        <v>7711</v>
      </c>
      <c r="F976" t="s">
        <v>5940</v>
      </c>
      <c r="G976" t="s">
        <v>499</v>
      </c>
    </row>
    <row r="977" spans="1:9" x14ac:dyDescent="0.35">
      <c r="A977" t="s">
        <v>3987</v>
      </c>
      <c r="B977" t="s">
        <v>4661</v>
      </c>
      <c r="C977" t="s">
        <v>7718</v>
      </c>
      <c r="D977" t="s">
        <v>7719</v>
      </c>
      <c r="E977" t="s">
        <v>7259</v>
      </c>
      <c r="F977" t="s">
        <v>7720</v>
      </c>
      <c r="G977" t="s">
        <v>767</v>
      </c>
    </row>
    <row r="978" spans="1:9" x14ac:dyDescent="0.35">
      <c r="A978" t="s">
        <v>11941</v>
      </c>
      <c r="B978" t="s">
        <v>4661</v>
      </c>
      <c r="C978" t="s">
        <v>7721</v>
      </c>
      <c r="D978" t="s">
        <v>7722</v>
      </c>
      <c r="E978" t="s">
        <v>5311</v>
      </c>
      <c r="F978" t="s">
        <v>7723</v>
      </c>
      <c r="G978" t="s">
        <v>412</v>
      </c>
      <c r="H978" t="s">
        <v>7724</v>
      </c>
      <c r="I978" t="s">
        <v>7725</v>
      </c>
    </row>
    <row r="979" spans="1:9" x14ac:dyDescent="0.35">
      <c r="A979" t="s">
        <v>3991</v>
      </c>
      <c r="B979" t="s">
        <v>4661</v>
      </c>
      <c r="C979" t="s">
        <v>7726</v>
      </c>
      <c r="D979" t="s">
        <v>7727</v>
      </c>
      <c r="E979" t="s">
        <v>4670</v>
      </c>
      <c r="F979" t="s">
        <v>7728</v>
      </c>
      <c r="G979" t="s">
        <v>507</v>
      </c>
      <c r="H979" t="s">
        <v>7729</v>
      </c>
      <c r="I979" t="s">
        <v>4691</v>
      </c>
    </row>
    <row r="980" spans="1:9" x14ac:dyDescent="0.35">
      <c r="A980" t="s">
        <v>3696</v>
      </c>
      <c r="B980" t="s">
        <v>4661</v>
      </c>
      <c r="C980" t="s">
        <v>7730</v>
      </c>
      <c r="D980" t="s">
        <v>7731</v>
      </c>
      <c r="E980" t="s">
        <v>4664</v>
      </c>
      <c r="F980" t="s">
        <v>7732</v>
      </c>
      <c r="G980" t="s">
        <v>495</v>
      </c>
      <c r="H980" t="s">
        <v>7733</v>
      </c>
      <c r="I980" t="s">
        <v>4691</v>
      </c>
    </row>
    <row r="981" spans="1:9" x14ac:dyDescent="0.35">
      <c r="A981" t="s">
        <v>3891</v>
      </c>
      <c r="B981" t="s">
        <v>4661</v>
      </c>
      <c r="C981" t="s">
        <v>7734</v>
      </c>
      <c r="D981" t="s">
        <v>7735</v>
      </c>
      <c r="E981" t="s">
        <v>4694</v>
      </c>
      <c r="F981" t="s">
        <v>7736</v>
      </c>
      <c r="G981" t="s">
        <v>499</v>
      </c>
      <c r="H981" t="s">
        <v>7737</v>
      </c>
      <c r="I981" t="s">
        <v>4691</v>
      </c>
    </row>
    <row r="982" spans="1:9" x14ac:dyDescent="0.35">
      <c r="A982" t="s">
        <v>3891</v>
      </c>
      <c r="B982" t="s">
        <v>4661</v>
      </c>
      <c r="C982" t="s">
        <v>7738</v>
      </c>
      <c r="D982" t="s">
        <v>7739</v>
      </c>
      <c r="E982" t="s">
        <v>4664</v>
      </c>
      <c r="F982" t="s">
        <v>7736</v>
      </c>
      <c r="G982" t="s">
        <v>499</v>
      </c>
      <c r="H982" t="s">
        <v>7737</v>
      </c>
      <c r="I982" t="s">
        <v>7740</v>
      </c>
    </row>
    <row r="983" spans="1:9" x14ac:dyDescent="0.35">
      <c r="A983" t="s">
        <v>3891</v>
      </c>
      <c r="B983" t="s">
        <v>4661</v>
      </c>
      <c r="C983" t="s">
        <v>7741</v>
      </c>
      <c r="D983" t="s">
        <v>7742</v>
      </c>
      <c r="E983" t="s">
        <v>4664</v>
      </c>
      <c r="F983" t="s">
        <v>7736</v>
      </c>
      <c r="G983" t="s">
        <v>499</v>
      </c>
      <c r="H983" t="s">
        <v>7737</v>
      </c>
      <c r="I983" t="s">
        <v>7743</v>
      </c>
    </row>
    <row r="984" spans="1:9" x14ac:dyDescent="0.35">
      <c r="A984" t="s">
        <v>3669</v>
      </c>
      <c r="B984" t="s">
        <v>4661</v>
      </c>
      <c r="C984" t="s">
        <v>7744</v>
      </c>
      <c r="D984" t="s">
        <v>7745</v>
      </c>
      <c r="E984" t="s">
        <v>4670</v>
      </c>
      <c r="F984" t="s">
        <v>7746</v>
      </c>
      <c r="G984" t="s">
        <v>292</v>
      </c>
      <c r="H984" t="s">
        <v>7534</v>
      </c>
      <c r="I984" t="s">
        <v>7747</v>
      </c>
    </row>
    <row r="985" spans="1:9" x14ac:dyDescent="0.35">
      <c r="A985" t="s">
        <v>3692</v>
      </c>
      <c r="B985" t="s">
        <v>4661</v>
      </c>
      <c r="C985" t="s">
        <v>7748</v>
      </c>
      <c r="D985" t="s">
        <v>7749</v>
      </c>
      <c r="E985" t="s">
        <v>4664</v>
      </c>
      <c r="F985" t="s">
        <v>7750</v>
      </c>
      <c r="G985" t="s">
        <v>477</v>
      </c>
      <c r="H985" t="s">
        <v>7751</v>
      </c>
      <c r="I985" t="s">
        <v>4691</v>
      </c>
    </row>
    <row r="986" spans="1:9" x14ac:dyDescent="0.35">
      <c r="A986" t="s">
        <v>3692</v>
      </c>
      <c r="B986" t="s">
        <v>4661</v>
      </c>
      <c r="C986" t="s">
        <v>7752</v>
      </c>
      <c r="D986" t="s">
        <v>7753</v>
      </c>
      <c r="E986" t="s">
        <v>4664</v>
      </c>
      <c r="F986" t="s">
        <v>7750</v>
      </c>
      <c r="G986" t="s">
        <v>477</v>
      </c>
      <c r="H986" t="s">
        <v>7751</v>
      </c>
      <c r="I986" t="s">
        <v>7754</v>
      </c>
    </row>
    <row r="987" spans="1:9" x14ac:dyDescent="0.35">
      <c r="A987" t="s">
        <v>3958</v>
      </c>
      <c r="B987" t="s">
        <v>4661</v>
      </c>
      <c r="C987" t="s">
        <v>7755</v>
      </c>
      <c r="D987" t="s">
        <v>7756</v>
      </c>
      <c r="E987" t="s">
        <v>4664</v>
      </c>
      <c r="F987" t="s">
        <v>7757</v>
      </c>
      <c r="G987" t="s">
        <v>495</v>
      </c>
      <c r="H987" t="s">
        <v>7063</v>
      </c>
      <c r="I987" t="s">
        <v>7758</v>
      </c>
    </row>
    <row r="988" spans="1:9" x14ac:dyDescent="0.35">
      <c r="A988" t="s">
        <v>3582</v>
      </c>
      <c r="B988" t="s">
        <v>4661</v>
      </c>
      <c r="C988" t="s">
        <v>7759</v>
      </c>
      <c r="D988" t="s">
        <v>7760</v>
      </c>
      <c r="E988" t="s">
        <v>7107</v>
      </c>
      <c r="F988" t="s">
        <v>7761</v>
      </c>
      <c r="G988" t="s">
        <v>412</v>
      </c>
      <c r="H988" t="s">
        <v>7762</v>
      </c>
      <c r="I988" t="s">
        <v>7763</v>
      </c>
    </row>
    <row r="989" spans="1:9" x14ac:dyDescent="0.35">
      <c r="A989" t="s">
        <v>3582</v>
      </c>
      <c r="B989" t="s">
        <v>4661</v>
      </c>
      <c r="C989" t="s">
        <v>7764</v>
      </c>
      <c r="D989" t="s">
        <v>7765</v>
      </c>
      <c r="E989" t="s">
        <v>4670</v>
      </c>
      <c r="F989" t="s">
        <v>7761</v>
      </c>
      <c r="G989" t="s">
        <v>412</v>
      </c>
      <c r="H989" t="s">
        <v>7762</v>
      </c>
      <c r="I989" t="s">
        <v>4691</v>
      </c>
    </row>
    <row r="990" spans="1:9" x14ac:dyDescent="0.35">
      <c r="A990" t="s">
        <v>3807</v>
      </c>
      <c r="B990" t="s">
        <v>4661</v>
      </c>
      <c r="C990" t="s">
        <v>7766</v>
      </c>
      <c r="D990" t="s">
        <v>7767</v>
      </c>
      <c r="E990" t="s">
        <v>4670</v>
      </c>
      <c r="F990" t="s">
        <v>7768</v>
      </c>
      <c r="G990" t="s">
        <v>431</v>
      </c>
      <c r="H990" t="s">
        <v>7769</v>
      </c>
      <c r="I990" t="s">
        <v>4691</v>
      </c>
    </row>
    <row r="991" spans="1:9" x14ac:dyDescent="0.35">
      <c r="A991" t="s">
        <v>3679</v>
      </c>
      <c r="B991" t="s">
        <v>4661</v>
      </c>
      <c r="C991" t="s">
        <v>7770</v>
      </c>
      <c r="D991" t="s">
        <v>7771</v>
      </c>
      <c r="E991" t="s">
        <v>4664</v>
      </c>
      <c r="F991" t="s">
        <v>7772</v>
      </c>
      <c r="G991" t="s">
        <v>412</v>
      </c>
      <c r="H991" t="s">
        <v>7773</v>
      </c>
      <c r="I991" t="s">
        <v>4691</v>
      </c>
    </row>
    <row r="992" spans="1:9" x14ac:dyDescent="0.35">
      <c r="A992" t="s">
        <v>4199</v>
      </c>
      <c r="B992" t="s">
        <v>4661</v>
      </c>
      <c r="C992" t="s">
        <v>7774</v>
      </c>
      <c r="D992" t="s">
        <v>7775</v>
      </c>
      <c r="E992" t="s">
        <v>4685</v>
      </c>
      <c r="F992" t="s">
        <v>7776</v>
      </c>
      <c r="G992" t="s">
        <v>292</v>
      </c>
      <c r="H992" t="s">
        <v>5633</v>
      </c>
      <c r="I992" t="s">
        <v>7777</v>
      </c>
    </row>
    <row r="993" spans="1:9" x14ac:dyDescent="0.35">
      <c r="A993" t="s">
        <v>4183</v>
      </c>
      <c r="B993" t="s">
        <v>4661</v>
      </c>
      <c r="C993" t="s">
        <v>7778</v>
      </c>
      <c r="D993" t="s">
        <v>7779</v>
      </c>
      <c r="E993" t="s">
        <v>7107</v>
      </c>
      <c r="F993" t="s">
        <v>7780</v>
      </c>
      <c r="G993" t="s">
        <v>431</v>
      </c>
      <c r="H993" t="s">
        <v>7781</v>
      </c>
      <c r="I993" t="s">
        <v>7782</v>
      </c>
    </row>
    <row r="994" spans="1:9" x14ac:dyDescent="0.35">
      <c r="A994" t="s">
        <v>3577</v>
      </c>
      <c r="B994" t="s">
        <v>4661</v>
      </c>
      <c r="C994" t="s">
        <v>7783</v>
      </c>
      <c r="D994" t="s">
        <v>7784</v>
      </c>
      <c r="E994" t="s">
        <v>4670</v>
      </c>
      <c r="F994" t="s">
        <v>7785</v>
      </c>
      <c r="G994" t="s">
        <v>412</v>
      </c>
      <c r="H994" t="s">
        <v>5911</v>
      </c>
      <c r="I994" t="s">
        <v>7786</v>
      </c>
    </row>
    <row r="995" spans="1:9" x14ac:dyDescent="0.35">
      <c r="A995" t="s">
        <v>3463</v>
      </c>
      <c r="B995" t="s">
        <v>4661</v>
      </c>
      <c r="C995" t="s">
        <v>7787</v>
      </c>
      <c r="D995" t="s">
        <v>5958</v>
      </c>
      <c r="E995" t="s">
        <v>4670</v>
      </c>
      <c r="F995" t="s">
        <v>5956</v>
      </c>
      <c r="G995" t="s">
        <v>292</v>
      </c>
      <c r="H995" t="s">
        <v>5633</v>
      </c>
      <c r="I995" t="s">
        <v>5959</v>
      </c>
    </row>
    <row r="996" spans="1:9" x14ac:dyDescent="0.35">
      <c r="A996" t="s">
        <v>3594</v>
      </c>
      <c r="B996" t="s">
        <v>4661</v>
      </c>
      <c r="C996" t="s">
        <v>7788</v>
      </c>
      <c r="D996" t="s">
        <v>7789</v>
      </c>
      <c r="E996" t="s">
        <v>4694</v>
      </c>
      <c r="F996" t="s">
        <v>292</v>
      </c>
      <c r="G996" t="s">
        <v>292</v>
      </c>
      <c r="H996" t="s">
        <v>7790</v>
      </c>
      <c r="I996" t="s">
        <v>4691</v>
      </c>
    </row>
    <row r="997" spans="1:9" x14ac:dyDescent="0.35">
      <c r="A997" t="s">
        <v>3594</v>
      </c>
      <c r="B997" t="s">
        <v>4661</v>
      </c>
      <c r="C997" t="s">
        <v>7791</v>
      </c>
      <c r="D997" t="s">
        <v>7792</v>
      </c>
      <c r="E997" t="s">
        <v>4664</v>
      </c>
      <c r="F997" t="s">
        <v>292</v>
      </c>
      <c r="G997" t="s">
        <v>292</v>
      </c>
      <c r="H997" t="s">
        <v>7793</v>
      </c>
      <c r="I997" t="s">
        <v>4691</v>
      </c>
    </row>
    <row r="998" spans="1:9" x14ac:dyDescent="0.35">
      <c r="A998" t="s">
        <v>3594</v>
      </c>
      <c r="B998" t="s">
        <v>4661</v>
      </c>
      <c r="C998" t="s">
        <v>7794</v>
      </c>
      <c r="D998" t="s">
        <v>7795</v>
      </c>
      <c r="E998" t="s">
        <v>4664</v>
      </c>
      <c r="F998" t="s">
        <v>292</v>
      </c>
      <c r="G998" t="s">
        <v>292</v>
      </c>
      <c r="H998" t="s">
        <v>7796</v>
      </c>
      <c r="I998" t="s">
        <v>4691</v>
      </c>
    </row>
    <row r="999" spans="1:9" x14ac:dyDescent="0.35">
      <c r="A999" t="s">
        <v>3594</v>
      </c>
      <c r="B999" t="s">
        <v>4661</v>
      </c>
      <c r="C999" t="s">
        <v>7797</v>
      </c>
      <c r="D999" t="s">
        <v>7798</v>
      </c>
      <c r="E999" t="s">
        <v>4664</v>
      </c>
      <c r="F999" t="s">
        <v>292</v>
      </c>
      <c r="G999" t="s">
        <v>292</v>
      </c>
      <c r="H999" t="s">
        <v>7799</v>
      </c>
      <c r="I999" t="s">
        <v>4691</v>
      </c>
    </row>
    <row r="1000" spans="1:9" x14ac:dyDescent="0.35">
      <c r="A1000" t="s">
        <v>3594</v>
      </c>
      <c r="B1000" t="s">
        <v>4661</v>
      </c>
      <c r="C1000" t="s">
        <v>7800</v>
      </c>
      <c r="D1000" t="s">
        <v>7801</v>
      </c>
      <c r="E1000" t="s">
        <v>4664</v>
      </c>
      <c r="F1000" t="s">
        <v>292</v>
      </c>
      <c r="G1000" t="s">
        <v>292</v>
      </c>
      <c r="H1000" t="s">
        <v>7802</v>
      </c>
      <c r="I1000" t="s">
        <v>4691</v>
      </c>
    </row>
    <row r="1001" spans="1:9" x14ac:dyDescent="0.35">
      <c r="A1001" t="s">
        <v>3594</v>
      </c>
      <c r="B1001" t="s">
        <v>4661</v>
      </c>
      <c r="C1001" t="s">
        <v>7803</v>
      </c>
      <c r="D1001" t="s">
        <v>7804</v>
      </c>
      <c r="E1001" t="s">
        <v>4664</v>
      </c>
      <c r="F1001" t="s">
        <v>292</v>
      </c>
      <c r="G1001" t="s">
        <v>292</v>
      </c>
      <c r="H1001" t="s">
        <v>7805</v>
      </c>
      <c r="I1001" t="s">
        <v>4691</v>
      </c>
    </row>
    <row r="1002" spans="1:9" x14ac:dyDescent="0.35">
      <c r="A1002" t="s">
        <v>3594</v>
      </c>
      <c r="B1002" t="s">
        <v>4661</v>
      </c>
      <c r="C1002" t="s">
        <v>7806</v>
      </c>
      <c r="D1002" t="s">
        <v>7807</v>
      </c>
      <c r="E1002" t="s">
        <v>4664</v>
      </c>
      <c r="F1002" t="s">
        <v>292</v>
      </c>
      <c r="G1002" t="s">
        <v>292</v>
      </c>
      <c r="H1002" t="s">
        <v>7808</v>
      </c>
      <c r="I1002" t="s">
        <v>4691</v>
      </c>
    </row>
    <row r="1003" spans="1:9" x14ac:dyDescent="0.35">
      <c r="A1003" t="s">
        <v>3594</v>
      </c>
      <c r="B1003" t="s">
        <v>4661</v>
      </c>
      <c r="C1003" t="s">
        <v>7809</v>
      </c>
      <c r="D1003" t="s">
        <v>7810</v>
      </c>
      <c r="E1003" t="s">
        <v>4664</v>
      </c>
      <c r="F1003" t="s">
        <v>292</v>
      </c>
      <c r="G1003" t="s">
        <v>292</v>
      </c>
      <c r="H1003" t="s">
        <v>7534</v>
      </c>
      <c r="I1003" t="s">
        <v>4691</v>
      </c>
    </row>
    <row r="1004" spans="1:9" x14ac:dyDescent="0.35">
      <c r="A1004" t="s">
        <v>3956</v>
      </c>
      <c r="B1004" t="s">
        <v>4661</v>
      </c>
      <c r="C1004" t="s">
        <v>7811</v>
      </c>
      <c r="D1004" t="s">
        <v>7812</v>
      </c>
      <c r="E1004" t="s">
        <v>4670</v>
      </c>
      <c r="F1004" t="s">
        <v>7813</v>
      </c>
      <c r="G1004" t="s">
        <v>495</v>
      </c>
      <c r="H1004" t="s">
        <v>7814</v>
      </c>
      <c r="I1004" t="s">
        <v>7815</v>
      </c>
    </row>
    <row r="1005" spans="1:9" x14ac:dyDescent="0.35">
      <c r="A1005" t="s">
        <v>3989</v>
      </c>
      <c r="B1005" t="s">
        <v>4661</v>
      </c>
      <c r="C1005" t="s">
        <v>7816</v>
      </c>
      <c r="D1005" t="s">
        <v>7817</v>
      </c>
      <c r="E1005" t="s">
        <v>4664</v>
      </c>
      <c r="F1005" t="s">
        <v>7818</v>
      </c>
      <c r="G1005" t="s">
        <v>412</v>
      </c>
      <c r="H1005" t="s">
        <v>7819</v>
      </c>
      <c r="I1005" t="s">
        <v>4691</v>
      </c>
    </row>
    <row r="1006" spans="1:9" x14ac:dyDescent="0.35">
      <c r="A1006" t="s">
        <v>3989</v>
      </c>
      <c r="B1006" t="s">
        <v>4661</v>
      </c>
      <c r="C1006" t="s">
        <v>7820</v>
      </c>
      <c r="D1006" t="s">
        <v>7821</v>
      </c>
      <c r="E1006" t="s">
        <v>4664</v>
      </c>
      <c r="F1006" t="s">
        <v>7818</v>
      </c>
      <c r="G1006" t="s">
        <v>412</v>
      </c>
      <c r="H1006" t="s">
        <v>7819</v>
      </c>
      <c r="I1006" t="s">
        <v>7822</v>
      </c>
    </row>
    <row r="1007" spans="1:9" x14ac:dyDescent="0.35">
      <c r="A1007" t="s">
        <v>3989</v>
      </c>
      <c r="B1007" t="s">
        <v>4661</v>
      </c>
      <c r="C1007" t="s">
        <v>7823</v>
      </c>
      <c r="D1007" t="s">
        <v>7824</v>
      </c>
      <c r="E1007" t="s">
        <v>4664</v>
      </c>
      <c r="F1007" t="s">
        <v>7818</v>
      </c>
      <c r="G1007" t="s">
        <v>412</v>
      </c>
      <c r="H1007" t="s">
        <v>7819</v>
      </c>
      <c r="I1007" t="s">
        <v>7825</v>
      </c>
    </row>
    <row r="1008" spans="1:9" x14ac:dyDescent="0.35">
      <c r="A1008" t="s">
        <v>3788</v>
      </c>
      <c r="B1008" t="s">
        <v>4661</v>
      </c>
      <c r="C1008" t="s">
        <v>7826</v>
      </c>
      <c r="D1008" t="s">
        <v>7827</v>
      </c>
      <c r="E1008" t="s">
        <v>4694</v>
      </c>
      <c r="F1008" t="s">
        <v>7828</v>
      </c>
      <c r="G1008" t="s">
        <v>493</v>
      </c>
      <c r="H1008" t="s">
        <v>7829</v>
      </c>
      <c r="I1008" t="s">
        <v>4691</v>
      </c>
    </row>
    <row r="1009" spans="1:9" x14ac:dyDescent="0.35">
      <c r="A1009" t="s">
        <v>3788</v>
      </c>
      <c r="B1009" t="s">
        <v>4661</v>
      </c>
      <c r="C1009" t="s">
        <v>7830</v>
      </c>
      <c r="D1009" t="s">
        <v>7831</v>
      </c>
      <c r="E1009" t="s">
        <v>4664</v>
      </c>
      <c r="F1009" t="s">
        <v>7828</v>
      </c>
      <c r="G1009" t="s">
        <v>493</v>
      </c>
      <c r="H1009" t="s">
        <v>7829</v>
      </c>
      <c r="I1009" t="s">
        <v>7832</v>
      </c>
    </row>
    <row r="1010" spans="1:9" x14ac:dyDescent="0.35">
      <c r="A1010" t="s">
        <v>3976</v>
      </c>
      <c r="B1010" t="s">
        <v>4661</v>
      </c>
      <c r="C1010" t="s">
        <v>7833</v>
      </c>
      <c r="D1010" t="s">
        <v>7834</v>
      </c>
      <c r="E1010" t="s">
        <v>4664</v>
      </c>
      <c r="F1010" t="s">
        <v>7835</v>
      </c>
      <c r="G1010" t="s">
        <v>767</v>
      </c>
    </row>
    <row r="1011" spans="1:9" x14ac:dyDescent="0.35">
      <c r="A1011" t="s">
        <v>3982</v>
      </c>
      <c r="B1011" t="s">
        <v>4661</v>
      </c>
      <c r="C1011" t="s">
        <v>7836</v>
      </c>
      <c r="D1011" t="s">
        <v>7837</v>
      </c>
      <c r="E1011" t="s">
        <v>4664</v>
      </c>
      <c r="F1011" t="s">
        <v>7838</v>
      </c>
      <c r="G1011" t="s">
        <v>767</v>
      </c>
    </row>
    <row r="1012" spans="1:9" x14ac:dyDescent="0.35">
      <c r="A1012" t="s">
        <v>3794</v>
      </c>
      <c r="B1012" t="s">
        <v>4661</v>
      </c>
      <c r="C1012" t="s">
        <v>7839</v>
      </c>
      <c r="D1012" t="s">
        <v>7840</v>
      </c>
      <c r="E1012" t="s">
        <v>4664</v>
      </c>
      <c r="F1012" t="s">
        <v>5970</v>
      </c>
      <c r="G1012" t="s">
        <v>5970</v>
      </c>
      <c r="H1012" t="s">
        <v>5971</v>
      </c>
      <c r="I1012" t="s">
        <v>6857</v>
      </c>
    </row>
    <row r="1013" spans="1:9" x14ac:dyDescent="0.35">
      <c r="A1013" t="s">
        <v>3794</v>
      </c>
      <c r="B1013" t="s">
        <v>4661</v>
      </c>
      <c r="C1013" t="s">
        <v>7841</v>
      </c>
      <c r="D1013" t="s">
        <v>7842</v>
      </c>
      <c r="E1013" t="s">
        <v>4664</v>
      </c>
      <c r="F1013" t="s">
        <v>5970</v>
      </c>
      <c r="G1013" t="s">
        <v>5970</v>
      </c>
      <c r="H1013" t="s">
        <v>7843</v>
      </c>
      <c r="I1013" t="s">
        <v>4691</v>
      </c>
    </row>
    <row r="1014" spans="1:9" x14ac:dyDescent="0.35">
      <c r="A1014" t="s">
        <v>3794</v>
      </c>
      <c r="B1014" t="s">
        <v>4661</v>
      </c>
      <c r="C1014" t="s">
        <v>7844</v>
      </c>
      <c r="D1014" t="s">
        <v>7845</v>
      </c>
      <c r="E1014" t="s">
        <v>7846</v>
      </c>
      <c r="F1014" t="s">
        <v>5970</v>
      </c>
      <c r="G1014" t="s">
        <v>5970</v>
      </c>
      <c r="H1014" t="s">
        <v>7843</v>
      </c>
      <c r="I1014" t="s">
        <v>4691</v>
      </c>
    </row>
    <row r="1015" spans="1:9" x14ac:dyDescent="0.35">
      <c r="A1015" t="s">
        <v>3796</v>
      </c>
      <c r="B1015" t="s">
        <v>4661</v>
      </c>
      <c r="C1015" t="s">
        <v>7847</v>
      </c>
      <c r="D1015" t="s">
        <v>7848</v>
      </c>
      <c r="E1015" t="s">
        <v>4664</v>
      </c>
      <c r="F1015" t="s">
        <v>7835</v>
      </c>
      <c r="G1015" t="s">
        <v>431</v>
      </c>
      <c r="H1015" t="s">
        <v>7781</v>
      </c>
      <c r="I1015" t="s">
        <v>7849</v>
      </c>
    </row>
    <row r="1016" spans="1:9" x14ac:dyDescent="0.35">
      <c r="A1016" t="s">
        <v>3796</v>
      </c>
      <c r="B1016" t="s">
        <v>4661</v>
      </c>
      <c r="C1016" t="s">
        <v>7850</v>
      </c>
      <c r="D1016" t="s">
        <v>7851</v>
      </c>
      <c r="E1016" t="s">
        <v>4694</v>
      </c>
      <c r="F1016" t="s">
        <v>7835</v>
      </c>
      <c r="G1016" t="s">
        <v>431</v>
      </c>
      <c r="H1016" t="s">
        <v>7781</v>
      </c>
      <c r="I1016" t="s">
        <v>4691</v>
      </c>
    </row>
    <row r="1017" spans="1:9" x14ac:dyDescent="0.35">
      <c r="A1017" t="s">
        <v>3892</v>
      </c>
      <c r="B1017" t="s">
        <v>4661</v>
      </c>
      <c r="C1017" t="s">
        <v>7852</v>
      </c>
      <c r="D1017" t="s">
        <v>7853</v>
      </c>
      <c r="E1017" t="s">
        <v>4843</v>
      </c>
      <c r="F1017" t="s">
        <v>7854</v>
      </c>
      <c r="G1017" t="s">
        <v>499</v>
      </c>
      <c r="H1017" t="s">
        <v>7737</v>
      </c>
      <c r="I1017" t="s">
        <v>4691</v>
      </c>
    </row>
    <row r="1018" spans="1:9" x14ac:dyDescent="0.35">
      <c r="A1018" t="s">
        <v>4202</v>
      </c>
      <c r="B1018" t="s">
        <v>4661</v>
      </c>
      <c r="C1018" t="s">
        <v>7855</v>
      </c>
      <c r="D1018" t="s">
        <v>7856</v>
      </c>
      <c r="E1018" t="s">
        <v>4670</v>
      </c>
      <c r="F1018" t="s">
        <v>7857</v>
      </c>
      <c r="G1018" t="s">
        <v>292</v>
      </c>
      <c r="H1018" t="s">
        <v>5633</v>
      </c>
      <c r="I1018" t="s">
        <v>7858</v>
      </c>
    </row>
    <row r="1019" spans="1:9" x14ac:dyDescent="0.35">
      <c r="A1019" t="s">
        <v>3902</v>
      </c>
      <c r="B1019" t="s">
        <v>4661</v>
      </c>
      <c r="C1019" t="s">
        <v>7859</v>
      </c>
      <c r="D1019" t="s">
        <v>7860</v>
      </c>
      <c r="E1019" t="s">
        <v>4670</v>
      </c>
      <c r="F1019" t="s">
        <v>7861</v>
      </c>
      <c r="G1019" t="s">
        <v>336</v>
      </c>
      <c r="H1019" t="s">
        <v>7589</v>
      </c>
      <c r="I1019" t="s">
        <v>7862</v>
      </c>
    </row>
    <row r="1020" spans="1:9" x14ac:dyDescent="0.35">
      <c r="A1020" t="s">
        <v>3632</v>
      </c>
      <c r="B1020" t="s">
        <v>4661</v>
      </c>
      <c r="C1020" t="s">
        <v>7863</v>
      </c>
      <c r="D1020" t="s">
        <v>7864</v>
      </c>
      <c r="E1020" t="s">
        <v>4664</v>
      </c>
      <c r="F1020" t="s">
        <v>477</v>
      </c>
      <c r="G1020" t="s">
        <v>477</v>
      </c>
      <c r="H1020" t="s">
        <v>7865</v>
      </c>
      <c r="I1020" t="s">
        <v>4691</v>
      </c>
    </row>
    <row r="1021" spans="1:9" x14ac:dyDescent="0.35">
      <c r="A1021" t="s">
        <v>3632</v>
      </c>
      <c r="B1021" t="s">
        <v>4661</v>
      </c>
      <c r="C1021" t="s">
        <v>7866</v>
      </c>
      <c r="D1021" t="s">
        <v>7867</v>
      </c>
      <c r="E1021" t="s">
        <v>4670</v>
      </c>
      <c r="F1021" t="s">
        <v>477</v>
      </c>
      <c r="G1021" t="s">
        <v>477</v>
      </c>
      <c r="H1021" t="s">
        <v>7613</v>
      </c>
      <c r="I1021" t="s">
        <v>4691</v>
      </c>
    </row>
    <row r="1022" spans="1:9" x14ac:dyDescent="0.35">
      <c r="A1022" t="s">
        <v>3632</v>
      </c>
      <c r="B1022" t="s">
        <v>4661</v>
      </c>
      <c r="C1022" t="s">
        <v>7868</v>
      </c>
      <c r="D1022" t="s">
        <v>7869</v>
      </c>
      <c r="E1022" t="s">
        <v>4694</v>
      </c>
      <c r="F1022" t="s">
        <v>477</v>
      </c>
      <c r="G1022" t="s">
        <v>477</v>
      </c>
      <c r="H1022" t="s">
        <v>7870</v>
      </c>
      <c r="I1022" t="s">
        <v>4691</v>
      </c>
    </row>
    <row r="1023" spans="1:9" x14ac:dyDescent="0.35">
      <c r="A1023" t="s">
        <v>3975</v>
      </c>
      <c r="B1023" t="s">
        <v>4661</v>
      </c>
      <c r="C1023" t="s">
        <v>7871</v>
      </c>
      <c r="D1023" t="s">
        <v>7872</v>
      </c>
      <c r="E1023" t="s">
        <v>4664</v>
      </c>
      <c r="F1023" t="s">
        <v>499</v>
      </c>
      <c r="G1023" t="s">
        <v>767</v>
      </c>
    </row>
    <row r="1024" spans="1:9" x14ac:dyDescent="0.35">
      <c r="A1024" t="s">
        <v>4189</v>
      </c>
      <c r="B1024" t="s">
        <v>4661</v>
      </c>
      <c r="C1024" t="s">
        <v>7873</v>
      </c>
      <c r="D1024" t="s">
        <v>7874</v>
      </c>
      <c r="E1024" t="s">
        <v>4664</v>
      </c>
      <c r="F1024" t="s">
        <v>7875</v>
      </c>
      <c r="G1024" t="s">
        <v>412</v>
      </c>
      <c r="H1024" t="s">
        <v>7876</v>
      </c>
      <c r="I1024" t="s">
        <v>7877</v>
      </c>
    </row>
    <row r="1025" spans="1:9" x14ac:dyDescent="0.35">
      <c r="A1025" t="s">
        <v>3670</v>
      </c>
      <c r="B1025" t="s">
        <v>4661</v>
      </c>
      <c r="C1025" t="s">
        <v>7878</v>
      </c>
      <c r="D1025" t="s">
        <v>7879</v>
      </c>
      <c r="E1025" t="s">
        <v>4670</v>
      </c>
      <c r="F1025" t="s">
        <v>7880</v>
      </c>
      <c r="G1025" t="s">
        <v>292</v>
      </c>
      <c r="H1025" t="s">
        <v>7808</v>
      </c>
      <c r="I1025" t="s">
        <v>7881</v>
      </c>
    </row>
    <row r="1026" spans="1:9" x14ac:dyDescent="0.35">
      <c r="A1026" t="s">
        <v>4198</v>
      </c>
      <c r="B1026" t="s">
        <v>4661</v>
      </c>
      <c r="C1026" t="s">
        <v>7882</v>
      </c>
      <c r="D1026" t="s">
        <v>7883</v>
      </c>
      <c r="E1026" t="s">
        <v>4670</v>
      </c>
      <c r="F1026" t="s">
        <v>7884</v>
      </c>
      <c r="G1026" t="s">
        <v>292</v>
      </c>
      <c r="H1026" t="s">
        <v>5633</v>
      </c>
      <c r="I1026" t="s">
        <v>7885</v>
      </c>
    </row>
    <row r="1027" spans="1:9" x14ac:dyDescent="0.35">
      <c r="A1027" t="s">
        <v>4207</v>
      </c>
      <c r="B1027" t="s">
        <v>4661</v>
      </c>
      <c r="C1027" t="s">
        <v>7886</v>
      </c>
      <c r="D1027" t="s">
        <v>7887</v>
      </c>
      <c r="E1027" t="s">
        <v>4664</v>
      </c>
      <c r="F1027" t="s">
        <v>7888</v>
      </c>
      <c r="G1027" t="s">
        <v>477</v>
      </c>
      <c r="H1027" t="s">
        <v>7613</v>
      </c>
      <c r="I1027" t="s">
        <v>4691</v>
      </c>
    </row>
    <row r="1028" spans="1:9" x14ac:dyDescent="0.35">
      <c r="A1028" t="s">
        <v>4213</v>
      </c>
      <c r="B1028" t="s">
        <v>4661</v>
      </c>
      <c r="C1028" t="s">
        <v>7889</v>
      </c>
      <c r="D1028" t="s">
        <v>7890</v>
      </c>
      <c r="E1028" t="s">
        <v>4664</v>
      </c>
      <c r="F1028" t="s">
        <v>7891</v>
      </c>
      <c r="G1028" t="s">
        <v>495</v>
      </c>
      <c r="H1028" t="s">
        <v>7733</v>
      </c>
      <c r="I1028" t="s">
        <v>4691</v>
      </c>
    </row>
    <row r="1029" spans="1:9" x14ac:dyDescent="0.35">
      <c r="A1029" t="s">
        <v>3641</v>
      </c>
      <c r="B1029" t="s">
        <v>4661</v>
      </c>
      <c r="C1029" t="s">
        <v>7892</v>
      </c>
      <c r="D1029" t="s">
        <v>7893</v>
      </c>
      <c r="E1029" t="s">
        <v>7846</v>
      </c>
      <c r="F1029" t="s">
        <v>495</v>
      </c>
      <c r="G1029" t="s">
        <v>495</v>
      </c>
      <c r="H1029" t="s">
        <v>7894</v>
      </c>
      <c r="I1029" t="s">
        <v>4691</v>
      </c>
    </row>
    <row r="1030" spans="1:9" x14ac:dyDescent="0.35">
      <c r="A1030" t="s">
        <v>3641</v>
      </c>
      <c r="B1030" t="s">
        <v>4661</v>
      </c>
      <c r="C1030" t="s">
        <v>7895</v>
      </c>
      <c r="D1030" t="s">
        <v>7896</v>
      </c>
      <c r="E1030" t="s">
        <v>4664</v>
      </c>
      <c r="F1030" t="s">
        <v>495</v>
      </c>
      <c r="G1030" t="s">
        <v>495</v>
      </c>
      <c r="H1030" t="s">
        <v>7897</v>
      </c>
      <c r="I1030" t="s">
        <v>4691</v>
      </c>
    </row>
    <row r="1031" spans="1:9" x14ac:dyDescent="0.35">
      <c r="A1031" t="s">
        <v>3641</v>
      </c>
      <c r="B1031" t="s">
        <v>4661</v>
      </c>
      <c r="C1031" t="s">
        <v>7898</v>
      </c>
      <c r="D1031" t="s">
        <v>7899</v>
      </c>
      <c r="E1031" t="s">
        <v>4694</v>
      </c>
      <c r="F1031" t="s">
        <v>495</v>
      </c>
      <c r="G1031" t="s">
        <v>495</v>
      </c>
      <c r="H1031" t="s">
        <v>7814</v>
      </c>
      <c r="I1031" t="s">
        <v>4691</v>
      </c>
    </row>
    <row r="1032" spans="1:9" x14ac:dyDescent="0.35">
      <c r="A1032" t="s">
        <v>3641</v>
      </c>
      <c r="B1032" t="s">
        <v>4661</v>
      </c>
      <c r="C1032" t="s">
        <v>7900</v>
      </c>
      <c r="D1032" t="s">
        <v>7901</v>
      </c>
      <c r="E1032" t="s">
        <v>4694</v>
      </c>
      <c r="F1032" t="s">
        <v>495</v>
      </c>
      <c r="G1032" t="s">
        <v>495</v>
      </c>
      <c r="H1032" t="s">
        <v>7902</v>
      </c>
      <c r="I1032" t="s">
        <v>4691</v>
      </c>
    </row>
    <row r="1033" spans="1:9" x14ac:dyDescent="0.35">
      <c r="A1033" t="s">
        <v>3587</v>
      </c>
      <c r="B1033" t="s">
        <v>4661</v>
      </c>
      <c r="C1033" t="s">
        <v>7903</v>
      </c>
      <c r="D1033" t="s">
        <v>7904</v>
      </c>
      <c r="E1033" t="s">
        <v>4670</v>
      </c>
      <c r="F1033" t="s">
        <v>7905</v>
      </c>
      <c r="G1033" t="s">
        <v>412</v>
      </c>
      <c r="H1033" t="s">
        <v>5888</v>
      </c>
      <c r="I1033" t="s">
        <v>7906</v>
      </c>
    </row>
    <row r="1034" spans="1:9" x14ac:dyDescent="0.35">
      <c r="A1034" t="s">
        <v>3695</v>
      </c>
      <c r="B1034" t="s">
        <v>4661</v>
      </c>
      <c r="C1034" t="s">
        <v>7907</v>
      </c>
      <c r="D1034" t="s">
        <v>7908</v>
      </c>
      <c r="E1034" t="s">
        <v>4664</v>
      </c>
      <c r="F1034" t="s">
        <v>7909</v>
      </c>
      <c r="G1034" t="s">
        <v>495</v>
      </c>
      <c r="H1034" t="s">
        <v>7910</v>
      </c>
      <c r="I1034" t="s">
        <v>4691</v>
      </c>
    </row>
    <row r="1035" spans="1:9" x14ac:dyDescent="0.35">
      <c r="A1035" t="s">
        <v>3651</v>
      </c>
      <c r="B1035" t="s">
        <v>4661</v>
      </c>
      <c r="C1035" t="s">
        <v>7911</v>
      </c>
      <c r="D1035" t="s">
        <v>7912</v>
      </c>
      <c r="E1035" t="s">
        <v>5219</v>
      </c>
      <c r="F1035" t="s">
        <v>513</v>
      </c>
      <c r="G1035" t="s">
        <v>513</v>
      </c>
      <c r="H1035" t="s">
        <v>7913</v>
      </c>
      <c r="I1035" t="s">
        <v>4691</v>
      </c>
    </row>
    <row r="1036" spans="1:9" x14ac:dyDescent="0.35">
      <c r="A1036" t="s">
        <v>3651</v>
      </c>
      <c r="B1036" t="s">
        <v>4661</v>
      </c>
      <c r="C1036" t="s">
        <v>7914</v>
      </c>
      <c r="D1036" t="s">
        <v>7915</v>
      </c>
      <c r="E1036" t="s">
        <v>4664</v>
      </c>
      <c r="F1036" t="s">
        <v>513</v>
      </c>
      <c r="G1036" t="s">
        <v>513</v>
      </c>
      <c r="H1036" t="s">
        <v>7913</v>
      </c>
      <c r="I1036" t="s">
        <v>4691</v>
      </c>
    </row>
    <row r="1037" spans="1:9" x14ac:dyDescent="0.35">
      <c r="A1037" t="s">
        <v>3651</v>
      </c>
      <c r="B1037" t="s">
        <v>4661</v>
      </c>
      <c r="C1037" t="s">
        <v>7916</v>
      </c>
      <c r="D1037" t="s">
        <v>7917</v>
      </c>
      <c r="E1037" t="s">
        <v>4664</v>
      </c>
      <c r="F1037" t="s">
        <v>513</v>
      </c>
      <c r="G1037" t="s">
        <v>513</v>
      </c>
      <c r="H1037" t="s">
        <v>5983</v>
      </c>
      <c r="I1037" t="s">
        <v>7918</v>
      </c>
    </row>
    <row r="1038" spans="1:9" x14ac:dyDescent="0.35">
      <c r="A1038" t="s">
        <v>3651</v>
      </c>
      <c r="B1038" t="s">
        <v>4661</v>
      </c>
      <c r="C1038" t="s">
        <v>7919</v>
      </c>
      <c r="D1038" t="s">
        <v>7920</v>
      </c>
      <c r="E1038" t="s">
        <v>4664</v>
      </c>
      <c r="F1038" t="s">
        <v>513</v>
      </c>
      <c r="G1038" t="s">
        <v>513</v>
      </c>
      <c r="H1038" t="s">
        <v>5983</v>
      </c>
      <c r="I1038" t="s">
        <v>7921</v>
      </c>
    </row>
    <row r="1039" spans="1:9" x14ac:dyDescent="0.35">
      <c r="A1039" t="s">
        <v>3651</v>
      </c>
      <c r="B1039" t="s">
        <v>4661</v>
      </c>
      <c r="C1039" t="s">
        <v>7922</v>
      </c>
      <c r="D1039" t="s">
        <v>7923</v>
      </c>
      <c r="E1039" t="s">
        <v>4664</v>
      </c>
      <c r="F1039" t="s">
        <v>513</v>
      </c>
      <c r="G1039" t="s">
        <v>513</v>
      </c>
      <c r="H1039" t="s">
        <v>5983</v>
      </c>
      <c r="I1039" t="s">
        <v>7924</v>
      </c>
    </row>
    <row r="1040" spans="1:9" x14ac:dyDescent="0.35">
      <c r="A1040" t="s">
        <v>3651</v>
      </c>
      <c r="B1040" t="s">
        <v>4661</v>
      </c>
      <c r="C1040" t="s">
        <v>7925</v>
      </c>
      <c r="D1040" t="s">
        <v>7926</v>
      </c>
      <c r="E1040" t="s">
        <v>4664</v>
      </c>
      <c r="F1040" t="s">
        <v>513</v>
      </c>
      <c r="G1040" t="s">
        <v>513</v>
      </c>
      <c r="H1040" t="s">
        <v>5983</v>
      </c>
      <c r="I1040" t="s">
        <v>6857</v>
      </c>
    </row>
    <row r="1041" spans="1:9" x14ac:dyDescent="0.35">
      <c r="A1041" t="s">
        <v>3651</v>
      </c>
      <c r="B1041" t="s">
        <v>4661</v>
      </c>
      <c r="C1041" t="s">
        <v>7927</v>
      </c>
      <c r="D1041" t="s">
        <v>7928</v>
      </c>
      <c r="E1041" t="s">
        <v>4664</v>
      </c>
      <c r="F1041" t="s">
        <v>513</v>
      </c>
      <c r="G1041" t="s">
        <v>513</v>
      </c>
      <c r="H1041" t="s">
        <v>5983</v>
      </c>
      <c r="I1041" t="s">
        <v>6811</v>
      </c>
    </row>
    <row r="1042" spans="1:9" x14ac:dyDescent="0.35">
      <c r="A1042" t="s">
        <v>3651</v>
      </c>
      <c r="B1042" t="s">
        <v>4661</v>
      </c>
      <c r="C1042" t="s">
        <v>7929</v>
      </c>
      <c r="D1042" t="s">
        <v>7930</v>
      </c>
      <c r="E1042" t="s">
        <v>7846</v>
      </c>
      <c r="F1042" t="s">
        <v>513</v>
      </c>
      <c r="G1042" t="s">
        <v>513</v>
      </c>
      <c r="H1042" t="s">
        <v>5983</v>
      </c>
      <c r="I1042" t="s">
        <v>7931</v>
      </c>
    </row>
    <row r="1043" spans="1:9" x14ac:dyDescent="0.35">
      <c r="A1043" t="s">
        <v>3886</v>
      </c>
      <c r="B1043" t="s">
        <v>4661</v>
      </c>
      <c r="C1043" t="s">
        <v>7932</v>
      </c>
      <c r="D1043" t="s">
        <v>7933</v>
      </c>
      <c r="E1043" t="s">
        <v>4664</v>
      </c>
      <c r="F1043" t="s">
        <v>7934</v>
      </c>
      <c r="G1043" t="s">
        <v>767</v>
      </c>
    </row>
    <row r="1044" spans="1:9" x14ac:dyDescent="0.35">
      <c r="A1044" t="s">
        <v>3886</v>
      </c>
      <c r="B1044" t="s">
        <v>4661</v>
      </c>
      <c r="C1044" t="s">
        <v>7935</v>
      </c>
      <c r="D1044" t="s">
        <v>7936</v>
      </c>
      <c r="E1044" t="s">
        <v>7937</v>
      </c>
      <c r="F1044" t="s">
        <v>7934</v>
      </c>
      <c r="G1044" t="s">
        <v>767</v>
      </c>
    </row>
    <row r="1045" spans="1:9" x14ac:dyDescent="0.35">
      <c r="A1045" t="s">
        <v>3886</v>
      </c>
      <c r="B1045" t="s">
        <v>4661</v>
      </c>
      <c r="C1045" t="s">
        <v>7938</v>
      </c>
      <c r="D1045" t="s">
        <v>7939</v>
      </c>
      <c r="E1045" t="s">
        <v>4664</v>
      </c>
      <c r="F1045" t="s">
        <v>7934</v>
      </c>
      <c r="G1045" t="s">
        <v>21</v>
      </c>
      <c r="H1045" t="s">
        <v>7940</v>
      </c>
      <c r="I1045" t="s">
        <v>4691</v>
      </c>
    </row>
    <row r="1046" spans="1:9" x14ac:dyDescent="0.35">
      <c r="A1046" t="s">
        <v>3886</v>
      </c>
      <c r="B1046" t="s">
        <v>4661</v>
      </c>
      <c r="C1046" t="s">
        <v>7941</v>
      </c>
      <c r="D1046" t="s">
        <v>7942</v>
      </c>
      <c r="E1046" t="s">
        <v>4664</v>
      </c>
      <c r="F1046" t="s">
        <v>7934</v>
      </c>
      <c r="G1046" t="s">
        <v>21</v>
      </c>
      <c r="H1046" t="s">
        <v>7940</v>
      </c>
      <c r="I1046" t="s">
        <v>4691</v>
      </c>
    </row>
    <row r="1047" spans="1:9" x14ac:dyDescent="0.35">
      <c r="A1047" t="s">
        <v>3653</v>
      </c>
      <c r="B1047" t="s">
        <v>4661</v>
      </c>
      <c r="C1047" t="s">
        <v>7943</v>
      </c>
      <c r="D1047" t="s">
        <v>7944</v>
      </c>
      <c r="E1047" t="s">
        <v>4670</v>
      </c>
      <c r="F1047" t="s">
        <v>517</v>
      </c>
      <c r="G1047" t="s">
        <v>517</v>
      </c>
      <c r="H1047" t="s">
        <v>7945</v>
      </c>
      <c r="I1047" t="s">
        <v>4691</v>
      </c>
    </row>
    <row r="1048" spans="1:9" x14ac:dyDescent="0.35">
      <c r="A1048" t="s">
        <v>3977</v>
      </c>
      <c r="B1048" t="s">
        <v>4661</v>
      </c>
      <c r="C1048" t="s">
        <v>7946</v>
      </c>
      <c r="D1048" t="s">
        <v>7947</v>
      </c>
      <c r="E1048" t="s">
        <v>4664</v>
      </c>
      <c r="F1048" t="s">
        <v>336</v>
      </c>
      <c r="G1048" t="s">
        <v>767</v>
      </c>
    </row>
    <row r="1049" spans="1:9" x14ac:dyDescent="0.35">
      <c r="A1049" t="s">
        <v>3690</v>
      </c>
      <c r="B1049" t="s">
        <v>4661</v>
      </c>
      <c r="C1049" t="s">
        <v>7948</v>
      </c>
      <c r="D1049" t="s">
        <v>7949</v>
      </c>
      <c r="E1049" t="s">
        <v>4664</v>
      </c>
      <c r="F1049" t="s">
        <v>7950</v>
      </c>
      <c r="G1049" t="s">
        <v>477</v>
      </c>
      <c r="H1049" t="s">
        <v>7951</v>
      </c>
      <c r="I1049" t="s">
        <v>4691</v>
      </c>
    </row>
    <row r="1050" spans="1:9" x14ac:dyDescent="0.35">
      <c r="A1050" t="s">
        <v>3957</v>
      </c>
      <c r="B1050" t="s">
        <v>4661</v>
      </c>
      <c r="C1050" t="s">
        <v>7952</v>
      </c>
      <c r="D1050" t="s">
        <v>7953</v>
      </c>
      <c r="E1050" t="s">
        <v>4843</v>
      </c>
      <c r="F1050" t="s">
        <v>7954</v>
      </c>
      <c r="G1050" t="s">
        <v>495</v>
      </c>
      <c r="H1050" t="s">
        <v>7063</v>
      </c>
      <c r="I1050" t="s">
        <v>4691</v>
      </c>
    </row>
    <row r="1051" spans="1:9" x14ac:dyDescent="0.35">
      <c r="A1051" t="s">
        <v>4219</v>
      </c>
      <c r="B1051" t="s">
        <v>4661</v>
      </c>
      <c r="C1051" t="s">
        <v>7955</v>
      </c>
      <c r="D1051" t="s">
        <v>7956</v>
      </c>
      <c r="E1051" t="s">
        <v>7107</v>
      </c>
      <c r="F1051" t="s">
        <v>7957</v>
      </c>
      <c r="G1051" t="s">
        <v>21</v>
      </c>
      <c r="H1051" t="s">
        <v>5836</v>
      </c>
      <c r="I1051" t="s">
        <v>7958</v>
      </c>
    </row>
    <row r="1052" spans="1:9" x14ac:dyDescent="0.35">
      <c r="A1052" t="s">
        <v>3595</v>
      </c>
      <c r="B1052" t="s">
        <v>4661</v>
      </c>
      <c r="C1052" t="s">
        <v>7959</v>
      </c>
      <c r="D1052" t="s">
        <v>7960</v>
      </c>
      <c r="E1052" t="s">
        <v>4670</v>
      </c>
      <c r="F1052" t="s">
        <v>7961</v>
      </c>
      <c r="G1052" t="s">
        <v>292</v>
      </c>
      <c r="H1052" t="s">
        <v>5633</v>
      </c>
      <c r="I1052" t="s">
        <v>4691</v>
      </c>
    </row>
    <row r="1053" spans="1:9" x14ac:dyDescent="0.35">
      <c r="A1053" t="s">
        <v>3992</v>
      </c>
      <c r="B1053" t="s">
        <v>4661</v>
      </c>
      <c r="C1053" t="s">
        <v>7962</v>
      </c>
      <c r="D1053" t="s">
        <v>7963</v>
      </c>
      <c r="E1053" t="s">
        <v>4827</v>
      </c>
      <c r="F1053" t="s">
        <v>7964</v>
      </c>
      <c r="G1053" t="s">
        <v>507</v>
      </c>
      <c r="H1053" t="s">
        <v>7729</v>
      </c>
      <c r="I1053" t="s">
        <v>7965</v>
      </c>
    </row>
    <row r="1054" spans="1:9" x14ac:dyDescent="0.35">
      <c r="A1054" t="s">
        <v>3647</v>
      </c>
      <c r="B1054" t="s">
        <v>4661</v>
      </c>
      <c r="C1054" t="s">
        <v>7966</v>
      </c>
      <c r="D1054" t="s">
        <v>7967</v>
      </c>
      <c r="E1054" t="s">
        <v>7846</v>
      </c>
      <c r="F1054" t="s">
        <v>507</v>
      </c>
      <c r="G1054" t="s">
        <v>507</v>
      </c>
      <c r="H1054" t="s">
        <v>7968</v>
      </c>
      <c r="I1054" t="s">
        <v>4691</v>
      </c>
    </row>
    <row r="1055" spans="1:9" x14ac:dyDescent="0.35">
      <c r="A1055" t="s">
        <v>3647</v>
      </c>
      <c r="B1055" t="s">
        <v>4661</v>
      </c>
      <c r="C1055" t="s">
        <v>7969</v>
      </c>
      <c r="D1055" t="s">
        <v>7970</v>
      </c>
      <c r="E1055" t="s">
        <v>4664</v>
      </c>
      <c r="F1055" t="s">
        <v>507</v>
      </c>
      <c r="G1055" t="s">
        <v>507</v>
      </c>
      <c r="H1055" t="s">
        <v>7729</v>
      </c>
      <c r="I1055" t="s">
        <v>4691</v>
      </c>
    </row>
    <row r="1056" spans="1:9" x14ac:dyDescent="0.35">
      <c r="A1056" t="s">
        <v>3647</v>
      </c>
      <c r="B1056" t="s">
        <v>4661</v>
      </c>
      <c r="C1056" t="s">
        <v>7971</v>
      </c>
      <c r="D1056" t="s">
        <v>7972</v>
      </c>
      <c r="E1056" t="s">
        <v>4664</v>
      </c>
      <c r="F1056" t="s">
        <v>507</v>
      </c>
      <c r="G1056" t="s">
        <v>507</v>
      </c>
      <c r="H1056" t="s">
        <v>7968</v>
      </c>
      <c r="I1056" t="s">
        <v>4691</v>
      </c>
    </row>
    <row r="1057" spans="1:9" x14ac:dyDescent="0.35">
      <c r="A1057" t="s">
        <v>3808</v>
      </c>
      <c r="B1057" t="s">
        <v>4661</v>
      </c>
      <c r="C1057" t="s">
        <v>7973</v>
      </c>
      <c r="D1057" t="s">
        <v>7974</v>
      </c>
      <c r="E1057" t="s">
        <v>4670</v>
      </c>
      <c r="F1057" t="s">
        <v>7975</v>
      </c>
      <c r="G1057" t="s">
        <v>431</v>
      </c>
      <c r="H1057" t="s">
        <v>7976</v>
      </c>
      <c r="I1057" t="s">
        <v>4691</v>
      </c>
    </row>
    <row r="1058" spans="1:9" x14ac:dyDescent="0.35">
      <c r="A1058" t="s">
        <v>3694</v>
      </c>
      <c r="B1058" t="s">
        <v>4661</v>
      </c>
      <c r="C1058" t="s">
        <v>7977</v>
      </c>
      <c r="D1058" t="s">
        <v>7978</v>
      </c>
      <c r="E1058" t="s">
        <v>4694</v>
      </c>
      <c r="F1058" t="s">
        <v>7979</v>
      </c>
      <c r="G1058" t="s">
        <v>495</v>
      </c>
      <c r="H1058" t="s">
        <v>7063</v>
      </c>
      <c r="I1058" t="s">
        <v>4691</v>
      </c>
    </row>
    <row r="1059" spans="1:9" x14ac:dyDescent="0.35">
      <c r="A1059" t="s">
        <v>3694</v>
      </c>
      <c r="B1059" t="s">
        <v>4661</v>
      </c>
      <c r="C1059" t="s">
        <v>7980</v>
      </c>
      <c r="D1059" t="s">
        <v>7981</v>
      </c>
      <c r="E1059" t="s">
        <v>4664</v>
      </c>
      <c r="F1059" t="s">
        <v>7979</v>
      </c>
      <c r="G1059" t="s">
        <v>495</v>
      </c>
      <c r="H1059" t="s">
        <v>7063</v>
      </c>
      <c r="I1059" t="s">
        <v>7071</v>
      </c>
    </row>
    <row r="1060" spans="1:9" x14ac:dyDescent="0.35">
      <c r="A1060" t="s">
        <v>3694</v>
      </c>
      <c r="B1060" t="s">
        <v>4661</v>
      </c>
      <c r="C1060" t="s">
        <v>7982</v>
      </c>
      <c r="D1060" t="s">
        <v>7983</v>
      </c>
      <c r="E1060" t="s">
        <v>4664</v>
      </c>
      <c r="F1060" t="s">
        <v>7979</v>
      </c>
      <c r="G1060" t="s">
        <v>495</v>
      </c>
      <c r="H1060" t="s">
        <v>7063</v>
      </c>
      <c r="I1060" t="s">
        <v>7984</v>
      </c>
    </row>
    <row r="1061" spans="1:9" x14ac:dyDescent="0.35">
      <c r="A1061" t="s">
        <v>3828</v>
      </c>
      <c r="B1061" t="s">
        <v>4661</v>
      </c>
      <c r="C1061" t="s">
        <v>7985</v>
      </c>
      <c r="D1061" t="s">
        <v>7986</v>
      </c>
      <c r="E1061" t="s">
        <v>4670</v>
      </c>
      <c r="F1061" t="s">
        <v>7987</v>
      </c>
      <c r="G1061" t="s">
        <v>505</v>
      </c>
      <c r="H1061" t="s">
        <v>7347</v>
      </c>
      <c r="I1061" t="s">
        <v>7988</v>
      </c>
    </row>
    <row r="1062" spans="1:9" x14ac:dyDescent="0.35">
      <c r="A1062" t="s">
        <v>3673</v>
      </c>
      <c r="B1062" t="s">
        <v>4661</v>
      </c>
      <c r="C1062" t="s">
        <v>7989</v>
      </c>
      <c r="D1062" t="s">
        <v>7990</v>
      </c>
      <c r="E1062" t="s">
        <v>4694</v>
      </c>
      <c r="F1062" t="s">
        <v>7991</v>
      </c>
      <c r="G1062" t="s">
        <v>292</v>
      </c>
      <c r="H1062" t="s">
        <v>5633</v>
      </c>
      <c r="I1062" t="s">
        <v>7992</v>
      </c>
    </row>
    <row r="1063" spans="1:9" x14ac:dyDescent="0.35">
      <c r="A1063" t="s">
        <v>3673</v>
      </c>
      <c r="B1063" t="s">
        <v>4661</v>
      </c>
      <c r="C1063" t="s">
        <v>7993</v>
      </c>
      <c r="D1063" t="s">
        <v>7994</v>
      </c>
      <c r="E1063" t="s">
        <v>4694</v>
      </c>
      <c r="F1063" t="s">
        <v>7991</v>
      </c>
      <c r="G1063" t="s">
        <v>292</v>
      </c>
      <c r="H1063" t="s">
        <v>5633</v>
      </c>
      <c r="I1063" t="s">
        <v>4691</v>
      </c>
    </row>
    <row r="1064" spans="1:9" x14ac:dyDescent="0.35">
      <c r="A1064" t="s">
        <v>3673</v>
      </c>
      <c r="B1064" t="s">
        <v>4661</v>
      </c>
      <c r="C1064" t="s">
        <v>7995</v>
      </c>
      <c r="D1064" t="s">
        <v>7996</v>
      </c>
      <c r="E1064" t="s">
        <v>4670</v>
      </c>
      <c r="F1064" t="s">
        <v>7991</v>
      </c>
      <c r="G1064" t="s">
        <v>292</v>
      </c>
      <c r="H1064" t="s">
        <v>5633</v>
      </c>
      <c r="I1064" t="s">
        <v>7997</v>
      </c>
    </row>
    <row r="1065" spans="1:9" x14ac:dyDescent="0.35">
      <c r="A1065" t="s">
        <v>3928</v>
      </c>
      <c r="B1065" t="s">
        <v>4661</v>
      </c>
      <c r="C1065" t="s">
        <v>7998</v>
      </c>
      <c r="D1065" t="s">
        <v>7999</v>
      </c>
      <c r="E1065" t="s">
        <v>4670</v>
      </c>
      <c r="F1065" t="s">
        <v>8000</v>
      </c>
      <c r="G1065" t="s">
        <v>493</v>
      </c>
      <c r="H1065" t="s">
        <v>7829</v>
      </c>
      <c r="I1065" t="s">
        <v>8001</v>
      </c>
    </row>
    <row r="1066" spans="1:9" x14ac:dyDescent="0.35">
      <c r="A1066" t="s">
        <v>3682</v>
      </c>
      <c r="B1066" t="s">
        <v>4661</v>
      </c>
      <c r="C1066" t="s">
        <v>8002</v>
      </c>
      <c r="D1066" t="s">
        <v>8003</v>
      </c>
      <c r="E1066" t="s">
        <v>4670</v>
      </c>
      <c r="F1066" t="s">
        <v>8004</v>
      </c>
      <c r="G1066" t="s">
        <v>412</v>
      </c>
      <c r="H1066" t="s">
        <v>7724</v>
      </c>
      <c r="I1066" t="s">
        <v>8005</v>
      </c>
    </row>
    <row r="1067" spans="1:9" x14ac:dyDescent="0.35">
      <c r="A1067" t="s">
        <v>3978</v>
      </c>
      <c r="B1067" t="s">
        <v>4661</v>
      </c>
      <c r="C1067" t="s">
        <v>8006</v>
      </c>
      <c r="D1067" t="s">
        <v>8007</v>
      </c>
      <c r="E1067" t="s">
        <v>4664</v>
      </c>
      <c r="F1067" t="s">
        <v>3917</v>
      </c>
      <c r="G1067" t="s">
        <v>767</v>
      </c>
    </row>
    <row r="1068" spans="1:9" x14ac:dyDescent="0.35">
      <c r="A1068" t="s">
        <v>4182</v>
      </c>
      <c r="B1068" t="s">
        <v>4661</v>
      </c>
      <c r="C1068" t="s">
        <v>8008</v>
      </c>
      <c r="D1068" t="s">
        <v>8009</v>
      </c>
      <c r="E1068" t="s">
        <v>4670</v>
      </c>
      <c r="F1068" t="s">
        <v>8010</v>
      </c>
      <c r="G1068" t="s">
        <v>431</v>
      </c>
      <c r="H1068" t="s">
        <v>7976</v>
      </c>
      <c r="I1068" t="s">
        <v>8011</v>
      </c>
    </row>
    <row r="1069" spans="1:9" x14ac:dyDescent="0.35">
      <c r="A1069" t="s">
        <v>3805</v>
      </c>
      <c r="B1069" t="s">
        <v>4661</v>
      </c>
      <c r="C1069" t="s">
        <v>8012</v>
      </c>
      <c r="D1069" t="s">
        <v>8013</v>
      </c>
      <c r="E1069" t="s">
        <v>4694</v>
      </c>
      <c r="F1069" t="s">
        <v>3907</v>
      </c>
      <c r="G1069" t="s">
        <v>431</v>
      </c>
      <c r="H1069" t="s">
        <v>7546</v>
      </c>
      <c r="I1069" t="s">
        <v>4691</v>
      </c>
    </row>
    <row r="1070" spans="1:9" x14ac:dyDescent="0.35">
      <c r="A1070" t="s">
        <v>3981</v>
      </c>
      <c r="B1070" t="s">
        <v>4661</v>
      </c>
      <c r="C1070" t="s">
        <v>8014</v>
      </c>
      <c r="D1070" t="s">
        <v>8015</v>
      </c>
      <c r="E1070" t="s">
        <v>4664</v>
      </c>
      <c r="F1070" t="s">
        <v>8016</v>
      </c>
      <c r="G1070" t="s">
        <v>767</v>
      </c>
    </row>
    <row r="1071" spans="1:9" x14ac:dyDescent="0.35">
      <c r="A1071" t="s">
        <v>3985</v>
      </c>
      <c r="B1071" t="s">
        <v>4661</v>
      </c>
      <c r="C1071" t="s">
        <v>8017</v>
      </c>
      <c r="D1071" t="s">
        <v>8018</v>
      </c>
      <c r="E1071" t="s">
        <v>7259</v>
      </c>
      <c r="F1071" t="s">
        <v>5914</v>
      </c>
      <c r="G1071" t="s">
        <v>767</v>
      </c>
    </row>
    <row r="1072" spans="1:9" x14ac:dyDescent="0.35">
      <c r="A1072" t="s">
        <v>3618</v>
      </c>
      <c r="B1072" t="s">
        <v>4661</v>
      </c>
      <c r="C1072" t="s">
        <v>8019</v>
      </c>
      <c r="D1072" t="s">
        <v>8020</v>
      </c>
      <c r="E1072" t="s">
        <v>5219</v>
      </c>
      <c r="F1072" t="s">
        <v>460</v>
      </c>
      <c r="G1072" t="s">
        <v>460</v>
      </c>
      <c r="H1072" t="s">
        <v>8021</v>
      </c>
      <c r="I1072" t="s">
        <v>4691</v>
      </c>
    </row>
    <row r="1073" spans="1:9" x14ac:dyDescent="0.35">
      <c r="A1073" t="s">
        <v>3618</v>
      </c>
      <c r="B1073" t="s">
        <v>4661</v>
      </c>
      <c r="C1073" t="s">
        <v>8022</v>
      </c>
      <c r="D1073" t="s">
        <v>8023</v>
      </c>
      <c r="E1073" t="s">
        <v>4694</v>
      </c>
      <c r="F1073" t="s">
        <v>460</v>
      </c>
      <c r="G1073" t="s">
        <v>460</v>
      </c>
      <c r="H1073" t="s">
        <v>8024</v>
      </c>
      <c r="I1073" t="s">
        <v>4691</v>
      </c>
    </row>
    <row r="1074" spans="1:9" x14ac:dyDescent="0.35">
      <c r="A1074" t="s">
        <v>3618</v>
      </c>
      <c r="B1074" t="s">
        <v>4661</v>
      </c>
      <c r="C1074" t="s">
        <v>8025</v>
      </c>
      <c r="D1074" t="s">
        <v>8026</v>
      </c>
      <c r="E1074" t="s">
        <v>4694</v>
      </c>
      <c r="F1074" t="s">
        <v>460</v>
      </c>
      <c r="G1074" t="s">
        <v>460</v>
      </c>
      <c r="H1074" t="s">
        <v>8027</v>
      </c>
      <c r="I1074" t="s">
        <v>4691</v>
      </c>
    </row>
    <row r="1075" spans="1:9" x14ac:dyDescent="0.35">
      <c r="A1075" t="s">
        <v>3618</v>
      </c>
      <c r="B1075" t="s">
        <v>4661</v>
      </c>
      <c r="C1075" t="s">
        <v>8028</v>
      </c>
      <c r="D1075" t="s">
        <v>8029</v>
      </c>
      <c r="E1075" t="s">
        <v>4670</v>
      </c>
      <c r="F1075" t="s">
        <v>460</v>
      </c>
      <c r="G1075" t="s">
        <v>460</v>
      </c>
    </row>
    <row r="1076" spans="1:9" x14ac:dyDescent="0.35">
      <c r="A1076" t="s">
        <v>4185</v>
      </c>
      <c r="B1076" t="s">
        <v>4661</v>
      </c>
      <c r="C1076" t="s">
        <v>8030</v>
      </c>
      <c r="D1076" t="s">
        <v>8031</v>
      </c>
      <c r="E1076" t="s">
        <v>4664</v>
      </c>
      <c r="F1076" t="s">
        <v>8032</v>
      </c>
      <c r="G1076" t="s">
        <v>460</v>
      </c>
      <c r="H1076" t="s">
        <v>7166</v>
      </c>
      <c r="I1076" t="s">
        <v>8033</v>
      </c>
    </row>
    <row r="1077" spans="1:9" x14ac:dyDescent="0.35">
      <c r="A1077" t="s">
        <v>3795</v>
      </c>
      <c r="B1077" t="s">
        <v>4661</v>
      </c>
      <c r="C1077" t="s">
        <v>8034</v>
      </c>
      <c r="D1077" t="s">
        <v>8035</v>
      </c>
      <c r="E1077" t="s">
        <v>4670</v>
      </c>
      <c r="F1077" t="s">
        <v>8036</v>
      </c>
      <c r="G1077" t="s">
        <v>507</v>
      </c>
      <c r="H1077" t="s">
        <v>7729</v>
      </c>
      <c r="I1077" t="s">
        <v>8037</v>
      </c>
    </row>
    <row r="1078" spans="1:9" x14ac:dyDescent="0.35">
      <c r="A1078" t="s">
        <v>3575</v>
      </c>
      <c r="B1078" t="s">
        <v>4661</v>
      </c>
      <c r="C1078" t="s">
        <v>8038</v>
      </c>
      <c r="D1078" t="s">
        <v>8039</v>
      </c>
      <c r="E1078" t="s">
        <v>5801</v>
      </c>
      <c r="F1078" t="s">
        <v>412</v>
      </c>
      <c r="G1078" t="s">
        <v>412</v>
      </c>
      <c r="H1078" t="s">
        <v>8040</v>
      </c>
      <c r="I1078" t="s">
        <v>4691</v>
      </c>
    </row>
    <row r="1079" spans="1:9" x14ac:dyDescent="0.35">
      <c r="A1079" t="s">
        <v>3575</v>
      </c>
      <c r="B1079" t="s">
        <v>4661</v>
      </c>
      <c r="C1079" t="s">
        <v>8041</v>
      </c>
      <c r="D1079" t="s">
        <v>8042</v>
      </c>
      <c r="E1079" t="s">
        <v>5801</v>
      </c>
      <c r="F1079" t="s">
        <v>412</v>
      </c>
      <c r="G1079" t="s">
        <v>412</v>
      </c>
      <c r="H1079" t="s">
        <v>7762</v>
      </c>
      <c r="I1079" t="s">
        <v>7581</v>
      </c>
    </row>
    <row r="1080" spans="1:9" x14ac:dyDescent="0.35">
      <c r="A1080" t="s">
        <v>3575</v>
      </c>
      <c r="B1080" t="s">
        <v>4661</v>
      </c>
      <c r="C1080" t="s">
        <v>8043</v>
      </c>
      <c r="D1080" t="s">
        <v>8044</v>
      </c>
      <c r="E1080" t="s">
        <v>5219</v>
      </c>
      <c r="F1080" t="s">
        <v>412</v>
      </c>
      <c r="G1080" t="s">
        <v>412</v>
      </c>
      <c r="H1080" t="s">
        <v>7762</v>
      </c>
      <c r="I1080" t="s">
        <v>4691</v>
      </c>
    </row>
    <row r="1081" spans="1:9" x14ac:dyDescent="0.35">
      <c r="A1081" t="s">
        <v>3575</v>
      </c>
      <c r="B1081" t="s">
        <v>4661</v>
      </c>
      <c r="C1081" t="s">
        <v>8045</v>
      </c>
      <c r="D1081" t="s">
        <v>8046</v>
      </c>
      <c r="E1081" t="s">
        <v>5219</v>
      </c>
      <c r="F1081" t="s">
        <v>412</v>
      </c>
      <c r="G1081" t="s">
        <v>412</v>
      </c>
      <c r="H1081" t="s">
        <v>8047</v>
      </c>
      <c r="I1081" t="s">
        <v>4691</v>
      </c>
    </row>
    <row r="1082" spans="1:9" x14ac:dyDescent="0.35">
      <c r="A1082" t="s">
        <v>3575</v>
      </c>
      <c r="B1082" t="s">
        <v>4661</v>
      </c>
      <c r="C1082" t="s">
        <v>8048</v>
      </c>
      <c r="D1082" t="s">
        <v>8049</v>
      </c>
      <c r="E1082" t="s">
        <v>5212</v>
      </c>
      <c r="F1082" t="s">
        <v>412</v>
      </c>
      <c r="G1082" t="s">
        <v>412</v>
      </c>
      <c r="H1082" t="s">
        <v>7819</v>
      </c>
      <c r="I1082" t="s">
        <v>4691</v>
      </c>
    </row>
    <row r="1083" spans="1:9" x14ac:dyDescent="0.35">
      <c r="A1083" t="s">
        <v>3575</v>
      </c>
      <c r="B1083" t="s">
        <v>4661</v>
      </c>
      <c r="C1083" t="s">
        <v>8050</v>
      </c>
      <c r="D1083" t="s">
        <v>8051</v>
      </c>
      <c r="E1083" t="s">
        <v>5212</v>
      </c>
      <c r="F1083" t="s">
        <v>412</v>
      </c>
      <c r="G1083" t="s">
        <v>412</v>
      </c>
      <c r="H1083" t="s">
        <v>8052</v>
      </c>
      <c r="I1083" t="s">
        <v>4691</v>
      </c>
    </row>
    <row r="1084" spans="1:9" x14ac:dyDescent="0.35">
      <c r="A1084" t="s">
        <v>3575</v>
      </c>
      <c r="B1084" t="s">
        <v>4661</v>
      </c>
      <c r="C1084" t="s">
        <v>8053</v>
      </c>
      <c r="D1084" t="s">
        <v>8054</v>
      </c>
      <c r="E1084" t="s">
        <v>4664</v>
      </c>
      <c r="F1084" t="s">
        <v>412</v>
      </c>
      <c r="G1084" t="s">
        <v>412</v>
      </c>
      <c r="H1084" t="s">
        <v>8055</v>
      </c>
      <c r="I1084" t="s">
        <v>4691</v>
      </c>
    </row>
    <row r="1085" spans="1:9" x14ac:dyDescent="0.35">
      <c r="A1085" t="s">
        <v>3575</v>
      </c>
      <c r="B1085" t="s">
        <v>4661</v>
      </c>
      <c r="C1085" t="s">
        <v>8056</v>
      </c>
      <c r="D1085" t="s">
        <v>8057</v>
      </c>
      <c r="E1085" t="s">
        <v>4664</v>
      </c>
      <c r="F1085" t="s">
        <v>412</v>
      </c>
      <c r="G1085" t="s">
        <v>412</v>
      </c>
      <c r="H1085" t="s">
        <v>8058</v>
      </c>
      <c r="I1085" t="s">
        <v>4691</v>
      </c>
    </row>
    <row r="1086" spans="1:9" x14ac:dyDescent="0.35">
      <c r="A1086" t="s">
        <v>3575</v>
      </c>
      <c r="B1086" t="s">
        <v>4661</v>
      </c>
      <c r="C1086" t="s">
        <v>8059</v>
      </c>
      <c r="D1086" t="s">
        <v>8060</v>
      </c>
      <c r="E1086" t="s">
        <v>4664</v>
      </c>
      <c r="F1086" t="s">
        <v>412</v>
      </c>
      <c r="G1086" t="s">
        <v>412</v>
      </c>
      <c r="H1086" t="s">
        <v>8061</v>
      </c>
      <c r="I1086" t="s">
        <v>4691</v>
      </c>
    </row>
    <row r="1087" spans="1:9" x14ac:dyDescent="0.35">
      <c r="A1087" t="s">
        <v>3575</v>
      </c>
      <c r="B1087" t="s">
        <v>4661</v>
      </c>
      <c r="C1087" t="s">
        <v>8062</v>
      </c>
      <c r="D1087" t="s">
        <v>8063</v>
      </c>
      <c r="E1087" t="s">
        <v>4664</v>
      </c>
      <c r="F1087" t="s">
        <v>412</v>
      </c>
      <c r="G1087" t="s">
        <v>412</v>
      </c>
      <c r="H1087" t="s">
        <v>8064</v>
      </c>
      <c r="I1087" t="s">
        <v>4691</v>
      </c>
    </row>
    <row r="1088" spans="1:9" x14ac:dyDescent="0.35">
      <c r="A1088" t="s">
        <v>3575</v>
      </c>
      <c r="B1088" t="s">
        <v>4661</v>
      </c>
      <c r="C1088" t="s">
        <v>8065</v>
      </c>
      <c r="D1088" t="s">
        <v>8066</v>
      </c>
      <c r="E1088" t="s">
        <v>4664</v>
      </c>
      <c r="F1088" t="s">
        <v>412</v>
      </c>
      <c r="G1088" t="s">
        <v>412</v>
      </c>
      <c r="H1088" t="s">
        <v>8067</v>
      </c>
      <c r="I1088" t="s">
        <v>4691</v>
      </c>
    </row>
    <row r="1089" spans="1:9" x14ac:dyDescent="0.35">
      <c r="A1089" t="s">
        <v>3575</v>
      </c>
      <c r="B1089" t="s">
        <v>4661</v>
      </c>
      <c r="C1089" t="s">
        <v>8068</v>
      </c>
      <c r="D1089" t="s">
        <v>8069</v>
      </c>
      <c r="E1089" t="s">
        <v>4664</v>
      </c>
      <c r="F1089" t="s">
        <v>412</v>
      </c>
      <c r="G1089" t="s">
        <v>412</v>
      </c>
      <c r="H1089" t="s">
        <v>8070</v>
      </c>
      <c r="I1089" t="s">
        <v>4691</v>
      </c>
    </row>
    <row r="1090" spans="1:9" x14ac:dyDescent="0.35">
      <c r="A1090" t="s">
        <v>3575</v>
      </c>
      <c r="B1090" t="s">
        <v>4661</v>
      </c>
      <c r="C1090" t="s">
        <v>8071</v>
      </c>
      <c r="D1090" t="s">
        <v>8072</v>
      </c>
      <c r="E1090" t="s">
        <v>4664</v>
      </c>
      <c r="F1090" t="s">
        <v>412</v>
      </c>
      <c r="G1090" t="s">
        <v>412</v>
      </c>
      <c r="H1090" t="s">
        <v>8073</v>
      </c>
      <c r="I1090" t="s">
        <v>4691</v>
      </c>
    </row>
    <row r="1091" spans="1:9" x14ac:dyDescent="0.35">
      <c r="A1091" t="s">
        <v>3575</v>
      </c>
      <c r="B1091" t="s">
        <v>4661</v>
      </c>
      <c r="C1091" t="s">
        <v>8074</v>
      </c>
      <c r="D1091" t="s">
        <v>8075</v>
      </c>
      <c r="E1091" t="s">
        <v>4664</v>
      </c>
      <c r="F1091" t="s">
        <v>412</v>
      </c>
      <c r="G1091" t="s">
        <v>412</v>
      </c>
      <c r="H1091" t="s">
        <v>8076</v>
      </c>
      <c r="I1091" t="s">
        <v>4691</v>
      </c>
    </row>
    <row r="1092" spans="1:9" x14ac:dyDescent="0.35">
      <c r="A1092" t="s">
        <v>3575</v>
      </c>
      <c r="B1092" t="s">
        <v>4661</v>
      </c>
      <c r="C1092" t="s">
        <v>8077</v>
      </c>
      <c r="D1092" t="s">
        <v>8078</v>
      </c>
      <c r="E1092" t="s">
        <v>4694</v>
      </c>
      <c r="F1092" t="s">
        <v>412</v>
      </c>
      <c r="G1092" t="s">
        <v>412</v>
      </c>
      <c r="H1092" t="s">
        <v>8079</v>
      </c>
      <c r="I1092" t="s">
        <v>4691</v>
      </c>
    </row>
    <row r="1093" spans="1:9" x14ac:dyDescent="0.35">
      <c r="A1093" t="s">
        <v>3575</v>
      </c>
      <c r="B1093" t="s">
        <v>4661</v>
      </c>
      <c r="C1093" t="s">
        <v>8080</v>
      </c>
      <c r="D1093" t="s">
        <v>8081</v>
      </c>
      <c r="E1093" t="s">
        <v>4670</v>
      </c>
      <c r="F1093" t="s">
        <v>412</v>
      </c>
      <c r="G1093" t="s">
        <v>412</v>
      </c>
      <c r="H1093" t="s">
        <v>8082</v>
      </c>
      <c r="I1093" t="s">
        <v>4691</v>
      </c>
    </row>
    <row r="1094" spans="1:9" x14ac:dyDescent="0.35">
      <c r="A1094" t="s">
        <v>3575</v>
      </c>
      <c r="B1094" t="s">
        <v>4661</v>
      </c>
      <c r="C1094" t="s">
        <v>8083</v>
      </c>
      <c r="D1094" t="s">
        <v>8084</v>
      </c>
      <c r="E1094" t="s">
        <v>4670</v>
      </c>
      <c r="F1094" t="s">
        <v>412</v>
      </c>
      <c r="G1094" t="s">
        <v>412</v>
      </c>
      <c r="H1094" t="s">
        <v>8085</v>
      </c>
      <c r="I1094" t="s">
        <v>4691</v>
      </c>
    </row>
    <row r="1095" spans="1:9" x14ac:dyDescent="0.35">
      <c r="A1095" t="s">
        <v>3575</v>
      </c>
      <c r="B1095" t="s">
        <v>4661</v>
      </c>
      <c r="C1095" t="s">
        <v>8086</v>
      </c>
      <c r="D1095" t="s">
        <v>8087</v>
      </c>
      <c r="E1095" t="s">
        <v>4670</v>
      </c>
      <c r="F1095" t="s">
        <v>412</v>
      </c>
      <c r="G1095" t="s">
        <v>412</v>
      </c>
      <c r="H1095" t="s">
        <v>7876</v>
      </c>
      <c r="I1095" t="s">
        <v>4691</v>
      </c>
    </row>
    <row r="1096" spans="1:9" x14ac:dyDescent="0.35">
      <c r="A1096" t="s">
        <v>3575</v>
      </c>
      <c r="B1096" t="s">
        <v>4661</v>
      </c>
      <c r="C1096" t="s">
        <v>8088</v>
      </c>
      <c r="D1096" t="s">
        <v>8089</v>
      </c>
      <c r="E1096" t="s">
        <v>4664</v>
      </c>
      <c r="F1096" t="s">
        <v>412</v>
      </c>
      <c r="G1096" t="s">
        <v>412</v>
      </c>
      <c r="H1096" t="s">
        <v>5911</v>
      </c>
      <c r="I1096" t="s">
        <v>8090</v>
      </c>
    </row>
    <row r="1097" spans="1:9" x14ac:dyDescent="0.35">
      <c r="A1097" t="s">
        <v>3575</v>
      </c>
      <c r="B1097" t="s">
        <v>4661</v>
      </c>
      <c r="C1097" t="s">
        <v>8091</v>
      </c>
      <c r="D1097" t="s">
        <v>8092</v>
      </c>
      <c r="E1097" t="s">
        <v>4664</v>
      </c>
      <c r="F1097" t="s">
        <v>412</v>
      </c>
      <c r="G1097" t="s">
        <v>412</v>
      </c>
      <c r="H1097" t="s">
        <v>5911</v>
      </c>
      <c r="I1097" t="s">
        <v>8090</v>
      </c>
    </row>
    <row r="1098" spans="1:9" x14ac:dyDescent="0.35">
      <c r="A1098" t="s">
        <v>3640</v>
      </c>
      <c r="B1098" t="s">
        <v>4661</v>
      </c>
      <c r="C1098" t="s">
        <v>8093</v>
      </c>
      <c r="D1098" t="s">
        <v>8094</v>
      </c>
      <c r="E1098" t="s">
        <v>4664</v>
      </c>
      <c r="F1098" t="s">
        <v>493</v>
      </c>
      <c r="G1098" t="s">
        <v>493</v>
      </c>
      <c r="H1098" t="s">
        <v>8095</v>
      </c>
      <c r="I1098" t="s">
        <v>4691</v>
      </c>
    </row>
    <row r="1099" spans="1:9" x14ac:dyDescent="0.35">
      <c r="A1099" t="s">
        <v>3640</v>
      </c>
      <c r="B1099" t="s">
        <v>4661</v>
      </c>
      <c r="C1099" t="s">
        <v>8096</v>
      </c>
      <c r="D1099" t="s">
        <v>8097</v>
      </c>
      <c r="E1099" t="s">
        <v>4664</v>
      </c>
      <c r="F1099" t="s">
        <v>493</v>
      </c>
      <c r="G1099" t="s">
        <v>493</v>
      </c>
      <c r="H1099" t="s">
        <v>8098</v>
      </c>
      <c r="I1099" t="s">
        <v>4691</v>
      </c>
    </row>
    <row r="1100" spans="1:9" x14ac:dyDescent="0.35">
      <c r="A1100" t="s">
        <v>3640</v>
      </c>
      <c r="B1100" t="s">
        <v>4661</v>
      </c>
      <c r="C1100" t="s">
        <v>8099</v>
      </c>
      <c r="D1100" t="s">
        <v>8100</v>
      </c>
      <c r="E1100" t="s">
        <v>4664</v>
      </c>
      <c r="F1100" t="s">
        <v>493</v>
      </c>
      <c r="G1100" t="s">
        <v>493</v>
      </c>
      <c r="H1100" t="s">
        <v>8101</v>
      </c>
      <c r="I1100" t="s">
        <v>4691</v>
      </c>
    </row>
    <row r="1101" spans="1:9" x14ac:dyDescent="0.35">
      <c r="A1101" t="s">
        <v>3640</v>
      </c>
      <c r="B1101" t="s">
        <v>4661</v>
      </c>
      <c r="C1101" t="s">
        <v>8102</v>
      </c>
      <c r="D1101" t="s">
        <v>8103</v>
      </c>
      <c r="E1101" t="s">
        <v>4664</v>
      </c>
      <c r="F1101" t="s">
        <v>493</v>
      </c>
      <c r="G1101" t="s">
        <v>493</v>
      </c>
      <c r="H1101" t="s">
        <v>8104</v>
      </c>
      <c r="I1101" t="s">
        <v>4691</v>
      </c>
    </row>
    <row r="1102" spans="1:9" x14ac:dyDescent="0.35">
      <c r="A1102" t="s">
        <v>3640</v>
      </c>
      <c r="B1102" t="s">
        <v>4661</v>
      </c>
      <c r="C1102" t="s">
        <v>8105</v>
      </c>
      <c r="D1102" t="s">
        <v>8106</v>
      </c>
      <c r="E1102" t="s">
        <v>4664</v>
      </c>
      <c r="F1102" t="s">
        <v>493</v>
      </c>
      <c r="G1102" t="s">
        <v>493</v>
      </c>
      <c r="H1102" t="s">
        <v>7525</v>
      </c>
      <c r="I1102" t="s">
        <v>4691</v>
      </c>
    </row>
    <row r="1103" spans="1:9" x14ac:dyDescent="0.35">
      <c r="A1103" t="s">
        <v>3640</v>
      </c>
      <c r="B1103" t="s">
        <v>4661</v>
      </c>
      <c r="C1103" t="s">
        <v>8107</v>
      </c>
      <c r="D1103" t="s">
        <v>8108</v>
      </c>
      <c r="E1103" t="s">
        <v>4843</v>
      </c>
      <c r="F1103" t="s">
        <v>493</v>
      </c>
      <c r="G1103" t="s">
        <v>493</v>
      </c>
      <c r="H1103" t="s">
        <v>8109</v>
      </c>
      <c r="I1103" t="s">
        <v>4691</v>
      </c>
    </row>
    <row r="1104" spans="1:9" x14ac:dyDescent="0.35">
      <c r="A1104" t="s">
        <v>3640</v>
      </c>
      <c r="B1104" t="s">
        <v>4661</v>
      </c>
      <c r="C1104" t="s">
        <v>8110</v>
      </c>
      <c r="D1104" t="s">
        <v>8111</v>
      </c>
      <c r="E1104" t="s">
        <v>4694</v>
      </c>
      <c r="F1104" t="s">
        <v>493</v>
      </c>
      <c r="G1104" t="s">
        <v>493</v>
      </c>
      <c r="H1104" t="s">
        <v>8112</v>
      </c>
      <c r="I1104" t="s">
        <v>4691</v>
      </c>
    </row>
    <row r="1105" spans="1:9" x14ac:dyDescent="0.35">
      <c r="A1105" t="s">
        <v>3946</v>
      </c>
      <c r="B1105" t="s">
        <v>4661</v>
      </c>
      <c r="C1105" t="s">
        <v>8113</v>
      </c>
      <c r="D1105" t="s">
        <v>8114</v>
      </c>
      <c r="E1105" t="s">
        <v>4670</v>
      </c>
      <c r="F1105" t="s">
        <v>8115</v>
      </c>
      <c r="G1105" t="s">
        <v>460</v>
      </c>
      <c r="H1105" t="s">
        <v>7166</v>
      </c>
      <c r="I1105" t="s">
        <v>4691</v>
      </c>
    </row>
    <row r="1106" spans="1:9" x14ac:dyDescent="0.35">
      <c r="A1106" t="s">
        <v>3697</v>
      </c>
      <c r="B1106" t="s">
        <v>4661</v>
      </c>
      <c r="C1106" t="s">
        <v>8116</v>
      </c>
      <c r="D1106" t="s">
        <v>8117</v>
      </c>
      <c r="E1106" t="s">
        <v>4670</v>
      </c>
      <c r="F1106" t="s">
        <v>8118</v>
      </c>
      <c r="G1106" t="s">
        <v>495</v>
      </c>
      <c r="H1106" t="s">
        <v>7063</v>
      </c>
      <c r="I1106" t="s">
        <v>4691</v>
      </c>
    </row>
    <row r="1107" spans="1:9" x14ac:dyDescent="0.35">
      <c r="A1107" t="s">
        <v>3983</v>
      </c>
      <c r="B1107" t="s">
        <v>4661</v>
      </c>
      <c r="C1107" t="s">
        <v>8119</v>
      </c>
      <c r="D1107" t="s">
        <v>8120</v>
      </c>
      <c r="E1107" t="s">
        <v>4664</v>
      </c>
      <c r="F1107" t="s">
        <v>412</v>
      </c>
      <c r="G1107" t="s">
        <v>767</v>
      </c>
    </row>
    <row r="1108" spans="1:9" x14ac:dyDescent="0.35">
      <c r="A1108" t="s">
        <v>3983</v>
      </c>
      <c r="B1108" t="s">
        <v>4661</v>
      </c>
      <c r="C1108" t="s">
        <v>8121</v>
      </c>
      <c r="D1108" t="s">
        <v>8122</v>
      </c>
      <c r="E1108" t="s">
        <v>8123</v>
      </c>
      <c r="F1108" t="s">
        <v>412</v>
      </c>
      <c r="G1108" t="s">
        <v>767</v>
      </c>
    </row>
    <row r="1109" spans="1:9" x14ac:dyDescent="0.35">
      <c r="A1109" t="s">
        <v>3693</v>
      </c>
      <c r="B1109" t="s">
        <v>4661</v>
      </c>
      <c r="C1109" t="s">
        <v>8124</v>
      </c>
      <c r="D1109" t="s">
        <v>8125</v>
      </c>
      <c r="E1109" t="s">
        <v>4664</v>
      </c>
      <c r="F1109" t="s">
        <v>8126</v>
      </c>
      <c r="G1109" t="s">
        <v>477</v>
      </c>
      <c r="H1109" t="s">
        <v>7751</v>
      </c>
      <c r="I1109" t="s">
        <v>4691</v>
      </c>
    </row>
    <row r="1110" spans="1:9" x14ac:dyDescent="0.35">
      <c r="A1110" t="s">
        <v>3990</v>
      </c>
      <c r="B1110" t="s">
        <v>4661</v>
      </c>
      <c r="C1110" t="s">
        <v>8127</v>
      </c>
      <c r="D1110" t="s">
        <v>8128</v>
      </c>
      <c r="E1110" t="s">
        <v>4664</v>
      </c>
      <c r="F1110" t="s">
        <v>8129</v>
      </c>
      <c r="G1110" t="s">
        <v>505</v>
      </c>
      <c r="H1110" t="s">
        <v>7347</v>
      </c>
      <c r="I1110" t="s">
        <v>8130</v>
      </c>
    </row>
    <row r="1111" spans="1:9" x14ac:dyDescent="0.35">
      <c r="A1111" t="s">
        <v>4217</v>
      </c>
      <c r="B1111" t="s">
        <v>4661</v>
      </c>
      <c r="C1111" t="s">
        <v>8131</v>
      </c>
      <c r="D1111" t="s">
        <v>8132</v>
      </c>
      <c r="E1111" t="s">
        <v>7107</v>
      </c>
      <c r="F1111" t="s">
        <v>8133</v>
      </c>
      <c r="G1111" t="s">
        <v>21</v>
      </c>
      <c r="H1111" t="s">
        <v>7529</v>
      </c>
      <c r="I1111" t="s">
        <v>7530</v>
      </c>
    </row>
    <row r="1112" spans="1:9" x14ac:dyDescent="0.35">
      <c r="A1112" t="s">
        <v>3210</v>
      </c>
      <c r="B1112" t="s">
        <v>4661</v>
      </c>
      <c r="C1112" t="s">
        <v>8134</v>
      </c>
      <c r="D1112" t="s">
        <v>8135</v>
      </c>
      <c r="E1112" t="s">
        <v>5212</v>
      </c>
      <c r="F1112" t="s">
        <v>6028</v>
      </c>
      <c r="G1112" t="s">
        <v>21</v>
      </c>
      <c r="H1112" t="s">
        <v>5849</v>
      </c>
      <c r="I1112" t="s">
        <v>4691</v>
      </c>
    </row>
    <row r="1113" spans="1:9" x14ac:dyDescent="0.35">
      <c r="A1113" t="s">
        <v>3210</v>
      </c>
      <c r="B1113" t="s">
        <v>4661</v>
      </c>
      <c r="C1113" t="s">
        <v>8136</v>
      </c>
      <c r="D1113" t="s">
        <v>8137</v>
      </c>
      <c r="E1113" t="s">
        <v>5212</v>
      </c>
      <c r="F1113" t="s">
        <v>6028</v>
      </c>
      <c r="G1113" t="s">
        <v>21</v>
      </c>
      <c r="H1113" t="s">
        <v>5849</v>
      </c>
      <c r="I1113" t="s">
        <v>4691</v>
      </c>
    </row>
    <row r="1114" spans="1:9" x14ac:dyDescent="0.35">
      <c r="A1114" t="s">
        <v>3210</v>
      </c>
      <c r="B1114" t="s">
        <v>4661</v>
      </c>
      <c r="C1114" t="s">
        <v>8138</v>
      </c>
      <c r="D1114" t="s">
        <v>8139</v>
      </c>
      <c r="E1114" t="s">
        <v>5801</v>
      </c>
      <c r="F1114" t="s">
        <v>6028</v>
      </c>
      <c r="G1114" t="s">
        <v>18</v>
      </c>
    </row>
    <row r="1115" spans="1:9" x14ac:dyDescent="0.35">
      <c r="A1115" t="s">
        <v>3210</v>
      </c>
      <c r="B1115" t="s">
        <v>4661</v>
      </c>
      <c r="C1115" t="s">
        <v>8140</v>
      </c>
      <c r="D1115" t="s">
        <v>8141</v>
      </c>
      <c r="E1115" t="s">
        <v>5801</v>
      </c>
      <c r="F1115" t="s">
        <v>6028</v>
      </c>
      <c r="G1115" t="s">
        <v>18</v>
      </c>
    </row>
    <row r="1116" spans="1:9" x14ac:dyDescent="0.35">
      <c r="A1116" t="s">
        <v>3210</v>
      </c>
      <c r="B1116" t="s">
        <v>4661</v>
      </c>
      <c r="C1116" t="s">
        <v>8142</v>
      </c>
      <c r="D1116" t="s">
        <v>8143</v>
      </c>
      <c r="E1116" t="s">
        <v>5801</v>
      </c>
      <c r="F1116" t="s">
        <v>6028</v>
      </c>
      <c r="G1116" t="s">
        <v>18</v>
      </c>
    </row>
    <row r="1117" spans="1:9" x14ac:dyDescent="0.35">
      <c r="A1117" t="s">
        <v>3210</v>
      </c>
      <c r="B1117" t="s">
        <v>4661</v>
      </c>
      <c r="C1117" t="s">
        <v>8144</v>
      </c>
      <c r="D1117" t="s">
        <v>8145</v>
      </c>
      <c r="E1117" t="s">
        <v>5801</v>
      </c>
      <c r="F1117" t="s">
        <v>6028</v>
      </c>
      <c r="G1117" t="s">
        <v>18</v>
      </c>
    </row>
    <row r="1118" spans="1:9" x14ac:dyDescent="0.35">
      <c r="A1118" t="s">
        <v>3210</v>
      </c>
      <c r="B1118" t="s">
        <v>4661</v>
      </c>
      <c r="C1118" t="s">
        <v>8146</v>
      </c>
      <c r="D1118" t="s">
        <v>8147</v>
      </c>
      <c r="E1118" t="s">
        <v>5801</v>
      </c>
      <c r="F1118" t="s">
        <v>6028</v>
      </c>
      <c r="G1118" t="s">
        <v>18</v>
      </c>
    </row>
    <row r="1119" spans="1:9" x14ac:dyDescent="0.35">
      <c r="A1119" t="s">
        <v>3210</v>
      </c>
      <c r="B1119" t="s">
        <v>4661</v>
      </c>
      <c r="C1119" t="s">
        <v>8148</v>
      </c>
      <c r="D1119" t="s">
        <v>8149</v>
      </c>
      <c r="E1119" t="s">
        <v>5801</v>
      </c>
      <c r="F1119" t="s">
        <v>6028</v>
      </c>
      <c r="G1119" t="s">
        <v>18</v>
      </c>
    </row>
    <row r="1120" spans="1:9" x14ac:dyDescent="0.35">
      <c r="A1120" t="s">
        <v>3210</v>
      </c>
      <c r="B1120" t="s">
        <v>4661</v>
      </c>
      <c r="C1120" t="s">
        <v>8150</v>
      </c>
      <c r="D1120" t="s">
        <v>8151</v>
      </c>
      <c r="E1120" t="s">
        <v>5801</v>
      </c>
      <c r="F1120" t="s">
        <v>6028</v>
      </c>
      <c r="G1120" t="s">
        <v>18</v>
      </c>
    </row>
    <row r="1121" spans="1:7" x14ac:dyDescent="0.35">
      <c r="A1121" t="s">
        <v>3210</v>
      </c>
      <c r="B1121" t="s">
        <v>4661</v>
      </c>
      <c r="C1121" t="s">
        <v>8152</v>
      </c>
      <c r="D1121" t="s">
        <v>8153</v>
      </c>
      <c r="E1121" t="s">
        <v>5801</v>
      </c>
      <c r="F1121" t="s">
        <v>6028</v>
      </c>
      <c r="G1121" t="s">
        <v>18</v>
      </c>
    </row>
    <row r="1122" spans="1:7" x14ac:dyDescent="0.35">
      <c r="A1122" t="s">
        <v>3210</v>
      </c>
      <c r="B1122" t="s">
        <v>4661</v>
      </c>
      <c r="C1122" t="s">
        <v>8154</v>
      </c>
      <c r="D1122" t="s">
        <v>8155</v>
      </c>
      <c r="E1122" t="s">
        <v>5801</v>
      </c>
      <c r="F1122" t="s">
        <v>6028</v>
      </c>
      <c r="G1122" t="s">
        <v>18</v>
      </c>
    </row>
    <row r="1123" spans="1:7" x14ac:dyDescent="0.35">
      <c r="A1123" t="s">
        <v>3210</v>
      </c>
      <c r="B1123" t="s">
        <v>4661</v>
      </c>
      <c r="C1123" t="s">
        <v>8156</v>
      </c>
      <c r="D1123" t="s">
        <v>8157</v>
      </c>
      <c r="E1123" t="s">
        <v>5781</v>
      </c>
      <c r="F1123" t="s">
        <v>6028</v>
      </c>
      <c r="G1123" t="s">
        <v>18</v>
      </c>
    </row>
    <row r="1124" spans="1:7" x14ac:dyDescent="0.35">
      <c r="A1124" t="s">
        <v>3210</v>
      </c>
      <c r="B1124" t="s">
        <v>4661</v>
      </c>
      <c r="C1124" t="s">
        <v>8158</v>
      </c>
      <c r="D1124" t="s">
        <v>8159</v>
      </c>
      <c r="E1124" t="s">
        <v>5781</v>
      </c>
      <c r="F1124" t="s">
        <v>6028</v>
      </c>
      <c r="G1124" t="s">
        <v>18</v>
      </c>
    </row>
    <row r="1125" spans="1:7" x14ac:dyDescent="0.35">
      <c r="A1125" t="s">
        <v>3210</v>
      </c>
      <c r="B1125" t="s">
        <v>4661</v>
      </c>
      <c r="C1125" t="s">
        <v>8160</v>
      </c>
      <c r="D1125" t="s">
        <v>8161</v>
      </c>
      <c r="E1125" t="s">
        <v>5781</v>
      </c>
      <c r="F1125" t="s">
        <v>6028</v>
      </c>
      <c r="G1125" t="s">
        <v>18</v>
      </c>
    </row>
    <row r="1126" spans="1:7" x14ac:dyDescent="0.35">
      <c r="A1126" t="s">
        <v>3210</v>
      </c>
      <c r="B1126" t="s">
        <v>4661</v>
      </c>
      <c r="C1126" t="s">
        <v>8162</v>
      </c>
      <c r="D1126" t="s">
        <v>8163</v>
      </c>
      <c r="E1126" t="s">
        <v>5781</v>
      </c>
      <c r="F1126" t="s">
        <v>6028</v>
      </c>
      <c r="G1126" t="s">
        <v>18</v>
      </c>
    </row>
    <row r="1127" spans="1:7" x14ac:dyDescent="0.35">
      <c r="A1127" t="s">
        <v>3210</v>
      </c>
      <c r="B1127" t="s">
        <v>4661</v>
      </c>
      <c r="C1127" t="s">
        <v>8164</v>
      </c>
      <c r="D1127" t="s">
        <v>8165</v>
      </c>
      <c r="E1127" t="s">
        <v>5219</v>
      </c>
      <c r="F1127" t="s">
        <v>6028</v>
      </c>
      <c r="G1127" t="s">
        <v>18</v>
      </c>
    </row>
    <row r="1128" spans="1:7" x14ac:dyDescent="0.35">
      <c r="A1128" t="s">
        <v>3210</v>
      </c>
      <c r="B1128" t="s">
        <v>4661</v>
      </c>
      <c r="C1128" t="s">
        <v>8166</v>
      </c>
      <c r="D1128" t="s">
        <v>8167</v>
      </c>
      <c r="E1128" t="s">
        <v>5219</v>
      </c>
      <c r="F1128" t="s">
        <v>6028</v>
      </c>
      <c r="G1128" t="s">
        <v>18</v>
      </c>
    </row>
    <row r="1129" spans="1:7" x14ac:dyDescent="0.35">
      <c r="A1129" t="s">
        <v>3210</v>
      </c>
      <c r="B1129" t="s">
        <v>4661</v>
      </c>
      <c r="C1129" t="s">
        <v>8168</v>
      </c>
      <c r="D1129" t="s">
        <v>8169</v>
      </c>
      <c r="E1129" t="s">
        <v>5781</v>
      </c>
      <c r="F1129" t="s">
        <v>6028</v>
      </c>
      <c r="G1129" t="s">
        <v>18</v>
      </c>
    </row>
    <row r="1130" spans="1:7" x14ac:dyDescent="0.35">
      <c r="A1130" t="s">
        <v>3210</v>
      </c>
      <c r="B1130" t="s">
        <v>4661</v>
      </c>
      <c r="C1130" t="s">
        <v>8170</v>
      </c>
      <c r="D1130" t="s">
        <v>8171</v>
      </c>
      <c r="E1130" t="s">
        <v>5781</v>
      </c>
      <c r="F1130" t="s">
        <v>6028</v>
      </c>
      <c r="G1130" t="s">
        <v>18</v>
      </c>
    </row>
    <row r="1131" spans="1:7" x14ac:dyDescent="0.35">
      <c r="A1131" t="s">
        <v>3210</v>
      </c>
      <c r="B1131" t="s">
        <v>4661</v>
      </c>
      <c r="C1131" t="s">
        <v>8172</v>
      </c>
      <c r="D1131" t="s">
        <v>8173</v>
      </c>
      <c r="E1131" t="s">
        <v>5801</v>
      </c>
      <c r="F1131" t="s">
        <v>6028</v>
      </c>
      <c r="G1131" t="s">
        <v>18</v>
      </c>
    </row>
    <row r="1132" spans="1:7" x14ac:dyDescent="0.35">
      <c r="A1132" t="s">
        <v>3210</v>
      </c>
      <c r="B1132" t="s">
        <v>4661</v>
      </c>
      <c r="C1132" t="s">
        <v>8174</v>
      </c>
      <c r="D1132" t="s">
        <v>8175</v>
      </c>
      <c r="E1132" t="s">
        <v>5801</v>
      </c>
      <c r="F1132" t="s">
        <v>6028</v>
      </c>
      <c r="G1132" t="s">
        <v>18</v>
      </c>
    </row>
    <row r="1133" spans="1:7" x14ac:dyDescent="0.35">
      <c r="A1133" t="s">
        <v>3210</v>
      </c>
      <c r="B1133" t="s">
        <v>4661</v>
      </c>
      <c r="C1133" t="s">
        <v>8176</v>
      </c>
      <c r="D1133" t="s">
        <v>8177</v>
      </c>
      <c r="E1133" t="s">
        <v>5801</v>
      </c>
      <c r="F1133" t="s">
        <v>6028</v>
      </c>
      <c r="G1133" t="s">
        <v>18</v>
      </c>
    </row>
    <row r="1134" spans="1:7" x14ac:dyDescent="0.35">
      <c r="A1134" t="s">
        <v>3210</v>
      </c>
      <c r="B1134" t="s">
        <v>4661</v>
      </c>
      <c r="C1134" t="s">
        <v>8178</v>
      </c>
      <c r="D1134" t="s">
        <v>8179</v>
      </c>
      <c r="E1134" t="s">
        <v>5801</v>
      </c>
      <c r="F1134" t="s">
        <v>6028</v>
      </c>
      <c r="G1134" t="s">
        <v>18</v>
      </c>
    </row>
    <row r="1135" spans="1:7" x14ac:dyDescent="0.35">
      <c r="A1135" t="s">
        <v>3210</v>
      </c>
      <c r="B1135" t="s">
        <v>4661</v>
      </c>
      <c r="C1135" t="s">
        <v>8180</v>
      </c>
      <c r="D1135" t="s">
        <v>8181</v>
      </c>
      <c r="E1135" t="s">
        <v>5801</v>
      </c>
      <c r="F1135" t="s">
        <v>6028</v>
      </c>
      <c r="G1135" t="s">
        <v>18</v>
      </c>
    </row>
    <row r="1136" spans="1:7" x14ac:dyDescent="0.35">
      <c r="A1136" t="s">
        <v>3210</v>
      </c>
      <c r="B1136" t="s">
        <v>4661</v>
      </c>
      <c r="C1136" t="s">
        <v>8182</v>
      </c>
      <c r="D1136" t="s">
        <v>8183</v>
      </c>
      <c r="E1136" t="s">
        <v>5801</v>
      </c>
      <c r="F1136" t="s">
        <v>6028</v>
      </c>
      <c r="G1136" t="s">
        <v>18</v>
      </c>
    </row>
    <row r="1137" spans="1:9" x14ac:dyDescent="0.35">
      <c r="A1137" t="s">
        <v>3210</v>
      </c>
      <c r="B1137" t="s">
        <v>4661</v>
      </c>
      <c r="C1137" t="s">
        <v>8184</v>
      </c>
      <c r="D1137" t="s">
        <v>8185</v>
      </c>
      <c r="E1137" t="s">
        <v>4670</v>
      </c>
      <c r="F1137" t="s">
        <v>6028</v>
      </c>
      <c r="G1137" t="s">
        <v>21</v>
      </c>
      <c r="H1137" t="s">
        <v>7634</v>
      </c>
      <c r="I1137" t="s">
        <v>4691</v>
      </c>
    </row>
    <row r="1138" spans="1:9" x14ac:dyDescent="0.35">
      <c r="A1138" t="s">
        <v>3210</v>
      </c>
      <c r="B1138" t="s">
        <v>4661</v>
      </c>
      <c r="C1138" t="s">
        <v>8186</v>
      </c>
      <c r="D1138" t="s">
        <v>8187</v>
      </c>
      <c r="E1138" t="s">
        <v>4670</v>
      </c>
      <c r="F1138" t="s">
        <v>6028</v>
      </c>
      <c r="G1138" t="s">
        <v>21</v>
      </c>
      <c r="H1138" t="s">
        <v>7634</v>
      </c>
      <c r="I1138" t="s">
        <v>4691</v>
      </c>
    </row>
    <row r="1139" spans="1:9" x14ac:dyDescent="0.35">
      <c r="A1139" t="s">
        <v>4220</v>
      </c>
      <c r="B1139" t="s">
        <v>4661</v>
      </c>
      <c r="C1139" t="s">
        <v>8188</v>
      </c>
      <c r="D1139" t="s">
        <v>8189</v>
      </c>
      <c r="E1139" t="s">
        <v>4670</v>
      </c>
      <c r="F1139" t="s">
        <v>8190</v>
      </c>
      <c r="G1139" t="s">
        <v>21</v>
      </c>
      <c r="H1139" t="s">
        <v>5836</v>
      </c>
      <c r="I1139" t="s">
        <v>8191</v>
      </c>
    </row>
    <row r="1140" spans="1:9" x14ac:dyDescent="0.35">
      <c r="A1140" t="s">
        <v>4195</v>
      </c>
      <c r="B1140" t="s">
        <v>4661</v>
      </c>
      <c r="C1140" t="s">
        <v>8192</v>
      </c>
      <c r="D1140" t="s">
        <v>8193</v>
      </c>
      <c r="E1140" t="s">
        <v>4664</v>
      </c>
      <c r="F1140" t="s">
        <v>8194</v>
      </c>
      <c r="G1140" t="s">
        <v>292</v>
      </c>
      <c r="H1140" t="s">
        <v>5633</v>
      </c>
      <c r="I1140" t="s">
        <v>6056</v>
      </c>
    </row>
    <row r="1141" spans="1:9" x14ac:dyDescent="0.35">
      <c r="A1141" t="s">
        <v>3602</v>
      </c>
      <c r="B1141" t="s">
        <v>4661</v>
      </c>
      <c r="C1141" t="s">
        <v>8195</v>
      </c>
      <c r="D1141" t="s">
        <v>8196</v>
      </c>
      <c r="E1141" t="s">
        <v>5311</v>
      </c>
      <c r="F1141" t="s">
        <v>6055</v>
      </c>
      <c r="G1141" t="s">
        <v>292</v>
      </c>
      <c r="H1141" t="s">
        <v>5633</v>
      </c>
      <c r="I1141" t="s">
        <v>6056</v>
      </c>
    </row>
    <row r="1142" spans="1:9" x14ac:dyDescent="0.35">
      <c r="A1142" t="s">
        <v>3462</v>
      </c>
      <c r="B1142" t="s">
        <v>4661</v>
      </c>
      <c r="C1142" t="s">
        <v>8197</v>
      </c>
      <c r="D1142" t="s">
        <v>8198</v>
      </c>
      <c r="E1142" t="s">
        <v>4670</v>
      </c>
      <c r="F1142" t="s">
        <v>8199</v>
      </c>
      <c r="G1142" t="s">
        <v>292</v>
      </c>
      <c r="H1142" t="s">
        <v>5633</v>
      </c>
      <c r="I1142" t="s">
        <v>8200</v>
      </c>
    </row>
    <row r="1143" spans="1:9" x14ac:dyDescent="0.35">
      <c r="A1143" t="s">
        <v>3597</v>
      </c>
      <c r="B1143" t="s">
        <v>4661</v>
      </c>
      <c r="C1143" t="s">
        <v>8201</v>
      </c>
      <c r="D1143" t="s">
        <v>8202</v>
      </c>
      <c r="E1143" t="s">
        <v>4670</v>
      </c>
      <c r="F1143" t="s">
        <v>8203</v>
      </c>
      <c r="G1143" t="s">
        <v>292</v>
      </c>
      <c r="H1143" t="s">
        <v>5633</v>
      </c>
      <c r="I1143" t="s">
        <v>6056</v>
      </c>
    </row>
    <row r="1144" spans="1:9" x14ac:dyDescent="0.35">
      <c r="A1144" t="s">
        <v>11942</v>
      </c>
      <c r="B1144" t="s">
        <v>4661</v>
      </c>
      <c r="C1144" t="s">
        <v>8204</v>
      </c>
      <c r="D1144" t="s">
        <v>8205</v>
      </c>
      <c r="E1144" t="s">
        <v>4670</v>
      </c>
      <c r="F1144" t="s">
        <v>8206</v>
      </c>
      <c r="G1144" t="s">
        <v>292</v>
      </c>
      <c r="H1144" t="s">
        <v>5633</v>
      </c>
      <c r="I1144" t="s">
        <v>6056</v>
      </c>
    </row>
    <row r="1145" spans="1:9" x14ac:dyDescent="0.35">
      <c r="A1145" t="s">
        <v>4197</v>
      </c>
      <c r="B1145" t="s">
        <v>4661</v>
      </c>
      <c r="C1145" t="s">
        <v>8207</v>
      </c>
      <c r="D1145" t="s">
        <v>8208</v>
      </c>
      <c r="E1145" t="s">
        <v>4670</v>
      </c>
      <c r="F1145" t="s">
        <v>8209</v>
      </c>
      <c r="G1145" t="s">
        <v>292</v>
      </c>
      <c r="H1145" t="s">
        <v>5633</v>
      </c>
      <c r="I1145" t="s">
        <v>5634</v>
      </c>
    </row>
    <row r="1146" spans="1:9" x14ac:dyDescent="0.35">
      <c r="A1146" t="s">
        <v>4190</v>
      </c>
      <c r="B1146" t="s">
        <v>4661</v>
      </c>
      <c r="C1146" t="s">
        <v>8210</v>
      </c>
      <c r="D1146" t="s">
        <v>8211</v>
      </c>
      <c r="E1146" t="s">
        <v>4664</v>
      </c>
      <c r="F1146" t="s">
        <v>8212</v>
      </c>
      <c r="G1146" t="s">
        <v>292</v>
      </c>
      <c r="H1146" t="s">
        <v>5633</v>
      </c>
      <c r="I1146" t="s">
        <v>7059</v>
      </c>
    </row>
    <row r="1147" spans="1:9" x14ac:dyDescent="0.35">
      <c r="A1147" t="s">
        <v>4194</v>
      </c>
      <c r="B1147" t="s">
        <v>4661</v>
      </c>
      <c r="C1147" t="s">
        <v>8213</v>
      </c>
      <c r="D1147" t="s">
        <v>8214</v>
      </c>
      <c r="E1147" t="s">
        <v>4670</v>
      </c>
      <c r="F1147" t="s">
        <v>8215</v>
      </c>
      <c r="G1147" t="s">
        <v>292</v>
      </c>
      <c r="H1147" t="s">
        <v>5633</v>
      </c>
      <c r="I1147" t="s">
        <v>6056</v>
      </c>
    </row>
    <row r="1148" spans="1:9" x14ac:dyDescent="0.35">
      <c r="A1148" t="s">
        <v>4192</v>
      </c>
      <c r="B1148" t="s">
        <v>4661</v>
      </c>
      <c r="C1148" t="s">
        <v>8216</v>
      </c>
      <c r="D1148" t="s">
        <v>8217</v>
      </c>
      <c r="E1148" t="s">
        <v>4670</v>
      </c>
      <c r="F1148" t="s">
        <v>8218</v>
      </c>
      <c r="G1148" t="s">
        <v>292</v>
      </c>
      <c r="H1148" t="s">
        <v>5633</v>
      </c>
      <c r="I1148" t="s">
        <v>7337</v>
      </c>
    </row>
    <row r="1149" spans="1:9" x14ac:dyDescent="0.35">
      <c r="A1149" t="s">
        <v>4193</v>
      </c>
      <c r="B1149" t="s">
        <v>4661</v>
      </c>
      <c r="C1149" t="s">
        <v>8219</v>
      </c>
      <c r="D1149" t="s">
        <v>8220</v>
      </c>
      <c r="E1149" t="s">
        <v>4664</v>
      </c>
      <c r="F1149" t="s">
        <v>8221</v>
      </c>
      <c r="G1149" t="s">
        <v>292</v>
      </c>
      <c r="H1149" t="s">
        <v>5633</v>
      </c>
      <c r="I1149" t="s">
        <v>6056</v>
      </c>
    </row>
    <row r="1150" spans="1:9" x14ac:dyDescent="0.35">
      <c r="A1150" t="s">
        <v>4193</v>
      </c>
      <c r="B1150" t="s">
        <v>4661</v>
      </c>
      <c r="C1150" t="s">
        <v>8222</v>
      </c>
      <c r="D1150" t="s">
        <v>8223</v>
      </c>
      <c r="E1150" t="s">
        <v>4670</v>
      </c>
      <c r="F1150" t="s">
        <v>8221</v>
      </c>
      <c r="G1150" t="s">
        <v>292</v>
      </c>
      <c r="H1150" t="s">
        <v>5633</v>
      </c>
      <c r="I1150" t="s">
        <v>6056</v>
      </c>
    </row>
    <row r="1151" spans="1:9" x14ac:dyDescent="0.35">
      <c r="A1151" t="s">
        <v>3604</v>
      </c>
      <c r="B1151" t="s">
        <v>4661</v>
      </c>
      <c r="C1151" t="s">
        <v>8224</v>
      </c>
      <c r="D1151" t="s">
        <v>8225</v>
      </c>
      <c r="E1151" t="s">
        <v>4664</v>
      </c>
      <c r="F1151" t="s">
        <v>8226</v>
      </c>
      <c r="G1151" t="s">
        <v>292</v>
      </c>
    </row>
    <row r="1152" spans="1:9" x14ac:dyDescent="0.35">
      <c r="A1152" t="s">
        <v>3675</v>
      </c>
      <c r="B1152" t="s">
        <v>4661</v>
      </c>
      <c r="C1152" t="s">
        <v>8227</v>
      </c>
      <c r="D1152" t="s">
        <v>8228</v>
      </c>
      <c r="E1152" t="s">
        <v>4685</v>
      </c>
      <c r="F1152" t="s">
        <v>8229</v>
      </c>
      <c r="G1152" t="s">
        <v>295</v>
      </c>
      <c r="H1152" t="s">
        <v>6159</v>
      </c>
      <c r="I1152" t="s">
        <v>4691</v>
      </c>
    </row>
    <row r="1153" spans="1:9" x14ac:dyDescent="0.35">
      <c r="A1153" t="s">
        <v>3932</v>
      </c>
      <c r="B1153" t="s">
        <v>4661</v>
      </c>
      <c r="C1153" t="s">
        <v>8230</v>
      </c>
      <c r="D1153" t="s">
        <v>8231</v>
      </c>
      <c r="E1153" t="s">
        <v>4664</v>
      </c>
      <c r="F1153" t="s">
        <v>8232</v>
      </c>
      <c r="G1153" t="s">
        <v>493</v>
      </c>
      <c r="H1153" t="s">
        <v>7829</v>
      </c>
      <c r="I1153" t="s">
        <v>8233</v>
      </c>
    </row>
    <row r="1154" spans="1:9" x14ac:dyDescent="0.35">
      <c r="A1154" t="s">
        <v>3524</v>
      </c>
      <c r="B1154" t="s">
        <v>4661</v>
      </c>
      <c r="C1154" t="s">
        <v>8234</v>
      </c>
      <c r="D1154" t="s">
        <v>8235</v>
      </c>
      <c r="E1154" t="s">
        <v>7107</v>
      </c>
      <c r="F1154" t="s">
        <v>8236</v>
      </c>
      <c r="G1154" t="s">
        <v>295</v>
      </c>
      <c r="H1154" t="s">
        <v>6084</v>
      </c>
      <c r="I1154" t="s">
        <v>8236</v>
      </c>
    </row>
    <row r="1155" spans="1:9" x14ac:dyDescent="0.35">
      <c r="A1155" t="s">
        <v>3579</v>
      </c>
      <c r="B1155" t="s">
        <v>4661</v>
      </c>
      <c r="C1155" t="s">
        <v>8237</v>
      </c>
      <c r="D1155" t="s">
        <v>8238</v>
      </c>
      <c r="E1155" t="s">
        <v>4670</v>
      </c>
      <c r="F1155" t="s">
        <v>8239</v>
      </c>
      <c r="G1155" t="s">
        <v>412</v>
      </c>
      <c r="H1155" t="s">
        <v>6140</v>
      </c>
      <c r="I1155" t="s">
        <v>8240</v>
      </c>
    </row>
    <row r="1156" spans="1:9" x14ac:dyDescent="0.35">
      <c r="A1156" t="s">
        <v>3526</v>
      </c>
      <c r="B1156" t="s">
        <v>4661</v>
      </c>
      <c r="C1156" t="s">
        <v>8241</v>
      </c>
      <c r="D1156" t="s">
        <v>8242</v>
      </c>
      <c r="E1156" t="s">
        <v>4670</v>
      </c>
      <c r="F1156" t="s">
        <v>8243</v>
      </c>
      <c r="G1156" t="s">
        <v>295</v>
      </c>
      <c r="H1156" t="s">
        <v>6095</v>
      </c>
      <c r="I1156" t="s">
        <v>4691</v>
      </c>
    </row>
    <row r="1157" spans="1:9" x14ac:dyDescent="0.35">
      <c r="A1157" t="s">
        <v>3678</v>
      </c>
      <c r="B1157" t="s">
        <v>4661</v>
      </c>
      <c r="C1157" t="s">
        <v>8244</v>
      </c>
      <c r="D1157" t="s">
        <v>8245</v>
      </c>
      <c r="E1157" t="s">
        <v>4670</v>
      </c>
      <c r="F1157" t="s">
        <v>8246</v>
      </c>
      <c r="G1157" t="s">
        <v>412</v>
      </c>
      <c r="H1157" t="s">
        <v>8247</v>
      </c>
      <c r="I1157" t="s">
        <v>4691</v>
      </c>
    </row>
    <row r="1158" spans="1:9" x14ac:dyDescent="0.35">
      <c r="A1158" t="s">
        <v>3515</v>
      </c>
      <c r="B1158" t="s">
        <v>4661</v>
      </c>
      <c r="C1158" t="s">
        <v>8248</v>
      </c>
      <c r="D1158" t="s">
        <v>8249</v>
      </c>
      <c r="E1158" t="s">
        <v>4670</v>
      </c>
      <c r="F1158" t="s">
        <v>8250</v>
      </c>
      <c r="G1158" t="s">
        <v>295</v>
      </c>
      <c r="H1158" t="s">
        <v>6064</v>
      </c>
      <c r="I1158" t="s">
        <v>4691</v>
      </c>
    </row>
    <row r="1159" spans="1:9" x14ac:dyDescent="0.35">
      <c r="A1159" t="s">
        <v>3931</v>
      </c>
      <c r="B1159" t="s">
        <v>4661</v>
      </c>
      <c r="C1159" t="s">
        <v>8251</v>
      </c>
      <c r="D1159" t="s">
        <v>8252</v>
      </c>
      <c r="E1159" t="s">
        <v>4664</v>
      </c>
      <c r="F1159" t="s">
        <v>8253</v>
      </c>
      <c r="G1159" t="s">
        <v>493</v>
      </c>
      <c r="H1159" t="s">
        <v>6276</v>
      </c>
      <c r="I1159" t="s">
        <v>8254</v>
      </c>
    </row>
    <row r="1160" spans="1:9" x14ac:dyDescent="0.35">
      <c r="A1160" t="s">
        <v>3929</v>
      </c>
      <c r="B1160" t="s">
        <v>4661</v>
      </c>
      <c r="C1160" t="s">
        <v>8255</v>
      </c>
      <c r="D1160" t="s">
        <v>8256</v>
      </c>
      <c r="E1160" t="s">
        <v>4670</v>
      </c>
      <c r="F1160" t="s">
        <v>8257</v>
      </c>
      <c r="G1160" t="s">
        <v>493</v>
      </c>
      <c r="H1160" t="s">
        <v>7829</v>
      </c>
      <c r="I1160" t="s">
        <v>8258</v>
      </c>
    </row>
    <row r="1161" spans="1:9" x14ac:dyDescent="0.35">
      <c r="A1161" t="s">
        <v>3525</v>
      </c>
      <c r="B1161" t="s">
        <v>4661</v>
      </c>
      <c r="C1161" t="s">
        <v>8259</v>
      </c>
      <c r="D1161" t="s">
        <v>8260</v>
      </c>
      <c r="E1161" t="s">
        <v>4670</v>
      </c>
      <c r="F1161" t="s">
        <v>8261</v>
      </c>
      <c r="G1161" t="s">
        <v>295</v>
      </c>
      <c r="H1161" t="s">
        <v>6084</v>
      </c>
      <c r="I1161" t="s">
        <v>8262</v>
      </c>
    </row>
    <row r="1162" spans="1:9" x14ac:dyDescent="0.35">
      <c r="A1162" t="s">
        <v>3935</v>
      </c>
      <c r="B1162" t="s">
        <v>4661</v>
      </c>
      <c r="C1162" t="s">
        <v>8263</v>
      </c>
      <c r="D1162" t="s">
        <v>8264</v>
      </c>
      <c r="E1162" t="s">
        <v>4664</v>
      </c>
      <c r="F1162" t="s">
        <v>8265</v>
      </c>
      <c r="G1162" t="s">
        <v>493</v>
      </c>
      <c r="H1162" t="s">
        <v>7829</v>
      </c>
      <c r="I1162" t="s">
        <v>8266</v>
      </c>
    </row>
    <row r="1163" spans="1:9" x14ac:dyDescent="0.35">
      <c r="A1163" t="s">
        <v>3580</v>
      </c>
      <c r="B1163" t="s">
        <v>4661</v>
      </c>
      <c r="C1163" t="s">
        <v>8267</v>
      </c>
      <c r="D1163" t="s">
        <v>8268</v>
      </c>
      <c r="E1163" t="s">
        <v>4670</v>
      </c>
      <c r="F1163" t="s">
        <v>8269</v>
      </c>
      <c r="G1163" t="s">
        <v>412</v>
      </c>
      <c r="H1163" t="s">
        <v>6140</v>
      </c>
      <c r="I1163" t="s">
        <v>8270</v>
      </c>
    </row>
    <row r="1164" spans="1:9" x14ac:dyDescent="0.35">
      <c r="A1164" t="s">
        <v>3934</v>
      </c>
      <c r="B1164" t="s">
        <v>4661</v>
      </c>
      <c r="C1164" t="s">
        <v>8271</v>
      </c>
      <c r="D1164" t="s">
        <v>8272</v>
      </c>
      <c r="E1164" t="s">
        <v>4664</v>
      </c>
      <c r="F1164" t="s">
        <v>8273</v>
      </c>
      <c r="G1164" t="s">
        <v>493</v>
      </c>
      <c r="H1164" t="s">
        <v>7829</v>
      </c>
      <c r="I1164" t="s">
        <v>8266</v>
      </c>
    </row>
    <row r="1165" spans="1:9" x14ac:dyDescent="0.35">
      <c r="A1165" t="s">
        <v>3930</v>
      </c>
      <c r="B1165" t="s">
        <v>4661</v>
      </c>
      <c r="C1165" t="s">
        <v>8274</v>
      </c>
      <c r="D1165" t="s">
        <v>8275</v>
      </c>
      <c r="E1165" t="s">
        <v>4664</v>
      </c>
      <c r="F1165" t="s">
        <v>8276</v>
      </c>
      <c r="G1165" t="s">
        <v>493</v>
      </c>
      <c r="H1165" t="s">
        <v>6276</v>
      </c>
      <c r="I1165" t="s">
        <v>8266</v>
      </c>
    </row>
    <row r="1166" spans="1:9" x14ac:dyDescent="0.35">
      <c r="A1166" t="s">
        <v>3530</v>
      </c>
      <c r="B1166" t="s">
        <v>4661</v>
      </c>
      <c r="C1166" t="s">
        <v>8277</v>
      </c>
      <c r="D1166" t="s">
        <v>8278</v>
      </c>
      <c r="E1166" t="s">
        <v>4664</v>
      </c>
      <c r="F1166" t="s">
        <v>8279</v>
      </c>
      <c r="G1166" t="s">
        <v>295</v>
      </c>
      <c r="H1166" t="s">
        <v>5648</v>
      </c>
      <c r="I1166" t="s">
        <v>8280</v>
      </c>
    </row>
    <row r="1167" spans="1:9" x14ac:dyDescent="0.35">
      <c r="A1167" t="s">
        <v>3468</v>
      </c>
      <c r="B1167" t="s">
        <v>4661</v>
      </c>
      <c r="C1167" t="s">
        <v>8281</v>
      </c>
      <c r="D1167" t="s">
        <v>8282</v>
      </c>
      <c r="E1167" t="s">
        <v>4827</v>
      </c>
      <c r="F1167" t="s">
        <v>8283</v>
      </c>
      <c r="G1167" t="s">
        <v>298</v>
      </c>
      <c r="H1167" t="s">
        <v>5604</v>
      </c>
      <c r="I1167" t="s">
        <v>6203</v>
      </c>
    </row>
    <row r="1168" spans="1:9" x14ac:dyDescent="0.35">
      <c r="A1168" t="s">
        <v>3497</v>
      </c>
      <c r="B1168" t="s">
        <v>4661</v>
      </c>
      <c r="C1168" t="s">
        <v>8284</v>
      </c>
      <c r="D1168" t="s">
        <v>8285</v>
      </c>
      <c r="E1168" t="s">
        <v>4664</v>
      </c>
      <c r="F1168" t="s">
        <v>8286</v>
      </c>
      <c r="G1168" t="s">
        <v>298</v>
      </c>
      <c r="H1168" t="s">
        <v>5604</v>
      </c>
      <c r="I1168" t="s">
        <v>6207</v>
      </c>
    </row>
    <row r="1169" spans="1:9" x14ac:dyDescent="0.35">
      <c r="A1169" t="s">
        <v>3500</v>
      </c>
      <c r="B1169" t="s">
        <v>4661</v>
      </c>
      <c r="C1169" t="s">
        <v>8287</v>
      </c>
      <c r="D1169" t="s">
        <v>8288</v>
      </c>
      <c r="E1169" t="s">
        <v>4664</v>
      </c>
      <c r="F1169" t="s">
        <v>8289</v>
      </c>
      <c r="G1169" t="s">
        <v>298</v>
      </c>
      <c r="H1169" t="s">
        <v>5604</v>
      </c>
      <c r="I1169" t="s">
        <v>8290</v>
      </c>
    </row>
    <row r="1170" spans="1:9" x14ac:dyDescent="0.35">
      <c r="A1170" t="s">
        <v>3499</v>
      </c>
      <c r="B1170" t="s">
        <v>4661</v>
      </c>
      <c r="C1170" t="s">
        <v>8291</v>
      </c>
      <c r="D1170" t="s">
        <v>8292</v>
      </c>
      <c r="E1170" t="s">
        <v>4664</v>
      </c>
      <c r="F1170" t="s">
        <v>8293</v>
      </c>
      <c r="G1170" t="s">
        <v>298</v>
      </c>
      <c r="H1170" t="s">
        <v>5604</v>
      </c>
      <c r="I1170" t="s">
        <v>8294</v>
      </c>
    </row>
    <row r="1171" spans="1:9" x14ac:dyDescent="0.35">
      <c r="A1171" t="s">
        <v>3954</v>
      </c>
      <c r="B1171" t="s">
        <v>4661</v>
      </c>
      <c r="C1171" t="s">
        <v>8295</v>
      </c>
      <c r="D1171" t="s">
        <v>8296</v>
      </c>
      <c r="E1171" t="s">
        <v>4827</v>
      </c>
      <c r="F1171" t="s">
        <v>8297</v>
      </c>
      <c r="G1171" t="s">
        <v>298</v>
      </c>
      <c r="H1171" t="s">
        <v>5604</v>
      </c>
      <c r="I1171" t="s">
        <v>6207</v>
      </c>
    </row>
    <row r="1172" spans="1:9" x14ac:dyDescent="0.35">
      <c r="A1172" t="s">
        <v>3953</v>
      </c>
      <c r="B1172" t="s">
        <v>4661</v>
      </c>
      <c r="C1172" t="s">
        <v>8298</v>
      </c>
      <c r="D1172" t="s">
        <v>8299</v>
      </c>
      <c r="E1172" t="s">
        <v>4664</v>
      </c>
      <c r="F1172" t="s">
        <v>8300</v>
      </c>
      <c r="G1172" t="s">
        <v>298</v>
      </c>
      <c r="H1172" t="s">
        <v>5604</v>
      </c>
      <c r="I1172" t="s">
        <v>6207</v>
      </c>
    </row>
    <row r="1173" spans="1:9" x14ac:dyDescent="0.35">
      <c r="A1173" t="s">
        <v>3559</v>
      </c>
      <c r="B1173" t="s">
        <v>4661</v>
      </c>
      <c r="C1173" t="s">
        <v>8301</v>
      </c>
      <c r="D1173" t="s">
        <v>8302</v>
      </c>
      <c r="E1173" t="s">
        <v>4670</v>
      </c>
      <c r="F1173" t="s">
        <v>8303</v>
      </c>
      <c r="G1173" t="s">
        <v>391</v>
      </c>
      <c r="H1173" t="s">
        <v>6276</v>
      </c>
      <c r="I1173" t="s">
        <v>8304</v>
      </c>
    </row>
    <row r="1174" spans="1:9" x14ac:dyDescent="0.35">
      <c r="A1174" t="s">
        <v>4216</v>
      </c>
      <c r="B1174" t="s">
        <v>4661</v>
      </c>
      <c r="C1174" t="s">
        <v>8305</v>
      </c>
      <c r="D1174" t="s">
        <v>8306</v>
      </c>
      <c r="E1174" t="s">
        <v>4670</v>
      </c>
      <c r="F1174" t="s">
        <v>8307</v>
      </c>
      <c r="G1174" t="s">
        <v>391</v>
      </c>
      <c r="H1174" t="s">
        <v>6276</v>
      </c>
      <c r="I1174" t="s">
        <v>8308</v>
      </c>
    </row>
    <row r="1175" spans="1:9" x14ac:dyDescent="0.35">
      <c r="A1175" t="s">
        <v>3644</v>
      </c>
      <c r="B1175" t="s">
        <v>4661</v>
      </c>
      <c r="C1175" t="s">
        <v>8309</v>
      </c>
      <c r="D1175" t="s">
        <v>8310</v>
      </c>
      <c r="E1175" t="s">
        <v>4664</v>
      </c>
      <c r="F1175" t="s">
        <v>501</v>
      </c>
      <c r="G1175" t="s">
        <v>501</v>
      </c>
      <c r="H1175" t="s">
        <v>8311</v>
      </c>
      <c r="I1175" t="s">
        <v>4691</v>
      </c>
    </row>
    <row r="1176" spans="1:9" x14ac:dyDescent="0.35">
      <c r="A1176" t="s">
        <v>3644</v>
      </c>
      <c r="B1176" t="s">
        <v>4661</v>
      </c>
      <c r="C1176" t="s">
        <v>8312</v>
      </c>
      <c r="D1176" t="s">
        <v>8313</v>
      </c>
      <c r="E1176" t="s">
        <v>4664</v>
      </c>
      <c r="F1176" t="s">
        <v>501</v>
      </c>
      <c r="G1176" t="s">
        <v>501</v>
      </c>
      <c r="H1176" t="s">
        <v>8314</v>
      </c>
      <c r="I1176" t="s">
        <v>4691</v>
      </c>
    </row>
    <row r="1177" spans="1:9" x14ac:dyDescent="0.35">
      <c r="A1177" t="s">
        <v>3644</v>
      </c>
      <c r="B1177" t="s">
        <v>4661</v>
      </c>
      <c r="C1177" t="s">
        <v>8315</v>
      </c>
      <c r="D1177" t="s">
        <v>8316</v>
      </c>
      <c r="E1177" t="s">
        <v>4664</v>
      </c>
      <c r="F1177" t="s">
        <v>501</v>
      </c>
      <c r="G1177" t="s">
        <v>501</v>
      </c>
      <c r="H1177" t="s">
        <v>8317</v>
      </c>
      <c r="I1177" t="s">
        <v>4691</v>
      </c>
    </row>
    <row r="1178" spans="1:9" x14ac:dyDescent="0.35">
      <c r="A1178" t="s">
        <v>3644</v>
      </c>
      <c r="B1178" t="s">
        <v>4661</v>
      </c>
      <c r="C1178" t="s">
        <v>8318</v>
      </c>
      <c r="D1178" t="s">
        <v>8319</v>
      </c>
      <c r="E1178" t="s">
        <v>4664</v>
      </c>
      <c r="F1178" t="s">
        <v>501</v>
      </c>
      <c r="G1178" t="s">
        <v>501</v>
      </c>
      <c r="H1178" t="s">
        <v>8320</v>
      </c>
      <c r="I1178" t="s">
        <v>4691</v>
      </c>
    </row>
    <row r="1179" spans="1:9" x14ac:dyDescent="0.35">
      <c r="A1179" t="s">
        <v>11943</v>
      </c>
      <c r="B1179" t="s">
        <v>4661</v>
      </c>
      <c r="C1179" t="s">
        <v>8321</v>
      </c>
      <c r="D1179" t="s">
        <v>8322</v>
      </c>
      <c r="E1179" t="s">
        <v>4670</v>
      </c>
      <c r="F1179" t="s">
        <v>8323</v>
      </c>
      <c r="G1179" t="s">
        <v>501</v>
      </c>
      <c r="H1179" t="s">
        <v>8324</v>
      </c>
      <c r="I1179" t="s">
        <v>4691</v>
      </c>
    </row>
    <row r="1180" spans="1:9" x14ac:dyDescent="0.35">
      <c r="A1180" t="s">
        <v>3838</v>
      </c>
      <c r="B1180" t="s">
        <v>4661</v>
      </c>
      <c r="C1180" t="s">
        <v>8325</v>
      </c>
      <c r="D1180" t="s">
        <v>8326</v>
      </c>
      <c r="E1180" t="s">
        <v>4670</v>
      </c>
      <c r="F1180" t="s">
        <v>8327</v>
      </c>
      <c r="G1180" t="s">
        <v>501</v>
      </c>
      <c r="H1180" t="s">
        <v>8328</v>
      </c>
      <c r="I1180" t="s">
        <v>4691</v>
      </c>
    </row>
    <row r="1181" spans="1:9" x14ac:dyDescent="0.35">
      <c r="A1181" t="s">
        <v>3687</v>
      </c>
      <c r="B1181" t="s">
        <v>4661</v>
      </c>
      <c r="C1181" t="s">
        <v>8329</v>
      </c>
      <c r="D1181" t="s">
        <v>8330</v>
      </c>
      <c r="E1181" t="s">
        <v>4670</v>
      </c>
      <c r="F1181" t="s">
        <v>8331</v>
      </c>
      <c r="G1181" t="s">
        <v>391</v>
      </c>
      <c r="H1181" t="s">
        <v>6276</v>
      </c>
      <c r="I1181" t="s">
        <v>8332</v>
      </c>
    </row>
    <row r="1182" spans="1:9" x14ac:dyDescent="0.35">
      <c r="A1182" t="s">
        <v>3688</v>
      </c>
      <c r="B1182" t="s">
        <v>4661</v>
      </c>
      <c r="C1182" t="s">
        <v>8333</v>
      </c>
      <c r="D1182" t="s">
        <v>8334</v>
      </c>
      <c r="E1182" t="s">
        <v>4664</v>
      </c>
      <c r="F1182" t="s">
        <v>8335</v>
      </c>
      <c r="G1182" t="s">
        <v>391</v>
      </c>
      <c r="H1182" t="s">
        <v>6276</v>
      </c>
      <c r="I1182" t="s">
        <v>8336</v>
      </c>
    </row>
    <row r="1183" spans="1:9" x14ac:dyDescent="0.35">
      <c r="A1183" t="s">
        <v>3686</v>
      </c>
      <c r="B1183" t="s">
        <v>4661</v>
      </c>
      <c r="C1183" t="s">
        <v>8337</v>
      </c>
      <c r="D1183" t="s">
        <v>8338</v>
      </c>
      <c r="E1183" t="s">
        <v>4670</v>
      </c>
      <c r="F1183" t="s">
        <v>8339</v>
      </c>
      <c r="G1183" t="s">
        <v>391</v>
      </c>
      <c r="H1183" t="s">
        <v>6273</v>
      </c>
      <c r="I1183" t="s">
        <v>8340</v>
      </c>
    </row>
    <row r="1184" spans="1:9" x14ac:dyDescent="0.35">
      <c r="A1184" t="s">
        <v>3683</v>
      </c>
      <c r="B1184" t="s">
        <v>4661</v>
      </c>
      <c r="C1184" t="s">
        <v>8341</v>
      </c>
      <c r="D1184" t="s">
        <v>8342</v>
      </c>
      <c r="E1184" t="s">
        <v>5212</v>
      </c>
      <c r="F1184" t="s">
        <v>8343</v>
      </c>
      <c r="G1184" t="s">
        <v>391</v>
      </c>
      <c r="H1184" t="s">
        <v>8344</v>
      </c>
      <c r="I1184" t="s">
        <v>4691</v>
      </c>
    </row>
    <row r="1185" spans="1:9" x14ac:dyDescent="0.35">
      <c r="A1185" t="s">
        <v>3837</v>
      </c>
      <c r="B1185" t="s">
        <v>4661</v>
      </c>
      <c r="C1185" t="s">
        <v>8345</v>
      </c>
      <c r="D1185" t="s">
        <v>8346</v>
      </c>
      <c r="E1185" t="s">
        <v>4664</v>
      </c>
      <c r="F1185" t="s">
        <v>8347</v>
      </c>
      <c r="G1185" t="s">
        <v>501</v>
      </c>
      <c r="H1185" t="s">
        <v>8348</v>
      </c>
      <c r="I1185" t="s">
        <v>4691</v>
      </c>
    </row>
    <row r="1186" spans="1:9" x14ac:dyDescent="0.35">
      <c r="A1186" t="s">
        <v>3684</v>
      </c>
      <c r="B1186" t="s">
        <v>4661</v>
      </c>
      <c r="C1186" t="s">
        <v>8349</v>
      </c>
      <c r="D1186" t="s">
        <v>8350</v>
      </c>
      <c r="E1186" t="s">
        <v>4670</v>
      </c>
      <c r="F1186" t="s">
        <v>8351</v>
      </c>
      <c r="G1186" t="s">
        <v>391</v>
      </c>
      <c r="H1186" t="s">
        <v>6273</v>
      </c>
      <c r="I1186" t="s">
        <v>8352</v>
      </c>
    </row>
    <row r="1187" spans="1:9" x14ac:dyDescent="0.35">
      <c r="A1187" t="s">
        <v>3611</v>
      </c>
      <c r="B1187" t="s">
        <v>4661</v>
      </c>
      <c r="C1187" t="s">
        <v>8353</v>
      </c>
      <c r="D1187" t="s">
        <v>8354</v>
      </c>
      <c r="E1187" t="s">
        <v>4670</v>
      </c>
      <c r="F1187" t="s">
        <v>8355</v>
      </c>
      <c r="G1187" t="s">
        <v>292</v>
      </c>
      <c r="H1187" t="s">
        <v>5633</v>
      </c>
      <c r="I1187" t="s">
        <v>5634</v>
      </c>
    </row>
    <row r="1188" spans="1:9" x14ac:dyDescent="0.35">
      <c r="A1188" t="s">
        <v>4205</v>
      </c>
      <c r="B1188" t="s">
        <v>4661</v>
      </c>
      <c r="C1188" t="s">
        <v>8356</v>
      </c>
      <c r="D1188" t="s">
        <v>8357</v>
      </c>
      <c r="E1188" t="s">
        <v>4664</v>
      </c>
      <c r="F1188" t="s">
        <v>8358</v>
      </c>
      <c r="G1188" t="s">
        <v>292</v>
      </c>
      <c r="H1188" t="s">
        <v>5633</v>
      </c>
      <c r="I1188" t="s">
        <v>7885</v>
      </c>
    </row>
    <row r="1189" spans="1:9" x14ac:dyDescent="0.35">
      <c r="A1189" t="s">
        <v>3607</v>
      </c>
      <c r="B1189" t="s">
        <v>4661</v>
      </c>
      <c r="C1189" t="s">
        <v>8359</v>
      </c>
      <c r="D1189" t="s">
        <v>8360</v>
      </c>
      <c r="E1189" t="s">
        <v>4670</v>
      </c>
      <c r="F1189" t="s">
        <v>6231</v>
      </c>
      <c r="G1189" t="s">
        <v>292</v>
      </c>
      <c r="H1189" t="s">
        <v>5633</v>
      </c>
      <c r="I1189" t="s">
        <v>5634</v>
      </c>
    </row>
    <row r="1190" spans="1:9" x14ac:dyDescent="0.35">
      <c r="A1190" t="s">
        <v>3612</v>
      </c>
      <c r="B1190" t="s">
        <v>4661</v>
      </c>
      <c r="C1190" t="s">
        <v>8361</v>
      </c>
      <c r="D1190" t="s">
        <v>8362</v>
      </c>
      <c r="E1190" t="s">
        <v>4670</v>
      </c>
      <c r="F1190" t="s">
        <v>8363</v>
      </c>
      <c r="G1190" t="s">
        <v>292</v>
      </c>
      <c r="H1190" t="s">
        <v>5633</v>
      </c>
      <c r="I1190" t="s">
        <v>5634</v>
      </c>
    </row>
    <row r="1191" spans="1:9" x14ac:dyDescent="0.35">
      <c r="A1191" t="s">
        <v>3963</v>
      </c>
      <c r="B1191" t="s">
        <v>4661</v>
      </c>
      <c r="C1191" t="s">
        <v>8364</v>
      </c>
      <c r="D1191" t="s">
        <v>8365</v>
      </c>
      <c r="E1191" t="s">
        <v>4670</v>
      </c>
      <c r="F1191" t="s">
        <v>8366</v>
      </c>
      <c r="G1191" t="s">
        <v>298</v>
      </c>
      <c r="H1191" t="s">
        <v>5604</v>
      </c>
      <c r="I1191" t="s">
        <v>8290</v>
      </c>
    </row>
    <row r="1192" spans="1:9" x14ac:dyDescent="0.35">
      <c r="A1192" t="s">
        <v>3470</v>
      </c>
      <c r="B1192" t="s">
        <v>4661</v>
      </c>
      <c r="C1192" t="s">
        <v>8367</v>
      </c>
      <c r="D1192" t="s">
        <v>8368</v>
      </c>
      <c r="E1192" t="s">
        <v>4664</v>
      </c>
      <c r="F1192" t="s">
        <v>8369</v>
      </c>
      <c r="G1192" t="s">
        <v>298</v>
      </c>
      <c r="H1192" t="s">
        <v>5604</v>
      </c>
      <c r="I1192" t="s">
        <v>6207</v>
      </c>
    </row>
    <row r="1193" spans="1:9" x14ac:dyDescent="0.35">
      <c r="A1193" t="s">
        <v>3829</v>
      </c>
      <c r="B1193" t="s">
        <v>4661</v>
      </c>
      <c r="C1193" t="s">
        <v>8370</v>
      </c>
      <c r="D1193" t="s">
        <v>8371</v>
      </c>
      <c r="E1193" t="s">
        <v>4685</v>
      </c>
      <c r="F1193" t="s">
        <v>8372</v>
      </c>
      <c r="G1193" t="s">
        <v>503</v>
      </c>
      <c r="H1193" t="s">
        <v>8373</v>
      </c>
      <c r="I1193" t="s">
        <v>4691</v>
      </c>
    </row>
    <row r="1194" spans="1:9" x14ac:dyDescent="0.35">
      <c r="A1194" t="s">
        <v>3961</v>
      </c>
      <c r="B1194" t="s">
        <v>4661</v>
      </c>
      <c r="C1194" t="s">
        <v>8374</v>
      </c>
      <c r="D1194" t="s">
        <v>8375</v>
      </c>
      <c r="E1194" t="s">
        <v>4664</v>
      </c>
      <c r="F1194" t="s">
        <v>8376</v>
      </c>
      <c r="G1194" t="s">
        <v>503</v>
      </c>
      <c r="H1194" t="s">
        <v>8373</v>
      </c>
      <c r="I1194" t="s">
        <v>8377</v>
      </c>
    </row>
    <row r="1195" spans="1:9" x14ac:dyDescent="0.35">
      <c r="A1195" t="s">
        <v>3498</v>
      </c>
      <c r="B1195" t="s">
        <v>4661</v>
      </c>
      <c r="C1195" t="s">
        <v>8378</v>
      </c>
      <c r="D1195" t="s">
        <v>8379</v>
      </c>
      <c r="E1195" t="s">
        <v>4670</v>
      </c>
      <c r="F1195" t="s">
        <v>8380</v>
      </c>
      <c r="G1195" t="s">
        <v>298</v>
      </c>
      <c r="H1195" t="s">
        <v>5604</v>
      </c>
      <c r="I1195" t="s">
        <v>8381</v>
      </c>
    </row>
    <row r="1196" spans="1:9" x14ac:dyDescent="0.35">
      <c r="A1196" t="s">
        <v>4188</v>
      </c>
      <c r="B1196" t="s">
        <v>4661</v>
      </c>
      <c r="C1196" t="s">
        <v>8382</v>
      </c>
      <c r="D1196" t="s">
        <v>8383</v>
      </c>
      <c r="E1196" t="s">
        <v>4670</v>
      </c>
      <c r="F1196" t="s">
        <v>8384</v>
      </c>
      <c r="G1196" t="s">
        <v>412</v>
      </c>
      <c r="H1196" t="s">
        <v>8064</v>
      </c>
      <c r="I1196" t="s">
        <v>4691</v>
      </c>
    </row>
    <row r="1197" spans="1:9" x14ac:dyDescent="0.35">
      <c r="A1197" t="s">
        <v>4209</v>
      </c>
      <c r="B1197" t="s">
        <v>4661</v>
      </c>
      <c r="C1197" t="s">
        <v>8385</v>
      </c>
      <c r="D1197" t="s">
        <v>8386</v>
      </c>
      <c r="E1197" t="s">
        <v>4670</v>
      </c>
      <c r="F1197" t="s">
        <v>8387</v>
      </c>
      <c r="G1197" t="s">
        <v>477</v>
      </c>
      <c r="H1197" t="s">
        <v>7870</v>
      </c>
      <c r="I1197" t="s">
        <v>8388</v>
      </c>
    </row>
    <row r="1198" spans="1:9" x14ac:dyDescent="0.35">
      <c r="A1198" t="s">
        <v>3689</v>
      </c>
      <c r="B1198" t="s">
        <v>4661</v>
      </c>
      <c r="C1198" t="s">
        <v>8389</v>
      </c>
      <c r="D1198" t="s">
        <v>8390</v>
      </c>
      <c r="E1198" t="s">
        <v>4664</v>
      </c>
      <c r="F1198" t="s">
        <v>8391</v>
      </c>
      <c r="G1198" t="s">
        <v>477</v>
      </c>
      <c r="H1198" t="s">
        <v>7870</v>
      </c>
      <c r="I1198" t="s">
        <v>8392</v>
      </c>
    </row>
    <row r="1199" spans="1:9" x14ac:dyDescent="0.35">
      <c r="A1199" t="s">
        <v>3689</v>
      </c>
      <c r="B1199" t="s">
        <v>4661</v>
      </c>
      <c r="C1199" t="s">
        <v>8393</v>
      </c>
      <c r="D1199" t="s">
        <v>8394</v>
      </c>
      <c r="E1199" t="s">
        <v>4694</v>
      </c>
      <c r="F1199" t="s">
        <v>8391</v>
      </c>
      <c r="G1199" t="s">
        <v>477</v>
      </c>
      <c r="H1199" t="s">
        <v>7870</v>
      </c>
      <c r="I1199" t="s">
        <v>4691</v>
      </c>
    </row>
    <row r="1200" spans="1:9" x14ac:dyDescent="0.35">
      <c r="A1200" t="s">
        <v>4211</v>
      </c>
      <c r="B1200" t="s">
        <v>4661</v>
      </c>
      <c r="C1200" t="s">
        <v>8395</v>
      </c>
      <c r="D1200" t="s">
        <v>8396</v>
      </c>
      <c r="E1200" t="s">
        <v>4670</v>
      </c>
      <c r="F1200" t="s">
        <v>8397</v>
      </c>
      <c r="G1200" t="s">
        <v>477</v>
      </c>
    </row>
    <row r="1201" spans="1:9" x14ac:dyDescent="0.35">
      <c r="A1201" t="s">
        <v>4211</v>
      </c>
      <c r="B1201" t="s">
        <v>4661</v>
      </c>
      <c r="C1201" t="s">
        <v>8398</v>
      </c>
      <c r="D1201" t="s">
        <v>8399</v>
      </c>
      <c r="E1201" t="s">
        <v>4670</v>
      </c>
      <c r="F1201" t="s">
        <v>8397</v>
      </c>
      <c r="G1201" t="s">
        <v>477</v>
      </c>
    </row>
    <row r="1202" spans="1:9" x14ac:dyDescent="0.35">
      <c r="A1202" t="s">
        <v>4206</v>
      </c>
      <c r="B1202" t="s">
        <v>4661</v>
      </c>
      <c r="C1202" t="s">
        <v>8400</v>
      </c>
      <c r="D1202" t="s">
        <v>8401</v>
      </c>
      <c r="E1202" t="s">
        <v>4670</v>
      </c>
      <c r="F1202" t="s">
        <v>8402</v>
      </c>
      <c r="G1202" t="s">
        <v>477</v>
      </c>
      <c r="H1202" t="s">
        <v>7870</v>
      </c>
      <c r="I1202" t="s">
        <v>8403</v>
      </c>
    </row>
    <row r="1203" spans="1:9" x14ac:dyDescent="0.35">
      <c r="A1203" t="s">
        <v>3528</v>
      </c>
      <c r="B1203" t="s">
        <v>4661</v>
      </c>
      <c r="C1203" t="s">
        <v>8404</v>
      </c>
      <c r="D1203" t="s">
        <v>8405</v>
      </c>
      <c r="E1203" t="s">
        <v>4685</v>
      </c>
      <c r="F1203" t="s">
        <v>8406</v>
      </c>
      <c r="G1203" t="s">
        <v>295</v>
      </c>
      <c r="H1203" t="s">
        <v>5653</v>
      </c>
      <c r="I1203" t="s">
        <v>6256</v>
      </c>
    </row>
    <row r="1204" spans="1:9" x14ac:dyDescent="0.35">
      <c r="A1204" t="s">
        <v>3948</v>
      </c>
      <c r="B1204" t="s">
        <v>4661</v>
      </c>
      <c r="C1204" t="s">
        <v>8407</v>
      </c>
      <c r="D1204" t="s">
        <v>8408</v>
      </c>
      <c r="E1204" t="s">
        <v>4664</v>
      </c>
      <c r="F1204" t="s">
        <v>8409</v>
      </c>
      <c r="G1204" t="s">
        <v>501</v>
      </c>
      <c r="H1204" t="s">
        <v>7040</v>
      </c>
      <c r="I1204" t="s">
        <v>8410</v>
      </c>
    </row>
    <row r="1205" spans="1:9" x14ac:dyDescent="0.35">
      <c r="A1205" t="s">
        <v>4299</v>
      </c>
      <c r="B1205" t="s">
        <v>4661</v>
      </c>
      <c r="C1205" t="s">
        <v>8411</v>
      </c>
      <c r="D1205" t="s">
        <v>8412</v>
      </c>
      <c r="E1205" t="s">
        <v>4664</v>
      </c>
      <c r="F1205" t="s">
        <v>8413</v>
      </c>
      <c r="G1205" t="s">
        <v>529</v>
      </c>
      <c r="H1205" t="s">
        <v>8414</v>
      </c>
      <c r="I1205" t="s">
        <v>8415</v>
      </c>
    </row>
    <row r="1206" spans="1:9" x14ac:dyDescent="0.35">
      <c r="A1206" t="s">
        <v>4210</v>
      </c>
      <c r="B1206" t="s">
        <v>4661</v>
      </c>
      <c r="C1206" t="s">
        <v>8416</v>
      </c>
      <c r="D1206" t="s">
        <v>8417</v>
      </c>
      <c r="E1206" t="s">
        <v>4670</v>
      </c>
      <c r="F1206" t="s">
        <v>8418</v>
      </c>
      <c r="G1206" t="s">
        <v>477</v>
      </c>
      <c r="H1206" t="s">
        <v>7870</v>
      </c>
      <c r="I1206" t="s">
        <v>8392</v>
      </c>
    </row>
    <row r="1207" spans="1:9" x14ac:dyDescent="0.35">
      <c r="A1207" t="s">
        <v>3950</v>
      </c>
      <c r="B1207" t="s">
        <v>4661</v>
      </c>
      <c r="C1207" t="s">
        <v>8419</v>
      </c>
      <c r="D1207" t="s">
        <v>8420</v>
      </c>
      <c r="E1207" t="s">
        <v>4670</v>
      </c>
      <c r="F1207" t="s">
        <v>8421</v>
      </c>
      <c r="G1207" t="s">
        <v>501</v>
      </c>
      <c r="H1207" t="s">
        <v>7040</v>
      </c>
      <c r="I1207" t="s">
        <v>8422</v>
      </c>
    </row>
    <row r="1208" spans="1:9" x14ac:dyDescent="0.35">
      <c r="A1208" t="s">
        <v>4303</v>
      </c>
      <c r="B1208" t="s">
        <v>4661</v>
      </c>
      <c r="C1208" t="s">
        <v>8423</v>
      </c>
      <c r="D1208" t="s">
        <v>8424</v>
      </c>
      <c r="E1208" t="s">
        <v>4670</v>
      </c>
      <c r="F1208" t="s">
        <v>8425</v>
      </c>
      <c r="G1208" t="s">
        <v>529</v>
      </c>
      <c r="H1208" t="s">
        <v>8414</v>
      </c>
      <c r="I1208" t="s">
        <v>8415</v>
      </c>
    </row>
    <row r="1209" spans="1:9" x14ac:dyDescent="0.35">
      <c r="A1209" t="s">
        <v>4208</v>
      </c>
      <c r="B1209" t="s">
        <v>4661</v>
      </c>
      <c r="C1209" t="s">
        <v>8426</v>
      </c>
      <c r="D1209" t="s">
        <v>8427</v>
      </c>
      <c r="E1209" t="s">
        <v>4664</v>
      </c>
      <c r="F1209" t="s">
        <v>8428</v>
      </c>
      <c r="G1209" t="s">
        <v>477</v>
      </c>
      <c r="H1209" t="s">
        <v>7870</v>
      </c>
      <c r="I1209" t="s">
        <v>8429</v>
      </c>
    </row>
    <row r="1210" spans="1:9" x14ac:dyDescent="0.35">
      <c r="A1210" t="s">
        <v>3832</v>
      </c>
      <c r="B1210" t="s">
        <v>4661</v>
      </c>
      <c r="C1210" t="s">
        <v>8430</v>
      </c>
      <c r="D1210" t="s">
        <v>8431</v>
      </c>
      <c r="E1210" t="s">
        <v>4664</v>
      </c>
      <c r="F1210" t="s">
        <v>8432</v>
      </c>
      <c r="G1210" t="s">
        <v>501</v>
      </c>
      <c r="H1210" t="s">
        <v>7040</v>
      </c>
      <c r="I1210" t="s">
        <v>8433</v>
      </c>
    </row>
    <row r="1211" spans="1:9" x14ac:dyDescent="0.35">
      <c r="A1211" t="s">
        <v>3832</v>
      </c>
      <c r="B1211" t="s">
        <v>4661</v>
      </c>
      <c r="C1211" t="s">
        <v>8434</v>
      </c>
      <c r="D1211" t="s">
        <v>8435</v>
      </c>
      <c r="E1211" t="s">
        <v>4843</v>
      </c>
      <c r="F1211" t="s">
        <v>8432</v>
      </c>
      <c r="G1211" t="s">
        <v>501</v>
      </c>
      <c r="H1211" t="s">
        <v>7040</v>
      </c>
      <c r="I1211" t="s">
        <v>4691</v>
      </c>
    </row>
    <row r="1212" spans="1:9" x14ac:dyDescent="0.35">
      <c r="A1212" t="s">
        <v>3557</v>
      </c>
      <c r="B1212" t="s">
        <v>4661</v>
      </c>
      <c r="C1212" t="s">
        <v>8436</v>
      </c>
      <c r="D1212" t="s">
        <v>8437</v>
      </c>
      <c r="E1212" t="s">
        <v>4664</v>
      </c>
      <c r="F1212" t="s">
        <v>391</v>
      </c>
      <c r="G1212" t="s">
        <v>391</v>
      </c>
      <c r="H1212" t="s">
        <v>6270</v>
      </c>
      <c r="I1212" t="s">
        <v>4691</v>
      </c>
    </row>
    <row r="1213" spans="1:9" x14ac:dyDescent="0.35">
      <c r="A1213" t="s">
        <v>3557</v>
      </c>
      <c r="B1213" t="s">
        <v>4661</v>
      </c>
      <c r="C1213" t="s">
        <v>8438</v>
      </c>
      <c r="D1213" t="s">
        <v>8439</v>
      </c>
      <c r="E1213" t="s">
        <v>4664</v>
      </c>
      <c r="F1213" t="s">
        <v>391</v>
      </c>
      <c r="G1213" t="s">
        <v>391</v>
      </c>
      <c r="H1213" t="s">
        <v>8440</v>
      </c>
      <c r="I1213" t="s">
        <v>4691</v>
      </c>
    </row>
    <row r="1214" spans="1:9" x14ac:dyDescent="0.35">
      <c r="A1214" t="s">
        <v>3701</v>
      </c>
      <c r="B1214" t="s">
        <v>4661</v>
      </c>
      <c r="C1214" t="s">
        <v>8441</v>
      </c>
      <c r="D1214" t="s">
        <v>8442</v>
      </c>
      <c r="E1214" t="s">
        <v>4664</v>
      </c>
      <c r="F1214" t="s">
        <v>8443</v>
      </c>
      <c r="G1214" t="s">
        <v>374</v>
      </c>
      <c r="H1214" t="s">
        <v>8444</v>
      </c>
      <c r="I1214" t="s">
        <v>4691</v>
      </c>
    </row>
    <row r="1215" spans="1:9" x14ac:dyDescent="0.35">
      <c r="A1215" t="s">
        <v>3552</v>
      </c>
      <c r="B1215" t="s">
        <v>4661</v>
      </c>
      <c r="C1215" t="s">
        <v>8445</v>
      </c>
      <c r="D1215" t="s">
        <v>8446</v>
      </c>
      <c r="E1215" t="s">
        <v>7368</v>
      </c>
      <c r="F1215" t="s">
        <v>6282</v>
      </c>
      <c r="G1215" t="s">
        <v>374</v>
      </c>
      <c r="H1215" t="s">
        <v>6283</v>
      </c>
      <c r="I1215" t="s">
        <v>8447</v>
      </c>
    </row>
    <row r="1216" spans="1:9" x14ac:dyDescent="0.35">
      <c r="A1216" t="s">
        <v>3552</v>
      </c>
      <c r="B1216" t="s">
        <v>4661</v>
      </c>
      <c r="C1216" t="s">
        <v>8448</v>
      </c>
      <c r="D1216" t="s">
        <v>8449</v>
      </c>
      <c r="E1216" t="s">
        <v>4670</v>
      </c>
      <c r="F1216" t="s">
        <v>6282</v>
      </c>
      <c r="G1216" t="s">
        <v>374</v>
      </c>
      <c r="H1216" t="s">
        <v>6283</v>
      </c>
      <c r="I1216" t="s">
        <v>4691</v>
      </c>
    </row>
    <row r="1217" spans="1:9" x14ac:dyDescent="0.35">
      <c r="A1217" t="s">
        <v>3552</v>
      </c>
      <c r="B1217" t="s">
        <v>4661</v>
      </c>
      <c r="C1217" t="s">
        <v>8450</v>
      </c>
      <c r="D1217" t="s">
        <v>8451</v>
      </c>
      <c r="E1217" t="s">
        <v>4664</v>
      </c>
      <c r="F1217" t="s">
        <v>6282</v>
      </c>
      <c r="G1217" t="s">
        <v>374</v>
      </c>
      <c r="H1217" t="s">
        <v>6283</v>
      </c>
      <c r="I1217" t="s">
        <v>4691</v>
      </c>
    </row>
    <row r="1218" spans="1:9" x14ac:dyDescent="0.35">
      <c r="A1218" t="s">
        <v>3699</v>
      </c>
      <c r="B1218" t="s">
        <v>4661</v>
      </c>
      <c r="C1218" t="s">
        <v>8452</v>
      </c>
      <c r="D1218" t="s">
        <v>8453</v>
      </c>
      <c r="E1218" t="s">
        <v>4685</v>
      </c>
      <c r="F1218" t="s">
        <v>8454</v>
      </c>
      <c r="G1218" t="s">
        <v>374</v>
      </c>
      <c r="H1218" t="s">
        <v>6319</v>
      </c>
      <c r="I1218" t="s">
        <v>8455</v>
      </c>
    </row>
    <row r="1219" spans="1:9" x14ac:dyDescent="0.35">
      <c r="A1219" t="s">
        <v>4179</v>
      </c>
      <c r="B1219" t="s">
        <v>4661</v>
      </c>
      <c r="C1219" t="s">
        <v>8456</v>
      </c>
      <c r="D1219" t="s">
        <v>8457</v>
      </c>
      <c r="E1219" t="s">
        <v>4664</v>
      </c>
      <c r="F1219" t="s">
        <v>8458</v>
      </c>
      <c r="G1219" t="s">
        <v>336</v>
      </c>
      <c r="H1219" t="s">
        <v>8459</v>
      </c>
      <c r="I1219" t="s">
        <v>8460</v>
      </c>
    </row>
    <row r="1220" spans="1:9" x14ac:dyDescent="0.35">
      <c r="A1220" t="s">
        <v>3700</v>
      </c>
      <c r="B1220" t="s">
        <v>4661</v>
      </c>
      <c r="C1220" t="s">
        <v>8461</v>
      </c>
      <c r="D1220" t="s">
        <v>8462</v>
      </c>
      <c r="E1220" t="s">
        <v>4670</v>
      </c>
      <c r="F1220" t="s">
        <v>8463</v>
      </c>
      <c r="G1220" t="s">
        <v>374</v>
      </c>
      <c r="H1220" t="s">
        <v>6319</v>
      </c>
      <c r="I1220" t="s">
        <v>8464</v>
      </c>
    </row>
    <row r="1221" spans="1:9" x14ac:dyDescent="0.35">
      <c r="A1221" t="s">
        <v>3900</v>
      </c>
      <c r="B1221" t="s">
        <v>4661</v>
      </c>
      <c r="C1221" t="s">
        <v>8465</v>
      </c>
      <c r="D1221" t="s">
        <v>8466</v>
      </c>
      <c r="E1221" t="s">
        <v>4664</v>
      </c>
      <c r="F1221" t="s">
        <v>8467</v>
      </c>
      <c r="G1221" t="s">
        <v>336</v>
      </c>
      <c r="H1221" t="s">
        <v>8459</v>
      </c>
      <c r="I1221" t="s">
        <v>4691</v>
      </c>
    </row>
    <row r="1222" spans="1:9" x14ac:dyDescent="0.35">
      <c r="A1222" t="s">
        <v>3900</v>
      </c>
      <c r="B1222" t="s">
        <v>4661</v>
      </c>
      <c r="C1222" t="s">
        <v>8468</v>
      </c>
      <c r="D1222" t="s">
        <v>8469</v>
      </c>
      <c r="E1222" t="s">
        <v>4843</v>
      </c>
      <c r="F1222" t="s">
        <v>8467</v>
      </c>
      <c r="G1222" t="s">
        <v>336</v>
      </c>
      <c r="H1222" t="s">
        <v>8459</v>
      </c>
      <c r="I1222" t="s">
        <v>4691</v>
      </c>
    </row>
    <row r="1223" spans="1:9" x14ac:dyDescent="0.35">
      <c r="A1223" t="s">
        <v>4175</v>
      </c>
      <c r="B1223" t="s">
        <v>4661</v>
      </c>
      <c r="C1223" t="s">
        <v>8470</v>
      </c>
      <c r="D1223" t="s">
        <v>8471</v>
      </c>
      <c r="E1223" t="s">
        <v>4664</v>
      </c>
      <c r="F1223" t="s">
        <v>8472</v>
      </c>
      <c r="G1223" t="s">
        <v>336</v>
      </c>
      <c r="H1223" t="s">
        <v>8473</v>
      </c>
      <c r="I1223" t="s">
        <v>4691</v>
      </c>
    </row>
    <row r="1224" spans="1:9" x14ac:dyDescent="0.35">
      <c r="A1224" t="s">
        <v>3553</v>
      </c>
      <c r="B1224" t="s">
        <v>4661</v>
      </c>
      <c r="C1224" t="s">
        <v>8474</v>
      </c>
      <c r="D1224" t="s">
        <v>8475</v>
      </c>
      <c r="E1224" t="s">
        <v>4670</v>
      </c>
      <c r="F1224" t="s">
        <v>8476</v>
      </c>
      <c r="G1224" t="s">
        <v>374</v>
      </c>
      <c r="H1224" t="s">
        <v>6283</v>
      </c>
      <c r="I1224" t="s">
        <v>8477</v>
      </c>
    </row>
    <row r="1225" spans="1:9" x14ac:dyDescent="0.35">
      <c r="A1225" t="s">
        <v>4214</v>
      </c>
      <c r="B1225" t="s">
        <v>4661</v>
      </c>
      <c r="C1225" t="s">
        <v>8478</v>
      </c>
      <c r="D1225" t="s">
        <v>8479</v>
      </c>
      <c r="E1225" t="s">
        <v>4664</v>
      </c>
      <c r="F1225" t="s">
        <v>8480</v>
      </c>
      <c r="G1225" t="s">
        <v>391</v>
      </c>
      <c r="H1225" t="s">
        <v>6217</v>
      </c>
      <c r="I1225" t="s">
        <v>4691</v>
      </c>
    </row>
    <row r="1226" spans="1:9" x14ac:dyDescent="0.35">
      <c r="A1226" t="s">
        <v>4215</v>
      </c>
      <c r="B1226" t="s">
        <v>4661</v>
      </c>
      <c r="C1226" t="s">
        <v>8481</v>
      </c>
      <c r="D1226" t="s">
        <v>8482</v>
      </c>
      <c r="E1226" t="s">
        <v>4664</v>
      </c>
      <c r="F1226" t="s">
        <v>8483</v>
      </c>
      <c r="G1226" t="s">
        <v>391</v>
      </c>
      <c r="H1226" t="s">
        <v>6217</v>
      </c>
      <c r="I1226" t="s">
        <v>4691</v>
      </c>
    </row>
    <row r="1227" spans="1:9" x14ac:dyDescent="0.35">
      <c r="A1227" t="s">
        <v>3685</v>
      </c>
      <c r="B1227" t="s">
        <v>4661</v>
      </c>
      <c r="C1227" t="s">
        <v>8484</v>
      </c>
      <c r="D1227" t="s">
        <v>8485</v>
      </c>
      <c r="E1227" t="s">
        <v>4664</v>
      </c>
      <c r="F1227" t="s">
        <v>8486</v>
      </c>
      <c r="G1227" t="s">
        <v>391</v>
      </c>
      <c r="H1227" t="s">
        <v>6273</v>
      </c>
      <c r="I1227" t="s">
        <v>4691</v>
      </c>
    </row>
    <row r="1228" spans="1:9" x14ac:dyDescent="0.35">
      <c r="A1228" t="s">
        <v>3555</v>
      </c>
      <c r="B1228" t="s">
        <v>4661</v>
      </c>
      <c r="C1228" t="s">
        <v>8487</v>
      </c>
      <c r="D1228" t="s">
        <v>8488</v>
      </c>
      <c r="E1228" t="s">
        <v>4664</v>
      </c>
      <c r="F1228" t="s">
        <v>8489</v>
      </c>
      <c r="G1228" t="s">
        <v>391</v>
      </c>
      <c r="H1228" t="s">
        <v>6217</v>
      </c>
      <c r="I1228" t="s">
        <v>4691</v>
      </c>
    </row>
    <row r="1229" spans="1:9" x14ac:dyDescent="0.35">
      <c r="A1229" t="s">
        <v>3544</v>
      </c>
      <c r="B1229" t="s">
        <v>4661</v>
      </c>
      <c r="C1229" t="s">
        <v>8490</v>
      </c>
      <c r="D1229" t="s">
        <v>8491</v>
      </c>
      <c r="E1229" t="s">
        <v>4664</v>
      </c>
      <c r="F1229" t="s">
        <v>6295</v>
      </c>
      <c r="G1229" t="s">
        <v>374</v>
      </c>
      <c r="H1229" t="s">
        <v>6296</v>
      </c>
      <c r="I1229" t="s">
        <v>8492</v>
      </c>
    </row>
    <row r="1230" spans="1:9" x14ac:dyDescent="0.35">
      <c r="A1230" t="s">
        <v>4181</v>
      </c>
      <c r="B1230" t="s">
        <v>4661</v>
      </c>
      <c r="C1230" t="s">
        <v>8493</v>
      </c>
      <c r="D1230" t="s">
        <v>8494</v>
      </c>
      <c r="E1230" t="s">
        <v>4664</v>
      </c>
      <c r="F1230" t="s">
        <v>8495</v>
      </c>
      <c r="G1230" t="s">
        <v>336</v>
      </c>
      <c r="H1230" t="s">
        <v>8473</v>
      </c>
      <c r="I1230" t="s">
        <v>4691</v>
      </c>
    </row>
    <row r="1231" spans="1:9" x14ac:dyDescent="0.35">
      <c r="A1231" t="s">
        <v>3951</v>
      </c>
      <c r="B1231" t="s">
        <v>4661</v>
      </c>
      <c r="C1231" t="s">
        <v>8496</v>
      </c>
      <c r="D1231" t="s">
        <v>8497</v>
      </c>
      <c r="E1231" t="s">
        <v>4670</v>
      </c>
      <c r="F1231" t="s">
        <v>8498</v>
      </c>
      <c r="G1231" t="s">
        <v>501</v>
      </c>
      <c r="H1231" t="s">
        <v>8499</v>
      </c>
      <c r="I1231" t="s">
        <v>4691</v>
      </c>
    </row>
    <row r="1232" spans="1:9" x14ac:dyDescent="0.35">
      <c r="A1232" t="s">
        <v>3897</v>
      </c>
      <c r="B1232" t="s">
        <v>4661</v>
      </c>
      <c r="C1232" t="s">
        <v>8500</v>
      </c>
      <c r="D1232" t="s">
        <v>8501</v>
      </c>
      <c r="E1232" t="s">
        <v>4664</v>
      </c>
      <c r="F1232" t="s">
        <v>8502</v>
      </c>
      <c r="G1232" t="s">
        <v>336</v>
      </c>
      <c r="H1232" t="s">
        <v>8473</v>
      </c>
      <c r="I1232" t="s">
        <v>8503</v>
      </c>
    </row>
    <row r="1233" spans="1:9" x14ac:dyDescent="0.35">
      <c r="A1233" t="s">
        <v>3897</v>
      </c>
      <c r="B1233" t="s">
        <v>4661</v>
      </c>
      <c r="C1233" t="s">
        <v>8504</v>
      </c>
      <c r="D1233" t="s">
        <v>8505</v>
      </c>
      <c r="E1233" t="s">
        <v>4670</v>
      </c>
      <c r="F1233" t="s">
        <v>8502</v>
      </c>
      <c r="G1233" t="s">
        <v>336</v>
      </c>
    </row>
    <row r="1234" spans="1:9" x14ac:dyDescent="0.35">
      <c r="A1234" t="s">
        <v>3897</v>
      </c>
      <c r="B1234" t="s">
        <v>4661</v>
      </c>
      <c r="C1234" t="s">
        <v>8506</v>
      </c>
      <c r="D1234" t="s">
        <v>8507</v>
      </c>
      <c r="E1234" t="s">
        <v>4664</v>
      </c>
      <c r="F1234" t="s">
        <v>8502</v>
      </c>
      <c r="G1234" t="s">
        <v>336</v>
      </c>
      <c r="H1234" t="s">
        <v>8473</v>
      </c>
      <c r="I1234" t="s">
        <v>4691</v>
      </c>
    </row>
    <row r="1235" spans="1:9" x14ac:dyDescent="0.35">
      <c r="A1235" t="s">
        <v>4180</v>
      </c>
      <c r="B1235" t="s">
        <v>4661</v>
      </c>
      <c r="C1235" t="s">
        <v>8508</v>
      </c>
      <c r="D1235" t="s">
        <v>8509</v>
      </c>
      <c r="E1235" t="s">
        <v>4664</v>
      </c>
      <c r="F1235" t="s">
        <v>8510</v>
      </c>
      <c r="G1235" t="s">
        <v>336</v>
      </c>
      <c r="H1235" t="s">
        <v>8459</v>
      </c>
      <c r="I1235" t="s">
        <v>4691</v>
      </c>
    </row>
    <row r="1236" spans="1:9" x14ac:dyDescent="0.35">
      <c r="A1236" t="s">
        <v>3547</v>
      </c>
      <c r="B1236" t="s">
        <v>4661</v>
      </c>
      <c r="C1236" t="s">
        <v>8511</v>
      </c>
      <c r="D1236" t="s">
        <v>8512</v>
      </c>
      <c r="E1236" t="s">
        <v>4670</v>
      </c>
      <c r="F1236" t="s">
        <v>8513</v>
      </c>
      <c r="G1236" t="s">
        <v>374</v>
      </c>
      <c r="H1236" t="s">
        <v>6300</v>
      </c>
      <c r="I1236" t="s">
        <v>8514</v>
      </c>
    </row>
    <row r="1237" spans="1:9" x14ac:dyDescent="0.35">
      <c r="A1237" t="s">
        <v>3546</v>
      </c>
      <c r="B1237" t="s">
        <v>4661</v>
      </c>
      <c r="C1237" t="s">
        <v>8515</v>
      </c>
      <c r="D1237" t="s">
        <v>8516</v>
      </c>
      <c r="E1237" t="s">
        <v>4670</v>
      </c>
      <c r="F1237" t="s">
        <v>8517</v>
      </c>
      <c r="G1237" t="s">
        <v>374</v>
      </c>
      <c r="H1237" t="s">
        <v>6300</v>
      </c>
      <c r="I1237" t="s">
        <v>4691</v>
      </c>
    </row>
    <row r="1238" spans="1:9" x14ac:dyDescent="0.35">
      <c r="A1238" t="s">
        <v>3548</v>
      </c>
      <c r="B1238" t="s">
        <v>4661</v>
      </c>
      <c r="C1238" t="s">
        <v>8518</v>
      </c>
      <c r="D1238" t="s">
        <v>8519</v>
      </c>
      <c r="E1238" t="s">
        <v>4670</v>
      </c>
      <c r="F1238" t="s">
        <v>8520</v>
      </c>
      <c r="G1238" t="s">
        <v>374</v>
      </c>
      <c r="H1238" t="s">
        <v>6300</v>
      </c>
      <c r="I1238" t="s">
        <v>8521</v>
      </c>
    </row>
    <row r="1239" spans="1:9" x14ac:dyDescent="0.35">
      <c r="A1239" t="s">
        <v>4171</v>
      </c>
      <c r="B1239" t="s">
        <v>4661</v>
      </c>
      <c r="C1239" t="s">
        <v>8522</v>
      </c>
      <c r="D1239" t="s">
        <v>8523</v>
      </c>
      <c r="E1239" t="s">
        <v>4685</v>
      </c>
      <c r="F1239" t="s">
        <v>8524</v>
      </c>
      <c r="G1239" t="s">
        <v>336</v>
      </c>
      <c r="H1239" t="s">
        <v>7113</v>
      </c>
      <c r="I1239" t="s">
        <v>8525</v>
      </c>
    </row>
    <row r="1240" spans="1:9" x14ac:dyDescent="0.35">
      <c r="A1240" t="s">
        <v>3834</v>
      </c>
      <c r="B1240" t="s">
        <v>4661</v>
      </c>
      <c r="C1240" t="s">
        <v>8526</v>
      </c>
      <c r="D1240" t="s">
        <v>8527</v>
      </c>
      <c r="E1240" t="s">
        <v>4670</v>
      </c>
      <c r="F1240" t="s">
        <v>8528</v>
      </c>
      <c r="G1240" t="s">
        <v>501</v>
      </c>
      <c r="H1240" t="s">
        <v>8320</v>
      </c>
      <c r="I1240" t="s">
        <v>8529</v>
      </c>
    </row>
    <row r="1241" spans="1:9" x14ac:dyDescent="0.35">
      <c r="A1241" t="s">
        <v>3836</v>
      </c>
      <c r="B1241" t="s">
        <v>4661</v>
      </c>
      <c r="C1241" t="s">
        <v>8530</v>
      </c>
      <c r="D1241" t="s">
        <v>8531</v>
      </c>
      <c r="E1241" t="s">
        <v>4664</v>
      </c>
      <c r="F1241" t="s">
        <v>8532</v>
      </c>
      <c r="G1241" t="s">
        <v>501</v>
      </c>
      <c r="H1241" t="s">
        <v>8499</v>
      </c>
      <c r="I1241" t="s">
        <v>4691</v>
      </c>
    </row>
    <row r="1242" spans="1:9" x14ac:dyDescent="0.35">
      <c r="A1242" t="s">
        <v>3955</v>
      </c>
      <c r="B1242" t="s">
        <v>4661</v>
      </c>
      <c r="C1242" t="s">
        <v>8533</v>
      </c>
      <c r="D1242" t="s">
        <v>8534</v>
      </c>
      <c r="E1242" t="s">
        <v>4664</v>
      </c>
      <c r="F1242" t="s">
        <v>8535</v>
      </c>
      <c r="G1242" t="s">
        <v>374</v>
      </c>
      <c r="H1242" t="s">
        <v>6319</v>
      </c>
      <c r="I1242" t="s">
        <v>8455</v>
      </c>
    </row>
    <row r="1243" spans="1:9" x14ac:dyDescent="0.35">
      <c r="A1243" t="s">
        <v>3835</v>
      </c>
      <c r="B1243" t="s">
        <v>4661</v>
      </c>
      <c r="C1243" t="s">
        <v>8536</v>
      </c>
      <c r="D1243" t="s">
        <v>8537</v>
      </c>
      <c r="E1243" t="s">
        <v>4664</v>
      </c>
      <c r="F1243" t="s">
        <v>8538</v>
      </c>
      <c r="G1243" t="s">
        <v>501</v>
      </c>
      <c r="H1243" t="s">
        <v>8539</v>
      </c>
      <c r="I1243" t="s">
        <v>4691</v>
      </c>
    </row>
    <row r="1244" spans="1:9" x14ac:dyDescent="0.35">
      <c r="A1244" t="s">
        <v>3979</v>
      </c>
      <c r="B1244" t="s">
        <v>4661</v>
      </c>
      <c r="C1244" t="s">
        <v>8540</v>
      </c>
      <c r="D1244" t="s">
        <v>8541</v>
      </c>
      <c r="E1244" t="s">
        <v>4664</v>
      </c>
      <c r="F1244" t="s">
        <v>374</v>
      </c>
      <c r="G1244" t="s">
        <v>767</v>
      </c>
    </row>
    <row r="1245" spans="1:9" x14ac:dyDescent="0.35">
      <c r="A1245" t="s">
        <v>3550</v>
      </c>
      <c r="B1245" t="s">
        <v>4661</v>
      </c>
      <c r="C1245" t="s">
        <v>8542</v>
      </c>
      <c r="D1245" t="s">
        <v>8543</v>
      </c>
      <c r="E1245" t="s">
        <v>4670</v>
      </c>
      <c r="F1245" t="s">
        <v>8544</v>
      </c>
      <c r="G1245" t="s">
        <v>374</v>
      </c>
      <c r="H1245" t="s">
        <v>6306</v>
      </c>
      <c r="I1245" t="s">
        <v>4691</v>
      </c>
    </row>
    <row r="1246" spans="1:9" x14ac:dyDescent="0.35">
      <c r="A1246" t="s">
        <v>3539</v>
      </c>
      <c r="B1246" t="s">
        <v>4661</v>
      </c>
      <c r="C1246" t="s">
        <v>8545</v>
      </c>
      <c r="D1246" t="s">
        <v>8546</v>
      </c>
      <c r="E1246" t="s">
        <v>5801</v>
      </c>
      <c r="F1246" t="s">
        <v>374</v>
      </c>
      <c r="G1246" t="s">
        <v>374</v>
      </c>
      <c r="H1246" t="s">
        <v>6319</v>
      </c>
      <c r="I1246" t="s">
        <v>8547</v>
      </c>
    </row>
    <row r="1247" spans="1:9" x14ac:dyDescent="0.35">
      <c r="A1247" t="s">
        <v>3539</v>
      </c>
      <c r="B1247" t="s">
        <v>4661</v>
      </c>
      <c r="C1247" t="s">
        <v>8548</v>
      </c>
      <c r="D1247" t="s">
        <v>8549</v>
      </c>
      <c r="E1247" t="s">
        <v>5801</v>
      </c>
      <c r="F1247" t="s">
        <v>374</v>
      </c>
      <c r="G1247" t="s">
        <v>374</v>
      </c>
      <c r="H1247" t="s">
        <v>6319</v>
      </c>
      <c r="I1247" t="s">
        <v>8550</v>
      </c>
    </row>
    <row r="1248" spans="1:9" x14ac:dyDescent="0.35">
      <c r="A1248" t="s">
        <v>3539</v>
      </c>
      <c r="B1248" t="s">
        <v>4661</v>
      </c>
      <c r="C1248" t="s">
        <v>8551</v>
      </c>
      <c r="D1248" t="s">
        <v>8552</v>
      </c>
      <c r="E1248" t="s">
        <v>5801</v>
      </c>
      <c r="F1248" t="s">
        <v>374</v>
      </c>
      <c r="G1248" t="s">
        <v>374</v>
      </c>
      <c r="H1248" t="s">
        <v>6319</v>
      </c>
      <c r="I1248" t="s">
        <v>8553</v>
      </c>
    </row>
    <row r="1249" spans="1:9" x14ac:dyDescent="0.35">
      <c r="A1249" t="s">
        <v>3539</v>
      </c>
      <c r="B1249" t="s">
        <v>4661</v>
      </c>
      <c r="C1249" t="s">
        <v>8554</v>
      </c>
      <c r="D1249" t="s">
        <v>8555</v>
      </c>
      <c r="E1249" t="s">
        <v>5219</v>
      </c>
      <c r="F1249" t="s">
        <v>374</v>
      </c>
      <c r="G1249" t="s">
        <v>374</v>
      </c>
      <c r="H1249" t="s">
        <v>8556</v>
      </c>
      <c r="I1249" t="s">
        <v>4691</v>
      </c>
    </row>
    <row r="1250" spans="1:9" x14ac:dyDescent="0.35">
      <c r="A1250" t="s">
        <v>3539</v>
      </c>
      <c r="B1250" t="s">
        <v>4661</v>
      </c>
      <c r="C1250" t="s">
        <v>8557</v>
      </c>
      <c r="D1250" t="s">
        <v>8558</v>
      </c>
      <c r="E1250" t="s">
        <v>5219</v>
      </c>
      <c r="F1250" t="s">
        <v>374</v>
      </c>
      <c r="G1250" t="s">
        <v>374</v>
      </c>
      <c r="H1250" t="s">
        <v>6319</v>
      </c>
      <c r="I1250" t="s">
        <v>4691</v>
      </c>
    </row>
    <row r="1251" spans="1:9" x14ac:dyDescent="0.35">
      <c r="A1251" t="s">
        <v>3539</v>
      </c>
      <c r="B1251" t="s">
        <v>4661</v>
      </c>
      <c r="C1251" t="s">
        <v>8559</v>
      </c>
      <c r="D1251" t="s">
        <v>8560</v>
      </c>
      <c r="E1251" t="s">
        <v>5219</v>
      </c>
      <c r="F1251" t="s">
        <v>374</v>
      </c>
      <c r="G1251" t="s">
        <v>374</v>
      </c>
      <c r="H1251" t="s">
        <v>6319</v>
      </c>
      <c r="I1251" t="s">
        <v>8561</v>
      </c>
    </row>
    <row r="1252" spans="1:9" x14ac:dyDescent="0.35">
      <c r="A1252" t="s">
        <v>3539</v>
      </c>
      <c r="B1252" t="s">
        <v>4661</v>
      </c>
      <c r="C1252" t="s">
        <v>8562</v>
      </c>
      <c r="D1252" t="s">
        <v>8563</v>
      </c>
      <c r="E1252" t="s">
        <v>5212</v>
      </c>
      <c r="F1252" t="s">
        <v>374</v>
      </c>
      <c r="G1252" t="s">
        <v>374</v>
      </c>
      <c r="H1252" t="s">
        <v>8564</v>
      </c>
      <c r="I1252" t="s">
        <v>4691</v>
      </c>
    </row>
    <row r="1253" spans="1:9" x14ac:dyDescent="0.35">
      <c r="A1253" t="s">
        <v>3539</v>
      </c>
      <c r="B1253" t="s">
        <v>4661</v>
      </c>
      <c r="C1253" t="s">
        <v>8565</v>
      </c>
      <c r="D1253" t="s">
        <v>8566</v>
      </c>
      <c r="E1253" t="s">
        <v>5801</v>
      </c>
      <c r="F1253" t="s">
        <v>374</v>
      </c>
      <c r="G1253" t="s">
        <v>374</v>
      </c>
      <c r="H1253" t="s">
        <v>6319</v>
      </c>
      <c r="I1253" t="s">
        <v>8567</v>
      </c>
    </row>
    <row r="1254" spans="1:9" x14ac:dyDescent="0.35">
      <c r="A1254" t="s">
        <v>3541</v>
      </c>
      <c r="B1254" t="s">
        <v>4661</v>
      </c>
      <c r="C1254" t="s">
        <v>8568</v>
      </c>
      <c r="D1254" t="s">
        <v>8569</v>
      </c>
      <c r="E1254" t="s">
        <v>4670</v>
      </c>
      <c r="F1254" t="s">
        <v>8570</v>
      </c>
      <c r="G1254" t="s">
        <v>374</v>
      </c>
      <c r="H1254" t="s">
        <v>6319</v>
      </c>
      <c r="I1254" t="s">
        <v>8571</v>
      </c>
    </row>
    <row r="1255" spans="1:9" x14ac:dyDescent="0.35">
      <c r="A1255" t="s">
        <v>3540</v>
      </c>
      <c r="B1255" t="s">
        <v>4661</v>
      </c>
      <c r="C1255" t="s">
        <v>8572</v>
      </c>
      <c r="D1255" t="s">
        <v>8573</v>
      </c>
      <c r="E1255" t="s">
        <v>4670</v>
      </c>
      <c r="F1255" t="s">
        <v>8574</v>
      </c>
      <c r="G1255" t="s">
        <v>374</v>
      </c>
      <c r="H1255" t="s">
        <v>6319</v>
      </c>
      <c r="I1255" t="s">
        <v>8575</v>
      </c>
    </row>
    <row r="1256" spans="1:9" x14ac:dyDescent="0.35">
      <c r="A1256" t="s">
        <v>4101</v>
      </c>
      <c r="B1256" t="s">
        <v>4661</v>
      </c>
      <c r="C1256" t="s">
        <v>8576</v>
      </c>
      <c r="D1256" t="s">
        <v>8577</v>
      </c>
      <c r="E1256" t="s">
        <v>4670</v>
      </c>
      <c r="F1256" t="s">
        <v>8578</v>
      </c>
      <c r="G1256" t="s">
        <v>273</v>
      </c>
      <c r="H1256" t="s">
        <v>5227</v>
      </c>
      <c r="I1256" t="s">
        <v>8579</v>
      </c>
    </row>
    <row r="1257" spans="1:9" x14ac:dyDescent="0.35">
      <c r="A1257" t="s">
        <v>3664</v>
      </c>
      <c r="B1257" t="s">
        <v>4661</v>
      </c>
      <c r="C1257" t="s">
        <v>8580</v>
      </c>
      <c r="D1257" t="s">
        <v>8581</v>
      </c>
      <c r="E1257" t="s">
        <v>4664</v>
      </c>
      <c r="F1257" t="s">
        <v>537</v>
      </c>
      <c r="G1257" t="s">
        <v>537</v>
      </c>
      <c r="H1257" t="s">
        <v>8582</v>
      </c>
      <c r="I1257" t="s">
        <v>4691</v>
      </c>
    </row>
    <row r="1258" spans="1:9" x14ac:dyDescent="0.35">
      <c r="A1258" t="s">
        <v>3664</v>
      </c>
      <c r="B1258" t="s">
        <v>4661</v>
      </c>
      <c r="C1258" t="s">
        <v>8583</v>
      </c>
      <c r="D1258" t="s">
        <v>8584</v>
      </c>
      <c r="E1258" t="s">
        <v>4664</v>
      </c>
      <c r="F1258" t="s">
        <v>537</v>
      </c>
      <c r="G1258" t="s">
        <v>537</v>
      </c>
      <c r="H1258" t="s">
        <v>8585</v>
      </c>
      <c r="I1258" t="s">
        <v>4691</v>
      </c>
    </row>
    <row r="1259" spans="1:9" x14ac:dyDescent="0.35">
      <c r="A1259" t="s">
        <v>3995</v>
      </c>
      <c r="B1259" t="s">
        <v>4661</v>
      </c>
      <c r="C1259" t="s">
        <v>8586</v>
      </c>
      <c r="D1259" t="s">
        <v>8587</v>
      </c>
      <c r="E1259" t="s">
        <v>4670</v>
      </c>
      <c r="F1259" t="s">
        <v>8588</v>
      </c>
      <c r="G1259" t="s">
        <v>537</v>
      </c>
      <c r="H1259" t="s">
        <v>8585</v>
      </c>
      <c r="I1259" t="s">
        <v>8589</v>
      </c>
    </row>
    <row r="1260" spans="1:9" x14ac:dyDescent="0.35">
      <c r="A1260" t="s">
        <v>3328</v>
      </c>
      <c r="B1260" t="s">
        <v>4661</v>
      </c>
      <c r="C1260" t="s">
        <v>8590</v>
      </c>
      <c r="D1260" t="s">
        <v>8591</v>
      </c>
      <c r="E1260" t="s">
        <v>4664</v>
      </c>
      <c r="F1260" t="s">
        <v>8592</v>
      </c>
      <c r="G1260" t="s">
        <v>122</v>
      </c>
      <c r="H1260" t="s">
        <v>5037</v>
      </c>
      <c r="I1260" t="s">
        <v>5038</v>
      </c>
    </row>
    <row r="1261" spans="1:9" x14ac:dyDescent="0.35">
      <c r="A1261" t="s">
        <v>4087</v>
      </c>
      <c r="B1261" t="s">
        <v>4661</v>
      </c>
      <c r="C1261" t="s">
        <v>8593</v>
      </c>
      <c r="D1261" t="s">
        <v>8594</v>
      </c>
      <c r="E1261" t="s">
        <v>4670</v>
      </c>
      <c r="F1261" t="s">
        <v>8595</v>
      </c>
      <c r="G1261" t="s">
        <v>122</v>
      </c>
      <c r="H1261" t="s">
        <v>5037</v>
      </c>
      <c r="I1261" t="s">
        <v>5038</v>
      </c>
    </row>
    <row r="1262" spans="1:9" x14ac:dyDescent="0.35">
      <c r="A1262" t="s">
        <v>3811</v>
      </c>
      <c r="B1262" t="s">
        <v>4661</v>
      </c>
      <c r="C1262" t="s">
        <v>8596</v>
      </c>
      <c r="D1262" t="s">
        <v>8597</v>
      </c>
      <c r="E1262" t="s">
        <v>4685</v>
      </c>
      <c r="F1262" t="s">
        <v>8598</v>
      </c>
      <c r="G1262" t="s">
        <v>537</v>
      </c>
      <c r="H1262" t="s">
        <v>8599</v>
      </c>
      <c r="I1262" t="s">
        <v>4691</v>
      </c>
    </row>
    <row r="1263" spans="1:9" x14ac:dyDescent="0.35">
      <c r="A1263" t="s">
        <v>3810</v>
      </c>
      <c r="B1263" t="s">
        <v>4661</v>
      </c>
      <c r="C1263" t="s">
        <v>8600</v>
      </c>
      <c r="D1263" t="s">
        <v>8601</v>
      </c>
      <c r="E1263" t="s">
        <v>4664</v>
      </c>
      <c r="F1263" t="s">
        <v>8602</v>
      </c>
      <c r="G1263" t="s">
        <v>537</v>
      </c>
      <c r="H1263" t="s">
        <v>8585</v>
      </c>
      <c r="I1263" t="s">
        <v>8589</v>
      </c>
    </row>
    <row r="1264" spans="1:9" x14ac:dyDescent="0.35">
      <c r="A1264" t="s">
        <v>3810</v>
      </c>
      <c r="B1264" t="s">
        <v>4661</v>
      </c>
      <c r="C1264" t="s">
        <v>8603</v>
      </c>
      <c r="D1264" t="s">
        <v>8604</v>
      </c>
      <c r="E1264" t="s">
        <v>4670</v>
      </c>
      <c r="F1264" t="s">
        <v>8602</v>
      </c>
      <c r="G1264" t="s">
        <v>537</v>
      </c>
      <c r="H1264" t="s">
        <v>8585</v>
      </c>
      <c r="I1264" t="s">
        <v>4691</v>
      </c>
    </row>
    <row r="1265" spans="1:9" x14ac:dyDescent="0.35">
      <c r="A1265" t="s">
        <v>3810</v>
      </c>
      <c r="B1265" t="s">
        <v>4661</v>
      </c>
      <c r="C1265" t="s">
        <v>8605</v>
      </c>
      <c r="D1265" t="s">
        <v>8606</v>
      </c>
      <c r="E1265" t="s">
        <v>4670</v>
      </c>
      <c r="F1265" t="s">
        <v>8602</v>
      </c>
      <c r="G1265" t="s">
        <v>537</v>
      </c>
      <c r="H1265" t="s">
        <v>8607</v>
      </c>
      <c r="I1265" t="s">
        <v>4691</v>
      </c>
    </row>
    <row r="1266" spans="1:9" x14ac:dyDescent="0.35">
      <c r="A1266" t="s">
        <v>3996</v>
      </c>
      <c r="B1266" t="s">
        <v>4661</v>
      </c>
      <c r="C1266" t="s">
        <v>8608</v>
      </c>
      <c r="D1266" t="s">
        <v>8609</v>
      </c>
      <c r="E1266" t="s">
        <v>4670</v>
      </c>
      <c r="F1266" t="s">
        <v>8610</v>
      </c>
      <c r="G1266" t="s">
        <v>537</v>
      </c>
      <c r="H1266" t="s">
        <v>8585</v>
      </c>
      <c r="I1266" t="s">
        <v>8611</v>
      </c>
    </row>
    <row r="1267" spans="1:9" x14ac:dyDescent="0.35">
      <c r="A1267" t="s">
        <v>4088</v>
      </c>
      <c r="B1267" t="s">
        <v>4661</v>
      </c>
      <c r="C1267" t="s">
        <v>8612</v>
      </c>
      <c r="D1267" t="s">
        <v>8613</v>
      </c>
      <c r="E1267" t="s">
        <v>4827</v>
      </c>
      <c r="F1267" t="s">
        <v>8614</v>
      </c>
      <c r="G1267" t="s">
        <v>122</v>
      </c>
      <c r="H1267" t="s">
        <v>5037</v>
      </c>
      <c r="I1267" t="s">
        <v>5038</v>
      </c>
    </row>
    <row r="1268" spans="1:9" x14ac:dyDescent="0.35">
      <c r="A1268" t="s">
        <v>3812</v>
      </c>
      <c r="B1268" t="s">
        <v>4661</v>
      </c>
      <c r="C1268" t="s">
        <v>8615</v>
      </c>
      <c r="D1268" t="s">
        <v>8616</v>
      </c>
      <c r="E1268" t="s">
        <v>4664</v>
      </c>
      <c r="F1268" t="s">
        <v>8617</v>
      </c>
      <c r="G1268" t="s">
        <v>537</v>
      </c>
      <c r="H1268" t="s">
        <v>8618</v>
      </c>
      <c r="I1268" t="s">
        <v>4691</v>
      </c>
    </row>
    <row r="1269" spans="1:9" x14ac:dyDescent="0.35">
      <c r="A1269" t="s">
        <v>4091</v>
      </c>
      <c r="B1269" t="s">
        <v>4661</v>
      </c>
      <c r="C1269" t="s">
        <v>8619</v>
      </c>
      <c r="D1269" t="s">
        <v>8620</v>
      </c>
      <c r="E1269" t="s">
        <v>4670</v>
      </c>
      <c r="F1269" t="s">
        <v>8621</v>
      </c>
      <c r="G1269" t="s">
        <v>122</v>
      </c>
      <c r="H1269" t="s">
        <v>5037</v>
      </c>
      <c r="I1269" t="s">
        <v>5038</v>
      </c>
    </row>
    <row r="1270" spans="1:9" x14ac:dyDescent="0.35">
      <c r="A1270" t="s">
        <v>3347</v>
      </c>
      <c r="B1270" t="s">
        <v>4661</v>
      </c>
      <c r="C1270" t="s">
        <v>8622</v>
      </c>
      <c r="D1270" t="s">
        <v>8623</v>
      </c>
      <c r="E1270" t="s">
        <v>5212</v>
      </c>
      <c r="F1270" t="s">
        <v>5064</v>
      </c>
      <c r="G1270" t="s">
        <v>122</v>
      </c>
      <c r="H1270" t="s">
        <v>5037</v>
      </c>
      <c r="I1270" t="s">
        <v>5065</v>
      </c>
    </row>
    <row r="1271" spans="1:9" x14ac:dyDescent="0.35">
      <c r="A1271" t="s">
        <v>3362</v>
      </c>
      <c r="B1271" t="s">
        <v>4661</v>
      </c>
      <c r="C1271" t="s">
        <v>8624</v>
      </c>
      <c r="D1271" t="s">
        <v>8625</v>
      </c>
      <c r="E1271" t="s">
        <v>4664</v>
      </c>
      <c r="F1271" t="s">
        <v>8626</v>
      </c>
      <c r="G1271" t="s">
        <v>122</v>
      </c>
      <c r="H1271" t="s">
        <v>5049</v>
      </c>
      <c r="I1271" t="s">
        <v>8627</v>
      </c>
    </row>
    <row r="1272" spans="1:9" x14ac:dyDescent="0.35">
      <c r="A1272" t="s">
        <v>3363</v>
      </c>
      <c r="B1272" t="s">
        <v>4661</v>
      </c>
      <c r="C1272" t="s">
        <v>8628</v>
      </c>
      <c r="D1272" t="s">
        <v>8629</v>
      </c>
      <c r="E1272" t="s">
        <v>4670</v>
      </c>
      <c r="F1272" t="s">
        <v>8630</v>
      </c>
      <c r="G1272" t="s">
        <v>122</v>
      </c>
      <c r="H1272" t="s">
        <v>5049</v>
      </c>
      <c r="I1272" t="s">
        <v>8631</v>
      </c>
    </row>
    <row r="1273" spans="1:9" x14ac:dyDescent="0.35">
      <c r="A1273" t="s">
        <v>4092</v>
      </c>
      <c r="B1273" t="s">
        <v>4661</v>
      </c>
      <c r="C1273" t="s">
        <v>8632</v>
      </c>
      <c r="D1273" t="s">
        <v>8633</v>
      </c>
      <c r="E1273" t="s">
        <v>4827</v>
      </c>
      <c r="F1273" t="s">
        <v>8634</v>
      </c>
      <c r="G1273" t="s">
        <v>122</v>
      </c>
      <c r="H1273" t="s">
        <v>5037</v>
      </c>
      <c r="I1273" t="s">
        <v>8635</v>
      </c>
    </row>
    <row r="1274" spans="1:9" x14ac:dyDescent="0.35">
      <c r="A1274" t="s">
        <v>3318</v>
      </c>
      <c r="B1274" t="s">
        <v>4661</v>
      </c>
      <c r="C1274" t="s">
        <v>8636</v>
      </c>
      <c r="D1274" t="s">
        <v>8637</v>
      </c>
      <c r="E1274" t="s">
        <v>4670</v>
      </c>
      <c r="F1274" t="s">
        <v>8638</v>
      </c>
      <c r="G1274" t="s">
        <v>122</v>
      </c>
      <c r="H1274" t="s">
        <v>5037</v>
      </c>
      <c r="I1274" t="s">
        <v>5045</v>
      </c>
    </row>
    <row r="1275" spans="1:9" x14ac:dyDescent="0.35">
      <c r="A1275" t="s">
        <v>4090</v>
      </c>
      <c r="B1275" t="s">
        <v>4661</v>
      </c>
      <c r="C1275" t="s">
        <v>8639</v>
      </c>
      <c r="D1275" t="s">
        <v>8640</v>
      </c>
      <c r="E1275" t="s">
        <v>4670</v>
      </c>
      <c r="F1275" t="s">
        <v>8641</v>
      </c>
      <c r="G1275" t="s">
        <v>122</v>
      </c>
      <c r="H1275" t="s">
        <v>5037</v>
      </c>
      <c r="I1275" t="s">
        <v>8635</v>
      </c>
    </row>
    <row r="1276" spans="1:9" x14ac:dyDescent="0.35">
      <c r="A1276" t="s">
        <v>3341</v>
      </c>
      <c r="B1276" t="s">
        <v>4661</v>
      </c>
      <c r="C1276" t="s">
        <v>8642</v>
      </c>
      <c r="D1276" t="s">
        <v>8643</v>
      </c>
      <c r="E1276" t="s">
        <v>4664</v>
      </c>
      <c r="F1276" t="s">
        <v>8644</v>
      </c>
      <c r="G1276" t="s">
        <v>122</v>
      </c>
      <c r="H1276" t="s">
        <v>5037</v>
      </c>
      <c r="I1276" t="s">
        <v>8635</v>
      </c>
    </row>
    <row r="1277" spans="1:9" x14ac:dyDescent="0.35">
      <c r="A1277" t="s">
        <v>11944</v>
      </c>
      <c r="B1277" t="s">
        <v>4661</v>
      </c>
      <c r="C1277" t="s">
        <v>8645</v>
      </c>
      <c r="D1277" t="s">
        <v>8646</v>
      </c>
      <c r="E1277" t="s">
        <v>4664</v>
      </c>
      <c r="F1277" t="s">
        <v>8647</v>
      </c>
      <c r="G1277" t="s">
        <v>122</v>
      </c>
      <c r="H1277" t="s">
        <v>5037</v>
      </c>
      <c r="I1277" t="s">
        <v>5045</v>
      </c>
    </row>
    <row r="1278" spans="1:9" x14ac:dyDescent="0.35">
      <c r="A1278" t="s">
        <v>3316</v>
      </c>
      <c r="B1278" t="s">
        <v>4661</v>
      </c>
      <c r="C1278" t="s">
        <v>8648</v>
      </c>
      <c r="D1278" t="s">
        <v>8649</v>
      </c>
      <c r="E1278" t="s">
        <v>5801</v>
      </c>
      <c r="F1278" t="s">
        <v>5106</v>
      </c>
      <c r="G1278" t="s">
        <v>122</v>
      </c>
      <c r="H1278" t="s">
        <v>5037</v>
      </c>
      <c r="I1278" t="s">
        <v>8650</v>
      </c>
    </row>
    <row r="1279" spans="1:9" x14ac:dyDescent="0.35">
      <c r="A1279" t="s">
        <v>3316</v>
      </c>
      <c r="B1279" t="s">
        <v>4661</v>
      </c>
      <c r="C1279" t="s">
        <v>8651</v>
      </c>
      <c r="D1279" t="s">
        <v>8652</v>
      </c>
      <c r="E1279" t="s">
        <v>5212</v>
      </c>
      <c r="F1279" t="s">
        <v>5106</v>
      </c>
      <c r="G1279" t="s">
        <v>122</v>
      </c>
      <c r="H1279" t="s">
        <v>5037</v>
      </c>
      <c r="I1279" t="s">
        <v>8653</v>
      </c>
    </row>
    <row r="1280" spans="1:9" x14ac:dyDescent="0.35">
      <c r="A1280" t="s">
        <v>4089</v>
      </c>
      <c r="B1280" t="s">
        <v>4661</v>
      </c>
      <c r="C1280" t="s">
        <v>8654</v>
      </c>
      <c r="D1280" t="s">
        <v>8655</v>
      </c>
      <c r="E1280" t="s">
        <v>4670</v>
      </c>
      <c r="F1280" t="s">
        <v>8656</v>
      </c>
      <c r="G1280" t="s">
        <v>122</v>
      </c>
      <c r="H1280" t="s">
        <v>5037</v>
      </c>
      <c r="I1280" t="s">
        <v>5045</v>
      </c>
    </row>
    <row r="1281" spans="1:9" x14ac:dyDescent="0.35">
      <c r="A1281" t="s">
        <v>3346</v>
      </c>
      <c r="B1281" t="s">
        <v>4661</v>
      </c>
      <c r="C1281" t="s">
        <v>8657</v>
      </c>
      <c r="D1281" t="s">
        <v>8658</v>
      </c>
      <c r="E1281" t="s">
        <v>4670</v>
      </c>
      <c r="F1281" t="s">
        <v>8659</v>
      </c>
      <c r="G1281" t="s">
        <v>122</v>
      </c>
      <c r="H1281" t="s">
        <v>5037</v>
      </c>
      <c r="I1281" t="s">
        <v>8635</v>
      </c>
    </row>
    <row r="1282" spans="1:9" x14ac:dyDescent="0.35">
      <c r="A1282" t="s">
        <v>3359</v>
      </c>
      <c r="B1282" t="s">
        <v>4661</v>
      </c>
      <c r="C1282" t="s">
        <v>8660</v>
      </c>
      <c r="D1282" t="s">
        <v>8661</v>
      </c>
      <c r="E1282" t="s">
        <v>4685</v>
      </c>
      <c r="F1282" t="s">
        <v>8662</v>
      </c>
      <c r="G1282" t="s">
        <v>122</v>
      </c>
      <c r="H1282" t="s">
        <v>5138</v>
      </c>
      <c r="I1282" t="s">
        <v>4691</v>
      </c>
    </row>
    <row r="1283" spans="1:9" x14ac:dyDescent="0.35">
      <c r="A1283" t="s">
        <v>3343</v>
      </c>
      <c r="B1283" t="s">
        <v>4661</v>
      </c>
      <c r="C1283" t="s">
        <v>8663</v>
      </c>
      <c r="D1283" t="s">
        <v>8664</v>
      </c>
      <c r="E1283" t="s">
        <v>7107</v>
      </c>
      <c r="F1283" t="s">
        <v>8665</v>
      </c>
      <c r="G1283" t="s">
        <v>122</v>
      </c>
      <c r="H1283" t="s">
        <v>5037</v>
      </c>
      <c r="I1283" t="s">
        <v>5065</v>
      </c>
    </row>
    <row r="1284" spans="1:9" x14ac:dyDescent="0.35">
      <c r="A1284" t="s">
        <v>3352</v>
      </c>
      <c r="B1284" t="s">
        <v>4661</v>
      </c>
      <c r="C1284" t="s">
        <v>8666</v>
      </c>
      <c r="D1284" t="s">
        <v>8667</v>
      </c>
      <c r="E1284" t="s">
        <v>4827</v>
      </c>
      <c r="F1284" t="s">
        <v>8668</v>
      </c>
      <c r="G1284" t="s">
        <v>122</v>
      </c>
      <c r="H1284" t="s">
        <v>8669</v>
      </c>
      <c r="I1284" t="s">
        <v>8670</v>
      </c>
    </row>
    <row r="1285" spans="1:9" x14ac:dyDescent="0.35">
      <c r="A1285" t="s">
        <v>3338</v>
      </c>
      <c r="B1285" t="s">
        <v>4661</v>
      </c>
      <c r="C1285" t="s">
        <v>8671</v>
      </c>
      <c r="D1285" t="s">
        <v>8672</v>
      </c>
      <c r="E1285" t="s">
        <v>5774</v>
      </c>
      <c r="F1285" t="s">
        <v>122</v>
      </c>
      <c r="G1285" t="s">
        <v>122</v>
      </c>
    </row>
    <row r="1286" spans="1:9" x14ac:dyDescent="0.35">
      <c r="A1286" t="s">
        <v>11909</v>
      </c>
      <c r="B1286" t="s">
        <v>4661</v>
      </c>
      <c r="C1286" t="s">
        <v>8673</v>
      </c>
      <c r="D1286" t="s">
        <v>8674</v>
      </c>
      <c r="E1286" t="s">
        <v>7107</v>
      </c>
      <c r="F1286" t="s">
        <v>5166</v>
      </c>
      <c r="G1286" t="s">
        <v>122</v>
      </c>
      <c r="H1286" t="s">
        <v>5037</v>
      </c>
      <c r="I1286" t="s">
        <v>8675</v>
      </c>
    </row>
    <row r="1287" spans="1:9" x14ac:dyDescent="0.35">
      <c r="A1287" t="s">
        <v>4229</v>
      </c>
      <c r="B1287" t="s">
        <v>4661</v>
      </c>
      <c r="C1287" t="s">
        <v>8676</v>
      </c>
      <c r="D1287" t="s">
        <v>8677</v>
      </c>
      <c r="E1287" t="s">
        <v>4685</v>
      </c>
      <c r="F1287" t="s">
        <v>8678</v>
      </c>
      <c r="G1287" t="s">
        <v>533</v>
      </c>
      <c r="H1287" t="s">
        <v>8679</v>
      </c>
      <c r="I1287" t="s">
        <v>8680</v>
      </c>
    </row>
    <row r="1288" spans="1:9" x14ac:dyDescent="0.35">
      <c r="A1288" t="s">
        <v>4319</v>
      </c>
      <c r="B1288" t="s">
        <v>4661</v>
      </c>
      <c r="C1288" t="s">
        <v>8681</v>
      </c>
      <c r="D1288" t="s">
        <v>8682</v>
      </c>
      <c r="E1288" t="s">
        <v>4664</v>
      </c>
      <c r="F1288" t="s">
        <v>8683</v>
      </c>
      <c r="G1288" t="s">
        <v>529</v>
      </c>
      <c r="H1288" t="s">
        <v>8684</v>
      </c>
      <c r="I1288" t="s">
        <v>8685</v>
      </c>
    </row>
    <row r="1289" spans="1:9" x14ac:dyDescent="0.35">
      <c r="A1289" t="s">
        <v>4322</v>
      </c>
      <c r="B1289" t="s">
        <v>4661</v>
      </c>
      <c r="C1289" t="s">
        <v>8686</v>
      </c>
      <c r="D1289" t="s">
        <v>8687</v>
      </c>
      <c r="E1289" t="s">
        <v>4670</v>
      </c>
      <c r="F1289" t="s">
        <v>8688</v>
      </c>
      <c r="G1289" t="s">
        <v>529</v>
      </c>
      <c r="H1289" t="s">
        <v>8684</v>
      </c>
      <c r="I1289" t="s">
        <v>8685</v>
      </c>
    </row>
    <row r="1290" spans="1:9" x14ac:dyDescent="0.35">
      <c r="A1290" t="s">
        <v>4321</v>
      </c>
      <c r="B1290" t="s">
        <v>4661</v>
      </c>
      <c r="C1290" t="s">
        <v>8689</v>
      </c>
      <c r="D1290" t="s">
        <v>8690</v>
      </c>
      <c r="E1290" t="s">
        <v>4664</v>
      </c>
      <c r="F1290" t="s">
        <v>8691</v>
      </c>
      <c r="G1290" t="s">
        <v>529</v>
      </c>
      <c r="H1290" t="s">
        <v>8684</v>
      </c>
      <c r="I1290" t="s">
        <v>8685</v>
      </c>
    </row>
    <row r="1291" spans="1:9" x14ac:dyDescent="0.35">
      <c r="A1291" t="s">
        <v>4320</v>
      </c>
      <c r="B1291" t="s">
        <v>4661</v>
      </c>
      <c r="C1291" t="s">
        <v>8692</v>
      </c>
      <c r="D1291" t="s">
        <v>8693</v>
      </c>
      <c r="E1291" t="s">
        <v>4664</v>
      </c>
      <c r="F1291" t="s">
        <v>8694</v>
      </c>
      <c r="G1291" t="s">
        <v>529</v>
      </c>
      <c r="H1291" t="s">
        <v>8684</v>
      </c>
      <c r="I1291" t="s">
        <v>8685</v>
      </c>
    </row>
    <row r="1292" spans="1:9" x14ac:dyDescent="0.35">
      <c r="A1292" t="s">
        <v>4318</v>
      </c>
      <c r="B1292" t="s">
        <v>4661</v>
      </c>
      <c r="C1292" t="s">
        <v>8695</v>
      </c>
      <c r="D1292" t="s">
        <v>8696</v>
      </c>
      <c r="E1292" t="s">
        <v>4664</v>
      </c>
      <c r="F1292" t="s">
        <v>8697</v>
      </c>
      <c r="G1292" t="s">
        <v>529</v>
      </c>
      <c r="H1292" t="s">
        <v>8684</v>
      </c>
      <c r="I1292" t="s">
        <v>8685</v>
      </c>
    </row>
    <row r="1293" spans="1:9" x14ac:dyDescent="0.35">
      <c r="A1293" t="s">
        <v>4295</v>
      </c>
      <c r="B1293" t="s">
        <v>4661</v>
      </c>
      <c r="C1293" t="s">
        <v>8698</v>
      </c>
      <c r="D1293" t="s">
        <v>8699</v>
      </c>
      <c r="E1293" t="s">
        <v>4670</v>
      </c>
      <c r="F1293" t="s">
        <v>8700</v>
      </c>
      <c r="G1293" t="s">
        <v>529</v>
      </c>
      <c r="H1293" t="s">
        <v>8684</v>
      </c>
      <c r="I1293" t="s">
        <v>8701</v>
      </c>
    </row>
    <row r="1294" spans="1:9" x14ac:dyDescent="0.35">
      <c r="A1294" t="s">
        <v>4296</v>
      </c>
      <c r="B1294" t="s">
        <v>4661</v>
      </c>
      <c r="C1294" t="s">
        <v>8702</v>
      </c>
      <c r="D1294" t="s">
        <v>8703</v>
      </c>
      <c r="E1294" t="s">
        <v>4694</v>
      </c>
      <c r="F1294" t="s">
        <v>8704</v>
      </c>
      <c r="G1294" t="s">
        <v>529</v>
      </c>
      <c r="H1294" t="s">
        <v>8684</v>
      </c>
      <c r="I1294" t="s">
        <v>4691</v>
      </c>
    </row>
    <row r="1295" spans="1:9" x14ac:dyDescent="0.35">
      <c r="A1295" t="s">
        <v>4332</v>
      </c>
      <c r="B1295" t="s">
        <v>4661</v>
      </c>
      <c r="C1295" t="s">
        <v>8705</v>
      </c>
      <c r="D1295" t="s">
        <v>8706</v>
      </c>
      <c r="E1295" t="s">
        <v>4685</v>
      </c>
      <c r="F1295" t="s">
        <v>8707</v>
      </c>
      <c r="G1295" t="s">
        <v>529</v>
      </c>
      <c r="H1295" t="s">
        <v>8684</v>
      </c>
      <c r="I1295" t="s">
        <v>8708</v>
      </c>
    </row>
    <row r="1296" spans="1:9" x14ac:dyDescent="0.35">
      <c r="A1296" t="s">
        <v>4333</v>
      </c>
      <c r="B1296" t="s">
        <v>4661</v>
      </c>
      <c r="C1296" t="s">
        <v>8709</v>
      </c>
      <c r="D1296" t="s">
        <v>8710</v>
      </c>
      <c r="E1296" t="s">
        <v>4670</v>
      </c>
      <c r="F1296" t="s">
        <v>8711</v>
      </c>
      <c r="G1296" t="s">
        <v>529</v>
      </c>
      <c r="H1296" t="s">
        <v>8684</v>
      </c>
      <c r="I1296" t="s">
        <v>8712</v>
      </c>
    </row>
    <row r="1297" spans="1:9" x14ac:dyDescent="0.35">
      <c r="A1297" t="s">
        <v>4307</v>
      </c>
      <c r="B1297" t="s">
        <v>4661</v>
      </c>
      <c r="C1297" t="s">
        <v>8713</v>
      </c>
      <c r="D1297" t="s">
        <v>8714</v>
      </c>
      <c r="E1297" t="s">
        <v>4664</v>
      </c>
      <c r="F1297" t="s">
        <v>8715</v>
      </c>
      <c r="G1297" t="s">
        <v>529</v>
      </c>
      <c r="H1297" t="s">
        <v>8684</v>
      </c>
      <c r="I1297" t="s">
        <v>8716</v>
      </c>
    </row>
    <row r="1298" spans="1:9" x14ac:dyDescent="0.35">
      <c r="A1298" t="s">
        <v>4328</v>
      </c>
      <c r="B1298" t="s">
        <v>4661</v>
      </c>
      <c r="C1298" t="s">
        <v>8717</v>
      </c>
      <c r="D1298" t="s">
        <v>8718</v>
      </c>
      <c r="E1298" t="s">
        <v>4670</v>
      </c>
      <c r="F1298" t="s">
        <v>8719</v>
      </c>
      <c r="G1298" t="s">
        <v>529</v>
      </c>
      <c r="H1298" t="s">
        <v>8684</v>
      </c>
      <c r="I1298" t="s">
        <v>8720</v>
      </c>
    </row>
    <row r="1299" spans="1:9" x14ac:dyDescent="0.35">
      <c r="A1299" t="s">
        <v>4326</v>
      </c>
      <c r="B1299" t="s">
        <v>4661</v>
      </c>
      <c r="C1299" t="s">
        <v>8721</v>
      </c>
      <c r="D1299" t="s">
        <v>8722</v>
      </c>
      <c r="E1299" t="s">
        <v>4694</v>
      </c>
      <c r="F1299" t="s">
        <v>8723</v>
      </c>
      <c r="G1299" t="s">
        <v>529</v>
      </c>
      <c r="H1299" t="s">
        <v>8684</v>
      </c>
      <c r="I1299" t="s">
        <v>4691</v>
      </c>
    </row>
    <row r="1300" spans="1:9" x14ac:dyDescent="0.35">
      <c r="A1300" t="s">
        <v>4341</v>
      </c>
      <c r="B1300" t="s">
        <v>4661</v>
      </c>
      <c r="C1300" t="s">
        <v>8724</v>
      </c>
      <c r="D1300" t="s">
        <v>8725</v>
      </c>
      <c r="E1300" t="s">
        <v>4670</v>
      </c>
      <c r="F1300" t="s">
        <v>8726</v>
      </c>
      <c r="G1300" t="s">
        <v>529</v>
      </c>
      <c r="H1300" t="s">
        <v>8684</v>
      </c>
      <c r="I1300" t="s">
        <v>8727</v>
      </c>
    </row>
    <row r="1301" spans="1:9" x14ac:dyDescent="0.35">
      <c r="A1301" t="s">
        <v>4330</v>
      </c>
      <c r="B1301" t="s">
        <v>4661</v>
      </c>
      <c r="C1301" t="s">
        <v>8728</v>
      </c>
      <c r="D1301" t="s">
        <v>8729</v>
      </c>
      <c r="E1301" t="s">
        <v>4827</v>
      </c>
      <c r="F1301" t="s">
        <v>8730</v>
      </c>
      <c r="G1301" t="s">
        <v>529</v>
      </c>
      <c r="H1301" t="s">
        <v>8684</v>
      </c>
      <c r="I1301" t="s">
        <v>8731</v>
      </c>
    </row>
    <row r="1302" spans="1:9" x14ac:dyDescent="0.35">
      <c r="A1302" t="s">
        <v>4329</v>
      </c>
      <c r="B1302" t="s">
        <v>4661</v>
      </c>
      <c r="C1302" t="s">
        <v>8732</v>
      </c>
      <c r="D1302" t="s">
        <v>8733</v>
      </c>
      <c r="E1302" t="s">
        <v>4694</v>
      </c>
      <c r="F1302" t="s">
        <v>8734</v>
      </c>
      <c r="G1302" t="s">
        <v>529</v>
      </c>
      <c r="H1302" t="s">
        <v>8684</v>
      </c>
      <c r="I1302" t="s">
        <v>4691</v>
      </c>
    </row>
    <row r="1303" spans="1:9" x14ac:dyDescent="0.35">
      <c r="A1303" t="s">
        <v>4331</v>
      </c>
      <c r="B1303" t="s">
        <v>4661</v>
      </c>
      <c r="C1303" t="s">
        <v>8735</v>
      </c>
      <c r="D1303" t="s">
        <v>8736</v>
      </c>
      <c r="E1303" t="s">
        <v>4670</v>
      </c>
      <c r="F1303" t="s">
        <v>8737</v>
      </c>
      <c r="G1303" t="s">
        <v>529</v>
      </c>
      <c r="H1303" t="s">
        <v>8684</v>
      </c>
      <c r="I1303" t="s">
        <v>8738</v>
      </c>
    </row>
    <row r="1304" spans="1:9" x14ac:dyDescent="0.35">
      <c r="A1304" t="s">
        <v>4327</v>
      </c>
      <c r="B1304" t="s">
        <v>4661</v>
      </c>
      <c r="C1304" t="s">
        <v>8739</v>
      </c>
      <c r="D1304" t="s">
        <v>8740</v>
      </c>
      <c r="E1304" t="s">
        <v>4670</v>
      </c>
      <c r="F1304" t="s">
        <v>8741</v>
      </c>
      <c r="G1304" t="s">
        <v>529</v>
      </c>
      <c r="H1304" t="s">
        <v>8684</v>
      </c>
      <c r="I1304" t="s">
        <v>8727</v>
      </c>
    </row>
    <row r="1305" spans="1:9" x14ac:dyDescent="0.35">
      <c r="A1305" t="s">
        <v>4286</v>
      </c>
      <c r="B1305" t="s">
        <v>4661</v>
      </c>
      <c r="C1305" t="s">
        <v>8742</v>
      </c>
      <c r="D1305" t="s">
        <v>8743</v>
      </c>
      <c r="E1305" t="s">
        <v>4664</v>
      </c>
      <c r="F1305" t="s">
        <v>8744</v>
      </c>
      <c r="G1305" t="s">
        <v>529</v>
      </c>
      <c r="H1305" t="s">
        <v>8684</v>
      </c>
      <c r="I1305" t="s">
        <v>8745</v>
      </c>
    </row>
    <row r="1306" spans="1:9" x14ac:dyDescent="0.35">
      <c r="A1306" t="s">
        <v>4339</v>
      </c>
      <c r="B1306" t="s">
        <v>4661</v>
      </c>
      <c r="C1306" t="s">
        <v>8746</v>
      </c>
      <c r="D1306" t="s">
        <v>8747</v>
      </c>
      <c r="E1306" t="s">
        <v>4670</v>
      </c>
      <c r="F1306" t="s">
        <v>8748</v>
      </c>
      <c r="G1306" t="s">
        <v>529</v>
      </c>
      <c r="H1306" t="s">
        <v>8684</v>
      </c>
      <c r="I1306" t="s">
        <v>8749</v>
      </c>
    </row>
    <row r="1307" spans="1:9" x14ac:dyDescent="0.35">
      <c r="A1307" t="s">
        <v>4292</v>
      </c>
      <c r="B1307" t="s">
        <v>4661</v>
      </c>
      <c r="C1307" t="s">
        <v>8750</v>
      </c>
      <c r="D1307" t="s">
        <v>8751</v>
      </c>
      <c r="E1307" t="s">
        <v>4670</v>
      </c>
      <c r="F1307" t="s">
        <v>8752</v>
      </c>
      <c r="G1307" t="s">
        <v>529</v>
      </c>
      <c r="H1307" t="s">
        <v>8684</v>
      </c>
      <c r="I1307" t="s">
        <v>8749</v>
      </c>
    </row>
    <row r="1308" spans="1:9" x14ac:dyDescent="0.35">
      <c r="A1308" t="s">
        <v>4304</v>
      </c>
      <c r="B1308" t="s">
        <v>4661</v>
      </c>
      <c r="C1308" t="s">
        <v>8753</v>
      </c>
      <c r="D1308" t="s">
        <v>8754</v>
      </c>
      <c r="E1308" t="s">
        <v>4694</v>
      </c>
      <c r="F1308" t="s">
        <v>8755</v>
      </c>
      <c r="G1308" t="s">
        <v>529</v>
      </c>
      <c r="H1308" t="s">
        <v>8684</v>
      </c>
      <c r="I1308" t="s">
        <v>4691</v>
      </c>
    </row>
    <row r="1309" spans="1:9" x14ac:dyDescent="0.35">
      <c r="A1309" t="s">
        <v>4285</v>
      </c>
      <c r="B1309" t="s">
        <v>4661</v>
      </c>
      <c r="C1309" t="s">
        <v>8756</v>
      </c>
      <c r="D1309" t="s">
        <v>8757</v>
      </c>
      <c r="E1309" t="s">
        <v>4664</v>
      </c>
      <c r="F1309" t="s">
        <v>8758</v>
      </c>
      <c r="G1309" t="s">
        <v>529</v>
      </c>
      <c r="H1309" t="s">
        <v>8684</v>
      </c>
      <c r="I1309" t="s">
        <v>8745</v>
      </c>
    </row>
    <row r="1310" spans="1:9" x14ac:dyDescent="0.35">
      <c r="A1310" t="s">
        <v>4340</v>
      </c>
      <c r="B1310" t="s">
        <v>4661</v>
      </c>
      <c r="C1310" t="s">
        <v>8759</v>
      </c>
      <c r="D1310" t="s">
        <v>8760</v>
      </c>
      <c r="E1310" t="s">
        <v>4670</v>
      </c>
      <c r="F1310" t="s">
        <v>8761</v>
      </c>
      <c r="G1310" t="s">
        <v>529</v>
      </c>
      <c r="H1310" t="s">
        <v>8684</v>
      </c>
      <c r="I1310" t="s">
        <v>8749</v>
      </c>
    </row>
    <row r="1311" spans="1:9" x14ac:dyDescent="0.35">
      <c r="A1311" t="s">
        <v>3650</v>
      </c>
      <c r="B1311" t="s">
        <v>4661</v>
      </c>
      <c r="C1311" t="s">
        <v>8762</v>
      </c>
      <c r="D1311" t="s">
        <v>8763</v>
      </c>
      <c r="E1311" t="s">
        <v>5219</v>
      </c>
      <c r="F1311" t="s">
        <v>754</v>
      </c>
      <c r="G1311" t="s">
        <v>754</v>
      </c>
      <c r="H1311" t="s">
        <v>8764</v>
      </c>
      <c r="I1311" t="s">
        <v>4691</v>
      </c>
    </row>
    <row r="1312" spans="1:9" x14ac:dyDescent="0.35">
      <c r="A1312" t="s">
        <v>3650</v>
      </c>
      <c r="B1312" t="s">
        <v>4661</v>
      </c>
      <c r="C1312" t="s">
        <v>8765</v>
      </c>
      <c r="D1312" t="s">
        <v>8766</v>
      </c>
      <c r="E1312" t="s">
        <v>5219</v>
      </c>
      <c r="F1312" t="s">
        <v>754</v>
      </c>
      <c r="G1312" t="s">
        <v>754</v>
      </c>
      <c r="H1312" t="s">
        <v>8767</v>
      </c>
      <c r="I1312" t="s">
        <v>8768</v>
      </c>
    </row>
    <row r="1313" spans="1:9" x14ac:dyDescent="0.35">
      <c r="A1313" t="s">
        <v>4096</v>
      </c>
      <c r="B1313" t="s">
        <v>4661</v>
      </c>
      <c r="C1313" t="s">
        <v>8769</v>
      </c>
      <c r="D1313" t="s">
        <v>8770</v>
      </c>
      <c r="E1313" t="s">
        <v>4685</v>
      </c>
      <c r="F1313" t="s">
        <v>8771</v>
      </c>
      <c r="G1313" t="s">
        <v>273</v>
      </c>
      <c r="H1313" t="s">
        <v>5227</v>
      </c>
      <c r="I1313" t="s">
        <v>8772</v>
      </c>
    </row>
    <row r="1314" spans="1:9" x14ac:dyDescent="0.35">
      <c r="A1314" t="s">
        <v>4073</v>
      </c>
      <c r="B1314" t="s">
        <v>4661</v>
      </c>
      <c r="C1314" t="s">
        <v>8773</v>
      </c>
      <c r="D1314" t="s">
        <v>8774</v>
      </c>
      <c r="E1314" t="s">
        <v>4664</v>
      </c>
      <c r="F1314" t="s">
        <v>8775</v>
      </c>
      <c r="G1314" t="s">
        <v>521</v>
      </c>
      <c r="H1314" t="s">
        <v>5501</v>
      </c>
      <c r="I1314" t="s">
        <v>4691</v>
      </c>
    </row>
    <row r="1315" spans="1:9" x14ac:dyDescent="0.35">
      <c r="A1315" t="s">
        <v>4081</v>
      </c>
      <c r="B1315" t="s">
        <v>4661</v>
      </c>
      <c r="C1315" t="s">
        <v>8776</v>
      </c>
      <c r="D1315" t="s">
        <v>8777</v>
      </c>
      <c r="E1315" t="s">
        <v>4664</v>
      </c>
      <c r="F1315" t="s">
        <v>8778</v>
      </c>
      <c r="G1315" t="s">
        <v>521</v>
      </c>
      <c r="H1315" t="s">
        <v>5501</v>
      </c>
      <c r="I1315" t="s">
        <v>5502</v>
      </c>
    </row>
    <row r="1316" spans="1:9" x14ac:dyDescent="0.35">
      <c r="A1316" t="s">
        <v>4075</v>
      </c>
      <c r="B1316" t="s">
        <v>4661</v>
      </c>
      <c r="C1316" t="s">
        <v>8779</v>
      </c>
      <c r="D1316" t="s">
        <v>8780</v>
      </c>
      <c r="E1316" t="s">
        <v>4670</v>
      </c>
      <c r="F1316" t="s">
        <v>8781</v>
      </c>
      <c r="G1316" t="s">
        <v>521</v>
      </c>
      <c r="H1316" t="s">
        <v>5501</v>
      </c>
      <c r="I1316" t="s">
        <v>4691</v>
      </c>
    </row>
    <row r="1317" spans="1:9" x14ac:dyDescent="0.35">
      <c r="A1317" t="s">
        <v>4100</v>
      </c>
      <c r="B1317" t="s">
        <v>4661</v>
      </c>
      <c r="C1317" t="s">
        <v>8782</v>
      </c>
      <c r="D1317" t="s">
        <v>8783</v>
      </c>
      <c r="E1317" t="s">
        <v>4670</v>
      </c>
      <c r="F1317" t="s">
        <v>8784</v>
      </c>
      <c r="G1317" t="s">
        <v>273</v>
      </c>
      <c r="H1317" t="s">
        <v>5227</v>
      </c>
      <c r="I1317" t="s">
        <v>8785</v>
      </c>
    </row>
    <row r="1318" spans="1:9" x14ac:dyDescent="0.35">
      <c r="A1318" t="s">
        <v>4099</v>
      </c>
      <c r="B1318" t="s">
        <v>4661</v>
      </c>
      <c r="C1318" t="s">
        <v>8786</v>
      </c>
      <c r="D1318" t="s">
        <v>8787</v>
      </c>
      <c r="E1318" t="s">
        <v>4670</v>
      </c>
      <c r="F1318" t="s">
        <v>8788</v>
      </c>
      <c r="G1318" t="s">
        <v>273</v>
      </c>
      <c r="H1318" t="s">
        <v>5227</v>
      </c>
      <c r="I1318" t="s">
        <v>8785</v>
      </c>
    </row>
    <row r="1319" spans="1:9" x14ac:dyDescent="0.35">
      <c r="A1319" t="s">
        <v>4103</v>
      </c>
      <c r="B1319" t="s">
        <v>4661</v>
      </c>
      <c r="C1319" t="s">
        <v>8789</v>
      </c>
      <c r="D1319" t="s">
        <v>8790</v>
      </c>
      <c r="E1319" t="s">
        <v>4664</v>
      </c>
      <c r="F1319" t="s">
        <v>8791</v>
      </c>
      <c r="G1319" t="s">
        <v>273</v>
      </c>
      <c r="H1319" t="s">
        <v>5227</v>
      </c>
      <c r="I1319" t="s">
        <v>8785</v>
      </c>
    </row>
    <row r="1320" spans="1:9" x14ac:dyDescent="0.35">
      <c r="A1320" t="s">
        <v>3451</v>
      </c>
      <c r="B1320" t="s">
        <v>4661</v>
      </c>
      <c r="C1320" t="s">
        <v>8792</v>
      </c>
      <c r="D1320" t="s">
        <v>8793</v>
      </c>
      <c r="E1320" t="s">
        <v>4664</v>
      </c>
      <c r="F1320" t="s">
        <v>5226</v>
      </c>
      <c r="G1320" t="s">
        <v>273</v>
      </c>
      <c r="H1320" t="s">
        <v>5227</v>
      </c>
      <c r="I1320" t="s">
        <v>4691</v>
      </c>
    </row>
    <row r="1321" spans="1:9" x14ac:dyDescent="0.35">
      <c r="A1321" t="s">
        <v>4540</v>
      </c>
      <c r="B1321" t="s">
        <v>4661</v>
      </c>
      <c r="C1321" t="s">
        <v>8794</v>
      </c>
      <c r="D1321" t="s">
        <v>8795</v>
      </c>
      <c r="E1321" t="s">
        <v>5219</v>
      </c>
      <c r="F1321" t="s">
        <v>8796</v>
      </c>
      <c r="G1321" t="s">
        <v>754</v>
      </c>
      <c r="H1321" t="s">
        <v>8767</v>
      </c>
      <c r="I1321" t="s">
        <v>8797</v>
      </c>
    </row>
    <row r="1322" spans="1:9" x14ac:dyDescent="0.35">
      <c r="A1322" t="s">
        <v>4568</v>
      </c>
      <c r="B1322" t="s">
        <v>4661</v>
      </c>
      <c r="C1322" t="s">
        <v>8798</v>
      </c>
      <c r="D1322" t="s">
        <v>8799</v>
      </c>
      <c r="E1322" t="s">
        <v>5801</v>
      </c>
      <c r="F1322" t="s">
        <v>8800</v>
      </c>
      <c r="G1322" t="s">
        <v>754</v>
      </c>
      <c r="H1322" t="s">
        <v>8767</v>
      </c>
      <c r="I1322" t="s">
        <v>8801</v>
      </c>
    </row>
    <row r="1323" spans="1:9" x14ac:dyDescent="0.35">
      <c r="A1323" t="s">
        <v>4568</v>
      </c>
      <c r="B1323" t="s">
        <v>4661</v>
      </c>
      <c r="C1323" t="s">
        <v>8802</v>
      </c>
      <c r="D1323" t="s">
        <v>8803</v>
      </c>
      <c r="E1323" t="s">
        <v>5219</v>
      </c>
      <c r="F1323" t="s">
        <v>8800</v>
      </c>
      <c r="G1323" t="s">
        <v>754</v>
      </c>
      <c r="H1323" t="s">
        <v>8767</v>
      </c>
      <c r="I1323" t="s">
        <v>8801</v>
      </c>
    </row>
    <row r="1324" spans="1:9" x14ac:dyDescent="0.35">
      <c r="A1324" t="s">
        <v>4030</v>
      </c>
      <c r="B1324" t="s">
        <v>4661</v>
      </c>
      <c r="C1324" t="s">
        <v>8804</v>
      </c>
      <c r="D1324" t="s">
        <v>8805</v>
      </c>
      <c r="E1324" t="s">
        <v>5212</v>
      </c>
      <c r="F1324" t="s">
        <v>8806</v>
      </c>
      <c r="G1324" t="s">
        <v>754</v>
      </c>
      <c r="H1324" t="s">
        <v>8767</v>
      </c>
      <c r="I1324" t="s">
        <v>8807</v>
      </c>
    </row>
    <row r="1325" spans="1:9" x14ac:dyDescent="0.35">
      <c r="A1325" t="s">
        <v>4269</v>
      </c>
      <c r="B1325" t="s">
        <v>4661</v>
      </c>
      <c r="C1325" t="s">
        <v>8808</v>
      </c>
      <c r="D1325" t="s">
        <v>8809</v>
      </c>
      <c r="E1325" t="s">
        <v>4664</v>
      </c>
      <c r="F1325" t="s">
        <v>8810</v>
      </c>
      <c r="G1325" t="s">
        <v>525</v>
      </c>
      <c r="H1325" t="s">
        <v>8811</v>
      </c>
      <c r="I1325" t="s">
        <v>8812</v>
      </c>
    </row>
    <row r="1326" spans="1:9" x14ac:dyDescent="0.35">
      <c r="A1326" t="s">
        <v>4061</v>
      </c>
      <c r="B1326" t="s">
        <v>4661</v>
      </c>
      <c r="C1326" t="s">
        <v>8813</v>
      </c>
      <c r="D1326" t="s">
        <v>8814</v>
      </c>
      <c r="E1326" t="s">
        <v>4664</v>
      </c>
      <c r="F1326" t="s">
        <v>8815</v>
      </c>
      <c r="G1326" t="s">
        <v>525</v>
      </c>
      <c r="H1326" t="s">
        <v>8811</v>
      </c>
      <c r="I1326" t="s">
        <v>8816</v>
      </c>
    </row>
    <row r="1327" spans="1:9" x14ac:dyDescent="0.35">
      <c r="A1327" t="s">
        <v>4061</v>
      </c>
      <c r="B1327" t="s">
        <v>4661</v>
      </c>
      <c r="C1327" t="s">
        <v>8817</v>
      </c>
      <c r="D1327" t="s">
        <v>8818</v>
      </c>
      <c r="E1327" t="s">
        <v>4670</v>
      </c>
      <c r="F1327" t="s">
        <v>8815</v>
      </c>
      <c r="G1327" t="s">
        <v>525</v>
      </c>
      <c r="H1327" t="s">
        <v>8811</v>
      </c>
      <c r="I1327" t="s">
        <v>8816</v>
      </c>
    </row>
    <row r="1328" spans="1:9" x14ac:dyDescent="0.35">
      <c r="A1328" t="s">
        <v>4062</v>
      </c>
      <c r="B1328" t="s">
        <v>4661</v>
      </c>
      <c r="C1328" t="s">
        <v>8819</v>
      </c>
      <c r="D1328" t="s">
        <v>8820</v>
      </c>
      <c r="E1328" t="s">
        <v>4670</v>
      </c>
      <c r="F1328" t="s">
        <v>8821</v>
      </c>
      <c r="G1328" t="s">
        <v>525</v>
      </c>
      <c r="H1328" t="s">
        <v>8811</v>
      </c>
      <c r="I1328" t="s">
        <v>8816</v>
      </c>
    </row>
    <row r="1329" spans="1:9" x14ac:dyDescent="0.35">
      <c r="A1329" t="s">
        <v>3721</v>
      </c>
      <c r="B1329" t="s">
        <v>4661</v>
      </c>
      <c r="C1329" t="s">
        <v>8822</v>
      </c>
      <c r="D1329" t="s">
        <v>8823</v>
      </c>
      <c r="E1329" t="s">
        <v>4694</v>
      </c>
      <c r="F1329" t="s">
        <v>8824</v>
      </c>
      <c r="G1329" t="s">
        <v>525</v>
      </c>
      <c r="H1329" t="s">
        <v>8825</v>
      </c>
      <c r="I1329" t="s">
        <v>4691</v>
      </c>
    </row>
    <row r="1330" spans="1:9" x14ac:dyDescent="0.35">
      <c r="A1330" t="s">
        <v>4055</v>
      </c>
      <c r="B1330" t="s">
        <v>4661</v>
      </c>
      <c r="C1330" t="s">
        <v>8826</v>
      </c>
      <c r="D1330" t="s">
        <v>8827</v>
      </c>
      <c r="E1330" t="s">
        <v>4670</v>
      </c>
      <c r="F1330" t="s">
        <v>8828</v>
      </c>
      <c r="G1330" t="s">
        <v>525</v>
      </c>
      <c r="H1330" t="s">
        <v>8825</v>
      </c>
      <c r="I1330" t="s">
        <v>8829</v>
      </c>
    </row>
    <row r="1331" spans="1:9" x14ac:dyDescent="0.35">
      <c r="A1331" t="s">
        <v>4256</v>
      </c>
      <c r="B1331" t="s">
        <v>4661</v>
      </c>
      <c r="C1331" t="s">
        <v>8830</v>
      </c>
      <c r="D1331" t="s">
        <v>8831</v>
      </c>
      <c r="E1331" t="s">
        <v>4670</v>
      </c>
      <c r="F1331" t="s">
        <v>8832</v>
      </c>
      <c r="G1331" t="s">
        <v>525</v>
      </c>
      <c r="H1331" t="s">
        <v>8825</v>
      </c>
      <c r="I1331" t="s">
        <v>8833</v>
      </c>
    </row>
    <row r="1332" spans="1:9" x14ac:dyDescent="0.35">
      <c r="A1332" t="s">
        <v>11945</v>
      </c>
      <c r="B1332" t="s">
        <v>4661</v>
      </c>
      <c r="C1332" t="s">
        <v>8834</v>
      </c>
      <c r="D1332" t="s">
        <v>8835</v>
      </c>
      <c r="E1332" t="s">
        <v>4827</v>
      </c>
      <c r="F1332" t="s">
        <v>8836</v>
      </c>
      <c r="G1332" t="s">
        <v>525</v>
      </c>
      <c r="H1332" t="s">
        <v>8837</v>
      </c>
      <c r="I1332" t="s">
        <v>8838</v>
      </c>
    </row>
    <row r="1333" spans="1:9" x14ac:dyDescent="0.35">
      <c r="A1333" t="s">
        <v>4060</v>
      </c>
      <c r="B1333" t="s">
        <v>4661</v>
      </c>
      <c r="C1333" t="s">
        <v>8839</v>
      </c>
      <c r="D1333" t="s">
        <v>8840</v>
      </c>
      <c r="E1333" t="s">
        <v>4670</v>
      </c>
      <c r="F1333" t="s">
        <v>8841</v>
      </c>
      <c r="G1333" t="s">
        <v>525</v>
      </c>
      <c r="H1333" t="s">
        <v>8825</v>
      </c>
      <c r="I1333" t="s">
        <v>8833</v>
      </c>
    </row>
    <row r="1334" spans="1:9" x14ac:dyDescent="0.35">
      <c r="A1334" t="s">
        <v>4060</v>
      </c>
      <c r="B1334" t="s">
        <v>4661</v>
      </c>
      <c r="C1334" t="s">
        <v>8842</v>
      </c>
      <c r="D1334" t="s">
        <v>8843</v>
      </c>
      <c r="E1334" t="s">
        <v>4664</v>
      </c>
      <c r="F1334" t="s">
        <v>8841</v>
      </c>
      <c r="G1334" t="s">
        <v>525</v>
      </c>
      <c r="H1334" t="s">
        <v>8825</v>
      </c>
      <c r="I1334" t="s">
        <v>8833</v>
      </c>
    </row>
    <row r="1335" spans="1:9" x14ac:dyDescent="0.35">
      <c r="A1335" t="s">
        <v>4054</v>
      </c>
      <c r="B1335" t="s">
        <v>4661</v>
      </c>
      <c r="C1335" t="s">
        <v>8844</v>
      </c>
      <c r="D1335" t="s">
        <v>8845</v>
      </c>
      <c r="E1335" t="s">
        <v>4670</v>
      </c>
      <c r="F1335" t="s">
        <v>8846</v>
      </c>
      <c r="G1335" t="s">
        <v>525</v>
      </c>
      <c r="H1335" t="s">
        <v>8825</v>
      </c>
      <c r="I1335" t="s">
        <v>8829</v>
      </c>
    </row>
    <row r="1336" spans="1:9" x14ac:dyDescent="0.35">
      <c r="A1336" t="s">
        <v>3233</v>
      </c>
      <c r="B1336" t="s">
        <v>4661</v>
      </c>
      <c r="C1336" t="s">
        <v>8847</v>
      </c>
      <c r="D1336" t="s">
        <v>8848</v>
      </c>
      <c r="E1336" t="s">
        <v>4670</v>
      </c>
      <c r="F1336" t="s">
        <v>8849</v>
      </c>
      <c r="G1336" t="s">
        <v>31</v>
      </c>
      <c r="H1336" t="s">
        <v>4719</v>
      </c>
      <c r="I1336" t="s">
        <v>5231</v>
      </c>
    </row>
    <row r="1337" spans="1:9" x14ac:dyDescent="0.35">
      <c r="A1337" t="s">
        <v>3232</v>
      </c>
      <c r="B1337" t="s">
        <v>4661</v>
      </c>
      <c r="C1337" t="s">
        <v>8850</v>
      </c>
      <c r="D1337" t="s">
        <v>8851</v>
      </c>
      <c r="E1337" t="s">
        <v>4664</v>
      </c>
      <c r="F1337" t="s">
        <v>5234</v>
      </c>
      <c r="G1337" t="s">
        <v>31</v>
      </c>
      <c r="H1337" t="s">
        <v>4719</v>
      </c>
      <c r="I1337" t="s">
        <v>4720</v>
      </c>
    </row>
    <row r="1338" spans="1:9" x14ac:dyDescent="0.35">
      <c r="A1338" t="s">
        <v>4135</v>
      </c>
      <c r="B1338" t="s">
        <v>4661</v>
      </c>
      <c r="C1338" t="s">
        <v>8852</v>
      </c>
      <c r="D1338" t="s">
        <v>8853</v>
      </c>
      <c r="E1338" t="s">
        <v>4664</v>
      </c>
      <c r="F1338" t="s">
        <v>8854</v>
      </c>
      <c r="G1338" t="s">
        <v>489</v>
      </c>
      <c r="H1338" t="s">
        <v>8855</v>
      </c>
      <c r="I1338" t="s">
        <v>8856</v>
      </c>
    </row>
    <row r="1339" spans="1:9" x14ac:dyDescent="0.35">
      <c r="A1339" t="s">
        <v>4067</v>
      </c>
      <c r="B1339" t="s">
        <v>4661</v>
      </c>
      <c r="C1339" t="s">
        <v>8857</v>
      </c>
      <c r="D1339" t="s">
        <v>8858</v>
      </c>
      <c r="E1339" t="s">
        <v>4694</v>
      </c>
      <c r="F1339" t="s">
        <v>8859</v>
      </c>
      <c r="G1339" t="s">
        <v>525</v>
      </c>
      <c r="H1339" t="s">
        <v>8811</v>
      </c>
      <c r="I1339" t="s">
        <v>4691</v>
      </c>
    </row>
    <row r="1340" spans="1:9" x14ac:dyDescent="0.35">
      <c r="A1340" t="s">
        <v>4260</v>
      </c>
      <c r="B1340" t="s">
        <v>4661</v>
      </c>
      <c r="C1340" t="s">
        <v>8860</v>
      </c>
      <c r="D1340" t="s">
        <v>8861</v>
      </c>
      <c r="E1340" t="s">
        <v>4694</v>
      </c>
      <c r="F1340" t="s">
        <v>8862</v>
      </c>
      <c r="G1340" t="s">
        <v>525</v>
      </c>
      <c r="H1340" t="s">
        <v>8811</v>
      </c>
      <c r="I1340" t="s">
        <v>4691</v>
      </c>
    </row>
    <row r="1341" spans="1:9" x14ac:dyDescent="0.35">
      <c r="A1341" t="s">
        <v>4270</v>
      </c>
      <c r="B1341" t="s">
        <v>4661</v>
      </c>
      <c r="C1341" t="s">
        <v>8863</v>
      </c>
      <c r="D1341" t="s">
        <v>8864</v>
      </c>
      <c r="E1341" t="s">
        <v>4664</v>
      </c>
      <c r="F1341" t="s">
        <v>8865</v>
      </c>
      <c r="G1341" t="s">
        <v>525</v>
      </c>
      <c r="H1341" t="s">
        <v>8811</v>
      </c>
      <c r="I1341" t="s">
        <v>8866</v>
      </c>
    </row>
    <row r="1342" spans="1:9" x14ac:dyDescent="0.35">
      <c r="A1342" t="s">
        <v>4263</v>
      </c>
      <c r="B1342" t="s">
        <v>4661</v>
      </c>
      <c r="C1342" t="s">
        <v>8867</v>
      </c>
      <c r="D1342" t="s">
        <v>8868</v>
      </c>
      <c r="E1342" t="s">
        <v>4664</v>
      </c>
      <c r="F1342" t="s">
        <v>8869</v>
      </c>
      <c r="G1342" t="s">
        <v>525</v>
      </c>
      <c r="H1342" t="s">
        <v>8811</v>
      </c>
      <c r="I1342" t="s">
        <v>8866</v>
      </c>
    </row>
    <row r="1343" spans="1:9" x14ac:dyDescent="0.35">
      <c r="A1343" t="s">
        <v>3719</v>
      </c>
      <c r="B1343" t="s">
        <v>4661</v>
      </c>
      <c r="C1343" t="s">
        <v>8870</v>
      </c>
      <c r="D1343" t="s">
        <v>8871</v>
      </c>
      <c r="E1343" t="s">
        <v>5212</v>
      </c>
      <c r="F1343" t="s">
        <v>8872</v>
      </c>
      <c r="G1343" t="s">
        <v>525</v>
      </c>
      <c r="H1343" t="s">
        <v>8811</v>
      </c>
      <c r="I1343" t="s">
        <v>8873</v>
      </c>
    </row>
    <row r="1344" spans="1:9" x14ac:dyDescent="0.35">
      <c r="A1344" t="s">
        <v>3719</v>
      </c>
      <c r="B1344" t="s">
        <v>4661</v>
      </c>
      <c r="C1344" t="s">
        <v>8874</v>
      </c>
      <c r="D1344" t="s">
        <v>8875</v>
      </c>
      <c r="E1344" t="s">
        <v>4694</v>
      </c>
      <c r="F1344" t="s">
        <v>8872</v>
      </c>
      <c r="G1344" t="s">
        <v>525</v>
      </c>
      <c r="H1344" t="s">
        <v>8811</v>
      </c>
      <c r="I1344" t="s">
        <v>4691</v>
      </c>
    </row>
    <row r="1345" spans="1:9" x14ac:dyDescent="0.35">
      <c r="A1345" t="s">
        <v>3719</v>
      </c>
      <c r="B1345" t="s">
        <v>4661</v>
      </c>
      <c r="C1345" t="s">
        <v>8876</v>
      </c>
      <c r="D1345" t="s">
        <v>8877</v>
      </c>
      <c r="E1345" t="s">
        <v>4664</v>
      </c>
      <c r="F1345" t="s">
        <v>8872</v>
      </c>
      <c r="G1345" t="s">
        <v>525</v>
      </c>
      <c r="H1345" t="s">
        <v>8811</v>
      </c>
      <c r="I1345" t="s">
        <v>8878</v>
      </c>
    </row>
    <row r="1346" spans="1:9" x14ac:dyDescent="0.35">
      <c r="A1346" t="s">
        <v>3719</v>
      </c>
      <c r="B1346" t="s">
        <v>4661</v>
      </c>
      <c r="C1346" t="s">
        <v>8879</v>
      </c>
      <c r="D1346" t="s">
        <v>8880</v>
      </c>
      <c r="E1346" t="s">
        <v>4664</v>
      </c>
      <c r="F1346" t="s">
        <v>8872</v>
      </c>
      <c r="G1346" t="s">
        <v>525</v>
      </c>
      <c r="H1346" t="s">
        <v>8811</v>
      </c>
      <c r="I1346" t="s">
        <v>8878</v>
      </c>
    </row>
    <row r="1347" spans="1:9" x14ac:dyDescent="0.35">
      <c r="A1347" t="s">
        <v>3719</v>
      </c>
      <c r="B1347" t="s">
        <v>4661</v>
      </c>
      <c r="C1347" t="s">
        <v>8881</v>
      </c>
      <c r="D1347" t="s">
        <v>8882</v>
      </c>
      <c r="E1347" t="s">
        <v>4664</v>
      </c>
      <c r="F1347" t="s">
        <v>8872</v>
      </c>
      <c r="G1347" t="s">
        <v>525</v>
      </c>
      <c r="H1347" t="s">
        <v>8811</v>
      </c>
      <c r="I1347" t="s">
        <v>8873</v>
      </c>
    </row>
    <row r="1348" spans="1:9" x14ac:dyDescent="0.35">
      <c r="A1348" t="s">
        <v>4266</v>
      </c>
      <c r="B1348" t="s">
        <v>4661</v>
      </c>
      <c r="C1348" t="s">
        <v>8883</v>
      </c>
      <c r="D1348" t="s">
        <v>8884</v>
      </c>
      <c r="E1348" t="s">
        <v>4670</v>
      </c>
      <c r="F1348" t="s">
        <v>8885</v>
      </c>
      <c r="G1348" t="s">
        <v>525</v>
      </c>
      <c r="H1348" t="s">
        <v>8811</v>
      </c>
      <c r="I1348" t="s">
        <v>8886</v>
      </c>
    </row>
    <row r="1349" spans="1:9" x14ac:dyDescent="0.35">
      <c r="A1349" t="s">
        <v>4264</v>
      </c>
      <c r="B1349" t="s">
        <v>4661</v>
      </c>
      <c r="C1349" t="s">
        <v>8887</v>
      </c>
      <c r="D1349" t="s">
        <v>8888</v>
      </c>
      <c r="E1349" t="s">
        <v>4670</v>
      </c>
      <c r="F1349" t="s">
        <v>8889</v>
      </c>
      <c r="G1349" t="s">
        <v>525</v>
      </c>
      <c r="H1349" t="s">
        <v>8811</v>
      </c>
      <c r="I1349" t="s">
        <v>8890</v>
      </c>
    </row>
    <row r="1350" spans="1:9" x14ac:dyDescent="0.35">
      <c r="A1350" t="s">
        <v>3722</v>
      </c>
      <c r="B1350" t="s">
        <v>4661</v>
      </c>
      <c r="C1350" t="s">
        <v>8891</v>
      </c>
      <c r="D1350" t="s">
        <v>8892</v>
      </c>
      <c r="E1350" t="s">
        <v>4670</v>
      </c>
      <c r="F1350" t="s">
        <v>8893</v>
      </c>
      <c r="G1350" t="s">
        <v>525</v>
      </c>
      <c r="H1350" t="s">
        <v>8894</v>
      </c>
      <c r="I1350" t="s">
        <v>8895</v>
      </c>
    </row>
    <row r="1351" spans="1:9" x14ac:dyDescent="0.35">
      <c r="A1351" t="s">
        <v>4063</v>
      </c>
      <c r="B1351" t="s">
        <v>4661</v>
      </c>
      <c r="C1351" t="s">
        <v>8896</v>
      </c>
      <c r="D1351" t="s">
        <v>8897</v>
      </c>
      <c r="E1351" t="s">
        <v>4664</v>
      </c>
      <c r="F1351" t="s">
        <v>8898</v>
      </c>
      <c r="G1351" t="s">
        <v>525</v>
      </c>
      <c r="H1351" t="s">
        <v>8811</v>
      </c>
      <c r="I1351" t="s">
        <v>8816</v>
      </c>
    </row>
    <row r="1352" spans="1:9" x14ac:dyDescent="0.35">
      <c r="A1352" t="s">
        <v>4064</v>
      </c>
      <c r="B1352" t="s">
        <v>4661</v>
      </c>
      <c r="C1352" t="s">
        <v>8899</v>
      </c>
      <c r="D1352" t="s">
        <v>8900</v>
      </c>
      <c r="E1352" t="s">
        <v>4664</v>
      </c>
      <c r="F1352" t="s">
        <v>8901</v>
      </c>
      <c r="G1352" t="s">
        <v>525</v>
      </c>
      <c r="H1352" t="s">
        <v>8811</v>
      </c>
      <c r="I1352" t="s">
        <v>8816</v>
      </c>
    </row>
    <row r="1353" spans="1:9" x14ac:dyDescent="0.35">
      <c r="A1353" t="s">
        <v>4265</v>
      </c>
      <c r="B1353" t="s">
        <v>4661</v>
      </c>
      <c r="C1353" t="s">
        <v>8902</v>
      </c>
      <c r="D1353" t="s">
        <v>8903</v>
      </c>
      <c r="E1353" t="s">
        <v>4664</v>
      </c>
      <c r="F1353" t="s">
        <v>8904</v>
      </c>
      <c r="G1353" t="s">
        <v>525</v>
      </c>
      <c r="H1353" t="s">
        <v>8811</v>
      </c>
      <c r="I1353" t="s">
        <v>8905</v>
      </c>
    </row>
    <row r="1354" spans="1:9" x14ac:dyDescent="0.35">
      <c r="A1354" t="s">
        <v>3731</v>
      </c>
      <c r="B1354" t="s">
        <v>4661</v>
      </c>
      <c r="C1354" t="s">
        <v>8906</v>
      </c>
      <c r="D1354" t="s">
        <v>8907</v>
      </c>
      <c r="E1354" t="s">
        <v>4664</v>
      </c>
      <c r="F1354" t="s">
        <v>8908</v>
      </c>
      <c r="G1354" t="s">
        <v>525</v>
      </c>
      <c r="H1354" t="s">
        <v>8837</v>
      </c>
      <c r="I1354" t="s">
        <v>8905</v>
      </c>
    </row>
    <row r="1355" spans="1:9" x14ac:dyDescent="0.35">
      <c r="A1355" t="s">
        <v>4059</v>
      </c>
      <c r="B1355" t="s">
        <v>4661</v>
      </c>
      <c r="C1355" t="s">
        <v>8909</v>
      </c>
      <c r="D1355" t="s">
        <v>8910</v>
      </c>
      <c r="E1355" t="s">
        <v>4664</v>
      </c>
      <c r="F1355" t="s">
        <v>8911</v>
      </c>
      <c r="G1355" t="s">
        <v>525</v>
      </c>
      <c r="H1355" t="s">
        <v>8825</v>
      </c>
      <c r="I1355" t="s">
        <v>8833</v>
      </c>
    </row>
    <row r="1356" spans="1:9" x14ac:dyDescent="0.35">
      <c r="A1356" t="s">
        <v>4058</v>
      </c>
      <c r="B1356" t="s">
        <v>4661</v>
      </c>
      <c r="C1356" t="s">
        <v>8912</v>
      </c>
      <c r="D1356" t="s">
        <v>8913</v>
      </c>
      <c r="E1356" t="s">
        <v>4670</v>
      </c>
      <c r="F1356" t="s">
        <v>8914</v>
      </c>
      <c r="G1356" t="s">
        <v>525</v>
      </c>
      <c r="H1356" t="s">
        <v>8811</v>
      </c>
      <c r="I1356" t="s">
        <v>8915</v>
      </c>
    </row>
    <row r="1357" spans="1:9" x14ac:dyDescent="0.35">
      <c r="A1357" t="s">
        <v>3727</v>
      </c>
      <c r="B1357" t="s">
        <v>4661</v>
      </c>
      <c r="C1357" t="s">
        <v>8916</v>
      </c>
      <c r="D1357" t="s">
        <v>8917</v>
      </c>
      <c r="E1357" t="s">
        <v>4685</v>
      </c>
      <c r="F1357" t="s">
        <v>8918</v>
      </c>
      <c r="G1357" t="s">
        <v>525</v>
      </c>
      <c r="H1357" t="s">
        <v>8837</v>
      </c>
      <c r="I1357" t="s">
        <v>8919</v>
      </c>
    </row>
    <row r="1358" spans="1:9" x14ac:dyDescent="0.35">
      <c r="A1358" t="s">
        <v>4268</v>
      </c>
      <c r="B1358" t="s">
        <v>4661</v>
      </c>
      <c r="C1358" t="s">
        <v>8920</v>
      </c>
      <c r="D1358" t="s">
        <v>8921</v>
      </c>
      <c r="E1358" t="s">
        <v>7107</v>
      </c>
      <c r="F1358" t="s">
        <v>8922</v>
      </c>
      <c r="G1358" t="s">
        <v>525</v>
      </c>
      <c r="H1358" t="s">
        <v>8811</v>
      </c>
      <c r="I1358" t="s">
        <v>8923</v>
      </c>
    </row>
    <row r="1359" spans="1:9" x14ac:dyDescent="0.35">
      <c r="A1359" t="s">
        <v>4268</v>
      </c>
      <c r="B1359" t="s">
        <v>4661</v>
      </c>
      <c r="C1359" t="s">
        <v>8924</v>
      </c>
      <c r="D1359" t="s">
        <v>8925</v>
      </c>
      <c r="E1359" t="s">
        <v>4694</v>
      </c>
      <c r="F1359" t="s">
        <v>8922</v>
      </c>
      <c r="G1359" t="s">
        <v>525</v>
      </c>
      <c r="H1359" t="s">
        <v>8811</v>
      </c>
      <c r="I1359" t="s">
        <v>4691</v>
      </c>
    </row>
    <row r="1360" spans="1:9" x14ac:dyDescent="0.35">
      <c r="A1360" t="s">
        <v>4057</v>
      </c>
      <c r="B1360" t="s">
        <v>4661</v>
      </c>
      <c r="C1360" t="s">
        <v>8926</v>
      </c>
      <c r="D1360" t="s">
        <v>8927</v>
      </c>
      <c r="E1360" t="s">
        <v>4670</v>
      </c>
      <c r="F1360" t="s">
        <v>8928</v>
      </c>
      <c r="G1360" t="s">
        <v>525</v>
      </c>
      <c r="H1360" t="s">
        <v>8811</v>
      </c>
      <c r="I1360" t="s">
        <v>8915</v>
      </c>
    </row>
    <row r="1361" spans="1:9" x14ac:dyDescent="0.35">
      <c r="A1361" t="s">
        <v>4056</v>
      </c>
      <c r="B1361" t="s">
        <v>4661</v>
      </c>
      <c r="C1361" t="s">
        <v>8929</v>
      </c>
      <c r="D1361" t="s">
        <v>8930</v>
      </c>
      <c r="E1361" t="s">
        <v>4664</v>
      </c>
      <c r="F1361" t="s">
        <v>8931</v>
      </c>
      <c r="G1361" t="s">
        <v>525</v>
      </c>
      <c r="H1361" t="s">
        <v>8811</v>
      </c>
      <c r="I1361" t="s">
        <v>8915</v>
      </c>
    </row>
    <row r="1362" spans="1:9" x14ac:dyDescent="0.35">
      <c r="A1362" t="s">
        <v>4053</v>
      </c>
      <c r="B1362" t="s">
        <v>4661</v>
      </c>
      <c r="C1362" t="s">
        <v>8932</v>
      </c>
      <c r="D1362" t="s">
        <v>8933</v>
      </c>
      <c r="E1362" t="s">
        <v>4670</v>
      </c>
      <c r="F1362" t="s">
        <v>8934</v>
      </c>
      <c r="G1362" t="s">
        <v>525</v>
      </c>
      <c r="H1362" t="s">
        <v>8935</v>
      </c>
      <c r="I1362" t="s">
        <v>8936</v>
      </c>
    </row>
    <row r="1363" spans="1:9" x14ac:dyDescent="0.35">
      <c r="A1363" t="s">
        <v>3730</v>
      </c>
      <c r="B1363" t="s">
        <v>4661</v>
      </c>
      <c r="C1363" t="s">
        <v>8937</v>
      </c>
      <c r="D1363" t="s">
        <v>8938</v>
      </c>
      <c r="E1363" t="s">
        <v>4664</v>
      </c>
      <c r="F1363" t="s">
        <v>8939</v>
      </c>
      <c r="G1363" t="s">
        <v>525</v>
      </c>
      <c r="H1363" t="s">
        <v>8935</v>
      </c>
      <c r="I1363" t="s">
        <v>4691</v>
      </c>
    </row>
    <row r="1364" spans="1:9" x14ac:dyDescent="0.35">
      <c r="A1364" t="s">
        <v>4068</v>
      </c>
      <c r="B1364" t="s">
        <v>4661</v>
      </c>
      <c r="C1364" t="s">
        <v>8940</v>
      </c>
      <c r="D1364" t="s">
        <v>8941</v>
      </c>
      <c r="E1364" t="s">
        <v>4670</v>
      </c>
      <c r="F1364" t="s">
        <v>8942</v>
      </c>
      <c r="G1364" t="s">
        <v>525</v>
      </c>
      <c r="H1364" t="s">
        <v>8811</v>
      </c>
      <c r="I1364" t="s">
        <v>8816</v>
      </c>
    </row>
    <row r="1365" spans="1:9" x14ac:dyDescent="0.35">
      <c r="A1365" t="s">
        <v>4262</v>
      </c>
      <c r="B1365" t="s">
        <v>4661</v>
      </c>
      <c r="C1365" t="s">
        <v>8943</v>
      </c>
      <c r="D1365" t="s">
        <v>8944</v>
      </c>
      <c r="E1365" t="s">
        <v>4685</v>
      </c>
      <c r="F1365" t="s">
        <v>8945</v>
      </c>
      <c r="G1365" t="s">
        <v>525</v>
      </c>
      <c r="H1365" t="s">
        <v>8811</v>
      </c>
      <c r="I1365" t="s">
        <v>8946</v>
      </c>
    </row>
    <row r="1366" spans="1:9" x14ac:dyDescent="0.35">
      <c r="A1366" t="s">
        <v>4261</v>
      </c>
      <c r="B1366" t="s">
        <v>4661</v>
      </c>
      <c r="C1366" t="s">
        <v>8947</v>
      </c>
      <c r="D1366" t="s">
        <v>8948</v>
      </c>
      <c r="E1366" t="s">
        <v>4664</v>
      </c>
      <c r="F1366" t="s">
        <v>8949</v>
      </c>
      <c r="G1366" t="s">
        <v>525</v>
      </c>
      <c r="H1366" t="s">
        <v>8811</v>
      </c>
      <c r="I1366" t="s">
        <v>8950</v>
      </c>
    </row>
    <row r="1367" spans="1:9" x14ac:dyDescent="0.35">
      <c r="A1367" t="s">
        <v>4257</v>
      </c>
      <c r="B1367" t="s">
        <v>4661</v>
      </c>
      <c r="C1367" t="s">
        <v>8951</v>
      </c>
      <c r="D1367" t="s">
        <v>8952</v>
      </c>
      <c r="E1367" t="s">
        <v>4664</v>
      </c>
      <c r="F1367" t="s">
        <v>8953</v>
      </c>
      <c r="G1367" t="s">
        <v>525</v>
      </c>
      <c r="H1367" t="s">
        <v>8811</v>
      </c>
      <c r="I1367" t="s">
        <v>8954</v>
      </c>
    </row>
    <row r="1368" spans="1:9" x14ac:dyDescent="0.35">
      <c r="A1368" t="s">
        <v>4066</v>
      </c>
      <c r="B1368" t="s">
        <v>4661</v>
      </c>
      <c r="C1368" t="s">
        <v>8955</v>
      </c>
      <c r="D1368" t="s">
        <v>8956</v>
      </c>
      <c r="E1368" t="s">
        <v>4670</v>
      </c>
      <c r="F1368" t="s">
        <v>8957</v>
      </c>
      <c r="G1368" t="s">
        <v>525</v>
      </c>
      <c r="H1368" t="s">
        <v>8811</v>
      </c>
      <c r="I1368" t="s">
        <v>8958</v>
      </c>
    </row>
    <row r="1369" spans="1:9" x14ac:dyDescent="0.35">
      <c r="A1369" t="s">
        <v>4259</v>
      </c>
      <c r="B1369" t="s">
        <v>4661</v>
      </c>
      <c r="C1369" t="s">
        <v>8959</v>
      </c>
      <c r="D1369" t="s">
        <v>8960</v>
      </c>
      <c r="E1369" t="s">
        <v>4664</v>
      </c>
      <c r="F1369" t="s">
        <v>8961</v>
      </c>
      <c r="G1369" t="s">
        <v>525</v>
      </c>
      <c r="H1369" t="s">
        <v>8811</v>
      </c>
      <c r="I1369" t="s">
        <v>8962</v>
      </c>
    </row>
    <row r="1370" spans="1:9" x14ac:dyDescent="0.35">
      <c r="A1370" t="s">
        <v>4259</v>
      </c>
      <c r="B1370" t="s">
        <v>4661</v>
      </c>
      <c r="C1370" t="s">
        <v>8963</v>
      </c>
      <c r="D1370" t="s">
        <v>8964</v>
      </c>
      <c r="E1370" t="s">
        <v>4664</v>
      </c>
      <c r="F1370" t="s">
        <v>8961</v>
      </c>
      <c r="G1370" t="s">
        <v>525</v>
      </c>
      <c r="H1370" t="s">
        <v>8811</v>
      </c>
      <c r="I1370" t="s">
        <v>8962</v>
      </c>
    </row>
    <row r="1371" spans="1:9" x14ac:dyDescent="0.35">
      <c r="A1371" t="s">
        <v>3726</v>
      </c>
      <c r="B1371" t="s">
        <v>4661</v>
      </c>
      <c r="C1371" t="s">
        <v>8965</v>
      </c>
      <c r="D1371" t="s">
        <v>8966</v>
      </c>
      <c r="E1371" t="s">
        <v>4670</v>
      </c>
      <c r="F1371" t="s">
        <v>8967</v>
      </c>
      <c r="G1371" t="s">
        <v>525</v>
      </c>
      <c r="H1371" t="s">
        <v>8968</v>
      </c>
      <c r="I1371" t="s">
        <v>4691</v>
      </c>
    </row>
    <row r="1372" spans="1:9" x14ac:dyDescent="0.35">
      <c r="A1372" t="s">
        <v>3725</v>
      </c>
      <c r="B1372" t="s">
        <v>4661</v>
      </c>
      <c r="C1372" t="s">
        <v>8969</v>
      </c>
      <c r="D1372" t="s">
        <v>8970</v>
      </c>
      <c r="E1372" t="s">
        <v>4670</v>
      </c>
      <c r="F1372" t="s">
        <v>8971</v>
      </c>
      <c r="G1372" t="s">
        <v>525</v>
      </c>
      <c r="H1372" t="s">
        <v>8972</v>
      </c>
      <c r="I1372" t="s">
        <v>4691</v>
      </c>
    </row>
    <row r="1373" spans="1:9" x14ac:dyDescent="0.35">
      <c r="A1373" t="s">
        <v>3724</v>
      </c>
      <c r="B1373" t="s">
        <v>4661</v>
      </c>
      <c r="C1373" t="s">
        <v>8973</v>
      </c>
      <c r="D1373" t="s">
        <v>8974</v>
      </c>
      <c r="E1373" t="s">
        <v>4670</v>
      </c>
      <c r="F1373" t="s">
        <v>8975</v>
      </c>
      <c r="G1373" t="s">
        <v>525</v>
      </c>
      <c r="H1373" t="s">
        <v>8976</v>
      </c>
      <c r="I1373" t="s">
        <v>4691</v>
      </c>
    </row>
    <row r="1374" spans="1:9" x14ac:dyDescent="0.35">
      <c r="A1374" t="s">
        <v>4065</v>
      </c>
      <c r="B1374" t="s">
        <v>4661</v>
      </c>
      <c r="C1374" t="s">
        <v>8977</v>
      </c>
      <c r="D1374" t="s">
        <v>8978</v>
      </c>
      <c r="E1374" t="s">
        <v>4670</v>
      </c>
      <c r="F1374" t="s">
        <v>8979</v>
      </c>
      <c r="G1374" t="s">
        <v>525</v>
      </c>
      <c r="H1374" t="s">
        <v>8837</v>
      </c>
      <c r="I1374" t="s">
        <v>8980</v>
      </c>
    </row>
    <row r="1375" spans="1:9" x14ac:dyDescent="0.35">
      <c r="A1375" t="s">
        <v>3723</v>
      </c>
      <c r="B1375" t="s">
        <v>4661</v>
      </c>
      <c r="C1375" t="s">
        <v>8981</v>
      </c>
      <c r="D1375" t="s">
        <v>8982</v>
      </c>
      <c r="E1375" t="s">
        <v>4670</v>
      </c>
      <c r="F1375" t="s">
        <v>8983</v>
      </c>
      <c r="G1375" t="s">
        <v>525</v>
      </c>
      <c r="H1375" t="s">
        <v>8984</v>
      </c>
      <c r="I1375" t="s">
        <v>4691</v>
      </c>
    </row>
    <row r="1376" spans="1:9" x14ac:dyDescent="0.35">
      <c r="A1376" t="s">
        <v>3728</v>
      </c>
      <c r="B1376" t="s">
        <v>4661</v>
      </c>
      <c r="C1376" t="s">
        <v>8985</v>
      </c>
      <c r="D1376" t="s">
        <v>8986</v>
      </c>
      <c r="E1376" t="s">
        <v>4670</v>
      </c>
      <c r="F1376" t="s">
        <v>8987</v>
      </c>
      <c r="G1376" t="s">
        <v>525</v>
      </c>
      <c r="H1376" t="s">
        <v>8988</v>
      </c>
      <c r="I1376" t="s">
        <v>4691</v>
      </c>
    </row>
    <row r="1377" spans="1:9" x14ac:dyDescent="0.35">
      <c r="A1377" t="s">
        <v>3729</v>
      </c>
      <c r="B1377" t="s">
        <v>4661</v>
      </c>
      <c r="C1377" t="s">
        <v>8989</v>
      </c>
      <c r="D1377" t="s">
        <v>8990</v>
      </c>
      <c r="E1377" t="s">
        <v>4670</v>
      </c>
      <c r="F1377" t="s">
        <v>8991</v>
      </c>
      <c r="G1377" t="s">
        <v>525</v>
      </c>
      <c r="H1377" t="s">
        <v>8837</v>
      </c>
      <c r="I1377" t="s">
        <v>8992</v>
      </c>
    </row>
    <row r="1378" spans="1:9" x14ac:dyDescent="0.35">
      <c r="A1378" t="s">
        <v>3732</v>
      </c>
      <c r="B1378" t="s">
        <v>4661</v>
      </c>
      <c r="C1378" t="s">
        <v>8993</v>
      </c>
      <c r="D1378" t="s">
        <v>8994</v>
      </c>
      <c r="E1378" t="s">
        <v>4664</v>
      </c>
      <c r="F1378" t="s">
        <v>8995</v>
      </c>
      <c r="G1378" t="s">
        <v>525</v>
      </c>
      <c r="H1378" t="s">
        <v>8996</v>
      </c>
      <c r="I1378" t="s">
        <v>4691</v>
      </c>
    </row>
    <row r="1379" spans="1:9" x14ac:dyDescent="0.35">
      <c r="A1379" t="s">
        <v>3658</v>
      </c>
      <c r="B1379" t="s">
        <v>4661</v>
      </c>
      <c r="C1379" t="s">
        <v>8997</v>
      </c>
      <c r="D1379" t="s">
        <v>8998</v>
      </c>
      <c r="E1379" t="s">
        <v>4664</v>
      </c>
      <c r="F1379" t="s">
        <v>525</v>
      </c>
      <c r="G1379" t="s">
        <v>525</v>
      </c>
      <c r="H1379" t="s">
        <v>8999</v>
      </c>
      <c r="I1379" t="s">
        <v>8894</v>
      </c>
    </row>
    <row r="1380" spans="1:9" x14ac:dyDescent="0.35">
      <c r="A1380" t="s">
        <v>3658</v>
      </c>
      <c r="B1380" t="s">
        <v>4661</v>
      </c>
      <c r="C1380" t="s">
        <v>9000</v>
      </c>
      <c r="D1380" t="s">
        <v>9001</v>
      </c>
      <c r="E1380" t="s">
        <v>4664</v>
      </c>
      <c r="F1380" t="s">
        <v>525</v>
      </c>
      <c r="G1380" t="s">
        <v>525</v>
      </c>
      <c r="H1380" t="s">
        <v>8999</v>
      </c>
      <c r="I1380" t="s">
        <v>8999</v>
      </c>
    </row>
    <row r="1381" spans="1:9" x14ac:dyDescent="0.35">
      <c r="A1381" t="s">
        <v>3658</v>
      </c>
      <c r="B1381" t="s">
        <v>4661</v>
      </c>
      <c r="C1381" t="s">
        <v>9002</v>
      </c>
      <c r="D1381" t="s">
        <v>9003</v>
      </c>
      <c r="E1381" t="s">
        <v>4664</v>
      </c>
      <c r="F1381" t="s">
        <v>525</v>
      </c>
      <c r="G1381" t="s">
        <v>525</v>
      </c>
      <c r="H1381" t="s">
        <v>8837</v>
      </c>
      <c r="I1381" t="s">
        <v>4691</v>
      </c>
    </row>
    <row r="1382" spans="1:9" x14ac:dyDescent="0.35">
      <c r="A1382" t="s">
        <v>3658</v>
      </c>
      <c r="B1382" t="s">
        <v>4661</v>
      </c>
      <c r="C1382" t="s">
        <v>9004</v>
      </c>
      <c r="D1382" t="s">
        <v>9005</v>
      </c>
      <c r="E1382" t="s">
        <v>4664</v>
      </c>
      <c r="F1382" t="s">
        <v>525</v>
      </c>
      <c r="G1382" t="s">
        <v>525</v>
      </c>
      <c r="H1382" t="s">
        <v>8894</v>
      </c>
      <c r="I1382" t="s">
        <v>4691</v>
      </c>
    </row>
    <row r="1383" spans="1:9" x14ac:dyDescent="0.35">
      <c r="A1383" t="s">
        <v>3658</v>
      </c>
      <c r="B1383" t="s">
        <v>4661</v>
      </c>
      <c r="C1383" t="s">
        <v>9006</v>
      </c>
      <c r="D1383" t="s">
        <v>9007</v>
      </c>
      <c r="E1383" t="s">
        <v>4664</v>
      </c>
      <c r="F1383" t="s">
        <v>525</v>
      </c>
      <c r="G1383" t="s">
        <v>525</v>
      </c>
      <c r="H1383" t="s">
        <v>9008</v>
      </c>
      <c r="I1383" t="s">
        <v>4691</v>
      </c>
    </row>
    <row r="1384" spans="1:9" x14ac:dyDescent="0.35">
      <c r="A1384" t="s">
        <v>3658</v>
      </c>
      <c r="B1384" t="s">
        <v>4661</v>
      </c>
      <c r="C1384" t="s">
        <v>9009</v>
      </c>
      <c r="D1384" t="s">
        <v>9010</v>
      </c>
      <c r="E1384" t="s">
        <v>4694</v>
      </c>
      <c r="F1384" t="s">
        <v>525</v>
      </c>
      <c r="G1384" t="s">
        <v>525</v>
      </c>
      <c r="H1384" t="s">
        <v>8999</v>
      </c>
      <c r="I1384" t="s">
        <v>4691</v>
      </c>
    </row>
    <row r="1385" spans="1:9" x14ac:dyDescent="0.35">
      <c r="A1385" t="s">
        <v>3720</v>
      </c>
      <c r="B1385" t="s">
        <v>4661</v>
      </c>
      <c r="C1385" t="s">
        <v>9011</v>
      </c>
      <c r="D1385" t="s">
        <v>9012</v>
      </c>
      <c r="E1385" t="s">
        <v>4694</v>
      </c>
      <c r="F1385" t="s">
        <v>9013</v>
      </c>
      <c r="G1385" t="s">
        <v>525</v>
      </c>
      <c r="H1385" t="s">
        <v>8811</v>
      </c>
      <c r="I1385" t="s">
        <v>4691</v>
      </c>
    </row>
    <row r="1386" spans="1:9" x14ac:dyDescent="0.35">
      <c r="A1386" t="s">
        <v>4020</v>
      </c>
      <c r="B1386" t="s">
        <v>4661</v>
      </c>
      <c r="C1386" t="s">
        <v>9014</v>
      </c>
      <c r="D1386" t="s">
        <v>9015</v>
      </c>
      <c r="E1386" t="s">
        <v>4664</v>
      </c>
      <c r="F1386" t="s">
        <v>9016</v>
      </c>
      <c r="G1386" t="s">
        <v>245</v>
      </c>
      <c r="H1386" t="s">
        <v>9017</v>
      </c>
      <c r="I1386" t="s">
        <v>9018</v>
      </c>
    </row>
    <row r="1387" spans="1:9" x14ac:dyDescent="0.35">
      <c r="A1387" t="s">
        <v>4013</v>
      </c>
      <c r="B1387" t="s">
        <v>4661</v>
      </c>
      <c r="C1387" t="s">
        <v>9019</v>
      </c>
      <c r="D1387" t="s">
        <v>9020</v>
      </c>
      <c r="E1387" t="s">
        <v>4664</v>
      </c>
      <c r="F1387" t="s">
        <v>9021</v>
      </c>
      <c r="G1387" t="s">
        <v>245</v>
      </c>
      <c r="H1387" t="s">
        <v>9017</v>
      </c>
      <c r="I1387" t="s">
        <v>9018</v>
      </c>
    </row>
    <row r="1388" spans="1:9" x14ac:dyDescent="0.35">
      <c r="A1388" t="s">
        <v>3864</v>
      </c>
      <c r="B1388" t="s">
        <v>4661</v>
      </c>
      <c r="C1388" t="s">
        <v>9022</v>
      </c>
      <c r="D1388" t="s">
        <v>9023</v>
      </c>
      <c r="E1388" t="s">
        <v>4664</v>
      </c>
      <c r="F1388" t="s">
        <v>9024</v>
      </c>
      <c r="G1388" t="s">
        <v>245</v>
      </c>
      <c r="H1388" t="s">
        <v>9017</v>
      </c>
      <c r="I1388" t="s">
        <v>9018</v>
      </c>
    </row>
    <row r="1389" spans="1:9" x14ac:dyDescent="0.35">
      <c r="A1389" t="s">
        <v>3864</v>
      </c>
      <c r="B1389" t="s">
        <v>4661</v>
      </c>
      <c r="C1389" t="s">
        <v>9025</v>
      </c>
      <c r="D1389" t="s">
        <v>9026</v>
      </c>
      <c r="E1389" t="s">
        <v>4843</v>
      </c>
      <c r="F1389" t="s">
        <v>9024</v>
      </c>
      <c r="G1389" t="s">
        <v>245</v>
      </c>
      <c r="H1389" t="s">
        <v>9017</v>
      </c>
      <c r="I1389" t="s">
        <v>4691</v>
      </c>
    </row>
    <row r="1390" spans="1:9" x14ac:dyDescent="0.35">
      <c r="A1390" t="s">
        <v>4023</v>
      </c>
      <c r="B1390" t="s">
        <v>4661</v>
      </c>
      <c r="C1390" t="s">
        <v>9027</v>
      </c>
      <c r="D1390" t="s">
        <v>9028</v>
      </c>
      <c r="E1390" t="s">
        <v>4670</v>
      </c>
      <c r="F1390" t="s">
        <v>9029</v>
      </c>
      <c r="G1390" t="s">
        <v>245</v>
      </c>
      <c r="H1390" t="s">
        <v>9017</v>
      </c>
      <c r="I1390" t="s">
        <v>9030</v>
      </c>
    </row>
    <row r="1391" spans="1:9" x14ac:dyDescent="0.35">
      <c r="A1391" t="s">
        <v>3865</v>
      </c>
      <c r="B1391" t="s">
        <v>4661</v>
      </c>
      <c r="C1391" t="s">
        <v>9031</v>
      </c>
      <c r="D1391" t="s">
        <v>9032</v>
      </c>
      <c r="E1391" t="s">
        <v>4664</v>
      </c>
      <c r="F1391" t="s">
        <v>9033</v>
      </c>
      <c r="G1391" t="s">
        <v>245</v>
      </c>
      <c r="H1391" t="s">
        <v>9017</v>
      </c>
      <c r="I1391" t="s">
        <v>4691</v>
      </c>
    </row>
    <row r="1392" spans="1:9" x14ac:dyDescent="0.35">
      <c r="A1392" t="s">
        <v>3863</v>
      </c>
      <c r="B1392" t="s">
        <v>4661</v>
      </c>
      <c r="C1392" t="s">
        <v>9034</v>
      </c>
      <c r="D1392" t="s">
        <v>9035</v>
      </c>
      <c r="E1392" t="s">
        <v>4670</v>
      </c>
      <c r="F1392" t="s">
        <v>9036</v>
      </c>
      <c r="G1392" t="s">
        <v>245</v>
      </c>
      <c r="H1392" t="s">
        <v>9017</v>
      </c>
      <c r="I1392" t="s">
        <v>9037</v>
      </c>
    </row>
    <row r="1393" spans="1:9" x14ac:dyDescent="0.35">
      <c r="A1393" t="s">
        <v>4029</v>
      </c>
      <c r="B1393" t="s">
        <v>4661</v>
      </c>
      <c r="C1393" t="s">
        <v>9038</v>
      </c>
      <c r="D1393" t="s">
        <v>9039</v>
      </c>
      <c r="E1393" t="s">
        <v>4664</v>
      </c>
      <c r="F1393" t="s">
        <v>9040</v>
      </c>
      <c r="G1393" t="s">
        <v>245</v>
      </c>
      <c r="H1393" t="s">
        <v>9041</v>
      </c>
      <c r="I1393" t="s">
        <v>9042</v>
      </c>
    </row>
    <row r="1394" spans="1:9" x14ac:dyDescent="0.35">
      <c r="A1394" t="s">
        <v>4028</v>
      </c>
      <c r="B1394" t="s">
        <v>4661</v>
      </c>
      <c r="C1394" t="s">
        <v>9043</v>
      </c>
      <c r="D1394" t="s">
        <v>9044</v>
      </c>
      <c r="E1394" t="s">
        <v>5311</v>
      </c>
      <c r="F1394" t="s">
        <v>9045</v>
      </c>
      <c r="G1394" t="s">
        <v>245</v>
      </c>
      <c r="H1394" t="s">
        <v>9017</v>
      </c>
      <c r="I1394" t="s">
        <v>9046</v>
      </c>
    </row>
    <row r="1395" spans="1:9" x14ac:dyDescent="0.35">
      <c r="A1395" t="s">
        <v>4014</v>
      </c>
      <c r="B1395" t="s">
        <v>4661</v>
      </c>
      <c r="C1395" t="s">
        <v>9047</v>
      </c>
      <c r="D1395" t="s">
        <v>9048</v>
      </c>
      <c r="E1395" t="s">
        <v>4670</v>
      </c>
      <c r="F1395" t="s">
        <v>9049</v>
      </c>
      <c r="G1395" t="s">
        <v>245</v>
      </c>
      <c r="H1395" t="s">
        <v>9050</v>
      </c>
      <c r="I1395" t="s">
        <v>9051</v>
      </c>
    </row>
    <row r="1396" spans="1:9" x14ac:dyDescent="0.35">
      <c r="A1396" t="s">
        <v>4015</v>
      </c>
      <c r="B1396" t="s">
        <v>4661</v>
      </c>
      <c r="C1396" t="s">
        <v>9052</v>
      </c>
      <c r="D1396" t="s">
        <v>9053</v>
      </c>
      <c r="E1396" t="s">
        <v>4670</v>
      </c>
      <c r="F1396" t="s">
        <v>9054</v>
      </c>
      <c r="G1396" t="s">
        <v>245</v>
      </c>
      <c r="H1396" t="s">
        <v>9055</v>
      </c>
      <c r="I1396" t="s">
        <v>9056</v>
      </c>
    </row>
    <row r="1397" spans="1:9" x14ac:dyDescent="0.35">
      <c r="A1397" t="s">
        <v>3655</v>
      </c>
      <c r="B1397" t="s">
        <v>4661</v>
      </c>
      <c r="C1397" t="s">
        <v>9057</v>
      </c>
      <c r="D1397" t="s">
        <v>9058</v>
      </c>
      <c r="E1397" t="s">
        <v>4664</v>
      </c>
      <c r="F1397" t="s">
        <v>245</v>
      </c>
      <c r="G1397" t="s">
        <v>245</v>
      </c>
      <c r="H1397" t="s">
        <v>9050</v>
      </c>
      <c r="I1397" t="s">
        <v>4691</v>
      </c>
    </row>
    <row r="1398" spans="1:9" x14ac:dyDescent="0.35">
      <c r="A1398" t="s">
        <v>3655</v>
      </c>
      <c r="B1398" t="s">
        <v>4661</v>
      </c>
      <c r="C1398" t="s">
        <v>9059</v>
      </c>
      <c r="D1398" t="s">
        <v>9060</v>
      </c>
      <c r="E1398" t="s">
        <v>4664</v>
      </c>
      <c r="F1398" t="s">
        <v>245</v>
      </c>
      <c r="G1398" t="s">
        <v>245</v>
      </c>
      <c r="H1398" t="s">
        <v>9055</v>
      </c>
      <c r="I1398" t="s">
        <v>4691</v>
      </c>
    </row>
    <row r="1399" spans="1:9" x14ac:dyDescent="0.35">
      <c r="A1399" t="s">
        <v>3655</v>
      </c>
      <c r="B1399" t="s">
        <v>4661</v>
      </c>
      <c r="C1399" t="s">
        <v>9061</v>
      </c>
      <c r="D1399" t="s">
        <v>9062</v>
      </c>
      <c r="E1399" t="s">
        <v>4694</v>
      </c>
      <c r="F1399" t="s">
        <v>245</v>
      </c>
      <c r="G1399" t="s">
        <v>245</v>
      </c>
      <c r="H1399" t="s">
        <v>9017</v>
      </c>
      <c r="I1399" t="s">
        <v>4691</v>
      </c>
    </row>
    <row r="1400" spans="1:9" x14ac:dyDescent="0.35">
      <c r="A1400" t="s">
        <v>3655</v>
      </c>
      <c r="B1400" t="s">
        <v>4661</v>
      </c>
      <c r="C1400" t="s">
        <v>9063</v>
      </c>
      <c r="D1400" t="s">
        <v>9064</v>
      </c>
      <c r="E1400" t="s">
        <v>4664</v>
      </c>
      <c r="F1400" t="s">
        <v>245</v>
      </c>
      <c r="G1400" t="s">
        <v>245</v>
      </c>
      <c r="H1400" t="s">
        <v>9065</v>
      </c>
      <c r="I1400" t="s">
        <v>4691</v>
      </c>
    </row>
    <row r="1401" spans="1:9" x14ac:dyDescent="0.35">
      <c r="A1401" t="s">
        <v>4026</v>
      </c>
      <c r="B1401" t="s">
        <v>4661</v>
      </c>
      <c r="C1401" t="s">
        <v>9066</v>
      </c>
      <c r="D1401" t="s">
        <v>9067</v>
      </c>
      <c r="E1401" t="s">
        <v>5311</v>
      </c>
      <c r="F1401" t="s">
        <v>9068</v>
      </c>
      <c r="G1401" t="s">
        <v>245</v>
      </c>
      <c r="H1401" t="s">
        <v>9050</v>
      </c>
      <c r="I1401" t="s">
        <v>9051</v>
      </c>
    </row>
    <row r="1402" spans="1:9" x14ac:dyDescent="0.35">
      <c r="A1402" t="s">
        <v>4022</v>
      </c>
      <c r="B1402" t="s">
        <v>4661</v>
      </c>
      <c r="C1402" t="s">
        <v>9069</v>
      </c>
      <c r="D1402" t="s">
        <v>9070</v>
      </c>
      <c r="E1402" t="s">
        <v>4685</v>
      </c>
      <c r="F1402" t="s">
        <v>9071</v>
      </c>
      <c r="G1402" t="s">
        <v>245</v>
      </c>
      <c r="H1402" t="s">
        <v>9017</v>
      </c>
      <c r="I1402" t="s">
        <v>9072</v>
      </c>
    </row>
    <row r="1403" spans="1:9" x14ac:dyDescent="0.35">
      <c r="A1403" t="s">
        <v>3867</v>
      </c>
      <c r="B1403" t="s">
        <v>4661</v>
      </c>
      <c r="C1403" t="s">
        <v>9073</v>
      </c>
      <c r="D1403" t="s">
        <v>9074</v>
      </c>
      <c r="E1403" t="s">
        <v>5212</v>
      </c>
      <c r="F1403" t="s">
        <v>9075</v>
      </c>
      <c r="G1403" t="s">
        <v>245</v>
      </c>
      <c r="H1403" t="s">
        <v>9017</v>
      </c>
      <c r="I1403" t="s">
        <v>4691</v>
      </c>
    </row>
    <row r="1404" spans="1:9" x14ac:dyDescent="0.35">
      <c r="A1404" t="s">
        <v>3867</v>
      </c>
      <c r="B1404" t="s">
        <v>4661</v>
      </c>
      <c r="C1404" t="s">
        <v>9076</v>
      </c>
      <c r="D1404" t="s">
        <v>9077</v>
      </c>
      <c r="E1404" t="s">
        <v>4670</v>
      </c>
      <c r="F1404" t="s">
        <v>9075</v>
      </c>
      <c r="G1404" t="s">
        <v>245</v>
      </c>
      <c r="H1404" t="s">
        <v>9017</v>
      </c>
      <c r="I1404" t="s">
        <v>4691</v>
      </c>
    </row>
    <row r="1405" spans="1:9" x14ac:dyDescent="0.35">
      <c r="A1405" t="s">
        <v>3867</v>
      </c>
      <c r="B1405" t="s">
        <v>4661</v>
      </c>
      <c r="C1405" t="s">
        <v>9078</v>
      </c>
      <c r="D1405" t="s">
        <v>9079</v>
      </c>
      <c r="E1405" t="s">
        <v>4664</v>
      </c>
      <c r="F1405" t="s">
        <v>9075</v>
      </c>
      <c r="G1405" t="s">
        <v>245</v>
      </c>
      <c r="H1405" t="s">
        <v>9017</v>
      </c>
      <c r="I1405" t="s">
        <v>4691</v>
      </c>
    </row>
    <row r="1406" spans="1:9" x14ac:dyDescent="0.35">
      <c r="A1406" t="s">
        <v>4027</v>
      </c>
      <c r="B1406" t="s">
        <v>4661</v>
      </c>
      <c r="C1406" t="s">
        <v>9080</v>
      </c>
      <c r="D1406" t="s">
        <v>9081</v>
      </c>
      <c r="E1406" t="s">
        <v>5311</v>
      </c>
      <c r="F1406" t="s">
        <v>9082</v>
      </c>
      <c r="G1406" t="s">
        <v>245</v>
      </c>
      <c r="H1406" t="s">
        <v>9017</v>
      </c>
      <c r="I1406" t="s">
        <v>9083</v>
      </c>
    </row>
    <row r="1407" spans="1:9" x14ac:dyDescent="0.35">
      <c r="A1407" t="s">
        <v>11946</v>
      </c>
      <c r="B1407" t="s">
        <v>4661</v>
      </c>
      <c r="C1407" t="s">
        <v>9084</v>
      </c>
      <c r="D1407" t="s">
        <v>9085</v>
      </c>
      <c r="E1407" t="s">
        <v>4664</v>
      </c>
      <c r="F1407" t="s">
        <v>9086</v>
      </c>
      <c r="G1407" t="s">
        <v>245</v>
      </c>
      <c r="H1407" t="s">
        <v>9087</v>
      </c>
      <c r="I1407" t="s">
        <v>4691</v>
      </c>
    </row>
    <row r="1408" spans="1:9" x14ac:dyDescent="0.35">
      <c r="A1408" t="s">
        <v>3418</v>
      </c>
      <c r="B1408" t="s">
        <v>4661</v>
      </c>
      <c r="C1408" t="s">
        <v>9088</v>
      </c>
      <c r="D1408" t="s">
        <v>6415</v>
      </c>
      <c r="E1408" t="s">
        <v>4670</v>
      </c>
      <c r="F1408" t="s">
        <v>6416</v>
      </c>
      <c r="G1408" t="s">
        <v>245</v>
      </c>
      <c r="H1408" t="s">
        <v>9087</v>
      </c>
      <c r="I1408" t="s">
        <v>4691</v>
      </c>
    </row>
    <row r="1409" spans="1:9" x14ac:dyDescent="0.35">
      <c r="A1409" t="s">
        <v>3418</v>
      </c>
      <c r="B1409" t="s">
        <v>4661</v>
      </c>
      <c r="C1409" t="s">
        <v>9089</v>
      </c>
      <c r="D1409" t="s">
        <v>9090</v>
      </c>
      <c r="E1409" t="s">
        <v>4664</v>
      </c>
      <c r="F1409" t="s">
        <v>6416</v>
      </c>
      <c r="G1409" t="s">
        <v>245</v>
      </c>
      <c r="H1409" t="s">
        <v>9087</v>
      </c>
      <c r="I1409" t="s">
        <v>4691</v>
      </c>
    </row>
    <row r="1410" spans="1:9" x14ac:dyDescent="0.35">
      <c r="A1410" t="s">
        <v>4016</v>
      </c>
      <c r="B1410" t="s">
        <v>4661</v>
      </c>
      <c r="C1410" t="s">
        <v>9091</v>
      </c>
      <c r="D1410" t="s">
        <v>9092</v>
      </c>
      <c r="E1410" t="s">
        <v>4670</v>
      </c>
      <c r="F1410" t="s">
        <v>9093</v>
      </c>
      <c r="G1410" t="s">
        <v>245</v>
      </c>
      <c r="H1410" t="s">
        <v>9087</v>
      </c>
      <c r="I1410" t="s">
        <v>9094</v>
      </c>
    </row>
    <row r="1411" spans="1:9" x14ac:dyDescent="0.35">
      <c r="A1411" t="s">
        <v>3868</v>
      </c>
      <c r="B1411" t="s">
        <v>4661</v>
      </c>
      <c r="C1411" t="s">
        <v>9095</v>
      </c>
      <c r="D1411" t="s">
        <v>9096</v>
      </c>
      <c r="E1411" t="s">
        <v>4685</v>
      </c>
      <c r="F1411" t="s">
        <v>9097</v>
      </c>
      <c r="G1411" t="s">
        <v>245</v>
      </c>
      <c r="H1411" t="s">
        <v>9017</v>
      </c>
      <c r="I1411" t="s">
        <v>9018</v>
      </c>
    </row>
    <row r="1412" spans="1:9" x14ac:dyDescent="0.35">
      <c r="A1412" t="s">
        <v>4017</v>
      </c>
      <c r="B1412" t="s">
        <v>4661</v>
      </c>
      <c r="C1412" t="s">
        <v>9098</v>
      </c>
      <c r="D1412" t="s">
        <v>9099</v>
      </c>
      <c r="E1412" t="s">
        <v>4670</v>
      </c>
      <c r="F1412" t="s">
        <v>9100</v>
      </c>
      <c r="G1412" t="s">
        <v>245</v>
      </c>
      <c r="H1412" t="s">
        <v>9041</v>
      </c>
      <c r="I1412" t="s">
        <v>9042</v>
      </c>
    </row>
    <row r="1413" spans="1:9" x14ac:dyDescent="0.35">
      <c r="A1413" t="s">
        <v>4025</v>
      </c>
      <c r="B1413" t="s">
        <v>4661</v>
      </c>
      <c r="C1413" t="s">
        <v>9101</v>
      </c>
      <c r="D1413" t="s">
        <v>9102</v>
      </c>
      <c r="E1413" t="s">
        <v>4664</v>
      </c>
      <c r="F1413" t="s">
        <v>9103</v>
      </c>
      <c r="G1413" t="s">
        <v>245</v>
      </c>
      <c r="H1413" t="s">
        <v>9017</v>
      </c>
      <c r="I1413" t="s">
        <v>9018</v>
      </c>
    </row>
    <row r="1414" spans="1:9" x14ac:dyDescent="0.35">
      <c r="A1414" t="s">
        <v>4151</v>
      </c>
      <c r="B1414" t="s">
        <v>4661</v>
      </c>
      <c r="C1414" t="s">
        <v>9104</v>
      </c>
      <c r="D1414" t="s">
        <v>9105</v>
      </c>
      <c r="E1414" t="s">
        <v>7259</v>
      </c>
      <c r="F1414" t="s">
        <v>9106</v>
      </c>
      <c r="G1414" t="s">
        <v>523</v>
      </c>
      <c r="H1414" t="s">
        <v>9107</v>
      </c>
      <c r="I1414" t="s">
        <v>9108</v>
      </c>
    </row>
    <row r="1415" spans="1:9" x14ac:dyDescent="0.35">
      <c r="A1415" t="s">
        <v>4018</v>
      </c>
      <c r="B1415" t="s">
        <v>4661</v>
      </c>
      <c r="C1415" t="s">
        <v>9109</v>
      </c>
      <c r="D1415" t="s">
        <v>9110</v>
      </c>
      <c r="E1415" t="s">
        <v>5311</v>
      </c>
      <c r="F1415" t="s">
        <v>9111</v>
      </c>
      <c r="G1415" t="s">
        <v>245</v>
      </c>
      <c r="H1415" t="s">
        <v>9041</v>
      </c>
      <c r="I1415" t="s">
        <v>9112</v>
      </c>
    </row>
    <row r="1416" spans="1:9" x14ac:dyDescent="0.35">
      <c r="A1416" t="s">
        <v>4019</v>
      </c>
      <c r="B1416" t="s">
        <v>4661</v>
      </c>
      <c r="C1416" t="s">
        <v>9113</v>
      </c>
      <c r="D1416" t="s">
        <v>9114</v>
      </c>
      <c r="E1416" t="s">
        <v>4664</v>
      </c>
      <c r="F1416" t="s">
        <v>9115</v>
      </c>
      <c r="G1416" t="s">
        <v>245</v>
      </c>
      <c r="H1416" t="s">
        <v>9041</v>
      </c>
      <c r="I1416" t="s">
        <v>9116</v>
      </c>
    </row>
    <row r="1417" spans="1:9" x14ac:dyDescent="0.35">
      <c r="A1417" t="s">
        <v>3866</v>
      </c>
      <c r="B1417" t="s">
        <v>4661</v>
      </c>
      <c r="C1417" t="s">
        <v>9117</v>
      </c>
      <c r="D1417" t="s">
        <v>9118</v>
      </c>
      <c r="E1417" t="s">
        <v>4664</v>
      </c>
      <c r="F1417" t="s">
        <v>9119</v>
      </c>
      <c r="G1417" t="s">
        <v>245</v>
      </c>
      <c r="H1417" t="s">
        <v>9041</v>
      </c>
      <c r="I1417" t="s">
        <v>4691</v>
      </c>
    </row>
    <row r="1418" spans="1:9" x14ac:dyDescent="0.35">
      <c r="A1418" t="s">
        <v>4021</v>
      </c>
      <c r="B1418" t="s">
        <v>4661</v>
      </c>
      <c r="C1418" t="s">
        <v>9120</v>
      </c>
      <c r="D1418" t="s">
        <v>9121</v>
      </c>
      <c r="E1418" t="s">
        <v>4664</v>
      </c>
      <c r="F1418" t="s">
        <v>9122</v>
      </c>
      <c r="G1418" t="s">
        <v>245</v>
      </c>
      <c r="H1418" t="s">
        <v>9017</v>
      </c>
      <c r="I1418" t="s">
        <v>9018</v>
      </c>
    </row>
    <row r="1419" spans="1:9" x14ac:dyDescent="0.35">
      <c r="A1419" t="s">
        <v>4024</v>
      </c>
      <c r="B1419" t="s">
        <v>4661</v>
      </c>
      <c r="C1419" t="s">
        <v>9123</v>
      </c>
      <c r="D1419" t="s">
        <v>9124</v>
      </c>
      <c r="E1419" t="s">
        <v>4670</v>
      </c>
      <c r="F1419" t="s">
        <v>9125</v>
      </c>
      <c r="G1419" t="s">
        <v>245</v>
      </c>
      <c r="H1419" t="s">
        <v>9017</v>
      </c>
      <c r="I1419" t="s">
        <v>9018</v>
      </c>
    </row>
    <row r="1420" spans="1:9" x14ac:dyDescent="0.35">
      <c r="A1420" t="s">
        <v>3861</v>
      </c>
      <c r="B1420" t="s">
        <v>4661</v>
      </c>
      <c r="C1420" t="s">
        <v>9126</v>
      </c>
      <c r="D1420" t="s">
        <v>9127</v>
      </c>
      <c r="E1420" t="s">
        <v>4664</v>
      </c>
      <c r="F1420" t="s">
        <v>9128</v>
      </c>
      <c r="G1420" t="s">
        <v>529</v>
      </c>
      <c r="H1420" t="s">
        <v>8414</v>
      </c>
      <c r="I1420" t="s">
        <v>8415</v>
      </c>
    </row>
    <row r="1421" spans="1:9" x14ac:dyDescent="0.35">
      <c r="A1421" t="s">
        <v>3660</v>
      </c>
      <c r="B1421" t="s">
        <v>4661</v>
      </c>
      <c r="C1421" t="s">
        <v>9129</v>
      </c>
      <c r="D1421" t="s">
        <v>9130</v>
      </c>
      <c r="E1421" t="s">
        <v>4685</v>
      </c>
      <c r="F1421" t="s">
        <v>529</v>
      </c>
      <c r="G1421" t="s">
        <v>529</v>
      </c>
      <c r="H1421" t="s">
        <v>8414</v>
      </c>
      <c r="I1421" t="s">
        <v>4691</v>
      </c>
    </row>
    <row r="1422" spans="1:9" x14ac:dyDescent="0.35">
      <c r="A1422" t="s">
        <v>3660</v>
      </c>
      <c r="B1422" t="s">
        <v>4661</v>
      </c>
      <c r="C1422" t="s">
        <v>9131</v>
      </c>
      <c r="D1422" t="s">
        <v>9132</v>
      </c>
      <c r="E1422" t="s">
        <v>4664</v>
      </c>
      <c r="F1422" t="s">
        <v>529</v>
      </c>
      <c r="G1422" t="s">
        <v>529</v>
      </c>
      <c r="H1422" t="s">
        <v>9133</v>
      </c>
      <c r="I1422" t="s">
        <v>4691</v>
      </c>
    </row>
    <row r="1423" spans="1:9" x14ac:dyDescent="0.35">
      <c r="A1423" t="s">
        <v>3660</v>
      </c>
      <c r="B1423" t="s">
        <v>4661</v>
      </c>
      <c r="C1423" t="s">
        <v>9134</v>
      </c>
      <c r="D1423" t="s">
        <v>9135</v>
      </c>
      <c r="E1423" t="s">
        <v>4664</v>
      </c>
      <c r="F1423" t="s">
        <v>529</v>
      </c>
      <c r="G1423" t="s">
        <v>529</v>
      </c>
      <c r="H1423" t="s">
        <v>9136</v>
      </c>
      <c r="I1423" t="s">
        <v>4691</v>
      </c>
    </row>
    <row r="1424" spans="1:9" x14ac:dyDescent="0.35">
      <c r="A1424" t="s">
        <v>3660</v>
      </c>
      <c r="B1424" t="s">
        <v>4661</v>
      </c>
      <c r="C1424" t="s">
        <v>9137</v>
      </c>
      <c r="D1424" t="s">
        <v>9138</v>
      </c>
      <c r="E1424" t="s">
        <v>4694</v>
      </c>
      <c r="F1424" t="s">
        <v>529</v>
      </c>
      <c r="G1424" t="s">
        <v>529</v>
      </c>
      <c r="H1424" t="s">
        <v>9139</v>
      </c>
      <c r="I1424" t="s">
        <v>4691</v>
      </c>
    </row>
    <row r="1425" spans="1:9" x14ac:dyDescent="0.35">
      <c r="A1425" t="s">
        <v>3858</v>
      </c>
      <c r="B1425" t="s">
        <v>4661</v>
      </c>
      <c r="C1425" t="s">
        <v>9140</v>
      </c>
      <c r="D1425" t="s">
        <v>9141</v>
      </c>
      <c r="E1425" t="s">
        <v>4694</v>
      </c>
      <c r="F1425" t="s">
        <v>9142</v>
      </c>
      <c r="G1425" t="s">
        <v>529</v>
      </c>
      <c r="H1425" t="s">
        <v>9143</v>
      </c>
      <c r="I1425" t="s">
        <v>4691</v>
      </c>
    </row>
    <row r="1426" spans="1:9" x14ac:dyDescent="0.35">
      <c r="A1426" t="s">
        <v>11947</v>
      </c>
      <c r="B1426" t="s">
        <v>4661</v>
      </c>
      <c r="C1426" t="s">
        <v>9144</v>
      </c>
      <c r="D1426" t="s">
        <v>9145</v>
      </c>
      <c r="E1426" t="s">
        <v>4670</v>
      </c>
      <c r="F1426" t="s">
        <v>9146</v>
      </c>
      <c r="G1426" t="s">
        <v>529</v>
      </c>
      <c r="H1426" t="s">
        <v>9143</v>
      </c>
      <c r="I1426" t="s">
        <v>9147</v>
      </c>
    </row>
    <row r="1427" spans="1:9" x14ac:dyDescent="0.35">
      <c r="A1427" t="s">
        <v>4287</v>
      </c>
      <c r="B1427" t="s">
        <v>4661</v>
      </c>
      <c r="C1427" t="s">
        <v>9148</v>
      </c>
      <c r="D1427" t="s">
        <v>9149</v>
      </c>
      <c r="E1427" t="s">
        <v>4827</v>
      </c>
      <c r="F1427" t="s">
        <v>9150</v>
      </c>
      <c r="G1427" t="s">
        <v>529</v>
      </c>
      <c r="H1427" t="s">
        <v>9143</v>
      </c>
      <c r="I1427" t="s">
        <v>9151</v>
      </c>
    </row>
    <row r="1428" spans="1:9" x14ac:dyDescent="0.35">
      <c r="A1428" t="s">
        <v>4338</v>
      </c>
      <c r="B1428" t="s">
        <v>4661</v>
      </c>
      <c r="C1428" t="s">
        <v>9152</v>
      </c>
      <c r="D1428" t="s">
        <v>9153</v>
      </c>
      <c r="E1428" t="s">
        <v>4670</v>
      </c>
      <c r="F1428" t="s">
        <v>9154</v>
      </c>
      <c r="G1428" t="s">
        <v>529</v>
      </c>
      <c r="H1428" t="s">
        <v>8684</v>
      </c>
      <c r="I1428" t="s">
        <v>8745</v>
      </c>
    </row>
    <row r="1429" spans="1:9" x14ac:dyDescent="0.35">
      <c r="A1429" t="s">
        <v>4325</v>
      </c>
      <c r="B1429" t="s">
        <v>4661</v>
      </c>
      <c r="C1429" t="s">
        <v>9155</v>
      </c>
      <c r="D1429" t="s">
        <v>9156</v>
      </c>
      <c r="E1429" t="s">
        <v>4670</v>
      </c>
      <c r="F1429" t="s">
        <v>9157</v>
      </c>
      <c r="G1429" t="s">
        <v>529</v>
      </c>
      <c r="H1429" t="s">
        <v>8684</v>
      </c>
      <c r="I1429" t="s">
        <v>9158</v>
      </c>
    </row>
    <row r="1430" spans="1:9" x14ac:dyDescent="0.35">
      <c r="A1430" t="s">
        <v>4290</v>
      </c>
      <c r="B1430" t="s">
        <v>4661</v>
      </c>
      <c r="C1430" t="s">
        <v>9159</v>
      </c>
      <c r="D1430" t="s">
        <v>9160</v>
      </c>
      <c r="E1430" t="s">
        <v>4685</v>
      </c>
      <c r="F1430" t="s">
        <v>9161</v>
      </c>
      <c r="G1430" t="s">
        <v>529</v>
      </c>
      <c r="H1430" t="s">
        <v>8684</v>
      </c>
      <c r="I1430" t="s">
        <v>8749</v>
      </c>
    </row>
    <row r="1431" spans="1:9" x14ac:dyDescent="0.35">
      <c r="A1431" t="s">
        <v>4283</v>
      </c>
      <c r="B1431" t="s">
        <v>4661</v>
      </c>
      <c r="C1431" t="s">
        <v>9162</v>
      </c>
      <c r="D1431" t="s">
        <v>9163</v>
      </c>
      <c r="E1431" t="s">
        <v>4670</v>
      </c>
      <c r="F1431" t="s">
        <v>9164</v>
      </c>
      <c r="G1431" t="s">
        <v>529</v>
      </c>
      <c r="H1431" t="s">
        <v>8684</v>
      </c>
      <c r="I1431" t="s">
        <v>9165</v>
      </c>
    </row>
    <row r="1432" spans="1:9" x14ac:dyDescent="0.35">
      <c r="A1432" t="s">
        <v>3856</v>
      </c>
      <c r="B1432" t="s">
        <v>4661</v>
      </c>
      <c r="C1432" t="s">
        <v>9166</v>
      </c>
      <c r="D1432" t="s">
        <v>9167</v>
      </c>
      <c r="E1432" t="s">
        <v>4694</v>
      </c>
      <c r="F1432" t="s">
        <v>9168</v>
      </c>
      <c r="G1432" t="s">
        <v>529</v>
      </c>
      <c r="H1432" t="s">
        <v>8684</v>
      </c>
      <c r="I1432" t="s">
        <v>4691</v>
      </c>
    </row>
    <row r="1433" spans="1:9" x14ac:dyDescent="0.35">
      <c r="A1433" t="s">
        <v>4337</v>
      </c>
      <c r="B1433" t="s">
        <v>4661</v>
      </c>
      <c r="C1433" t="s">
        <v>9169</v>
      </c>
      <c r="D1433" t="s">
        <v>9170</v>
      </c>
      <c r="E1433" t="s">
        <v>4664</v>
      </c>
      <c r="F1433" t="s">
        <v>9171</v>
      </c>
      <c r="G1433" t="s">
        <v>529</v>
      </c>
      <c r="H1433" t="s">
        <v>8684</v>
      </c>
      <c r="I1433" t="s">
        <v>8745</v>
      </c>
    </row>
    <row r="1434" spans="1:9" x14ac:dyDescent="0.35">
      <c r="A1434" t="s">
        <v>4305</v>
      </c>
      <c r="B1434" t="s">
        <v>4661</v>
      </c>
      <c r="C1434" t="s">
        <v>9172</v>
      </c>
      <c r="D1434" t="s">
        <v>9173</v>
      </c>
      <c r="E1434" t="s">
        <v>4685</v>
      </c>
      <c r="F1434" t="s">
        <v>9174</v>
      </c>
      <c r="G1434" t="s">
        <v>529</v>
      </c>
      <c r="H1434" t="s">
        <v>8684</v>
      </c>
      <c r="I1434" t="s">
        <v>8745</v>
      </c>
    </row>
    <row r="1435" spans="1:9" x14ac:dyDescent="0.35">
      <c r="A1435" t="s">
        <v>4335</v>
      </c>
      <c r="B1435" t="s">
        <v>4661</v>
      </c>
      <c r="C1435" t="s">
        <v>9175</v>
      </c>
      <c r="D1435" t="s">
        <v>9176</v>
      </c>
      <c r="E1435" t="s">
        <v>4664</v>
      </c>
      <c r="F1435" t="s">
        <v>9177</v>
      </c>
      <c r="G1435" t="s">
        <v>529</v>
      </c>
      <c r="H1435" t="s">
        <v>8684</v>
      </c>
      <c r="I1435" t="s">
        <v>8745</v>
      </c>
    </row>
    <row r="1436" spans="1:9" x14ac:dyDescent="0.35">
      <c r="A1436" t="s">
        <v>4284</v>
      </c>
      <c r="B1436" t="s">
        <v>4661</v>
      </c>
      <c r="C1436" t="s">
        <v>9178</v>
      </c>
      <c r="D1436" t="s">
        <v>9179</v>
      </c>
      <c r="E1436" t="s">
        <v>4670</v>
      </c>
      <c r="F1436" t="s">
        <v>9180</v>
      </c>
      <c r="G1436" t="s">
        <v>529</v>
      </c>
      <c r="H1436" t="s">
        <v>8684</v>
      </c>
      <c r="I1436" t="s">
        <v>9165</v>
      </c>
    </row>
    <row r="1437" spans="1:9" x14ac:dyDescent="0.35">
      <c r="A1437" t="s">
        <v>4291</v>
      </c>
      <c r="B1437" t="s">
        <v>4661</v>
      </c>
      <c r="C1437" t="s">
        <v>9181</v>
      </c>
      <c r="D1437" t="s">
        <v>9182</v>
      </c>
      <c r="E1437" t="s">
        <v>4670</v>
      </c>
      <c r="F1437" t="s">
        <v>9183</v>
      </c>
      <c r="G1437" t="s">
        <v>529</v>
      </c>
      <c r="H1437" t="s">
        <v>8684</v>
      </c>
      <c r="I1437" t="s">
        <v>8749</v>
      </c>
    </row>
    <row r="1438" spans="1:9" x14ac:dyDescent="0.35">
      <c r="A1438" t="s">
        <v>4323</v>
      </c>
      <c r="B1438" t="s">
        <v>4661</v>
      </c>
      <c r="C1438" t="s">
        <v>9184</v>
      </c>
      <c r="D1438" t="s">
        <v>9185</v>
      </c>
      <c r="E1438" t="s">
        <v>4670</v>
      </c>
      <c r="F1438" t="s">
        <v>9186</v>
      </c>
      <c r="G1438" t="s">
        <v>529</v>
      </c>
      <c r="H1438" t="s">
        <v>8684</v>
      </c>
      <c r="I1438" t="s">
        <v>9187</v>
      </c>
    </row>
    <row r="1439" spans="1:9" x14ac:dyDescent="0.35">
      <c r="A1439" t="s">
        <v>4323</v>
      </c>
      <c r="B1439" t="s">
        <v>4661</v>
      </c>
      <c r="C1439" t="s">
        <v>9188</v>
      </c>
      <c r="D1439" t="s">
        <v>9189</v>
      </c>
      <c r="E1439" t="s">
        <v>7368</v>
      </c>
      <c r="F1439" t="s">
        <v>9186</v>
      </c>
      <c r="G1439" t="s">
        <v>529</v>
      </c>
      <c r="H1439" t="s">
        <v>8684</v>
      </c>
      <c r="I1439" t="s">
        <v>9187</v>
      </c>
    </row>
    <row r="1440" spans="1:9" x14ac:dyDescent="0.35">
      <c r="A1440" t="s">
        <v>3857</v>
      </c>
      <c r="B1440" t="s">
        <v>4661</v>
      </c>
      <c r="C1440" t="s">
        <v>9190</v>
      </c>
      <c r="D1440" t="s">
        <v>9191</v>
      </c>
      <c r="E1440" t="s">
        <v>5311</v>
      </c>
      <c r="F1440" t="s">
        <v>9192</v>
      </c>
      <c r="G1440" t="s">
        <v>529</v>
      </c>
      <c r="H1440" t="s">
        <v>8684</v>
      </c>
      <c r="I1440" t="s">
        <v>9193</v>
      </c>
    </row>
    <row r="1441" spans="1:9" x14ac:dyDescent="0.35">
      <c r="A1441" t="s">
        <v>3857</v>
      </c>
      <c r="B1441" t="s">
        <v>4661</v>
      </c>
      <c r="C1441" t="s">
        <v>9194</v>
      </c>
      <c r="D1441" t="s">
        <v>9195</v>
      </c>
      <c r="E1441" t="s">
        <v>4670</v>
      </c>
      <c r="F1441" t="s">
        <v>9192</v>
      </c>
      <c r="G1441" t="s">
        <v>529</v>
      </c>
      <c r="H1441" t="s">
        <v>8684</v>
      </c>
      <c r="I1441" t="s">
        <v>9196</v>
      </c>
    </row>
    <row r="1442" spans="1:9" x14ac:dyDescent="0.35">
      <c r="A1442" t="s">
        <v>3857</v>
      </c>
      <c r="B1442" t="s">
        <v>4661</v>
      </c>
      <c r="C1442" t="s">
        <v>9197</v>
      </c>
      <c r="D1442" t="s">
        <v>9198</v>
      </c>
      <c r="E1442" t="s">
        <v>4694</v>
      </c>
      <c r="F1442" t="s">
        <v>9192</v>
      </c>
      <c r="G1442" t="s">
        <v>529</v>
      </c>
      <c r="H1442" t="s">
        <v>8684</v>
      </c>
      <c r="I1442" t="s">
        <v>4691</v>
      </c>
    </row>
    <row r="1443" spans="1:9" x14ac:dyDescent="0.35">
      <c r="A1443" t="s">
        <v>4324</v>
      </c>
      <c r="B1443" t="s">
        <v>4661</v>
      </c>
      <c r="C1443" t="s">
        <v>9199</v>
      </c>
      <c r="D1443" t="s">
        <v>9200</v>
      </c>
      <c r="E1443" t="s">
        <v>4664</v>
      </c>
      <c r="F1443" t="s">
        <v>9201</v>
      </c>
      <c r="G1443" t="s">
        <v>529</v>
      </c>
      <c r="H1443" t="s">
        <v>8684</v>
      </c>
      <c r="I1443" t="s">
        <v>9202</v>
      </c>
    </row>
    <row r="1444" spans="1:9" x14ac:dyDescent="0.35">
      <c r="A1444" t="s">
        <v>4310</v>
      </c>
      <c r="B1444" t="s">
        <v>4661</v>
      </c>
      <c r="C1444" t="s">
        <v>9203</v>
      </c>
      <c r="D1444" t="s">
        <v>9204</v>
      </c>
      <c r="E1444" t="s">
        <v>4685</v>
      </c>
      <c r="F1444" t="s">
        <v>9205</v>
      </c>
      <c r="G1444" t="s">
        <v>529</v>
      </c>
      <c r="H1444" t="s">
        <v>8684</v>
      </c>
      <c r="I1444" t="s">
        <v>9206</v>
      </c>
    </row>
    <row r="1445" spans="1:9" x14ac:dyDescent="0.35">
      <c r="A1445" t="s">
        <v>3859</v>
      </c>
      <c r="B1445" t="s">
        <v>4661</v>
      </c>
      <c r="C1445" t="s">
        <v>9207</v>
      </c>
      <c r="D1445" t="s">
        <v>9208</v>
      </c>
      <c r="E1445" t="s">
        <v>4670</v>
      </c>
      <c r="F1445" t="s">
        <v>9209</v>
      </c>
      <c r="G1445" t="s">
        <v>529</v>
      </c>
      <c r="H1445" t="s">
        <v>9210</v>
      </c>
      <c r="I1445" t="s">
        <v>4691</v>
      </c>
    </row>
    <row r="1446" spans="1:9" x14ac:dyDescent="0.35">
      <c r="A1446" t="s">
        <v>4308</v>
      </c>
      <c r="B1446" t="s">
        <v>4661</v>
      </c>
      <c r="C1446" t="s">
        <v>9211</v>
      </c>
      <c r="D1446" t="s">
        <v>9212</v>
      </c>
      <c r="E1446" t="s">
        <v>4664</v>
      </c>
      <c r="F1446" t="s">
        <v>9213</v>
      </c>
      <c r="G1446" t="s">
        <v>529</v>
      </c>
      <c r="H1446" t="s">
        <v>8684</v>
      </c>
      <c r="I1446" t="s">
        <v>9214</v>
      </c>
    </row>
    <row r="1447" spans="1:9" s="3" customFormat="1" x14ac:dyDescent="0.35">
      <c r="A1447" s="3" t="s">
        <v>4306</v>
      </c>
      <c r="B1447" s="3" t="s">
        <v>4661</v>
      </c>
      <c r="C1447" s="3" t="s">
        <v>9215</v>
      </c>
      <c r="D1447" s="3" t="s">
        <v>9216</v>
      </c>
      <c r="E1447" s="3" t="s">
        <v>4664</v>
      </c>
      <c r="F1447" s="3" t="s">
        <v>9217</v>
      </c>
      <c r="G1447" s="3" t="s">
        <v>529</v>
      </c>
      <c r="H1447" s="3" t="s">
        <v>8684</v>
      </c>
      <c r="I1447" s="3" t="s">
        <v>9218</v>
      </c>
    </row>
    <row r="1448" spans="1:9" x14ac:dyDescent="0.35">
      <c r="A1448" t="s">
        <v>3862</v>
      </c>
      <c r="B1448" t="s">
        <v>4661</v>
      </c>
      <c r="C1448" t="s">
        <v>9219</v>
      </c>
      <c r="D1448" t="s">
        <v>9220</v>
      </c>
      <c r="E1448" t="s">
        <v>4670</v>
      </c>
      <c r="F1448" t="s">
        <v>9221</v>
      </c>
      <c r="G1448" t="s">
        <v>529</v>
      </c>
      <c r="H1448" t="s">
        <v>9222</v>
      </c>
      <c r="I1448" t="s">
        <v>4691</v>
      </c>
    </row>
    <row r="1449" spans="1:9" x14ac:dyDescent="0.35">
      <c r="A1449" t="s">
        <v>4280</v>
      </c>
      <c r="B1449" t="s">
        <v>4661</v>
      </c>
      <c r="C1449" t="s">
        <v>9223</v>
      </c>
      <c r="D1449" t="s">
        <v>9224</v>
      </c>
      <c r="E1449" t="s">
        <v>4685</v>
      </c>
      <c r="F1449" t="s">
        <v>9225</v>
      </c>
      <c r="G1449" t="s">
        <v>529</v>
      </c>
      <c r="H1449" t="s">
        <v>9222</v>
      </c>
      <c r="I1449" t="s">
        <v>9226</v>
      </c>
    </row>
    <row r="1450" spans="1:9" x14ac:dyDescent="0.35">
      <c r="A1450" t="s">
        <v>4281</v>
      </c>
      <c r="B1450" t="s">
        <v>4661</v>
      </c>
      <c r="C1450" t="s">
        <v>9227</v>
      </c>
      <c r="D1450" t="s">
        <v>9228</v>
      </c>
      <c r="E1450" t="s">
        <v>4664</v>
      </c>
      <c r="F1450" t="s">
        <v>9229</v>
      </c>
      <c r="G1450" t="s">
        <v>529</v>
      </c>
      <c r="H1450" t="s">
        <v>9222</v>
      </c>
      <c r="I1450" t="s">
        <v>9230</v>
      </c>
    </row>
    <row r="1451" spans="1:9" x14ac:dyDescent="0.35">
      <c r="A1451" t="s">
        <v>4281</v>
      </c>
      <c r="B1451" t="s">
        <v>4661</v>
      </c>
      <c r="C1451" t="s">
        <v>9231</v>
      </c>
      <c r="D1451" t="s">
        <v>9232</v>
      </c>
      <c r="E1451" t="s">
        <v>4670</v>
      </c>
      <c r="F1451" t="s">
        <v>9229</v>
      </c>
      <c r="G1451" t="s">
        <v>529</v>
      </c>
      <c r="H1451" t="s">
        <v>9222</v>
      </c>
      <c r="I1451" t="s">
        <v>9233</v>
      </c>
    </row>
    <row r="1452" spans="1:9" x14ac:dyDescent="0.35">
      <c r="A1452" t="s">
        <v>4281</v>
      </c>
      <c r="B1452" t="s">
        <v>4661</v>
      </c>
      <c r="C1452" t="s">
        <v>9234</v>
      </c>
      <c r="D1452" t="s">
        <v>9235</v>
      </c>
      <c r="E1452" t="s">
        <v>4694</v>
      </c>
      <c r="F1452" t="s">
        <v>9229</v>
      </c>
      <c r="G1452" t="s">
        <v>529</v>
      </c>
      <c r="H1452" t="s">
        <v>9222</v>
      </c>
      <c r="I1452" t="s">
        <v>4691</v>
      </c>
    </row>
    <row r="1453" spans="1:9" x14ac:dyDescent="0.35">
      <c r="A1453" t="s">
        <v>4314</v>
      </c>
      <c r="B1453" t="s">
        <v>4661</v>
      </c>
      <c r="C1453" t="s">
        <v>9236</v>
      </c>
      <c r="D1453" t="s">
        <v>9237</v>
      </c>
      <c r="E1453" t="s">
        <v>4664</v>
      </c>
      <c r="F1453" t="s">
        <v>9238</v>
      </c>
      <c r="G1453" t="s">
        <v>529</v>
      </c>
      <c r="H1453" t="s">
        <v>8684</v>
      </c>
      <c r="I1453" t="s">
        <v>9206</v>
      </c>
    </row>
    <row r="1454" spans="1:9" x14ac:dyDescent="0.35">
      <c r="A1454" t="s">
        <v>4313</v>
      </c>
      <c r="B1454" t="s">
        <v>4661</v>
      </c>
      <c r="C1454" t="s">
        <v>9239</v>
      </c>
      <c r="D1454" t="s">
        <v>9240</v>
      </c>
      <c r="E1454" t="s">
        <v>4670</v>
      </c>
      <c r="F1454" t="s">
        <v>9241</v>
      </c>
      <c r="G1454" t="s">
        <v>529</v>
      </c>
      <c r="H1454" t="s">
        <v>8684</v>
      </c>
      <c r="I1454" t="s">
        <v>9206</v>
      </c>
    </row>
    <row r="1455" spans="1:9" x14ac:dyDescent="0.35">
      <c r="A1455" t="s">
        <v>4334</v>
      </c>
      <c r="B1455" t="s">
        <v>4661</v>
      </c>
      <c r="C1455" t="s">
        <v>9242</v>
      </c>
      <c r="D1455" t="s">
        <v>9243</v>
      </c>
      <c r="E1455" t="s">
        <v>4670</v>
      </c>
      <c r="F1455" t="s">
        <v>9244</v>
      </c>
      <c r="G1455" t="s">
        <v>529</v>
      </c>
      <c r="H1455" t="s">
        <v>8684</v>
      </c>
      <c r="I1455" t="s">
        <v>9245</v>
      </c>
    </row>
    <row r="1456" spans="1:9" x14ac:dyDescent="0.35">
      <c r="A1456" t="s">
        <v>4315</v>
      </c>
      <c r="B1456" t="s">
        <v>4661</v>
      </c>
      <c r="C1456" t="s">
        <v>9246</v>
      </c>
      <c r="D1456" t="s">
        <v>9247</v>
      </c>
      <c r="E1456" t="s">
        <v>4670</v>
      </c>
      <c r="F1456" t="s">
        <v>9248</v>
      </c>
      <c r="G1456" t="s">
        <v>529</v>
      </c>
      <c r="H1456" t="s">
        <v>8684</v>
      </c>
      <c r="I1456" t="s">
        <v>9206</v>
      </c>
    </row>
    <row r="1457" spans="1:9" x14ac:dyDescent="0.35">
      <c r="A1457" t="s">
        <v>4316</v>
      </c>
      <c r="B1457" t="s">
        <v>4661</v>
      </c>
      <c r="C1457" t="s">
        <v>9249</v>
      </c>
      <c r="D1457" t="s">
        <v>9250</v>
      </c>
      <c r="E1457" t="s">
        <v>4694</v>
      </c>
      <c r="F1457" t="s">
        <v>9251</v>
      </c>
      <c r="G1457" t="s">
        <v>529</v>
      </c>
      <c r="H1457" t="s">
        <v>8684</v>
      </c>
      <c r="I1457" t="s">
        <v>4691</v>
      </c>
    </row>
    <row r="1458" spans="1:9" x14ac:dyDescent="0.35">
      <c r="A1458" t="s">
        <v>4317</v>
      </c>
      <c r="B1458" t="s">
        <v>4661</v>
      </c>
      <c r="C1458" t="s">
        <v>9252</v>
      </c>
      <c r="D1458" t="s">
        <v>9253</v>
      </c>
      <c r="E1458" t="s">
        <v>4664</v>
      </c>
      <c r="F1458" t="s">
        <v>9254</v>
      </c>
      <c r="G1458" t="s">
        <v>529</v>
      </c>
      <c r="H1458" t="s">
        <v>8684</v>
      </c>
      <c r="I1458" t="s">
        <v>9206</v>
      </c>
    </row>
    <row r="1459" spans="1:9" x14ac:dyDescent="0.35">
      <c r="A1459" t="s">
        <v>4311</v>
      </c>
      <c r="B1459" t="s">
        <v>4661</v>
      </c>
      <c r="C1459" t="s">
        <v>9255</v>
      </c>
      <c r="D1459" t="s">
        <v>9256</v>
      </c>
      <c r="E1459" t="s">
        <v>4670</v>
      </c>
      <c r="F1459" t="s">
        <v>9257</v>
      </c>
      <c r="G1459" t="s">
        <v>529</v>
      </c>
      <c r="H1459" t="s">
        <v>8684</v>
      </c>
      <c r="I1459" t="s">
        <v>9206</v>
      </c>
    </row>
    <row r="1460" spans="1:9" x14ac:dyDescent="0.35">
      <c r="A1460" t="s">
        <v>4300</v>
      </c>
      <c r="B1460" t="s">
        <v>4661</v>
      </c>
      <c r="C1460" t="s">
        <v>9258</v>
      </c>
      <c r="D1460" t="s">
        <v>9259</v>
      </c>
      <c r="E1460" t="s">
        <v>4664</v>
      </c>
      <c r="F1460" t="s">
        <v>9260</v>
      </c>
      <c r="G1460" t="s">
        <v>529</v>
      </c>
      <c r="H1460" t="s">
        <v>9143</v>
      </c>
      <c r="I1460" t="s">
        <v>9261</v>
      </c>
    </row>
    <row r="1461" spans="1:9" x14ac:dyDescent="0.35">
      <c r="A1461" t="s">
        <v>4297</v>
      </c>
      <c r="B1461" t="s">
        <v>4661</v>
      </c>
      <c r="C1461" t="s">
        <v>9262</v>
      </c>
      <c r="D1461" t="s">
        <v>9263</v>
      </c>
      <c r="E1461" t="s">
        <v>4670</v>
      </c>
      <c r="F1461" t="s">
        <v>9264</v>
      </c>
      <c r="G1461" t="s">
        <v>529</v>
      </c>
      <c r="H1461" t="s">
        <v>9222</v>
      </c>
      <c r="I1461" t="s">
        <v>9265</v>
      </c>
    </row>
    <row r="1462" spans="1:9" x14ac:dyDescent="0.35">
      <c r="A1462" t="s">
        <v>4298</v>
      </c>
      <c r="B1462" t="s">
        <v>4661</v>
      </c>
      <c r="C1462" t="s">
        <v>9266</v>
      </c>
      <c r="D1462" t="s">
        <v>9267</v>
      </c>
      <c r="E1462" t="s">
        <v>4670</v>
      </c>
      <c r="F1462" t="s">
        <v>9268</v>
      </c>
      <c r="G1462" t="s">
        <v>529</v>
      </c>
      <c r="H1462" t="s">
        <v>9222</v>
      </c>
      <c r="I1462" t="s">
        <v>9269</v>
      </c>
    </row>
    <row r="1463" spans="1:9" x14ac:dyDescent="0.35">
      <c r="A1463" t="s">
        <v>3860</v>
      </c>
      <c r="B1463" t="s">
        <v>4661</v>
      </c>
      <c r="C1463" t="s">
        <v>9270</v>
      </c>
      <c r="D1463" t="s">
        <v>9271</v>
      </c>
      <c r="E1463" t="s">
        <v>4670</v>
      </c>
      <c r="F1463" t="s">
        <v>9272</v>
      </c>
      <c r="G1463" t="s">
        <v>529</v>
      </c>
      <c r="H1463" t="s">
        <v>9222</v>
      </c>
      <c r="I1463" t="s">
        <v>4691</v>
      </c>
    </row>
    <row r="1464" spans="1:9" x14ac:dyDescent="0.35">
      <c r="A1464" t="s">
        <v>4301</v>
      </c>
      <c r="B1464" t="s">
        <v>4661</v>
      </c>
      <c r="C1464" t="s">
        <v>9273</v>
      </c>
      <c r="D1464" t="s">
        <v>9274</v>
      </c>
      <c r="E1464" t="s">
        <v>4670</v>
      </c>
      <c r="F1464" t="s">
        <v>9275</v>
      </c>
      <c r="G1464" t="s">
        <v>529</v>
      </c>
      <c r="H1464" t="s">
        <v>8684</v>
      </c>
      <c r="I1464" t="s">
        <v>9187</v>
      </c>
    </row>
    <row r="1465" spans="1:9" x14ac:dyDescent="0.35">
      <c r="A1465" t="s">
        <v>4302</v>
      </c>
      <c r="B1465" t="s">
        <v>4661</v>
      </c>
      <c r="C1465" t="s">
        <v>9276</v>
      </c>
      <c r="D1465" t="s">
        <v>9277</v>
      </c>
      <c r="E1465" t="s">
        <v>4670</v>
      </c>
      <c r="F1465" t="s">
        <v>9278</v>
      </c>
      <c r="G1465" t="s">
        <v>529</v>
      </c>
      <c r="H1465" t="s">
        <v>8684</v>
      </c>
      <c r="I1465" t="s">
        <v>9187</v>
      </c>
    </row>
    <row r="1466" spans="1:9" x14ac:dyDescent="0.35">
      <c r="A1466" t="s">
        <v>4302</v>
      </c>
      <c r="B1466" t="s">
        <v>4661</v>
      </c>
      <c r="C1466" t="s">
        <v>9279</v>
      </c>
      <c r="D1466" t="s">
        <v>9280</v>
      </c>
      <c r="E1466" t="s">
        <v>4664</v>
      </c>
      <c r="F1466" t="s">
        <v>9278</v>
      </c>
      <c r="G1466" t="s">
        <v>529</v>
      </c>
      <c r="H1466" t="s">
        <v>8684</v>
      </c>
      <c r="I1466" t="s">
        <v>9187</v>
      </c>
    </row>
    <row r="1467" spans="1:9" x14ac:dyDescent="0.35">
      <c r="A1467" t="s">
        <v>4294</v>
      </c>
      <c r="B1467" t="s">
        <v>4661</v>
      </c>
      <c r="C1467" t="s">
        <v>9281</v>
      </c>
      <c r="D1467" t="s">
        <v>9282</v>
      </c>
      <c r="E1467" t="s">
        <v>4664</v>
      </c>
      <c r="F1467" t="s">
        <v>9283</v>
      </c>
      <c r="G1467" t="s">
        <v>529</v>
      </c>
      <c r="H1467" t="s">
        <v>9222</v>
      </c>
      <c r="I1467" t="s">
        <v>9230</v>
      </c>
    </row>
    <row r="1468" spans="1:9" x14ac:dyDescent="0.35">
      <c r="A1468" t="s">
        <v>4309</v>
      </c>
      <c r="B1468" t="s">
        <v>4661</v>
      </c>
      <c r="C1468" t="s">
        <v>9284</v>
      </c>
      <c r="D1468" t="s">
        <v>9285</v>
      </c>
      <c r="E1468" t="s">
        <v>4670</v>
      </c>
      <c r="F1468" t="s">
        <v>9286</v>
      </c>
      <c r="G1468" t="s">
        <v>529</v>
      </c>
      <c r="H1468" t="s">
        <v>9222</v>
      </c>
      <c r="I1468" t="s">
        <v>9230</v>
      </c>
    </row>
    <row r="1469" spans="1:9" x14ac:dyDescent="0.35">
      <c r="A1469" t="s">
        <v>4293</v>
      </c>
      <c r="B1469" t="s">
        <v>4661</v>
      </c>
      <c r="C1469" t="s">
        <v>9287</v>
      </c>
      <c r="D1469" t="s">
        <v>9288</v>
      </c>
      <c r="E1469" t="s">
        <v>4670</v>
      </c>
      <c r="F1469" t="s">
        <v>9289</v>
      </c>
      <c r="G1469" t="s">
        <v>529</v>
      </c>
      <c r="H1469" t="s">
        <v>9222</v>
      </c>
      <c r="I1469" t="s">
        <v>9230</v>
      </c>
    </row>
    <row r="1470" spans="1:9" x14ac:dyDescent="0.35">
      <c r="A1470" t="s">
        <v>3965</v>
      </c>
      <c r="B1470" t="s">
        <v>4661</v>
      </c>
      <c r="C1470" t="s">
        <v>9290</v>
      </c>
      <c r="D1470" t="s">
        <v>9291</v>
      </c>
      <c r="E1470" t="s">
        <v>4670</v>
      </c>
      <c r="F1470" t="s">
        <v>9292</v>
      </c>
      <c r="G1470" t="s">
        <v>295</v>
      </c>
      <c r="H1470" t="s">
        <v>6159</v>
      </c>
      <c r="I1470" t="s">
        <v>4691</v>
      </c>
    </row>
    <row r="1471" spans="1:9" x14ac:dyDescent="0.35">
      <c r="A1471" t="s">
        <v>4336</v>
      </c>
      <c r="B1471" t="s">
        <v>4661</v>
      </c>
      <c r="C1471" t="s">
        <v>9293</v>
      </c>
      <c r="D1471" t="s">
        <v>9294</v>
      </c>
      <c r="E1471" t="s">
        <v>4664</v>
      </c>
      <c r="F1471" t="s">
        <v>9295</v>
      </c>
      <c r="G1471" t="s">
        <v>529</v>
      </c>
      <c r="H1471" t="s">
        <v>8684</v>
      </c>
      <c r="I1471" t="s">
        <v>9296</v>
      </c>
    </row>
    <row r="1472" spans="1:9" x14ac:dyDescent="0.35">
      <c r="A1472" t="s">
        <v>4289</v>
      </c>
      <c r="B1472" t="s">
        <v>4661</v>
      </c>
      <c r="C1472" t="s">
        <v>9297</v>
      </c>
      <c r="D1472" t="s">
        <v>9298</v>
      </c>
      <c r="E1472" t="s">
        <v>4670</v>
      </c>
      <c r="F1472" t="s">
        <v>9299</v>
      </c>
      <c r="G1472" t="s">
        <v>529</v>
      </c>
      <c r="H1472" t="s">
        <v>8684</v>
      </c>
      <c r="I1472" t="s">
        <v>9300</v>
      </c>
    </row>
    <row r="1473" spans="1:9" x14ac:dyDescent="0.35">
      <c r="A1473" t="s">
        <v>4312</v>
      </c>
      <c r="B1473" t="s">
        <v>4661</v>
      </c>
      <c r="C1473" t="s">
        <v>9301</v>
      </c>
      <c r="D1473" t="s">
        <v>9302</v>
      </c>
      <c r="E1473" t="s">
        <v>4664</v>
      </c>
      <c r="F1473" t="s">
        <v>9303</v>
      </c>
      <c r="G1473" t="s">
        <v>529</v>
      </c>
      <c r="H1473" t="s">
        <v>8684</v>
      </c>
      <c r="I1473" t="s">
        <v>9304</v>
      </c>
    </row>
    <row r="1474" spans="1:9" x14ac:dyDescent="0.35">
      <c r="A1474" t="s">
        <v>4288</v>
      </c>
      <c r="B1474" t="s">
        <v>4661</v>
      </c>
      <c r="C1474" t="s">
        <v>9305</v>
      </c>
      <c r="D1474" t="s">
        <v>9306</v>
      </c>
      <c r="E1474" t="s">
        <v>4670</v>
      </c>
      <c r="F1474" t="s">
        <v>9307</v>
      </c>
      <c r="G1474" t="s">
        <v>529</v>
      </c>
      <c r="H1474" t="s">
        <v>8684</v>
      </c>
      <c r="I1474" t="s">
        <v>9300</v>
      </c>
    </row>
    <row r="1475" spans="1:9" x14ac:dyDescent="0.35">
      <c r="A1475" t="s">
        <v>3279</v>
      </c>
      <c r="B1475" t="s">
        <v>4661</v>
      </c>
      <c r="C1475" t="s">
        <v>9308</v>
      </c>
      <c r="D1475" t="s">
        <v>9309</v>
      </c>
      <c r="E1475" t="s">
        <v>4694</v>
      </c>
      <c r="F1475" t="s">
        <v>5298</v>
      </c>
      <c r="G1475" t="s">
        <v>529</v>
      </c>
      <c r="H1475" t="s">
        <v>8684</v>
      </c>
      <c r="I1475" t="s">
        <v>4691</v>
      </c>
    </row>
    <row r="1476" spans="1:9" x14ac:dyDescent="0.35">
      <c r="A1476" t="s">
        <v>4349</v>
      </c>
      <c r="B1476" t="s">
        <v>4661</v>
      </c>
      <c r="C1476" t="s">
        <v>9310</v>
      </c>
      <c r="D1476" t="s">
        <v>9311</v>
      </c>
      <c r="E1476" t="s">
        <v>4670</v>
      </c>
      <c r="F1476" t="s">
        <v>9312</v>
      </c>
      <c r="G1476" t="s">
        <v>182</v>
      </c>
      <c r="H1476" t="s">
        <v>9313</v>
      </c>
      <c r="I1476" t="s">
        <v>9314</v>
      </c>
    </row>
    <row r="1477" spans="1:9" x14ac:dyDescent="0.35">
      <c r="A1477" t="s">
        <v>3775</v>
      </c>
      <c r="B1477" t="s">
        <v>4661</v>
      </c>
      <c r="C1477" t="s">
        <v>9315</v>
      </c>
      <c r="D1477" t="s">
        <v>9316</v>
      </c>
      <c r="E1477" t="s">
        <v>4664</v>
      </c>
      <c r="F1477" t="s">
        <v>9317</v>
      </c>
      <c r="G1477" t="s">
        <v>531</v>
      </c>
      <c r="H1477" t="s">
        <v>9318</v>
      </c>
      <c r="I1477" t="s">
        <v>4691</v>
      </c>
    </row>
    <row r="1478" spans="1:9" x14ac:dyDescent="0.35">
      <c r="A1478" t="s">
        <v>3777</v>
      </c>
      <c r="B1478" t="s">
        <v>4661</v>
      </c>
      <c r="C1478" t="s">
        <v>9319</v>
      </c>
      <c r="D1478" t="s">
        <v>9320</v>
      </c>
      <c r="E1478" t="s">
        <v>4670</v>
      </c>
      <c r="F1478" t="s">
        <v>9321</v>
      </c>
      <c r="G1478" t="s">
        <v>531</v>
      </c>
      <c r="H1478" t="s">
        <v>9322</v>
      </c>
      <c r="I1478" t="s">
        <v>4691</v>
      </c>
    </row>
    <row r="1479" spans="1:9" x14ac:dyDescent="0.35">
      <c r="A1479" t="s">
        <v>4351</v>
      </c>
      <c r="B1479" t="s">
        <v>4661</v>
      </c>
      <c r="C1479" t="s">
        <v>9323</v>
      </c>
      <c r="D1479" t="s">
        <v>9324</v>
      </c>
      <c r="E1479" t="s">
        <v>4670</v>
      </c>
      <c r="F1479" t="s">
        <v>9325</v>
      </c>
      <c r="G1479" t="s">
        <v>182</v>
      </c>
      <c r="H1479" t="s">
        <v>9313</v>
      </c>
      <c r="I1479" t="s">
        <v>9326</v>
      </c>
    </row>
    <row r="1480" spans="1:9" x14ac:dyDescent="0.35">
      <c r="A1480" t="s">
        <v>4351</v>
      </c>
      <c r="B1480" t="s">
        <v>4661</v>
      </c>
      <c r="C1480" t="s">
        <v>9327</v>
      </c>
      <c r="D1480" t="s">
        <v>9328</v>
      </c>
      <c r="E1480" t="s">
        <v>4843</v>
      </c>
      <c r="F1480" t="s">
        <v>9325</v>
      </c>
      <c r="G1480" t="s">
        <v>182</v>
      </c>
      <c r="H1480" t="s">
        <v>9313</v>
      </c>
      <c r="I1480" t="s">
        <v>9326</v>
      </c>
    </row>
    <row r="1481" spans="1:9" x14ac:dyDescent="0.35">
      <c r="A1481" t="s">
        <v>4348</v>
      </c>
      <c r="B1481" t="s">
        <v>4661</v>
      </c>
      <c r="C1481" t="s">
        <v>9329</v>
      </c>
      <c r="D1481" t="s">
        <v>9330</v>
      </c>
      <c r="E1481" t="s">
        <v>5311</v>
      </c>
      <c r="F1481" t="s">
        <v>9331</v>
      </c>
      <c r="G1481" t="s">
        <v>182</v>
      </c>
      <c r="H1481" t="s">
        <v>9313</v>
      </c>
      <c r="I1481" t="s">
        <v>9314</v>
      </c>
    </row>
    <row r="1482" spans="1:9" x14ac:dyDescent="0.35">
      <c r="A1482" t="s">
        <v>4355</v>
      </c>
      <c r="B1482" t="s">
        <v>4661</v>
      </c>
      <c r="C1482" t="s">
        <v>9332</v>
      </c>
      <c r="D1482" t="s">
        <v>9333</v>
      </c>
      <c r="E1482" t="s">
        <v>5311</v>
      </c>
      <c r="F1482" t="s">
        <v>9334</v>
      </c>
      <c r="G1482" t="s">
        <v>182</v>
      </c>
      <c r="H1482" t="s">
        <v>9313</v>
      </c>
      <c r="I1482" t="s">
        <v>9326</v>
      </c>
    </row>
    <row r="1483" spans="1:9" x14ac:dyDescent="0.35">
      <c r="A1483" t="s">
        <v>4357</v>
      </c>
      <c r="B1483" t="s">
        <v>4661</v>
      </c>
      <c r="C1483" t="s">
        <v>9335</v>
      </c>
      <c r="D1483" t="s">
        <v>9336</v>
      </c>
      <c r="E1483" t="s">
        <v>4843</v>
      </c>
      <c r="F1483" t="s">
        <v>9337</v>
      </c>
      <c r="G1483" t="s">
        <v>182</v>
      </c>
      <c r="H1483" t="s">
        <v>9338</v>
      </c>
      <c r="I1483" t="s">
        <v>4691</v>
      </c>
    </row>
    <row r="1484" spans="1:9" x14ac:dyDescent="0.35">
      <c r="A1484" t="s">
        <v>4352</v>
      </c>
      <c r="B1484" t="s">
        <v>4661</v>
      </c>
      <c r="C1484" t="s">
        <v>9339</v>
      </c>
      <c r="D1484" t="s">
        <v>9340</v>
      </c>
      <c r="E1484" t="s">
        <v>5311</v>
      </c>
      <c r="F1484" t="s">
        <v>9341</v>
      </c>
      <c r="G1484" t="s">
        <v>182</v>
      </c>
      <c r="H1484" t="s">
        <v>9313</v>
      </c>
      <c r="I1484" t="s">
        <v>9326</v>
      </c>
    </row>
    <row r="1485" spans="1:9" x14ac:dyDescent="0.35">
      <c r="A1485" t="s">
        <v>4350</v>
      </c>
      <c r="B1485" t="s">
        <v>4661</v>
      </c>
      <c r="C1485" t="s">
        <v>9342</v>
      </c>
      <c r="D1485" t="s">
        <v>9343</v>
      </c>
      <c r="E1485" t="s">
        <v>5311</v>
      </c>
      <c r="F1485" t="s">
        <v>9344</v>
      </c>
      <c r="G1485" t="s">
        <v>182</v>
      </c>
      <c r="H1485" t="s">
        <v>9313</v>
      </c>
      <c r="I1485" t="s">
        <v>9314</v>
      </c>
    </row>
    <row r="1486" spans="1:9" x14ac:dyDescent="0.35">
      <c r="A1486" t="s">
        <v>4353</v>
      </c>
      <c r="B1486" t="s">
        <v>4661</v>
      </c>
      <c r="C1486" t="s">
        <v>9345</v>
      </c>
      <c r="D1486" t="s">
        <v>9346</v>
      </c>
      <c r="E1486" t="s">
        <v>4664</v>
      </c>
      <c r="F1486" t="s">
        <v>9347</v>
      </c>
      <c r="G1486" t="s">
        <v>182</v>
      </c>
      <c r="H1486" t="s">
        <v>9313</v>
      </c>
      <c r="I1486" t="s">
        <v>9326</v>
      </c>
    </row>
    <row r="1487" spans="1:9" x14ac:dyDescent="0.35">
      <c r="A1487" t="s">
        <v>4356</v>
      </c>
      <c r="B1487" t="s">
        <v>4661</v>
      </c>
      <c r="C1487" t="s">
        <v>9348</v>
      </c>
      <c r="D1487" t="s">
        <v>9349</v>
      </c>
      <c r="E1487" t="s">
        <v>4664</v>
      </c>
      <c r="F1487" t="s">
        <v>9350</v>
      </c>
      <c r="G1487" t="s">
        <v>182</v>
      </c>
      <c r="H1487" t="s">
        <v>9313</v>
      </c>
      <c r="I1487" t="s">
        <v>9326</v>
      </c>
    </row>
    <row r="1488" spans="1:9" x14ac:dyDescent="0.35">
      <c r="A1488" t="s">
        <v>11948</v>
      </c>
      <c r="B1488" t="s">
        <v>4661</v>
      </c>
      <c r="C1488" t="s">
        <v>9351</v>
      </c>
      <c r="D1488" t="s">
        <v>9352</v>
      </c>
      <c r="E1488" t="s">
        <v>4664</v>
      </c>
      <c r="F1488" t="s">
        <v>9353</v>
      </c>
      <c r="G1488" t="s">
        <v>531</v>
      </c>
      <c r="H1488" t="s">
        <v>9354</v>
      </c>
      <c r="I1488" t="s">
        <v>9355</v>
      </c>
    </row>
    <row r="1489" spans="1:9" x14ac:dyDescent="0.35">
      <c r="A1489" t="s">
        <v>3774</v>
      </c>
      <c r="B1489" t="s">
        <v>4661</v>
      </c>
      <c r="C1489" t="s">
        <v>9356</v>
      </c>
      <c r="D1489" t="s">
        <v>9357</v>
      </c>
      <c r="E1489" t="s">
        <v>4664</v>
      </c>
      <c r="F1489" t="s">
        <v>9358</v>
      </c>
      <c r="G1489" t="s">
        <v>531</v>
      </c>
      <c r="H1489" t="s">
        <v>9354</v>
      </c>
      <c r="I1489" t="s">
        <v>4691</v>
      </c>
    </row>
    <row r="1490" spans="1:9" x14ac:dyDescent="0.35">
      <c r="A1490" t="s">
        <v>3774</v>
      </c>
      <c r="B1490" t="s">
        <v>4661</v>
      </c>
      <c r="C1490" t="s">
        <v>9359</v>
      </c>
      <c r="D1490" t="s">
        <v>9360</v>
      </c>
      <c r="E1490" t="s">
        <v>4670</v>
      </c>
      <c r="F1490" t="s">
        <v>9358</v>
      </c>
      <c r="G1490" t="s">
        <v>531</v>
      </c>
      <c r="H1490" t="s">
        <v>9354</v>
      </c>
      <c r="I1490" t="s">
        <v>4691</v>
      </c>
    </row>
    <row r="1491" spans="1:9" x14ac:dyDescent="0.35">
      <c r="A1491" t="s">
        <v>3773</v>
      </c>
      <c r="B1491" t="s">
        <v>4661</v>
      </c>
      <c r="C1491" t="s">
        <v>9361</v>
      </c>
      <c r="D1491" t="s">
        <v>9362</v>
      </c>
      <c r="E1491" t="s">
        <v>4670</v>
      </c>
      <c r="F1491" t="s">
        <v>9363</v>
      </c>
      <c r="G1491" t="s">
        <v>531</v>
      </c>
      <c r="H1491" t="s">
        <v>9364</v>
      </c>
      <c r="I1491" t="s">
        <v>4691</v>
      </c>
    </row>
    <row r="1492" spans="1:9" x14ac:dyDescent="0.35">
      <c r="A1492" t="s">
        <v>3661</v>
      </c>
      <c r="B1492" t="s">
        <v>4661</v>
      </c>
      <c r="C1492" t="s">
        <v>9365</v>
      </c>
      <c r="D1492" t="s">
        <v>9366</v>
      </c>
      <c r="E1492" t="s">
        <v>4664</v>
      </c>
      <c r="F1492" t="s">
        <v>531</v>
      </c>
      <c r="G1492" t="s">
        <v>531</v>
      </c>
      <c r="H1492" t="s">
        <v>9367</v>
      </c>
      <c r="I1492" t="s">
        <v>4691</v>
      </c>
    </row>
    <row r="1493" spans="1:9" x14ac:dyDescent="0.35">
      <c r="A1493" t="s">
        <v>3661</v>
      </c>
      <c r="B1493" t="s">
        <v>4661</v>
      </c>
      <c r="C1493" t="s">
        <v>9368</v>
      </c>
      <c r="D1493" t="s">
        <v>9369</v>
      </c>
      <c r="E1493" t="s">
        <v>4664</v>
      </c>
      <c r="F1493" t="s">
        <v>531</v>
      </c>
      <c r="G1493" t="s">
        <v>531</v>
      </c>
      <c r="H1493" t="s">
        <v>9370</v>
      </c>
      <c r="I1493" t="s">
        <v>4691</v>
      </c>
    </row>
    <row r="1494" spans="1:9" x14ac:dyDescent="0.35">
      <c r="A1494" t="s">
        <v>3661</v>
      </c>
      <c r="B1494" t="s">
        <v>4661</v>
      </c>
      <c r="C1494" t="s">
        <v>9371</v>
      </c>
      <c r="D1494" t="s">
        <v>9372</v>
      </c>
      <c r="E1494" t="s">
        <v>4664</v>
      </c>
      <c r="F1494" t="s">
        <v>531</v>
      </c>
      <c r="G1494" t="s">
        <v>531</v>
      </c>
      <c r="H1494" t="s">
        <v>9373</v>
      </c>
      <c r="I1494" t="s">
        <v>4691</v>
      </c>
    </row>
    <row r="1495" spans="1:9" x14ac:dyDescent="0.35">
      <c r="A1495" t="s">
        <v>3661</v>
      </c>
      <c r="B1495" t="s">
        <v>4661</v>
      </c>
      <c r="C1495" t="s">
        <v>9374</v>
      </c>
      <c r="D1495" t="s">
        <v>9375</v>
      </c>
      <c r="E1495" t="s">
        <v>4664</v>
      </c>
      <c r="F1495" t="s">
        <v>531</v>
      </c>
      <c r="G1495" t="s">
        <v>531</v>
      </c>
      <c r="H1495" t="s">
        <v>9376</v>
      </c>
      <c r="I1495" t="s">
        <v>4691</v>
      </c>
    </row>
    <row r="1496" spans="1:9" x14ac:dyDescent="0.35">
      <c r="A1496" t="s">
        <v>3661</v>
      </c>
      <c r="B1496" t="s">
        <v>4661</v>
      </c>
      <c r="C1496" t="s">
        <v>9377</v>
      </c>
      <c r="D1496" t="s">
        <v>9378</v>
      </c>
      <c r="E1496" t="s">
        <v>4694</v>
      </c>
      <c r="F1496" t="s">
        <v>531</v>
      </c>
      <c r="G1496" t="s">
        <v>531</v>
      </c>
      <c r="H1496" t="s">
        <v>9379</v>
      </c>
      <c r="I1496" t="s">
        <v>4691</v>
      </c>
    </row>
    <row r="1497" spans="1:9" x14ac:dyDescent="0.35">
      <c r="A1497" t="s">
        <v>4042</v>
      </c>
      <c r="B1497" t="s">
        <v>4661</v>
      </c>
      <c r="C1497" t="s">
        <v>9380</v>
      </c>
      <c r="D1497" t="s">
        <v>9381</v>
      </c>
      <c r="E1497" t="s">
        <v>4664</v>
      </c>
      <c r="F1497" t="s">
        <v>9382</v>
      </c>
      <c r="G1497" t="s">
        <v>531</v>
      </c>
      <c r="H1497" t="s">
        <v>9373</v>
      </c>
      <c r="I1497" t="s">
        <v>9383</v>
      </c>
    </row>
    <row r="1498" spans="1:9" x14ac:dyDescent="0.35">
      <c r="A1498" t="s">
        <v>4346</v>
      </c>
      <c r="B1498" t="s">
        <v>4661</v>
      </c>
      <c r="C1498" t="s">
        <v>9384</v>
      </c>
      <c r="D1498" t="s">
        <v>9385</v>
      </c>
      <c r="E1498" t="s">
        <v>4664</v>
      </c>
      <c r="F1498" t="s">
        <v>9386</v>
      </c>
      <c r="G1498" t="s">
        <v>531</v>
      </c>
      <c r="H1498" t="s">
        <v>9370</v>
      </c>
      <c r="I1498" t="s">
        <v>9387</v>
      </c>
    </row>
    <row r="1499" spans="1:9" x14ac:dyDescent="0.35">
      <c r="A1499" t="s">
        <v>4037</v>
      </c>
      <c r="B1499" t="s">
        <v>4661</v>
      </c>
      <c r="C1499" t="s">
        <v>9388</v>
      </c>
      <c r="D1499" t="s">
        <v>9389</v>
      </c>
      <c r="E1499" t="s">
        <v>4664</v>
      </c>
      <c r="F1499" t="s">
        <v>9390</v>
      </c>
      <c r="G1499" t="s">
        <v>531</v>
      </c>
      <c r="H1499" t="s">
        <v>9370</v>
      </c>
      <c r="I1499" t="s">
        <v>9391</v>
      </c>
    </row>
    <row r="1500" spans="1:9" x14ac:dyDescent="0.35">
      <c r="A1500" t="s">
        <v>4362</v>
      </c>
      <c r="B1500" t="s">
        <v>4661</v>
      </c>
      <c r="C1500" t="s">
        <v>9392</v>
      </c>
      <c r="D1500" t="s">
        <v>9393</v>
      </c>
      <c r="E1500" t="s">
        <v>4670</v>
      </c>
      <c r="F1500" t="s">
        <v>9394</v>
      </c>
      <c r="G1500" t="s">
        <v>531</v>
      </c>
    </row>
    <row r="1501" spans="1:9" x14ac:dyDescent="0.35">
      <c r="A1501" t="s">
        <v>4040</v>
      </c>
      <c r="B1501" t="s">
        <v>4661</v>
      </c>
      <c r="C1501" t="s">
        <v>9395</v>
      </c>
      <c r="D1501" t="s">
        <v>9396</v>
      </c>
      <c r="E1501" t="s">
        <v>4664</v>
      </c>
      <c r="F1501" t="s">
        <v>9397</v>
      </c>
      <c r="G1501" t="s">
        <v>531</v>
      </c>
    </row>
    <row r="1502" spans="1:9" x14ac:dyDescent="0.35">
      <c r="A1502" t="s">
        <v>4047</v>
      </c>
      <c r="B1502" t="s">
        <v>4661</v>
      </c>
      <c r="C1502" t="s">
        <v>9398</v>
      </c>
      <c r="D1502" t="s">
        <v>9399</v>
      </c>
      <c r="E1502" t="s">
        <v>4670</v>
      </c>
      <c r="F1502" t="s">
        <v>9400</v>
      </c>
      <c r="G1502" t="s">
        <v>531</v>
      </c>
    </row>
    <row r="1503" spans="1:9" x14ac:dyDescent="0.35">
      <c r="A1503" t="s">
        <v>3776</v>
      </c>
      <c r="B1503" t="s">
        <v>4661</v>
      </c>
      <c r="C1503" t="s">
        <v>9401</v>
      </c>
      <c r="D1503" t="s">
        <v>9402</v>
      </c>
      <c r="E1503" t="s">
        <v>4664</v>
      </c>
      <c r="F1503" t="s">
        <v>9403</v>
      </c>
      <c r="G1503" t="s">
        <v>531</v>
      </c>
      <c r="H1503" t="s">
        <v>9370</v>
      </c>
      <c r="I1503" t="s">
        <v>9404</v>
      </c>
    </row>
    <row r="1504" spans="1:9" x14ac:dyDescent="0.35">
      <c r="A1504" t="s">
        <v>3776</v>
      </c>
      <c r="B1504" t="s">
        <v>4661</v>
      </c>
      <c r="C1504" t="s">
        <v>9405</v>
      </c>
      <c r="D1504" t="s">
        <v>9406</v>
      </c>
      <c r="E1504" t="s">
        <v>4843</v>
      </c>
      <c r="F1504" t="s">
        <v>9403</v>
      </c>
      <c r="G1504" t="s">
        <v>531</v>
      </c>
      <c r="H1504" t="s">
        <v>9370</v>
      </c>
      <c r="I1504" t="s">
        <v>4691</v>
      </c>
    </row>
    <row r="1505" spans="1:9" x14ac:dyDescent="0.35">
      <c r="A1505" t="s">
        <v>4039</v>
      </c>
      <c r="B1505" t="s">
        <v>4661</v>
      </c>
      <c r="C1505" t="s">
        <v>9407</v>
      </c>
      <c r="D1505" t="s">
        <v>9408</v>
      </c>
      <c r="E1505" t="s">
        <v>4670</v>
      </c>
      <c r="F1505" t="s">
        <v>9409</v>
      </c>
      <c r="G1505" t="s">
        <v>531</v>
      </c>
      <c r="H1505" t="s">
        <v>9370</v>
      </c>
      <c r="I1505" t="s">
        <v>9391</v>
      </c>
    </row>
    <row r="1506" spans="1:9" x14ac:dyDescent="0.35">
      <c r="A1506" t="s">
        <v>4046</v>
      </c>
      <c r="B1506" t="s">
        <v>4661</v>
      </c>
      <c r="C1506" t="s">
        <v>9410</v>
      </c>
      <c r="D1506" t="s">
        <v>9411</v>
      </c>
      <c r="E1506" t="s">
        <v>4670</v>
      </c>
      <c r="F1506" t="s">
        <v>9412</v>
      </c>
      <c r="G1506" t="s">
        <v>531</v>
      </c>
      <c r="H1506" t="s">
        <v>9370</v>
      </c>
      <c r="I1506" t="s">
        <v>9387</v>
      </c>
    </row>
    <row r="1507" spans="1:9" x14ac:dyDescent="0.35">
      <c r="A1507" t="s">
        <v>4043</v>
      </c>
      <c r="B1507" t="s">
        <v>4661</v>
      </c>
      <c r="C1507" t="s">
        <v>9413</v>
      </c>
      <c r="D1507" t="s">
        <v>9414</v>
      </c>
      <c r="E1507" t="s">
        <v>4664</v>
      </c>
      <c r="F1507" t="s">
        <v>9415</v>
      </c>
      <c r="G1507" t="s">
        <v>531</v>
      </c>
      <c r="H1507" t="s">
        <v>9370</v>
      </c>
      <c r="I1507" t="s">
        <v>9387</v>
      </c>
    </row>
    <row r="1508" spans="1:9" x14ac:dyDescent="0.35">
      <c r="A1508" t="s">
        <v>4035</v>
      </c>
      <c r="B1508" t="s">
        <v>4661</v>
      </c>
      <c r="C1508" t="s">
        <v>9416</v>
      </c>
      <c r="D1508" t="s">
        <v>9417</v>
      </c>
      <c r="E1508" t="s">
        <v>4685</v>
      </c>
      <c r="F1508" t="s">
        <v>9418</v>
      </c>
      <c r="G1508" t="s">
        <v>531</v>
      </c>
      <c r="H1508" t="s">
        <v>9370</v>
      </c>
      <c r="I1508" t="s">
        <v>9391</v>
      </c>
    </row>
    <row r="1509" spans="1:9" x14ac:dyDescent="0.35">
      <c r="A1509" t="s">
        <v>4034</v>
      </c>
      <c r="B1509" t="s">
        <v>4661</v>
      </c>
      <c r="C1509" t="s">
        <v>9419</v>
      </c>
      <c r="D1509" t="s">
        <v>9420</v>
      </c>
      <c r="E1509" t="s">
        <v>5311</v>
      </c>
      <c r="F1509" t="s">
        <v>9421</v>
      </c>
      <c r="G1509" t="s">
        <v>531</v>
      </c>
      <c r="H1509" t="s">
        <v>9370</v>
      </c>
      <c r="I1509" t="s">
        <v>9391</v>
      </c>
    </row>
    <row r="1510" spans="1:9" x14ac:dyDescent="0.35">
      <c r="A1510" t="s">
        <v>4038</v>
      </c>
      <c r="B1510" t="s">
        <v>4661</v>
      </c>
      <c r="C1510" t="s">
        <v>9422</v>
      </c>
      <c r="D1510" t="s">
        <v>9423</v>
      </c>
      <c r="E1510" t="s">
        <v>4670</v>
      </c>
      <c r="F1510" t="s">
        <v>9424</v>
      </c>
      <c r="G1510" t="s">
        <v>531</v>
      </c>
      <c r="H1510" t="s">
        <v>9370</v>
      </c>
      <c r="I1510" t="s">
        <v>9391</v>
      </c>
    </row>
    <row r="1511" spans="1:9" x14ac:dyDescent="0.35">
      <c r="A1511" t="s">
        <v>4036</v>
      </c>
      <c r="B1511" t="s">
        <v>4661</v>
      </c>
      <c r="C1511" t="s">
        <v>9425</v>
      </c>
      <c r="D1511" t="s">
        <v>9426</v>
      </c>
      <c r="E1511" t="s">
        <v>4664</v>
      </c>
      <c r="F1511" t="s">
        <v>9427</v>
      </c>
      <c r="G1511" t="s">
        <v>531</v>
      </c>
    </row>
    <row r="1512" spans="1:9" x14ac:dyDescent="0.35">
      <c r="A1512" t="s">
        <v>3855</v>
      </c>
      <c r="B1512" t="s">
        <v>4661</v>
      </c>
      <c r="C1512" t="s">
        <v>9428</v>
      </c>
      <c r="D1512" t="s">
        <v>9429</v>
      </c>
      <c r="E1512" t="s">
        <v>4664</v>
      </c>
      <c r="F1512" t="s">
        <v>9430</v>
      </c>
      <c r="G1512" t="s">
        <v>641</v>
      </c>
      <c r="H1512" t="s">
        <v>9431</v>
      </c>
      <c r="I1512" t="s">
        <v>4691</v>
      </c>
    </row>
    <row r="1513" spans="1:9" x14ac:dyDescent="0.35">
      <c r="A1513" t="s">
        <v>4044</v>
      </c>
      <c r="B1513" t="s">
        <v>4661</v>
      </c>
      <c r="C1513" t="s">
        <v>9432</v>
      </c>
      <c r="D1513" t="s">
        <v>9433</v>
      </c>
      <c r="E1513" t="s">
        <v>4664</v>
      </c>
      <c r="F1513" t="s">
        <v>9434</v>
      </c>
      <c r="G1513" t="s">
        <v>531</v>
      </c>
      <c r="H1513" t="s">
        <v>9370</v>
      </c>
      <c r="I1513" t="s">
        <v>9387</v>
      </c>
    </row>
    <row r="1514" spans="1:9" x14ac:dyDescent="0.35">
      <c r="A1514" t="s">
        <v>4360</v>
      </c>
      <c r="B1514" t="s">
        <v>4661</v>
      </c>
      <c r="C1514" t="s">
        <v>9435</v>
      </c>
      <c r="D1514" t="s">
        <v>9436</v>
      </c>
      <c r="E1514" t="s">
        <v>5801</v>
      </c>
      <c r="F1514" t="s">
        <v>9437</v>
      </c>
      <c r="G1514" t="s">
        <v>531</v>
      </c>
      <c r="H1514" t="s">
        <v>9364</v>
      </c>
      <c r="I1514" t="s">
        <v>9438</v>
      </c>
    </row>
    <row r="1515" spans="1:9" x14ac:dyDescent="0.35">
      <c r="A1515" t="s">
        <v>4360</v>
      </c>
      <c r="B1515" t="s">
        <v>4661</v>
      </c>
      <c r="C1515" t="s">
        <v>9439</v>
      </c>
      <c r="D1515" t="s">
        <v>9440</v>
      </c>
      <c r="E1515" t="s">
        <v>4664</v>
      </c>
      <c r="F1515" t="s">
        <v>9437</v>
      </c>
      <c r="G1515" t="s">
        <v>531</v>
      </c>
      <c r="H1515" t="s">
        <v>9364</v>
      </c>
      <c r="I1515" t="s">
        <v>9438</v>
      </c>
    </row>
    <row r="1516" spans="1:9" x14ac:dyDescent="0.35">
      <c r="A1516" t="s">
        <v>4359</v>
      </c>
      <c r="B1516" t="s">
        <v>4661</v>
      </c>
      <c r="C1516" t="s">
        <v>9441</v>
      </c>
      <c r="D1516" t="s">
        <v>9442</v>
      </c>
      <c r="E1516" t="s">
        <v>4670</v>
      </c>
      <c r="F1516" t="s">
        <v>9443</v>
      </c>
      <c r="G1516" t="s">
        <v>531</v>
      </c>
      <c r="H1516" t="s">
        <v>9364</v>
      </c>
      <c r="I1516" t="s">
        <v>4691</v>
      </c>
    </row>
    <row r="1517" spans="1:9" x14ac:dyDescent="0.35">
      <c r="A1517" t="s">
        <v>4359</v>
      </c>
      <c r="B1517" t="s">
        <v>4661</v>
      </c>
      <c r="C1517" t="s">
        <v>9444</v>
      </c>
      <c r="D1517" t="s">
        <v>9445</v>
      </c>
      <c r="E1517" t="s">
        <v>4664</v>
      </c>
      <c r="F1517" t="s">
        <v>9443</v>
      </c>
      <c r="G1517" t="s">
        <v>531</v>
      </c>
      <c r="H1517" t="s">
        <v>9364</v>
      </c>
      <c r="I1517" t="s">
        <v>9446</v>
      </c>
    </row>
    <row r="1518" spans="1:9" x14ac:dyDescent="0.35">
      <c r="A1518" t="s">
        <v>3853</v>
      </c>
      <c r="B1518" t="s">
        <v>4661</v>
      </c>
      <c r="C1518" t="s">
        <v>9447</v>
      </c>
      <c r="D1518" t="s">
        <v>9448</v>
      </c>
      <c r="E1518" t="s">
        <v>4670</v>
      </c>
      <c r="F1518" t="s">
        <v>9449</v>
      </c>
      <c r="G1518" t="s">
        <v>182</v>
      </c>
      <c r="H1518" t="s">
        <v>9450</v>
      </c>
      <c r="I1518" t="s">
        <v>9451</v>
      </c>
    </row>
    <row r="1519" spans="1:9" x14ac:dyDescent="0.35">
      <c r="A1519" t="s">
        <v>3852</v>
      </c>
      <c r="B1519" t="s">
        <v>4661</v>
      </c>
      <c r="C1519" t="s">
        <v>9452</v>
      </c>
      <c r="D1519" t="s">
        <v>9453</v>
      </c>
      <c r="E1519" t="s">
        <v>4670</v>
      </c>
      <c r="F1519" t="s">
        <v>9454</v>
      </c>
      <c r="G1519" t="s">
        <v>182</v>
      </c>
    </row>
    <row r="1520" spans="1:9" x14ac:dyDescent="0.35">
      <c r="A1520" t="s">
        <v>3854</v>
      </c>
      <c r="B1520" t="s">
        <v>4661</v>
      </c>
      <c r="C1520" t="s">
        <v>9455</v>
      </c>
      <c r="D1520" t="s">
        <v>9456</v>
      </c>
      <c r="E1520" t="s">
        <v>4670</v>
      </c>
      <c r="F1520" t="s">
        <v>9457</v>
      </c>
      <c r="G1520" t="s">
        <v>182</v>
      </c>
      <c r="H1520" t="s">
        <v>9313</v>
      </c>
      <c r="I1520" t="s">
        <v>4691</v>
      </c>
    </row>
    <row r="1521" spans="1:9" x14ac:dyDescent="0.35">
      <c r="A1521" t="s">
        <v>3364</v>
      </c>
      <c r="B1521" t="s">
        <v>4661</v>
      </c>
      <c r="C1521" t="s">
        <v>9458</v>
      </c>
      <c r="D1521" t="s">
        <v>9459</v>
      </c>
      <c r="E1521" t="s">
        <v>4664</v>
      </c>
      <c r="F1521" t="s">
        <v>182</v>
      </c>
      <c r="G1521" t="s">
        <v>182</v>
      </c>
      <c r="H1521" t="s">
        <v>9460</v>
      </c>
      <c r="I1521" t="s">
        <v>4691</v>
      </c>
    </row>
    <row r="1522" spans="1:9" x14ac:dyDescent="0.35">
      <c r="A1522" t="s">
        <v>3364</v>
      </c>
      <c r="B1522" t="s">
        <v>4661</v>
      </c>
      <c r="C1522" t="s">
        <v>9461</v>
      </c>
      <c r="D1522" t="s">
        <v>9462</v>
      </c>
      <c r="E1522" t="s">
        <v>4670</v>
      </c>
      <c r="F1522" t="s">
        <v>182</v>
      </c>
      <c r="G1522" t="s">
        <v>182</v>
      </c>
    </row>
    <row r="1523" spans="1:9" x14ac:dyDescent="0.35">
      <c r="A1523" t="s">
        <v>3364</v>
      </c>
      <c r="B1523" t="s">
        <v>4661</v>
      </c>
      <c r="C1523" t="s">
        <v>9463</v>
      </c>
      <c r="D1523" t="s">
        <v>9464</v>
      </c>
      <c r="E1523" t="s">
        <v>5212</v>
      </c>
      <c r="F1523" t="s">
        <v>182</v>
      </c>
      <c r="G1523" t="s">
        <v>182</v>
      </c>
      <c r="H1523" t="s">
        <v>9450</v>
      </c>
      <c r="I1523" t="s">
        <v>4691</v>
      </c>
    </row>
    <row r="1524" spans="1:9" x14ac:dyDescent="0.35">
      <c r="A1524" t="s">
        <v>3364</v>
      </c>
      <c r="B1524" t="s">
        <v>4661</v>
      </c>
      <c r="C1524" t="s">
        <v>9465</v>
      </c>
      <c r="D1524" t="s">
        <v>9466</v>
      </c>
      <c r="E1524" t="s">
        <v>5212</v>
      </c>
      <c r="F1524" t="s">
        <v>182</v>
      </c>
      <c r="G1524" t="s">
        <v>182</v>
      </c>
      <c r="H1524" t="s">
        <v>9313</v>
      </c>
      <c r="I1524" t="s">
        <v>4691</v>
      </c>
    </row>
    <row r="1525" spans="1:9" x14ac:dyDescent="0.35">
      <c r="A1525" t="s">
        <v>4049</v>
      </c>
      <c r="B1525" t="s">
        <v>4661</v>
      </c>
      <c r="C1525" t="s">
        <v>9467</v>
      </c>
      <c r="D1525" t="s">
        <v>9468</v>
      </c>
      <c r="E1525" t="s">
        <v>4664</v>
      </c>
      <c r="F1525" t="s">
        <v>9469</v>
      </c>
      <c r="G1525" t="s">
        <v>531</v>
      </c>
      <c r="H1525" t="s">
        <v>9379</v>
      </c>
      <c r="I1525" t="s">
        <v>9470</v>
      </c>
    </row>
    <row r="1526" spans="1:9" x14ac:dyDescent="0.35">
      <c r="A1526" t="s">
        <v>4347</v>
      </c>
      <c r="B1526" t="s">
        <v>4661</v>
      </c>
      <c r="C1526" t="s">
        <v>9471</v>
      </c>
      <c r="D1526" t="s">
        <v>9472</v>
      </c>
      <c r="E1526" t="s">
        <v>4670</v>
      </c>
      <c r="F1526" t="s">
        <v>9473</v>
      </c>
      <c r="G1526" t="s">
        <v>641</v>
      </c>
      <c r="H1526" t="s">
        <v>9474</v>
      </c>
      <c r="I1526" t="s">
        <v>9475</v>
      </c>
    </row>
    <row r="1527" spans="1:9" x14ac:dyDescent="0.35">
      <c r="A1527" t="s">
        <v>4342</v>
      </c>
      <c r="B1527" t="s">
        <v>4661</v>
      </c>
      <c r="C1527" t="s">
        <v>9476</v>
      </c>
      <c r="D1527" t="s">
        <v>9477</v>
      </c>
      <c r="E1527" t="s">
        <v>4670</v>
      </c>
      <c r="F1527" t="s">
        <v>9478</v>
      </c>
      <c r="G1527" t="s">
        <v>641</v>
      </c>
      <c r="H1527" t="s">
        <v>9474</v>
      </c>
      <c r="I1527" t="s">
        <v>9475</v>
      </c>
    </row>
    <row r="1528" spans="1:9" x14ac:dyDescent="0.35">
      <c r="A1528" t="s">
        <v>4343</v>
      </c>
      <c r="B1528" t="s">
        <v>4661</v>
      </c>
      <c r="C1528" t="s">
        <v>9479</v>
      </c>
      <c r="D1528" t="s">
        <v>9480</v>
      </c>
      <c r="E1528" t="s">
        <v>4664</v>
      </c>
      <c r="F1528" t="s">
        <v>9481</v>
      </c>
      <c r="G1528" t="s">
        <v>641</v>
      </c>
      <c r="H1528" t="s">
        <v>9474</v>
      </c>
      <c r="I1528" t="s">
        <v>9475</v>
      </c>
    </row>
    <row r="1529" spans="1:9" x14ac:dyDescent="0.35">
      <c r="A1529" t="s">
        <v>3765</v>
      </c>
      <c r="B1529" t="s">
        <v>4661</v>
      </c>
      <c r="C1529" t="s">
        <v>9482</v>
      </c>
      <c r="D1529" t="s">
        <v>9483</v>
      </c>
      <c r="E1529" t="s">
        <v>4664</v>
      </c>
      <c r="F1529" t="s">
        <v>641</v>
      </c>
      <c r="G1529" t="s">
        <v>641</v>
      </c>
      <c r="H1529" t="s">
        <v>9474</v>
      </c>
      <c r="I1529" t="s">
        <v>4691</v>
      </c>
    </row>
    <row r="1530" spans="1:9" x14ac:dyDescent="0.35">
      <c r="A1530" t="s">
        <v>3765</v>
      </c>
      <c r="B1530" t="s">
        <v>4661</v>
      </c>
      <c r="C1530" t="s">
        <v>9484</v>
      </c>
      <c r="D1530" t="s">
        <v>9485</v>
      </c>
      <c r="E1530" t="s">
        <v>4670</v>
      </c>
      <c r="F1530" t="s">
        <v>641</v>
      </c>
      <c r="G1530" t="s">
        <v>641</v>
      </c>
      <c r="H1530" t="s">
        <v>9486</v>
      </c>
      <c r="I1530" t="s">
        <v>4691</v>
      </c>
    </row>
    <row r="1531" spans="1:9" x14ac:dyDescent="0.35">
      <c r="A1531" t="s">
        <v>11949</v>
      </c>
      <c r="B1531" t="s">
        <v>4661</v>
      </c>
      <c r="C1531" t="s">
        <v>9487</v>
      </c>
      <c r="D1531" t="s">
        <v>9488</v>
      </c>
      <c r="E1531" t="s">
        <v>4670</v>
      </c>
      <c r="F1531" t="s">
        <v>9489</v>
      </c>
      <c r="G1531" t="s">
        <v>641</v>
      </c>
      <c r="H1531" t="s">
        <v>9474</v>
      </c>
      <c r="I1531" t="s">
        <v>9475</v>
      </c>
    </row>
    <row r="1532" spans="1:9" x14ac:dyDescent="0.35">
      <c r="A1532" t="s">
        <v>4045</v>
      </c>
      <c r="B1532" t="s">
        <v>4661</v>
      </c>
      <c r="C1532" t="s">
        <v>9490</v>
      </c>
      <c r="D1532" t="s">
        <v>9491</v>
      </c>
      <c r="E1532" t="s">
        <v>4670</v>
      </c>
      <c r="F1532" t="s">
        <v>9492</v>
      </c>
      <c r="G1532" t="s">
        <v>531</v>
      </c>
      <c r="H1532" t="s">
        <v>9370</v>
      </c>
      <c r="I1532" t="s">
        <v>9387</v>
      </c>
    </row>
    <row r="1533" spans="1:9" x14ac:dyDescent="0.35">
      <c r="A1533" t="s">
        <v>4344</v>
      </c>
      <c r="B1533" t="s">
        <v>4661</v>
      </c>
      <c r="C1533" t="s">
        <v>9493</v>
      </c>
      <c r="D1533" t="s">
        <v>9494</v>
      </c>
      <c r="E1533" t="s">
        <v>4670</v>
      </c>
      <c r="F1533" t="s">
        <v>9495</v>
      </c>
      <c r="G1533" t="s">
        <v>641</v>
      </c>
      <c r="H1533" t="s">
        <v>9474</v>
      </c>
      <c r="I1533" t="s">
        <v>9475</v>
      </c>
    </row>
    <row r="1534" spans="1:9" x14ac:dyDescent="0.35">
      <c r="A1534" t="s">
        <v>4345</v>
      </c>
      <c r="B1534" t="s">
        <v>4661</v>
      </c>
      <c r="C1534" t="s">
        <v>9496</v>
      </c>
      <c r="D1534" t="s">
        <v>9497</v>
      </c>
      <c r="E1534" t="s">
        <v>4670</v>
      </c>
      <c r="F1534" t="s">
        <v>9498</v>
      </c>
      <c r="G1534" t="s">
        <v>641</v>
      </c>
      <c r="H1534" t="s">
        <v>9474</v>
      </c>
      <c r="I1534" t="s">
        <v>9475</v>
      </c>
    </row>
    <row r="1535" spans="1:9" x14ac:dyDescent="0.35">
      <c r="A1535" t="s">
        <v>4093</v>
      </c>
      <c r="B1535" t="s">
        <v>4661</v>
      </c>
      <c r="C1535" t="s">
        <v>9499</v>
      </c>
      <c r="D1535" t="s">
        <v>9500</v>
      </c>
      <c r="E1535" t="s">
        <v>4664</v>
      </c>
      <c r="F1535" t="s">
        <v>9501</v>
      </c>
      <c r="G1535" t="s">
        <v>273</v>
      </c>
      <c r="H1535" t="s">
        <v>5227</v>
      </c>
      <c r="I1535" t="s">
        <v>9502</v>
      </c>
    </row>
    <row r="1536" spans="1:9" x14ac:dyDescent="0.35">
      <c r="A1536" t="s">
        <v>4048</v>
      </c>
      <c r="B1536" t="s">
        <v>4661</v>
      </c>
      <c r="C1536" t="s">
        <v>9503</v>
      </c>
      <c r="D1536" t="s">
        <v>9504</v>
      </c>
      <c r="E1536" t="s">
        <v>4827</v>
      </c>
      <c r="F1536" t="s">
        <v>9505</v>
      </c>
      <c r="G1536" t="s">
        <v>531</v>
      </c>
      <c r="H1536" t="s">
        <v>9379</v>
      </c>
      <c r="I1536" t="s">
        <v>9506</v>
      </c>
    </row>
    <row r="1537" spans="1:9" x14ac:dyDescent="0.35">
      <c r="A1537" t="s">
        <v>4041</v>
      </c>
      <c r="B1537" t="s">
        <v>4661</v>
      </c>
      <c r="C1537" t="s">
        <v>9507</v>
      </c>
      <c r="D1537" t="s">
        <v>9508</v>
      </c>
      <c r="E1537" t="s">
        <v>4664</v>
      </c>
      <c r="F1537" t="s">
        <v>9509</v>
      </c>
      <c r="G1537" t="s">
        <v>531</v>
      </c>
      <c r="H1537" t="s">
        <v>9379</v>
      </c>
      <c r="I1537" t="s">
        <v>9510</v>
      </c>
    </row>
    <row r="1538" spans="1:9" x14ac:dyDescent="0.35">
      <c r="A1538" t="s">
        <v>4041</v>
      </c>
      <c r="B1538" t="s">
        <v>4661</v>
      </c>
      <c r="C1538" t="s">
        <v>9511</v>
      </c>
      <c r="D1538" t="s">
        <v>9512</v>
      </c>
      <c r="E1538" t="s">
        <v>4827</v>
      </c>
      <c r="F1538" t="s">
        <v>9509</v>
      </c>
      <c r="G1538" t="s">
        <v>531</v>
      </c>
      <c r="H1538" t="s">
        <v>9379</v>
      </c>
      <c r="I1538" t="s">
        <v>9510</v>
      </c>
    </row>
    <row r="1539" spans="1:9" x14ac:dyDescent="0.35">
      <c r="A1539" t="s">
        <v>4358</v>
      </c>
      <c r="B1539" t="s">
        <v>4661</v>
      </c>
      <c r="C1539" t="s">
        <v>9513</v>
      </c>
      <c r="D1539" t="s">
        <v>9514</v>
      </c>
      <c r="E1539" t="s">
        <v>4670</v>
      </c>
      <c r="F1539" t="s">
        <v>9515</v>
      </c>
      <c r="G1539" t="s">
        <v>182</v>
      </c>
      <c r="H1539" t="s">
        <v>9313</v>
      </c>
      <c r="I1539" t="s">
        <v>9326</v>
      </c>
    </row>
    <row r="1540" spans="1:9" x14ac:dyDescent="0.35">
      <c r="A1540" t="s">
        <v>4361</v>
      </c>
      <c r="B1540" t="s">
        <v>4661</v>
      </c>
      <c r="C1540" t="s">
        <v>9516</v>
      </c>
      <c r="D1540" t="s">
        <v>9517</v>
      </c>
      <c r="E1540" t="s">
        <v>4664</v>
      </c>
      <c r="F1540" t="s">
        <v>9518</v>
      </c>
      <c r="G1540" t="s">
        <v>531</v>
      </c>
    </row>
    <row r="1541" spans="1:9" x14ac:dyDescent="0.35">
      <c r="A1541" t="s">
        <v>4361</v>
      </c>
      <c r="B1541" t="s">
        <v>4661</v>
      </c>
      <c r="C1541" t="s">
        <v>9519</v>
      </c>
      <c r="D1541" t="s">
        <v>9520</v>
      </c>
      <c r="E1541" t="s">
        <v>4670</v>
      </c>
      <c r="F1541" t="s">
        <v>9518</v>
      </c>
      <c r="G1541" t="s">
        <v>531</v>
      </c>
      <c r="H1541" t="s">
        <v>9370</v>
      </c>
      <c r="I1541" t="s">
        <v>4691</v>
      </c>
    </row>
    <row r="1542" spans="1:9" x14ac:dyDescent="0.35">
      <c r="A1542" t="s">
        <v>4105</v>
      </c>
      <c r="B1542" t="s">
        <v>4661</v>
      </c>
      <c r="C1542" t="s">
        <v>9521</v>
      </c>
      <c r="D1542" t="s">
        <v>9522</v>
      </c>
      <c r="E1542" t="s">
        <v>4685</v>
      </c>
      <c r="F1542" t="s">
        <v>9523</v>
      </c>
      <c r="G1542" t="s">
        <v>273</v>
      </c>
      <c r="H1542" t="s">
        <v>5227</v>
      </c>
      <c r="I1542" t="s">
        <v>9502</v>
      </c>
    </row>
    <row r="1543" spans="1:9" x14ac:dyDescent="0.35">
      <c r="A1543" t="s">
        <v>4354</v>
      </c>
      <c r="B1543" t="s">
        <v>4661</v>
      </c>
      <c r="C1543" t="s">
        <v>9524</v>
      </c>
      <c r="D1543" t="s">
        <v>9525</v>
      </c>
      <c r="E1543" t="s">
        <v>4664</v>
      </c>
      <c r="F1543" t="s">
        <v>9526</v>
      </c>
      <c r="G1543" t="s">
        <v>182</v>
      </c>
      <c r="H1543" t="s">
        <v>9527</v>
      </c>
      <c r="I1543" t="s">
        <v>4691</v>
      </c>
    </row>
    <row r="1544" spans="1:9" x14ac:dyDescent="0.35">
      <c r="A1544" t="s">
        <v>4354</v>
      </c>
      <c r="B1544" t="s">
        <v>4661</v>
      </c>
      <c r="C1544" t="s">
        <v>9528</v>
      </c>
      <c r="D1544" t="s">
        <v>9529</v>
      </c>
      <c r="E1544" t="s">
        <v>4670</v>
      </c>
      <c r="F1544" t="s">
        <v>9526</v>
      </c>
      <c r="G1544" t="s">
        <v>182</v>
      </c>
      <c r="H1544" t="s">
        <v>9527</v>
      </c>
      <c r="I1544" t="s">
        <v>4691</v>
      </c>
    </row>
    <row r="1545" spans="1:9" x14ac:dyDescent="0.35">
      <c r="A1545" t="s">
        <v>4007</v>
      </c>
      <c r="B1545" t="s">
        <v>4661</v>
      </c>
      <c r="C1545" t="s">
        <v>9530</v>
      </c>
      <c r="D1545" t="s">
        <v>9531</v>
      </c>
      <c r="E1545" t="s">
        <v>4670</v>
      </c>
      <c r="F1545" t="s">
        <v>9532</v>
      </c>
      <c r="G1545" t="s">
        <v>510</v>
      </c>
      <c r="H1545" t="s">
        <v>9533</v>
      </c>
      <c r="I1545" t="s">
        <v>9534</v>
      </c>
    </row>
    <row r="1546" spans="1:9" x14ac:dyDescent="0.35">
      <c r="A1546" t="s">
        <v>4006</v>
      </c>
      <c r="B1546" t="s">
        <v>4661</v>
      </c>
      <c r="C1546" t="s">
        <v>9535</v>
      </c>
      <c r="D1546" t="s">
        <v>9536</v>
      </c>
      <c r="E1546" t="s">
        <v>4670</v>
      </c>
      <c r="F1546" t="s">
        <v>9537</v>
      </c>
      <c r="G1546" t="s">
        <v>510</v>
      </c>
      <c r="H1546" t="s">
        <v>9533</v>
      </c>
      <c r="I1546" t="s">
        <v>9534</v>
      </c>
    </row>
    <row r="1547" spans="1:9" x14ac:dyDescent="0.35">
      <c r="A1547" t="s">
        <v>4139</v>
      </c>
      <c r="B1547" t="s">
        <v>4661</v>
      </c>
      <c r="C1547" t="s">
        <v>9538</v>
      </c>
      <c r="D1547" t="s">
        <v>9539</v>
      </c>
      <c r="E1547" t="s">
        <v>5311</v>
      </c>
      <c r="F1547" t="s">
        <v>9540</v>
      </c>
      <c r="G1547" t="s">
        <v>489</v>
      </c>
      <c r="H1547" t="s">
        <v>8855</v>
      </c>
      <c r="I1547" t="s">
        <v>8856</v>
      </c>
    </row>
    <row r="1548" spans="1:9" x14ac:dyDescent="0.35">
      <c r="A1548" t="s">
        <v>4008</v>
      </c>
      <c r="B1548" t="s">
        <v>4661</v>
      </c>
      <c r="C1548" t="s">
        <v>9541</v>
      </c>
      <c r="D1548" t="s">
        <v>9542</v>
      </c>
      <c r="E1548" t="s">
        <v>4670</v>
      </c>
      <c r="F1548" t="s">
        <v>9543</v>
      </c>
      <c r="G1548" t="s">
        <v>510</v>
      </c>
      <c r="H1548" t="s">
        <v>9544</v>
      </c>
      <c r="I1548" t="s">
        <v>9545</v>
      </c>
    </row>
    <row r="1549" spans="1:9" x14ac:dyDescent="0.35">
      <c r="A1549" t="s">
        <v>4010</v>
      </c>
      <c r="B1549" t="s">
        <v>4661</v>
      </c>
      <c r="C1549" t="s">
        <v>9546</v>
      </c>
      <c r="D1549" t="s">
        <v>9547</v>
      </c>
      <c r="E1549" t="s">
        <v>4670</v>
      </c>
      <c r="F1549" t="s">
        <v>9548</v>
      </c>
      <c r="G1549" t="s">
        <v>510</v>
      </c>
      <c r="H1549" t="s">
        <v>9533</v>
      </c>
      <c r="I1549" t="s">
        <v>9549</v>
      </c>
    </row>
    <row r="1550" spans="1:9" x14ac:dyDescent="0.35">
      <c r="A1550" t="s">
        <v>4000</v>
      </c>
      <c r="B1550" t="s">
        <v>4661</v>
      </c>
      <c r="C1550" t="s">
        <v>9550</v>
      </c>
      <c r="D1550" t="s">
        <v>9551</v>
      </c>
      <c r="E1550" t="s">
        <v>4664</v>
      </c>
      <c r="F1550" t="s">
        <v>9552</v>
      </c>
      <c r="G1550" t="s">
        <v>510</v>
      </c>
      <c r="H1550" t="s">
        <v>9553</v>
      </c>
      <c r="I1550" t="s">
        <v>4691</v>
      </c>
    </row>
    <row r="1551" spans="1:9" x14ac:dyDescent="0.35">
      <c r="A1551" t="s">
        <v>4005</v>
      </c>
      <c r="B1551" t="s">
        <v>4661</v>
      </c>
      <c r="C1551" t="s">
        <v>9554</v>
      </c>
      <c r="D1551" t="s">
        <v>9555</v>
      </c>
      <c r="E1551" t="s">
        <v>4664</v>
      </c>
      <c r="F1551" t="s">
        <v>9556</v>
      </c>
      <c r="G1551" t="s">
        <v>510</v>
      </c>
      <c r="H1551" t="s">
        <v>9557</v>
      </c>
      <c r="I1551" t="s">
        <v>4691</v>
      </c>
    </row>
    <row r="1552" spans="1:9" x14ac:dyDescent="0.35">
      <c r="A1552" t="s">
        <v>3568</v>
      </c>
      <c r="B1552" t="s">
        <v>4661</v>
      </c>
      <c r="C1552" t="s">
        <v>9558</v>
      </c>
      <c r="D1552" t="s">
        <v>9559</v>
      </c>
      <c r="E1552" t="s">
        <v>4664</v>
      </c>
      <c r="F1552" t="s">
        <v>9560</v>
      </c>
      <c r="G1552" t="s">
        <v>228</v>
      </c>
      <c r="H1552" t="s">
        <v>6442</v>
      </c>
      <c r="I1552" t="s">
        <v>4691</v>
      </c>
    </row>
    <row r="1553" spans="1:9" x14ac:dyDescent="0.35">
      <c r="A1553" t="s">
        <v>3787</v>
      </c>
      <c r="B1553" t="s">
        <v>4661</v>
      </c>
      <c r="C1553" t="s">
        <v>9561</v>
      </c>
      <c r="D1553" t="s">
        <v>9562</v>
      </c>
      <c r="E1553" t="s">
        <v>4664</v>
      </c>
      <c r="F1553" t="s">
        <v>9563</v>
      </c>
      <c r="G1553" t="s">
        <v>510</v>
      </c>
      <c r="H1553" t="s">
        <v>9553</v>
      </c>
      <c r="I1553" t="s">
        <v>4691</v>
      </c>
    </row>
    <row r="1554" spans="1:9" x14ac:dyDescent="0.35">
      <c r="A1554" t="s">
        <v>3799</v>
      </c>
      <c r="B1554" t="s">
        <v>4661</v>
      </c>
      <c r="C1554" t="s">
        <v>9564</v>
      </c>
      <c r="D1554" t="s">
        <v>9565</v>
      </c>
      <c r="E1554" t="s">
        <v>4664</v>
      </c>
      <c r="F1554" t="s">
        <v>9566</v>
      </c>
      <c r="G1554" t="s">
        <v>510</v>
      </c>
      <c r="H1554" t="s">
        <v>9557</v>
      </c>
      <c r="I1554" t="s">
        <v>4691</v>
      </c>
    </row>
    <row r="1555" spans="1:9" x14ac:dyDescent="0.35">
      <c r="A1555" t="s">
        <v>3801</v>
      </c>
      <c r="B1555" t="s">
        <v>4661</v>
      </c>
      <c r="C1555" t="s">
        <v>9567</v>
      </c>
      <c r="D1555" t="s">
        <v>9568</v>
      </c>
      <c r="E1555" t="s">
        <v>4664</v>
      </c>
      <c r="F1555" t="s">
        <v>9569</v>
      </c>
      <c r="G1555" t="s">
        <v>510</v>
      </c>
      <c r="H1555" t="s">
        <v>9570</v>
      </c>
      <c r="I1555" t="s">
        <v>4691</v>
      </c>
    </row>
    <row r="1556" spans="1:9" x14ac:dyDescent="0.35">
      <c r="A1556" t="s">
        <v>4003</v>
      </c>
      <c r="B1556" t="s">
        <v>4661</v>
      </c>
      <c r="C1556" t="s">
        <v>9571</v>
      </c>
      <c r="D1556" t="s">
        <v>9572</v>
      </c>
      <c r="E1556" t="s">
        <v>4664</v>
      </c>
      <c r="F1556" t="s">
        <v>9573</v>
      </c>
      <c r="G1556" t="s">
        <v>510</v>
      </c>
      <c r="H1556" t="s">
        <v>9574</v>
      </c>
      <c r="I1556" t="s">
        <v>4691</v>
      </c>
    </row>
    <row r="1557" spans="1:9" x14ac:dyDescent="0.35">
      <c r="A1557" t="s">
        <v>3803</v>
      </c>
      <c r="B1557" t="s">
        <v>4661</v>
      </c>
      <c r="C1557" t="s">
        <v>9575</v>
      </c>
      <c r="D1557" t="s">
        <v>9576</v>
      </c>
      <c r="E1557" t="s">
        <v>4664</v>
      </c>
      <c r="F1557" t="s">
        <v>9577</v>
      </c>
      <c r="G1557" t="s">
        <v>510</v>
      </c>
      <c r="H1557" t="s">
        <v>9570</v>
      </c>
      <c r="I1557" t="s">
        <v>4691</v>
      </c>
    </row>
    <row r="1558" spans="1:9" x14ac:dyDescent="0.35">
      <c r="A1558" t="s">
        <v>3783</v>
      </c>
      <c r="B1558" t="s">
        <v>4661</v>
      </c>
      <c r="C1558" t="s">
        <v>9578</v>
      </c>
      <c r="D1558" t="s">
        <v>9579</v>
      </c>
      <c r="E1558" t="s">
        <v>4664</v>
      </c>
      <c r="F1558" t="s">
        <v>9580</v>
      </c>
      <c r="G1558" t="s">
        <v>510</v>
      </c>
      <c r="H1558" t="s">
        <v>9581</v>
      </c>
      <c r="I1558" t="s">
        <v>4691</v>
      </c>
    </row>
    <row r="1559" spans="1:9" x14ac:dyDescent="0.35">
      <c r="A1559" t="s">
        <v>3997</v>
      </c>
      <c r="B1559" t="s">
        <v>4661</v>
      </c>
      <c r="C1559" t="s">
        <v>9582</v>
      </c>
      <c r="D1559" t="s">
        <v>9583</v>
      </c>
      <c r="E1559" t="s">
        <v>4664</v>
      </c>
      <c r="F1559" t="s">
        <v>9584</v>
      </c>
      <c r="G1559" t="s">
        <v>510</v>
      </c>
      <c r="H1559" t="s">
        <v>9570</v>
      </c>
      <c r="I1559" t="s">
        <v>4691</v>
      </c>
    </row>
    <row r="1560" spans="1:9" x14ac:dyDescent="0.35">
      <c r="A1560" t="s">
        <v>4004</v>
      </c>
      <c r="B1560" t="s">
        <v>4661</v>
      </c>
      <c r="C1560" t="s">
        <v>9585</v>
      </c>
      <c r="D1560" t="s">
        <v>9586</v>
      </c>
      <c r="E1560" t="s">
        <v>4664</v>
      </c>
      <c r="F1560" t="s">
        <v>9587</v>
      </c>
      <c r="G1560" t="s">
        <v>510</v>
      </c>
      <c r="H1560" t="s">
        <v>9574</v>
      </c>
      <c r="I1560" t="s">
        <v>4691</v>
      </c>
    </row>
    <row r="1561" spans="1:9" x14ac:dyDescent="0.35">
      <c r="A1561" t="s">
        <v>3649</v>
      </c>
      <c r="B1561" t="s">
        <v>4661</v>
      </c>
      <c r="C1561" t="s">
        <v>9588</v>
      </c>
      <c r="D1561" t="s">
        <v>9589</v>
      </c>
      <c r="E1561" t="s">
        <v>5801</v>
      </c>
      <c r="F1561" t="s">
        <v>510</v>
      </c>
      <c r="G1561" t="s">
        <v>510</v>
      </c>
      <c r="H1561" t="s">
        <v>9590</v>
      </c>
      <c r="I1561" t="s">
        <v>4691</v>
      </c>
    </row>
    <row r="1562" spans="1:9" x14ac:dyDescent="0.35">
      <c r="A1562" t="s">
        <v>3649</v>
      </c>
      <c r="B1562" t="s">
        <v>4661</v>
      </c>
      <c r="C1562" t="s">
        <v>9591</v>
      </c>
      <c r="D1562" t="s">
        <v>9592</v>
      </c>
      <c r="E1562" t="s">
        <v>4664</v>
      </c>
      <c r="F1562" t="s">
        <v>510</v>
      </c>
      <c r="G1562" t="s">
        <v>510</v>
      </c>
      <c r="H1562" t="s">
        <v>9593</v>
      </c>
      <c r="I1562" t="s">
        <v>4691</v>
      </c>
    </row>
    <row r="1563" spans="1:9" x14ac:dyDescent="0.35">
      <c r="A1563" t="s">
        <v>3649</v>
      </c>
      <c r="B1563" t="s">
        <v>4661</v>
      </c>
      <c r="C1563" t="s">
        <v>9594</v>
      </c>
      <c r="D1563" t="s">
        <v>9595</v>
      </c>
      <c r="E1563" t="s">
        <v>5219</v>
      </c>
      <c r="F1563" t="s">
        <v>510</v>
      </c>
      <c r="G1563" t="s">
        <v>510</v>
      </c>
      <c r="H1563" t="s">
        <v>9596</v>
      </c>
      <c r="I1563" t="s">
        <v>4691</v>
      </c>
    </row>
    <row r="1564" spans="1:9" x14ac:dyDescent="0.35">
      <c r="A1564" t="s">
        <v>3802</v>
      </c>
      <c r="B1564" t="s">
        <v>4661</v>
      </c>
      <c r="C1564" t="s">
        <v>9597</v>
      </c>
      <c r="D1564" t="s">
        <v>9598</v>
      </c>
      <c r="E1564" t="s">
        <v>4664</v>
      </c>
      <c r="F1564" t="s">
        <v>9599</v>
      </c>
      <c r="G1564" t="s">
        <v>510</v>
      </c>
      <c r="H1564" t="s">
        <v>9574</v>
      </c>
      <c r="I1564" t="s">
        <v>4691</v>
      </c>
    </row>
    <row r="1565" spans="1:9" x14ac:dyDescent="0.35">
      <c r="A1565" t="s">
        <v>3999</v>
      </c>
      <c r="B1565" t="s">
        <v>4661</v>
      </c>
      <c r="C1565" t="s">
        <v>9600</v>
      </c>
      <c r="D1565" t="s">
        <v>9601</v>
      </c>
      <c r="E1565" t="s">
        <v>4664</v>
      </c>
      <c r="F1565" t="s">
        <v>9602</v>
      </c>
      <c r="G1565" t="s">
        <v>510</v>
      </c>
      <c r="H1565" t="s">
        <v>9553</v>
      </c>
      <c r="I1565" t="s">
        <v>4691</v>
      </c>
    </row>
    <row r="1566" spans="1:9" x14ac:dyDescent="0.35">
      <c r="A1566" t="s">
        <v>4001</v>
      </c>
      <c r="B1566" t="s">
        <v>4661</v>
      </c>
      <c r="C1566" t="s">
        <v>9603</v>
      </c>
      <c r="D1566" t="s">
        <v>9604</v>
      </c>
      <c r="E1566" t="s">
        <v>4664</v>
      </c>
      <c r="F1566" t="s">
        <v>9605</v>
      </c>
      <c r="G1566" t="s">
        <v>510</v>
      </c>
      <c r="H1566" t="s">
        <v>9581</v>
      </c>
      <c r="I1566" t="s">
        <v>4691</v>
      </c>
    </row>
    <row r="1567" spans="1:9" x14ac:dyDescent="0.35">
      <c r="A1567" t="s">
        <v>3784</v>
      </c>
      <c r="B1567" t="s">
        <v>4661</v>
      </c>
      <c r="C1567" t="s">
        <v>9606</v>
      </c>
      <c r="D1567" t="s">
        <v>9607</v>
      </c>
      <c r="E1567" t="s">
        <v>4664</v>
      </c>
      <c r="F1567" t="s">
        <v>9608</v>
      </c>
      <c r="G1567" t="s">
        <v>510</v>
      </c>
      <c r="H1567" t="s">
        <v>9553</v>
      </c>
      <c r="I1567" t="s">
        <v>4691</v>
      </c>
    </row>
    <row r="1568" spans="1:9" x14ac:dyDescent="0.35">
      <c r="A1568" t="s">
        <v>4002</v>
      </c>
      <c r="B1568" t="s">
        <v>4661</v>
      </c>
      <c r="C1568" t="s">
        <v>9609</v>
      </c>
      <c r="D1568" t="s">
        <v>9610</v>
      </c>
      <c r="E1568" t="s">
        <v>4664</v>
      </c>
      <c r="F1568" t="s">
        <v>9611</v>
      </c>
      <c r="G1568" t="s">
        <v>510</v>
      </c>
      <c r="H1568" t="s">
        <v>9581</v>
      </c>
      <c r="I1568" t="s">
        <v>4691</v>
      </c>
    </row>
    <row r="1569" spans="1:9" x14ac:dyDescent="0.35">
      <c r="A1569" t="s">
        <v>3786</v>
      </c>
      <c r="B1569" t="s">
        <v>4661</v>
      </c>
      <c r="C1569" t="s">
        <v>9612</v>
      </c>
      <c r="D1569" t="s">
        <v>9613</v>
      </c>
      <c r="E1569" t="s">
        <v>4664</v>
      </c>
      <c r="F1569" t="s">
        <v>9614</v>
      </c>
      <c r="G1569" t="s">
        <v>510</v>
      </c>
      <c r="H1569" t="s">
        <v>9581</v>
      </c>
      <c r="I1569" t="s">
        <v>4691</v>
      </c>
    </row>
    <row r="1570" spans="1:9" x14ac:dyDescent="0.35">
      <c r="A1570" t="s">
        <v>3804</v>
      </c>
      <c r="B1570" t="s">
        <v>4661</v>
      </c>
      <c r="C1570" t="s">
        <v>9615</v>
      </c>
      <c r="D1570" t="s">
        <v>9616</v>
      </c>
      <c r="E1570" t="s">
        <v>4664</v>
      </c>
      <c r="F1570" t="s">
        <v>9617</v>
      </c>
      <c r="G1570" t="s">
        <v>510</v>
      </c>
      <c r="H1570" t="s">
        <v>9557</v>
      </c>
      <c r="I1570" t="s">
        <v>4691</v>
      </c>
    </row>
    <row r="1571" spans="1:9" x14ac:dyDescent="0.35">
      <c r="A1571" t="s">
        <v>3800</v>
      </c>
      <c r="B1571" t="s">
        <v>4661</v>
      </c>
      <c r="C1571" t="s">
        <v>9618</v>
      </c>
      <c r="D1571" t="s">
        <v>9619</v>
      </c>
      <c r="E1571" t="s">
        <v>4664</v>
      </c>
      <c r="F1571" t="s">
        <v>9620</v>
      </c>
      <c r="G1571" t="s">
        <v>510</v>
      </c>
      <c r="H1571" t="s">
        <v>9574</v>
      </c>
      <c r="I1571" t="s">
        <v>4691</v>
      </c>
    </row>
    <row r="1572" spans="1:9" x14ac:dyDescent="0.35">
      <c r="A1572" t="s">
        <v>3998</v>
      </c>
      <c r="B1572" t="s">
        <v>4661</v>
      </c>
      <c r="C1572" t="s">
        <v>9621</v>
      </c>
      <c r="D1572" t="s">
        <v>9622</v>
      </c>
      <c r="E1572" t="s">
        <v>4664</v>
      </c>
      <c r="F1572" t="s">
        <v>9623</v>
      </c>
      <c r="G1572" t="s">
        <v>510</v>
      </c>
      <c r="H1572" t="s">
        <v>9570</v>
      </c>
      <c r="I1572" t="s">
        <v>4691</v>
      </c>
    </row>
    <row r="1573" spans="1:9" x14ac:dyDescent="0.35">
      <c r="A1573" t="s">
        <v>4052</v>
      </c>
      <c r="B1573" t="s">
        <v>4661</v>
      </c>
      <c r="C1573" t="s">
        <v>9624</v>
      </c>
      <c r="D1573" t="s">
        <v>9625</v>
      </c>
      <c r="E1573" t="s">
        <v>4664</v>
      </c>
      <c r="F1573" t="s">
        <v>9626</v>
      </c>
      <c r="G1573" t="s">
        <v>525</v>
      </c>
      <c r="H1573" t="s">
        <v>8825</v>
      </c>
      <c r="I1573" t="s">
        <v>9627</v>
      </c>
    </row>
    <row r="1574" spans="1:9" x14ac:dyDescent="0.35">
      <c r="A1574" t="s">
        <v>3824</v>
      </c>
      <c r="B1574" t="s">
        <v>4661</v>
      </c>
      <c r="C1574" t="s">
        <v>9628</v>
      </c>
      <c r="D1574" t="s">
        <v>9629</v>
      </c>
      <c r="E1574" t="s">
        <v>4664</v>
      </c>
      <c r="F1574" t="s">
        <v>9630</v>
      </c>
      <c r="G1574" t="s">
        <v>489</v>
      </c>
      <c r="H1574" t="s">
        <v>9631</v>
      </c>
      <c r="I1574" t="s">
        <v>4691</v>
      </c>
    </row>
    <row r="1575" spans="1:9" x14ac:dyDescent="0.35">
      <c r="A1575" t="s">
        <v>4170</v>
      </c>
      <c r="B1575" t="s">
        <v>4661</v>
      </c>
      <c r="C1575" t="s">
        <v>9632</v>
      </c>
      <c r="D1575" t="s">
        <v>9633</v>
      </c>
      <c r="E1575" t="s">
        <v>5311</v>
      </c>
      <c r="F1575" t="s">
        <v>9634</v>
      </c>
      <c r="G1575" t="s">
        <v>489</v>
      </c>
      <c r="H1575" t="s">
        <v>9635</v>
      </c>
      <c r="I1575" t="s">
        <v>9636</v>
      </c>
    </row>
    <row r="1576" spans="1:9" x14ac:dyDescent="0.35">
      <c r="A1576" t="s">
        <v>3822</v>
      </c>
      <c r="B1576" t="s">
        <v>4661</v>
      </c>
      <c r="C1576" t="s">
        <v>9637</v>
      </c>
      <c r="D1576" t="s">
        <v>9638</v>
      </c>
      <c r="E1576" t="s">
        <v>4664</v>
      </c>
      <c r="F1576" t="s">
        <v>9639</v>
      </c>
      <c r="G1576" t="s">
        <v>489</v>
      </c>
      <c r="H1576" t="s">
        <v>9640</v>
      </c>
      <c r="I1576" t="s">
        <v>4691</v>
      </c>
    </row>
    <row r="1577" spans="1:9" x14ac:dyDescent="0.35">
      <c r="A1577" t="s">
        <v>3826</v>
      </c>
      <c r="B1577" t="s">
        <v>4661</v>
      </c>
      <c r="C1577" t="s">
        <v>9641</v>
      </c>
      <c r="D1577" t="s">
        <v>9642</v>
      </c>
      <c r="E1577" t="s">
        <v>4685</v>
      </c>
      <c r="F1577" t="s">
        <v>9643</v>
      </c>
      <c r="G1577" t="s">
        <v>489</v>
      </c>
      <c r="H1577" t="s">
        <v>9635</v>
      </c>
      <c r="I1577" t="s">
        <v>9636</v>
      </c>
    </row>
    <row r="1578" spans="1:9" x14ac:dyDescent="0.35">
      <c r="A1578" t="s">
        <v>4138</v>
      </c>
      <c r="B1578" t="s">
        <v>4661</v>
      </c>
      <c r="C1578" t="s">
        <v>9644</v>
      </c>
      <c r="D1578" t="s">
        <v>9645</v>
      </c>
      <c r="E1578" t="s">
        <v>4670</v>
      </c>
      <c r="F1578" t="s">
        <v>9646</v>
      </c>
      <c r="G1578" t="s">
        <v>489</v>
      </c>
      <c r="H1578" t="s">
        <v>9640</v>
      </c>
      <c r="I1578" t="s">
        <v>9647</v>
      </c>
    </row>
    <row r="1579" spans="1:9" x14ac:dyDescent="0.35">
      <c r="A1579" t="s">
        <v>4168</v>
      </c>
      <c r="B1579" t="s">
        <v>4661</v>
      </c>
      <c r="C1579" t="s">
        <v>9648</v>
      </c>
      <c r="D1579" t="s">
        <v>9649</v>
      </c>
      <c r="E1579" t="s">
        <v>4670</v>
      </c>
      <c r="F1579" t="s">
        <v>9650</v>
      </c>
      <c r="G1579" t="s">
        <v>489</v>
      </c>
      <c r="H1579" t="s">
        <v>9635</v>
      </c>
      <c r="I1579" t="s">
        <v>9651</v>
      </c>
    </row>
    <row r="1580" spans="1:9" x14ac:dyDescent="0.35">
      <c r="A1580" t="s">
        <v>4142</v>
      </c>
      <c r="B1580" t="s">
        <v>4661</v>
      </c>
      <c r="C1580" t="s">
        <v>9652</v>
      </c>
      <c r="D1580" t="s">
        <v>9653</v>
      </c>
      <c r="E1580" t="s">
        <v>4685</v>
      </c>
      <c r="F1580" t="s">
        <v>9654</v>
      </c>
      <c r="G1580" t="s">
        <v>489</v>
      </c>
      <c r="H1580" t="s">
        <v>9635</v>
      </c>
      <c r="I1580" t="s">
        <v>4691</v>
      </c>
    </row>
    <row r="1581" spans="1:9" x14ac:dyDescent="0.35">
      <c r="A1581" t="s">
        <v>4144</v>
      </c>
      <c r="B1581" t="s">
        <v>4661</v>
      </c>
      <c r="C1581" t="s">
        <v>9655</v>
      </c>
      <c r="D1581" t="s">
        <v>9656</v>
      </c>
      <c r="E1581" t="s">
        <v>4664</v>
      </c>
      <c r="F1581" t="s">
        <v>9657</v>
      </c>
      <c r="G1581" t="s">
        <v>489</v>
      </c>
      <c r="H1581" t="s">
        <v>9635</v>
      </c>
      <c r="I1581" t="s">
        <v>9658</v>
      </c>
    </row>
    <row r="1582" spans="1:9" x14ac:dyDescent="0.35">
      <c r="A1582" t="s">
        <v>4144</v>
      </c>
      <c r="B1582" t="s">
        <v>4661</v>
      </c>
      <c r="C1582" t="s">
        <v>9659</v>
      </c>
      <c r="D1582" t="s">
        <v>9660</v>
      </c>
      <c r="E1582" t="s">
        <v>4670</v>
      </c>
      <c r="F1582" t="s">
        <v>9657</v>
      </c>
      <c r="G1582" t="s">
        <v>489</v>
      </c>
      <c r="H1582" t="s">
        <v>9635</v>
      </c>
      <c r="I1582" t="s">
        <v>4691</v>
      </c>
    </row>
    <row r="1583" spans="1:9" x14ac:dyDescent="0.35">
      <c r="A1583" t="s">
        <v>4169</v>
      </c>
      <c r="B1583" t="s">
        <v>4661</v>
      </c>
      <c r="C1583" t="s">
        <v>9661</v>
      </c>
      <c r="D1583" t="s">
        <v>9662</v>
      </c>
      <c r="E1583" t="s">
        <v>4670</v>
      </c>
      <c r="F1583" t="s">
        <v>9663</v>
      </c>
      <c r="G1583" t="s">
        <v>489</v>
      </c>
      <c r="H1583" t="s">
        <v>9635</v>
      </c>
      <c r="I1583" t="s">
        <v>4691</v>
      </c>
    </row>
    <row r="1584" spans="1:9" x14ac:dyDescent="0.35">
      <c r="A1584" t="s">
        <v>4143</v>
      </c>
      <c r="B1584" t="s">
        <v>4661</v>
      </c>
      <c r="C1584" t="s">
        <v>9664</v>
      </c>
      <c r="D1584" t="s">
        <v>9665</v>
      </c>
      <c r="E1584" t="s">
        <v>4670</v>
      </c>
      <c r="F1584" t="s">
        <v>9666</v>
      </c>
      <c r="G1584" t="s">
        <v>489</v>
      </c>
      <c r="H1584" t="s">
        <v>9635</v>
      </c>
      <c r="I1584" t="s">
        <v>9667</v>
      </c>
    </row>
    <row r="1585" spans="1:9" x14ac:dyDescent="0.35">
      <c r="A1585" t="s">
        <v>4145</v>
      </c>
      <c r="B1585" t="s">
        <v>4661</v>
      </c>
      <c r="C1585" t="s">
        <v>9668</v>
      </c>
      <c r="D1585" t="s">
        <v>9669</v>
      </c>
      <c r="E1585" t="s">
        <v>4670</v>
      </c>
      <c r="F1585" t="s">
        <v>9670</v>
      </c>
      <c r="G1585" t="s">
        <v>489</v>
      </c>
      <c r="H1585" t="s">
        <v>9635</v>
      </c>
      <c r="I1585" t="s">
        <v>9671</v>
      </c>
    </row>
    <row r="1586" spans="1:9" x14ac:dyDescent="0.35">
      <c r="A1586" t="s">
        <v>3821</v>
      </c>
      <c r="B1586" t="s">
        <v>4661</v>
      </c>
      <c r="C1586" t="s">
        <v>9672</v>
      </c>
      <c r="D1586" t="s">
        <v>9673</v>
      </c>
      <c r="E1586" t="s">
        <v>4670</v>
      </c>
      <c r="F1586" t="s">
        <v>9674</v>
      </c>
      <c r="G1586" t="s">
        <v>489</v>
      </c>
      <c r="H1586" t="s">
        <v>9635</v>
      </c>
      <c r="I1586" t="s">
        <v>4691</v>
      </c>
    </row>
    <row r="1587" spans="1:9" x14ac:dyDescent="0.35">
      <c r="A1587" t="s">
        <v>4165</v>
      </c>
      <c r="B1587" t="s">
        <v>4661</v>
      </c>
      <c r="C1587" t="s">
        <v>9675</v>
      </c>
      <c r="D1587" t="s">
        <v>9676</v>
      </c>
      <c r="E1587" t="s">
        <v>4685</v>
      </c>
      <c r="F1587" t="s">
        <v>9677</v>
      </c>
      <c r="G1587" t="s">
        <v>489</v>
      </c>
      <c r="H1587" t="s">
        <v>9635</v>
      </c>
      <c r="I1587" t="s">
        <v>9678</v>
      </c>
    </row>
    <row r="1588" spans="1:9" x14ac:dyDescent="0.35">
      <c r="A1588" t="s">
        <v>4271</v>
      </c>
      <c r="B1588" t="s">
        <v>4661</v>
      </c>
      <c r="C1588" t="s">
        <v>9679</v>
      </c>
      <c r="D1588" t="s">
        <v>9680</v>
      </c>
      <c r="E1588" t="s">
        <v>4685</v>
      </c>
      <c r="F1588" t="s">
        <v>9681</v>
      </c>
      <c r="G1588" t="s">
        <v>525</v>
      </c>
      <c r="H1588" t="s">
        <v>8825</v>
      </c>
      <c r="I1588" t="s">
        <v>9682</v>
      </c>
    </row>
    <row r="1589" spans="1:9" x14ac:dyDescent="0.35">
      <c r="A1589" t="s">
        <v>4272</v>
      </c>
      <c r="B1589" t="s">
        <v>4661</v>
      </c>
      <c r="C1589" t="s">
        <v>9683</v>
      </c>
      <c r="D1589" t="s">
        <v>9684</v>
      </c>
      <c r="E1589" t="s">
        <v>4664</v>
      </c>
      <c r="F1589" t="s">
        <v>9685</v>
      </c>
      <c r="G1589" t="s">
        <v>525</v>
      </c>
      <c r="H1589" t="s">
        <v>8825</v>
      </c>
      <c r="I1589" t="s">
        <v>9686</v>
      </c>
    </row>
    <row r="1590" spans="1:9" x14ac:dyDescent="0.35">
      <c r="A1590" t="s">
        <v>4150</v>
      </c>
      <c r="B1590" t="s">
        <v>4661</v>
      </c>
      <c r="C1590" t="s">
        <v>9687</v>
      </c>
      <c r="D1590" t="s">
        <v>9688</v>
      </c>
      <c r="E1590" t="s">
        <v>4670</v>
      </c>
      <c r="F1590" t="s">
        <v>9689</v>
      </c>
      <c r="G1590" t="s">
        <v>489</v>
      </c>
      <c r="H1590" t="s">
        <v>9635</v>
      </c>
      <c r="I1590" t="s">
        <v>9690</v>
      </c>
    </row>
    <row r="1591" spans="1:9" x14ac:dyDescent="0.35">
      <c r="A1591" t="s">
        <v>3825</v>
      </c>
      <c r="B1591" t="s">
        <v>4661</v>
      </c>
      <c r="C1591" t="s">
        <v>9691</v>
      </c>
      <c r="D1591" t="s">
        <v>9692</v>
      </c>
      <c r="E1591" t="s">
        <v>4670</v>
      </c>
      <c r="F1591" t="s">
        <v>9693</v>
      </c>
      <c r="G1591" t="s">
        <v>489</v>
      </c>
      <c r="H1591" t="s">
        <v>9635</v>
      </c>
      <c r="I1591" t="s">
        <v>9694</v>
      </c>
    </row>
    <row r="1592" spans="1:9" x14ac:dyDescent="0.35">
      <c r="A1592" t="s">
        <v>4140</v>
      </c>
      <c r="B1592" t="s">
        <v>4661</v>
      </c>
      <c r="C1592" t="s">
        <v>9695</v>
      </c>
      <c r="D1592" t="s">
        <v>9696</v>
      </c>
      <c r="E1592" t="s">
        <v>4670</v>
      </c>
      <c r="F1592" t="s">
        <v>9697</v>
      </c>
      <c r="G1592" t="s">
        <v>489</v>
      </c>
      <c r="H1592" t="s">
        <v>9635</v>
      </c>
      <c r="I1592" t="s">
        <v>9694</v>
      </c>
    </row>
    <row r="1593" spans="1:9" x14ac:dyDescent="0.35">
      <c r="A1593" t="s">
        <v>4136</v>
      </c>
      <c r="B1593" t="s">
        <v>4661</v>
      </c>
      <c r="C1593" t="s">
        <v>9698</v>
      </c>
      <c r="D1593" t="s">
        <v>9699</v>
      </c>
      <c r="E1593" t="s">
        <v>4664</v>
      </c>
      <c r="F1593" t="s">
        <v>9700</v>
      </c>
      <c r="G1593" t="s">
        <v>489</v>
      </c>
      <c r="H1593" t="s">
        <v>8855</v>
      </c>
      <c r="I1593" t="s">
        <v>8856</v>
      </c>
    </row>
    <row r="1594" spans="1:9" x14ac:dyDescent="0.35">
      <c r="A1594" t="s">
        <v>11950</v>
      </c>
      <c r="B1594" t="s">
        <v>4661</v>
      </c>
      <c r="C1594" t="s">
        <v>9701</v>
      </c>
      <c r="D1594" t="s">
        <v>9702</v>
      </c>
      <c r="E1594" t="s">
        <v>4664</v>
      </c>
      <c r="F1594" t="s">
        <v>9703</v>
      </c>
      <c r="G1594" t="s">
        <v>489</v>
      </c>
      <c r="H1594" t="s">
        <v>8855</v>
      </c>
      <c r="I1594" t="s">
        <v>9704</v>
      </c>
    </row>
    <row r="1595" spans="1:9" x14ac:dyDescent="0.35">
      <c r="A1595" t="s">
        <v>3820</v>
      </c>
      <c r="B1595" t="s">
        <v>4661</v>
      </c>
      <c r="C1595" t="s">
        <v>9705</v>
      </c>
      <c r="D1595" t="s">
        <v>9706</v>
      </c>
      <c r="E1595" t="s">
        <v>4843</v>
      </c>
      <c r="F1595" t="s">
        <v>9707</v>
      </c>
      <c r="G1595" t="s">
        <v>489</v>
      </c>
    </row>
    <row r="1596" spans="1:9" x14ac:dyDescent="0.35">
      <c r="A1596" t="s">
        <v>3820</v>
      </c>
      <c r="B1596" t="s">
        <v>4661</v>
      </c>
      <c r="C1596" t="s">
        <v>9708</v>
      </c>
      <c r="D1596" t="s">
        <v>9709</v>
      </c>
      <c r="E1596" t="s">
        <v>4664</v>
      </c>
      <c r="F1596" t="s">
        <v>9707</v>
      </c>
      <c r="G1596" t="s">
        <v>489</v>
      </c>
      <c r="H1596" t="s">
        <v>8855</v>
      </c>
      <c r="I1596" t="s">
        <v>4691</v>
      </c>
    </row>
    <row r="1597" spans="1:9" x14ac:dyDescent="0.35">
      <c r="A1597" t="s">
        <v>4160</v>
      </c>
      <c r="B1597" t="s">
        <v>4661</v>
      </c>
      <c r="C1597" t="s">
        <v>9710</v>
      </c>
      <c r="D1597" t="s">
        <v>9711</v>
      </c>
      <c r="E1597" t="s">
        <v>4670</v>
      </c>
      <c r="F1597" t="s">
        <v>9712</v>
      </c>
      <c r="G1597" t="s">
        <v>489</v>
      </c>
      <c r="H1597" t="s">
        <v>8855</v>
      </c>
      <c r="I1597" t="s">
        <v>9713</v>
      </c>
    </row>
    <row r="1598" spans="1:9" x14ac:dyDescent="0.35">
      <c r="A1598" t="s">
        <v>4159</v>
      </c>
      <c r="B1598" t="s">
        <v>4661</v>
      </c>
      <c r="C1598" t="s">
        <v>9714</v>
      </c>
      <c r="D1598" t="s">
        <v>9715</v>
      </c>
      <c r="E1598" t="s">
        <v>4670</v>
      </c>
      <c r="F1598" t="s">
        <v>9716</v>
      </c>
      <c r="G1598" t="s">
        <v>489</v>
      </c>
      <c r="H1598" t="s">
        <v>8855</v>
      </c>
      <c r="I1598" t="s">
        <v>9717</v>
      </c>
    </row>
    <row r="1599" spans="1:9" x14ac:dyDescent="0.35">
      <c r="A1599" t="s">
        <v>4148</v>
      </c>
      <c r="B1599" t="s">
        <v>4661</v>
      </c>
      <c r="C1599" t="s">
        <v>9718</v>
      </c>
      <c r="D1599" t="s">
        <v>9719</v>
      </c>
      <c r="E1599" t="s">
        <v>4670</v>
      </c>
      <c r="F1599" t="s">
        <v>9720</v>
      </c>
      <c r="G1599" t="s">
        <v>489</v>
      </c>
      <c r="H1599" t="s">
        <v>8855</v>
      </c>
      <c r="I1599" t="s">
        <v>9721</v>
      </c>
    </row>
    <row r="1600" spans="1:9" x14ac:dyDescent="0.35">
      <c r="A1600" t="s">
        <v>11951</v>
      </c>
      <c r="B1600" t="s">
        <v>4661</v>
      </c>
      <c r="C1600" t="s">
        <v>9722</v>
      </c>
      <c r="D1600" t="s">
        <v>9723</v>
      </c>
      <c r="E1600" t="s">
        <v>4664</v>
      </c>
      <c r="F1600" t="s">
        <v>9724</v>
      </c>
      <c r="G1600" t="s">
        <v>489</v>
      </c>
      <c r="H1600" t="s">
        <v>8855</v>
      </c>
      <c r="I1600" t="s">
        <v>9721</v>
      </c>
    </row>
    <row r="1601" spans="1:9" x14ac:dyDescent="0.35">
      <c r="A1601" t="s">
        <v>4164</v>
      </c>
      <c r="B1601" t="s">
        <v>4661</v>
      </c>
      <c r="C1601" t="s">
        <v>9725</v>
      </c>
      <c r="D1601" t="s">
        <v>9726</v>
      </c>
      <c r="E1601" t="s">
        <v>5311</v>
      </c>
      <c r="F1601" t="s">
        <v>9727</v>
      </c>
      <c r="G1601" t="s">
        <v>489</v>
      </c>
      <c r="H1601" t="s">
        <v>9635</v>
      </c>
      <c r="I1601" t="s">
        <v>9728</v>
      </c>
    </row>
    <row r="1602" spans="1:9" x14ac:dyDescent="0.35">
      <c r="A1602" t="s">
        <v>4161</v>
      </c>
      <c r="B1602" t="s">
        <v>4661</v>
      </c>
      <c r="C1602" t="s">
        <v>9729</v>
      </c>
      <c r="D1602" t="s">
        <v>9730</v>
      </c>
      <c r="E1602" t="s">
        <v>5311</v>
      </c>
      <c r="F1602" t="s">
        <v>9731</v>
      </c>
      <c r="G1602" t="s">
        <v>489</v>
      </c>
      <c r="H1602" t="s">
        <v>9732</v>
      </c>
      <c r="I1602" t="s">
        <v>9733</v>
      </c>
    </row>
    <row r="1603" spans="1:9" x14ac:dyDescent="0.35">
      <c r="A1603" t="s">
        <v>3823</v>
      </c>
      <c r="B1603" t="s">
        <v>4661</v>
      </c>
      <c r="C1603" t="s">
        <v>9734</v>
      </c>
      <c r="D1603" t="s">
        <v>9735</v>
      </c>
      <c r="E1603" t="s">
        <v>4664</v>
      </c>
      <c r="F1603" t="s">
        <v>9736</v>
      </c>
      <c r="G1603" t="s">
        <v>489</v>
      </c>
      <c r="H1603" t="s">
        <v>9732</v>
      </c>
      <c r="I1603" t="s">
        <v>4691</v>
      </c>
    </row>
    <row r="1604" spans="1:9" x14ac:dyDescent="0.35">
      <c r="A1604" t="s">
        <v>3823</v>
      </c>
      <c r="B1604" t="s">
        <v>4661</v>
      </c>
      <c r="C1604" t="s">
        <v>9737</v>
      </c>
      <c r="D1604" t="s">
        <v>9738</v>
      </c>
      <c r="E1604" t="s">
        <v>4685</v>
      </c>
      <c r="F1604" t="s">
        <v>9736</v>
      </c>
      <c r="G1604" t="s">
        <v>489</v>
      </c>
      <c r="H1604" t="s">
        <v>9732</v>
      </c>
      <c r="I1604" t="s">
        <v>4691</v>
      </c>
    </row>
    <row r="1605" spans="1:9" x14ac:dyDescent="0.35">
      <c r="A1605" t="s">
        <v>3823</v>
      </c>
      <c r="B1605" t="s">
        <v>4661</v>
      </c>
      <c r="C1605" t="s">
        <v>9739</v>
      </c>
      <c r="D1605" t="s">
        <v>9740</v>
      </c>
      <c r="E1605" t="s">
        <v>4843</v>
      </c>
      <c r="F1605" t="s">
        <v>9736</v>
      </c>
      <c r="G1605" t="s">
        <v>489</v>
      </c>
    </row>
    <row r="1606" spans="1:9" x14ac:dyDescent="0.35">
      <c r="A1606" t="s">
        <v>4141</v>
      </c>
      <c r="B1606" t="s">
        <v>4661</v>
      </c>
      <c r="C1606" t="s">
        <v>9741</v>
      </c>
      <c r="D1606" t="s">
        <v>9742</v>
      </c>
      <c r="E1606" t="s">
        <v>4670</v>
      </c>
      <c r="F1606" t="s">
        <v>9743</v>
      </c>
      <c r="G1606" t="s">
        <v>489</v>
      </c>
      <c r="H1606" t="s">
        <v>9635</v>
      </c>
      <c r="I1606" t="s">
        <v>9744</v>
      </c>
    </row>
    <row r="1607" spans="1:9" x14ac:dyDescent="0.35">
      <c r="A1607" t="s">
        <v>4154</v>
      </c>
      <c r="B1607" t="s">
        <v>4661</v>
      </c>
      <c r="C1607" t="s">
        <v>9745</v>
      </c>
      <c r="D1607" t="s">
        <v>9746</v>
      </c>
      <c r="E1607" t="s">
        <v>4694</v>
      </c>
      <c r="F1607" t="s">
        <v>9747</v>
      </c>
      <c r="G1607" t="s">
        <v>489</v>
      </c>
      <c r="H1607" t="s">
        <v>9635</v>
      </c>
      <c r="I1607" t="s">
        <v>4691</v>
      </c>
    </row>
    <row r="1608" spans="1:9" x14ac:dyDescent="0.35">
      <c r="A1608" t="s">
        <v>4162</v>
      </c>
      <c r="B1608" t="s">
        <v>4661</v>
      </c>
      <c r="C1608" t="s">
        <v>9748</v>
      </c>
      <c r="D1608" t="s">
        <v>9749</v>
      </c>
      <c r="E1608" t="s">
        <v>4670</v>
      </c>
      <c r="F1608" t="s">
        <v>9750</v>
      </c>
      <c r="G1608" t="s">
        <v>489</v>
      </c>
      <c r="H1608" t="s">
        <v>9635</v>
      </c>
      <c r="I1608" t="s">
        <v>9751</v>
      </c>
    </row>
    <row r="1609" spans="1:9" x14ac:dyDescent="0.35">
      <c r="A1609" t="s">
        <v>4156</v>
      </c>
      <c r="B1609" t="s">
        <v>4661</v>
      </c>
      <c r="C1609" t="s">
        <v>9752</v>
      </c>
      <c r="D1609" t="s">
        <v>9753</v>
      </c>
      <c r="E1609" t="s">
        <v>5311</v>
      </c>
      <c r="F1609" t="s">
        <v>9754</v>
      </c>
      <c r="G1609" t="s">
        <v>489</v>
      </c>
      <c r="H1609" t="s">
        <v>9635</v>
      </c>
      <c r="I1609" t="s">
        <v>9755</v>
      </c>
    </row>
    <row r="1610" spans="1:9" x14ac:dyDescent="0.35">
      <c r="A1610" t="s">
        <v>4157</v>
      </c>
      <c r="B1610" t="s">
        <v>4661</v>
      </c>
      <c r="C1610" t="s">
        <v>9756</v>
      </c>
      <c r="D1610" t="s">
        <v>9757</v>
      </c>
      <c r="E1610" t="s">
        <v>4670</v>
      </c>
      <c r="F1610" t="s">
        <v>9758</v>
      </c>
      <c r="G1610" t="s">
        <v>489</v>
      </c>
      <c r="H1610" t="s">
        <v>9635</v>
      </c>
      <c r="I1610" t="s">
        <v>9755</v>
      </c>
    </row>
    <row r="1611" spans="1:9" x14ac:dyDescent="0.35">
      <c r="A1611" t="s">
        <v>4146</v>
      </c>
      <c r="B1611" t="s">
        <v>4661</v>
      </c>
      <c r="C1611" t="s">
        <v>9759</v>
      </c>
      <c r="D1611" t="s">
        <v>9760</v>
      </c>
      <c r="E1611" t="s">
        <v>4670</v>
      </c>
      <c r="F1611" t="s">
        <v>9761</v>
      </c>
      <c r="G1611" t="s">
        <v>489</v>
      </c>
      <c r="H1611" t="s">
        <v>9635</v>
      </c>
      <c r="I1611" t="s">
        <v>4691</v>
      </c>
    </row>
    <row r="1612" spans="1:9" x14ac:dyDescent="0.35">
      <c r="A1612" t="s">
        <v>4167</v>
      </c>
      <c r="B1612" t="s">
        <v>4661</v>
      </c>
      <c r="C1612" t="s">
        <v>9762</v>
      </c>
      <c r="D1612" t="s">
        <v>9763</v>
      </c>
      <c r="E1612" t="s">
        <v>4664</v>
      </c>
      <c r="F1612" t="s">
        <v>9764</v>
      </c>
      <c r="G1612" t="s">
        <v>489</v>
      </c>
      <c r="H1612" t="s">
        <v>9635</v>
      </c>
      <c r="I1612" t="s">
        <v>9765</v>
      </c>
    </row>
    <row r="1613" spans="1:9" x14ac:dyDescent="0.35">
      <c r="A1613" t="s">
        <v>4153</v>
      </c>
      <c r="B1613" t="s">
        <v>4661</v>
      </c>
      <c r="C1613" t="s">
        <v>9766</v>
      </c>
      <c r="D1613" t="s">
        <v>9767</v>
      </c>
      <c r="E1613" t="s">
        <v>4670</v>
      </c>
      <c r="F1613" t="s">
        <v>9768</v>
      </c>
      <c r="G1613" t="s">
        <v>489</v>
      </c>
      <c r="H1613" t="s">
        <v>9635</v>
      </c>
      <c r="I1613" t="s">
        <v>9769</v>
      </c>
    </row>
    <row r="1614" spans="1:9" x14ac:dyDescent="0.35">
      <c r="A1614" t="s">
        <v>4166</v>
      </c>
      <c r="B1614" t="s">
        <v>4661</v>
      </c>
      <c r="C1614" t="s">
        <v>9770</v>
      </c>
      <c r="D1614" t="s">
        <v>9771</v>
      </c>
      <c r="E1614" t="s">
        <v>4670</v>
      </c>
      <c r="F1614" t="s">
        <v>9772</v>
      </c>
      <c r="G1614" t="s">
        <v>489</v>
      </c>
      <c r="H1614" t="s">
        <v>9635</v>
      </c>
      <c r="I1614" t="s">
        <v>9773</v>
      </c>
    </row>
    <row r="1615" spans="1:9" x14ac:dyDescent="0.35">
      <c r="A1615" t="s">
        <v>4147</v>
      </c>
      <c r="B1615" t="s">
        <v>4661</v>
      </c>
      <c r="C1615" t="s">
        <v>9774</v>
      </c>
      <c r="D1615" t="s">
        <v>9775</v>
      </c>
      <c r="E1615" t="s">
        <v>4664</v>
      </c>
      <c r="F1615" t="s">
        <v>9776</v>
      </c>
      <c r="G1615" t="s">
        <v>489</v>
      </c>
      <c r="H1615" t="s">
        <v>9635</v>
      </c>
      <c r="I1615" t="s">
        <v>4691</v>
      </c>
    </row>
    <row r="1616" spans="1:9" x14ac:dyDescent="0.35">
      <c r="A1616" t="s">
        <v>11952</v>
      </c>
      <c r="B1616" t="s">
        <v>4661</v>
      </c>
      <c r="C1616" t="s">
        <v>9777</v>
      </c>
      <c r="D1616" t="s">
        <v>9778</v>
      </c>
      <c r="E1616" t="s">
        <v>4664</v>
      </c>
      <c r="F1616" t="s">
        <v>9779</v>
      </c>
      <c r="G1616" t="s">
        <v>489</v>
      </c>
      <c r="H1616" t="s">
        <v>9635</v>
      </c>
      <c r="I1616" t="s">
        <v>9780</v>
      </c>
    </row>
    <row r="1617" spans="1:9" x14ac:dyDescent="0.35">
      <c r="A1617" t="s">
        <v>3638</v>
      </c>
      <c r="B1617" t="s">
        <v>4661</v>
      </c>
      <c r="C1617" t="s">
        <v>9781</v>
      </c>
      <c r="D1617" t="s">
        <v>9782</v>
      </c>
      <c r="E1617" t="s">
        <v>4694</v>
      </c>
      <c r="F1617" t="s">
        <v>489</v>
      </c>
      <c r="G1617" t="s">
        <v>489</v>
      </c>
      <c r="H1617" t="s">
        <v>9635</v>
      </c>
      <c r="I1617" t="s">
        <v>4691</v>
      </c>
    </row>
    <row r="1618" spans="1:9" x14ac:dyDescent="0.35">
      <c r="A1618" t="s">
        <v>3638</v>
      </c>
      <c r="B1618" t="s">
        <v>4661</v>
      </c>
      <c r="C1618" t="s">
        <v>9783</v>
      </c>
      <c r="D1618" t="s">
        <v>9784</v>
      </c>
      <c r="E1618" t="s">
        <v>4670</v>
      </c>
      <c r="F1618" t="s">
        <v>489</v>
      </c>
      <c r="G1618" t="s">
        <v>489</v>
      </c>
      <c r="H1618" t="s">
        <v>9785</v>
      </c>
      <c r="I1618" t="s">
        <v>4691</v>
      </c>
    </row>
    <row r="1619" spans="1:9" x14ac:dyDescent="0.35">
      <c r="A1619" t="s">
        <v>3638</v>
      </c>
      <c r="B1619" t="s">
        <v>4661</v>
      </c>
      <c r="C1619" t="s">
        <v>9786</v>
      </c>
      <c r="D1619" t="s">
        <v>9787</v>
      </c>
      <c r="E1619" t="s">
        <v>4670</v>
      </c>
      <c r="F1619" t="s">
        <v>489</v>
      </c>
      <c r="G1619" t="s">
        <v>489</v>
      </c>
      <c r="H1619" t="s">
        <v>9788</v>
      </c>
      <c r="I1619" t="s">
        <v>4691</v>
      </c>
    </row>
    <row r="1620" spans="1:9" x14ac:dyDescent="0.35">
      <c r="A1620" t="s">
        <v>3638</v>
      </c>
      <c r="B1620" t="s">
        <v>4661</v>
      </c>
      <c r="C1620" t="s">
        <v>9789</v>
      </c>
      <c r="D1620" t="s">
        <v>9790</v>
      </c>
      <c r="E1620" t="s">
        <v>4670</v>
      </c>
      <c r="F1620" t="s">
        <v>489</v>
      </c>
      <c r="G1620" t="s">
        <v>489</v>
      </c>
      <c r="H1620" t="s">
        <v>9635</v>
      </c>
      <c r="I1620" t="s">
        <v>9636</v>
      </c>
    </row>
    <row r="1621" spans="1:9" x14ac:dyDescent="0.35">
      <c r="A1621" t="s">
        <v>4155</v>
      </c>
      <c r="B1621" t="s">
        <v>4661</v>
      </c>
      <c r="C1621" t="s">
        <v>9791</v>
      </c>
      <c r="D1621" t="s">
        <v>9792</v>
      </c>
      <c r="E1621" t="s">
        <v>4670</v>
      </c>
      <c r="F1621" t="s">
        <v>9793</v>
      </c>
      <c r="G1621" t="s">
        <v>489</v>
      </c>
      <c r="H1621" t="s">
        <v>9635</v>
      </c>
      <c r="I1621" t="s">
        <v>9794</v>
      </c>
    </row>
    <row r="1622" spans="1:9" x14ac:dyDescent="0.35">
      <c r="A1622" t="s">
        <v>4137</v>
      </c>
      <c r="B1622" t="s">
        <v>4661</v>
      </c>
      <c r="C1622" t="s">
        <v>9795</v>
      </c>
      <c r="D1622" t="s">
        <v>9796</v>
      </c>
      <c r="E1622" t="s">
        <v>7107</v>
      </c>
      <c r="F1622" t="s">
        <v>9797</v>
      </c>
      <c r="G1622" t="s">
        <v>489</v>
      </c>
      <c r="H1622" t="s">
        <v>9635</v>
      </c>
      <c r="I1622" t="s">
        <v>9798</v>
      </c>
    </row>
    <row r="1623" spans="1:9" x14ac:dyDescent="0.35">
      <c r="A1623" t="s">
        <v>3772</v>
      </c>
      <c r="B1623" t="s">
        <v>4661</v>
      </c>
      <c r="C1623" t="s">
        <v>9799</v>
      </c>
      <c r="D1623" t="s">
        <v>9800</v>
      </c>
      <c r="E1623" t="s">
        <v>4664</v>
      </c>
      <c r="F1623" t="s">
        <v>9801</v>
      </c>
      <c r="G1623" t="s">
        <v>521</v>
      </c>
      <c r="H1623" t="s">
        <v>9802</v>
      </c>
      <c r="I1623" t="s">
        <v>4691</v>
      </c>
    </row>
    <row r="1624" spans="1:9" x14ac:dyDescent="0.35">
      <c r="A1624" t="s">
        <v>4083</v>
      </c>
      <c r="B1624" t="s">
        <v>4661</v>
      </c>
      <c r="C1624" t="s">
        <v>9803</v>
      </c>
      <c r="D1624" t="s">
        <v>9804</v>
      </c>
      <c r="E1624" t="s">
        <v>4664</v>
      </c>
      <c r="F1624" t="s">
        <v>9805</v>
      </c>
      <c r="G1624" t="s">
        <v>521</v>
      </c>
      <c r="H1624" t="s">
        <v>9806</v>
      </c>
      <c r="I1624" t="s">
        <v>9807</v>
      </c>
    </row>
    <row r="1625" spans="1:9" x14ac:dyDescent="0.35">
      <c r="A1625" t="s">
        <v>3771</v>
      </c>
      <c r="B1625" t="s">
        <v>4661</v>
      </c>
      <c r="C1625" t="s">
        <v>9808</v>
      </c>
      <c r="D1625" t="s">
        <v>9809</v>
      </c>
      <c r="E1625" t="s">
        <v>4670</v>
      </c>
      <c r="F1625" t="s">
        <v>9810</v>
      </c>
      <c r="G1625" t="s">
        <v>521</v>
      </c>
      <c r="H1625" t="s">
        <v>5501</v>
      </c>
      <c r="I1625" t="s">
        <v>4691</v>
      </c>
    </row>
    <row r="1626" spans="1:9" x14ac:dyDescent="0.35">
      <c r="A1626" t="s">
        <v>4074</v>
      </c>
      <c r="B1626" t="s">
        <v>4661</v>
      </c>
      <c r="C1626" t="s">
        <v>9811</v>
      </c>
      <c r="D1626" t="s">
        <v>9812</v>
      </c>
      <c r="E1626" t="s">
        <v>4664</v>
      </c>
      <c r="F1626" t="s">
        <v>9813</v>
      </c>
      <c r="G1626" t="s">
        <v>521</v>
      </c>
      <c r="H1626" t="s">
        <v>5501</v>
      </c>
      <c r="I1626" t="s">
        <v>4691</v>
      </c>
    </row>
    <row r="1627" spans="1:9" x14ac:dyDescent="0.35">
      <c r="A1627" t="s">
        <v>3656</v>
      </c>
      <c r="B1627" t="s">
        <v>4661</v>
      </c>
      <c r="C1627" t="s">
        <v>9814</v>
      </c>
      <c r="D1627" t="s">
        <v>9815</v>
      </c>
      <c r="E1627" t="s">
        <v>4664</v>
      </c>
      <c r="F1627" t="s">
        <v>521</v>
      </c>
      <c r="G1627" t="s">
        <v>521</v>
      </c>
      <c r="H1627" t="s">
        <v>9816</v>
      </c>
      <c r="I1627" t="s">
        <v>4691</v>
      </c>
    </row>
    <row r="1628" spans="1:9" x14ac:dyDescent="0.35">
      <c r="A1628" t="s">
        <v>3656</v>
      </c>
      <c r="B1628" t="s">
        <v>4661</v>
      </c>
      <c r="C1628" t="s">
        <v>9817</v>
      </c>
      <c r="D1628" t="s">
        <v>9818</v>
      </c>
      <c r="E1628" t="s">
        <v>4664</v>
      </c>
      <c r="F1628" t="s">
        <v>521</v>
      </c>
      <c r="G1628" t="s">
        <v>521</v>
      </c>
      <c r="H1628" t="s">
        <v>9819</v>
      </c>
      <c r="I1628" t="s">
        <v>4691</v>
      </c>
    </row>
    <row r="1629" spans="1:9" x14ac:dyDescent="0.35">
      <c r="A1629" t="s">
        <v>3656</v>
      </c>
      <c r="B1629" t="s">
        <v>4661</v>
      </c>
      <c r="C1629" t="s">
        <v>9820</v>
      </c>
      <c r="D1629" t="s">
        <v>9821</v>
      </c>
      <c r="E1629" t="s">
        <v>4664</v>
      </c>
      <c r="F1629" t="s">
        <v>521</v>
      </c>
      <c r="G1629" t="s">
        <v>521</v>
      </c>
      <c r="H1629" t="s">
        <v>9822</v>
      </c>
      <c r="I1629" t="s">
        <v>4691</v>
      </c>
    </row>
    <row r="1630" spans="1:9" x14ac:dyDescent="0.35">
      <c r="A1630" t="s">
        <v>3656</v>
      </c>
      <c r="B1630" t="s">
        <v>4661</v>
      </c>
      <c r="C1630" t="s">
        <v>9823</v>
      </c>
      <c r="D1630" t="s">
        <v>9824</v>
      </c>
      <c r="E1630" t="s">
        <v>4664</v>
      </c>
      <c r="F1630" t="s">
        <v>521</v>
      </c>
      <c r="G1630" t="s">
        <v>521</v>
      </c>
      <c r="H1630" t="s">
        <v>9825</v>
      </c>
      <c r="I1630" t="s">
        <v>4691</v>
      </c>
    </row>
    <row r="1631" spans="1:9" x14ac:dyDescent="0.35">
      <c r="A1631" t="s">
        <v>3656</v>
      </c>
      <c r="B1631" t="s">
        <v>4661</v>
      </c>
      <c r="C1631" t="s">
        <v>9826</v>
      </c>
      <c r="D1631" t="s">
        <v>9827</v>
      </c>
      <c r="E1631" t="s">
        <v>4664</v>
      </c>
      <c r="F1631" t="s">
        <v>521</v>
      </c>
      <c r="G1631" t="s">
        <v>521</v>
      </c>
      <c r="H1631" t="s">
        <v>9819</v>
      </c>
      <c r="I1631" t="s">
        <v>4691</v>
      </c>
    </row>
    <row r="1632" spans="1:9" x14ac:dyDescent="0.35">
      <c r="A1632" t="s">
        <v>3656</v>
      </c>
      <c r="B1632" t="s">
        <v>4661</v>
      </c>
      <c r="C1632" t="s">
        <v>9828</v>
      </c>
      <c r="D1632" t="s">
        <v>9829</v>
      </c>
      <c r="E1632" t="s">
        <v>4664</v>
      </c>
      <c r="F1632" t="s">
        <v>521</v>
      </c>
      <c r="G1632" t="s">
        <v>521</v>
      </c>
      <c r="H1632" t="s">
        <v>9830</v>
      </c>
      <c r="I1632" t="s">
        <v>4691</v>
      </c>
    </row>
    <row r="1633" spans="1:9" x14ac:dyDescent="0.35">
      <c r="A1633" t="s">
        <v>4072</v>
      </c>
      <c r="B1633" t="s">
        <v>4661</v>
      </c>
      <c r="C1633" t="s">
        <v>9831</v>
      </c>
      <c r="D1633" t="s">
        <v>9832</v>
      </c>
      <c r="E1633" t="s">
        <v>4670</v>
      </c>
      <c r="F1633" t="s">
        <v>9833</v>
      </c>
      <c r="G1633" t="s">
        <v>521</v>
      </c>
      <c r="H1633" t="s">
        <v>9834</v>
      </c>
      <c r="I1633" t="s">
        <v>9835</v>
      </c>
    </row>
    <row r="1634" spans="1:9" x14ac:dyDescent="0.35">
      <c r="A1634" t="s">
        <v>3770</v>
      </c>
      <c r="B1634" t="s">
        <v>4661</v>
      </c>
      <c r="C1634" t="s">
        <v>9836</v>
      </c>
      <c r="D1634" t="s">
        <v>9837</v>
      </c>
      <c r="E1634" t="s">
        <v>4694</v>
      </c>
      <c r="F1634" t="s">
        <v>9838</v>
      </c>
      <c r="G1634" t="s">
        <v>521</v>
      </c>
      <c r="H1634" t="s">
        <v>9834</v>
      </c>
      <c r="I1634" t="s">
        <v>4691</v>
      </c>
    </row>
    <row r="1635" spans="1:9" x14ac:dyDescent="0.35">
      <c r="A1635" t="s">
        <v>3770</v>
      </c>
      <c r="B1635" t="s">
        <v>4661</v>
      </c>
      <c r="C1635" t="s">
        <v>9839</v>
      </c>
      <c r="D1635" t="s">
        <v>9840</v>
      </c>
      <c r="E1635" t="s">
        <v>4664</v>
      </c>
      <c r="F1635" t="s">
        <v>9838</v>
      </c>
      <c r="G1635" t="s">
        <v>521</v>
      </c>
      <c r="H1635" t="s">
        <v>9834</v>
      </c>
      <c r="I1635" t="s">
        <v>9841</v>
      </c>
    </row>
    <row r="1636" spans="1:9" x14ac:dyDescent="0.35">
      <c r="A1636" t="s">
        <v>3770</v>
      </c>
      <c r="B1636" t="s">
        <v>4661</v>
      </c>
      <c r="C1636" t="s">
        <v>9842</v>
      </c>
      <c r="D1636" t="s">
        <v>9843</v>
      </c>
      <c r="E1636" t="s">
        <v>4664</v>
      </c>
      <c r="F1636" t="s">
        <v>9838</v>
      </c>
      <c r="G1636" t="s">
        <v>521</v>
      </c>
      <c r="H1636" t="s">
        <v>9834</v>
      </c>
      <c r="I1636" t="s">
        <v>9835</v>
      </c>
    </row>
    <row r="1637" spans="1:9" x14ac:dyDescent="0.35">
      <c r="A1637" t="s">
        <v>4071</v>
      </c>
      <c r="B1637" t="s">
        <v>4661</v>
      </c>
      <c r="C1637" t="s">
        <v>9844</v>
      </c>
      <c r="D1637" t="s">
        <v>9845</v>
      </c>
      <c r="E1637" t="s">
        <v>4670</v>
      </c>
      <c r="F1637" t="s">
        <v>9846</v>
      </c>
      <c r="G1637" t="s">
        <v>521</v>
      </c>
      <c r="H1637" t="s">
        <v>9834</v>
      </c>
      <c r="I1637" t="s">
        <v>9835</v>
      </c>
    </row>
    <row r="1638" spans="1:9" x14ac:dyDescent="0.35">
      <c r="A1638" t="s">
        <v>4082</v>
      </c>
      <c r="B1638" t="s">
        <v>4661</v>
      </c>
      <c r="C1638" t="s">
        <v>9847</v>
      </c>
      <c r="D1638" t="s">
        <v>9848</v>
      </c>
      <c r="E1638" t="s">
        <v>4670</v>
      </c>
      <c r="F1638" t="s">
        <v>9849</v>
      </c>
      <c r="G1638" t="s">
        <v>521</v>
      </c>
      <c r="H1638" t="s">
        <v>9825</v>
      </c>
      <c r="I1638" t="s">
        <v>9850</v>
      </c>
    </row>
    <row r="1639" spans="1:9" x14ac:dyDescent="0.35">
      <c r="A1639" t="s">
        <v>4084</v>
      </c>
      <c r="B1639" t="s">
        <v>4661</v>
      </c>
      <c r="C1639" t="s">
        <v>9851</v>
      </c>
      <c r="D1639" t="s">
        <v>9852</v>
      </c>
      <c r="E1639" t="s">
        <v>4664</v>
      </c>
      <c r="F1639" t="s">
        <v>9853</v>
      </c>
      <c r="G1639" t="s">
        <v>521</v>
      </c>
      <c r="H1639" t="s">
        <v>9806</v>
      </c>
      <c r="I1639" t="s">
        <v>4691</v>
      </c>
    </row>
    <row r="1640" spans="1:9" x14ac:dyDescent="0.35">
      <c r="A1640" t="s">
        <v>4084</v>
      </c>
      <c r="B1640" t="s">
        <v>4661</v>
      </c>
      <c r="C1640" t="s">
        <v>9854</v>
      </c>
      <c r="D1640" t="s">
        <v>9855</v>
      </c>
      <c r="E1640" t="s">
        <v>4670</v>
      </c>
      <c r="F1640" t="s">
        <v>9853</v>
      </c>
      <c r="G1640" t="s">
        <v>521</v>
      </c>
      <c r="H1640" t="s">
        <v>9806</v>
      </c>
      <c r="I1640" t="s">
        <v>4691</v>
      </c>
    </row>
    <row r="1641" spans="1:9" x14ac:dyDescent="0.35">
      <c r="A1641" t="s">
        <v>4078</v>
      </c>
      <c r="B1641" t="s">
        <v>4661</v>
      </c>
      <c r="C1641" t="s">
        <v>9856</v>
      </c>
      <c r="D1641" t="s">
        <v>9857</v>
      </c>
      <c r="E1641" t="s">
        <v>4670</v>
      </c>
      <c r="F1641" t="s">
        <v>9858</v>
      </c>
      <c r="G1641" t="s">
        <v>521</v>
      </c>
      <c r="H1641" t="s">
        <v>9830</v>
      </c>
      <c r="I1641" t="s">
        <v>9859</v>
      </c>
    </row>
    <row r="1642" spans="1:9" x14ac:dyDescent="0.35">
      <c r="A1642" t="s">
        <v>4079</v>
      </c>
      <c r="B1642" t="s">
        <v>4661</v>
      </c>
      <c r="C1642" t="s">
        <v>9860</v>
      </c>
      <c r="D1642" t="s">
        <v>9861</v>
      </c>
      <c r="E1642" t="s">
        <v>4670</v>
      </c>
      <c r="F1642" t="s">
        <v>9862</v>
      </c>
      <c r="G1642" t="s">
        <v>521</v>
      </c>
      <c r="H1642" t="s">
        <v>9830</v>
      </c>
      <c r="I1642" t="s">
        <v>9859</v>
      </c>
    </row>
    <row r="1643" spans="1:9" x14ac:dyDescent="0.35">
      <c r="A1643" t="s">
        <v>4077</v>
      </c>
      <c r="B1643" t="s">
        <v>4661</v>
      </c>
      <c r="C1643" t="s">
        <v>9863</v>
      </c>
      <c r="D1643" t="s">
        <v>9864</v>
      </c>
      <c r="E1643" t="s">
        <v>4670</v>
      </c>
      <c r="F1643" t="s">
        <v>9865</v>
      </c>
      <c r="G1643" t="s">
        <v>521</v>
      </c>
      <c r="H1643" t="s">
        <v>9834</v>
      </c>
      <c r="I1643" t="s">
        <v>9866</v>
      </c>
    </row>
    <row r="1644" spans="1:9" x14ac:dyDescent="0.35">
      <c r="A1644" t="s">
        <v>4076</v>
      </c>
      <c r="B1644" t="s">
        <v>4661</v>
      </c>
      <c r="C1644" t="s">
        <v>9867</v>
      </c>
      <c r="D1644" t="s">
        <v>9868</v>
      </c>
      <c r="E1644" t="s">
        <v>4670</v>
      </c>
      <c r="F1644" t="s">
        <v>9869</v>
      </c>
      <c r="G1644" t="s">
        <v>521</v>
      </c>
      <c r="H1644" t="s">
        <v>9802</v>
      </c>
      <c r="I1644" t="s">
        <v>9870</v>
      </c>
    </row>
    <row r="1645" spans="1:9" x14ac:dyDescent="0.35">
      <c r="A1645" t="s">
        <v>4258</v>
      </c>
      <c r="B1645" t="s">
        <v>4661</v>
      </c>
      <c r="C1645" t="s">
        <v>9871</v>
      </c>
      <c r="D1645" t="s">
        <v>9872</v>
      </c>
      <c r="E1645" t="s">
        <v>4664</v>
      </c>
      <c r="F1645" t="s">
        <v>9873</v>
      </c>
      <c r="G1645" t="s">
        <v>525</v>
      </c>
      <c r="H1645" t="s">
        <v>8811</v>
      </c>
      <c r="I1645" t="s">
        <v>9874</v>
      </c>
    </row>
    <row r="1646" spans="1:9" x14ac:dyDescent="0.35">
      <c r="A1646" t="s">
        <v>4080</v>
      </c>
      <c r="B1646" t="s">
        <v>4661</v>
      </c>
      <c r="C1646" t="s">
        <v>9875</v>
      </c>
      <c r="D1646" t="s">
        <v>9876</v>
      </c>
      <c r="E1646" t="s">
        <v>4670</v>
      </c>
      <c r="F1646" t="s">
        <v>9877</v>
      </c>
      <c r="G1646" t="s">
        <v>521</v>
      </c>
      <c r="H1646" t="s">
        <v>9806</v>
      </c>
      <c r="I1646" t="s">
        <v>9878</v>
      </c>
    </row>
    <row r="1647" spans="1:9" x14ac:dyDescent="0.35">
      <c r="A1647" t="s">
        <v>4086</v>
      </c>
      <c r="B1647" t="s">
        <v>4661</v>
      </c>
      <c r="C1647" t="s">
        <v>9879</v>
      </c>
      <c r="D1647" t="s">
        <v>9880</v>
      </c>
      <c r="E1647" t="s">
        <v>4670</v>
      </c>
      <c r="F1647" t="s">
        <v>9881</v>
      </c>
      <c r="G1647" t="s">
        <v>521</v>
      </c>
      <c r="H1647" t="s">
        <v>9806</v>
      </c>
      <c r="I1647" t="s">
        <v>9882</v>
      </c>
    </row>
    <row r="1648" spans="1:9" x14ac:dyDescent="0.35">
      <c r="A1648" t="s">
        <v>11953</v>
      </c>
      <c r="B1648" t="s">
        <v>4661</v>
      </c>
      <c r="C1648" t="s">
        <v>9883</v>
      </c>
      <c r="D1648" t="s">
        <v>9884</v>
      </c>
      <c r="E1648" t="s">
        <v>4664</v>
      </c>
      <c r="F1648" t="s">
        <v>9885</v>
      </c>
      <c r="G1648" t="s">
        <v>521</v>
      </c>
      <c r="H1648" t="s">
        <v>9806</v>
      </c>
      <c r="I1648" t="s">
        <v>9886</v>
      </c>
    </row>
    <row r="1649" spans="1:9" x14ac:dyDescent="0.35">
      <c r="A1649" t="s">
        <v>3769</v>
      </c>
      <c r="B1649" t="s">
        <v>4661</v>
      </c>
      <c r="C1649" t="s">
        <v>9887</v>
      </c>
      <c r="D1649" t="s">
        <v>9888</v>
      </c>
      <c r="E1649" t="s">
        <v>4670</v>
      </c>
      <c r="F1649" t="s">
        <v>9889</v>
      </c>
      <c r="G1649" t="s">
        <v>521</v>
      </c>
      <c r="H1649" t="s">
        <v>9806</v>
      </c>
      <c r="I1649" t="s">
        <v>4691</v>
      </c>
    </row>
    <row r="1650" spans="1:9" x14ac:dyDescent="0.35">
      <c r="A1650" t="s">
        <v>3768</v>
      </c>
      <c r="B1650" t="s">
        <v>4661</v>
      </c>
      <c r="C1650" t="s">
        <v>9890</v>
      </c>
      <c r="D1650" t="s">
        <v>9891</v>
      </c>
      <c r="E1650" t="s">
        <v>4843</v>
      </c>
      <c r="F1650" t="s">
        <v>9892</v>
      </c>
      <c r="G1650" t="s">
        <v>521</v>
      </c>
      <c r="H1650" t="s">
        <v>9806</v>
      </c>
      <c r="I1650" t="s">
        <v>4691</v>
      </c>
    </row>
    <row r="1651" spans="1:9" x14ac:dyDescent="0.35">
      <c r="A1651" t="s">
        <v>4050</v>
      </c>
      <c r="B1651" t="s">
        <v>4661</v>
      </c>
      <c r="C1651" t="s">
        <v>9893</v>
      </c>
      <c r="D1651" t="s">
        <v>9894</v>
      </c>
      <c r="E1651" t="s">
        <v>5801</v>
      </c>
      <c r="F1651" t="s">
        <v>9895</v>
      </c>
      <c r="G1651" t="s">
        <v>510</v>
      </c>
      <c r="H1651" t="s">
        <v>9544</v>
      </c>
      <c r="I1651" t="s">
        <v>9896</v>
      </c>
    </row>
    <row r="1652" spans="1:9" x14ac:dyDescent="0.35">
      <c r="A1652" t="s">
        <v>4050</v>
      </c>
      <c r="B1652" t="s">
        <v>4661</v>
      </c>
      <c r="C1652" t="s">
        <v>9897</v>
      </c>
      <c r="D1652" t="s">
        <v>9898</v>
      </c>
      <c r="E1652" t="s">
        <v>5219</v>
      </c>
      <c r="F1652" t="s">
        <v>9895</v>
      </c>
      <c r="G1652" t="s">
        <v>510</v>
      </c>
      <c r="H1652" t="s">
        <v>9544</v>
      </c>
      <c r="I1652" t="s">
        <v>4691</v>
      </c>
    </row>
    <row r="1653" spans="1:9" x14ac:dyDescent="0.35">
      <c r="A1653" t="s">
        <v>4011</v>
      </c>
      <c r="B1653" t="s">
        <v>4661</v>
      </c>
      <c r="C1653" t="s">
        <v>9899</v>
      </c>
      <c r="D1653" t="s">
        <v>9900</v>
      </c>
      <c r="E1653" t="s">
        <v>4670</v>
      </c>
      <c r="F1653" t="s">
        <v>9901</v>
      </c>
      <c r="G1653" t="s">
        <v>510</v>
      </c>
      <c r="H1653" t="s">
        <v>9544</v>
      </c>
      <c r="I1653" t="s">
        <v>9902</v>
      </c>
    </row>
    <row r="1654" spans="1:9" x14ac:dyDescent="0.35">
      <c r="A1654" t="s">
        <v>4241</v>
      </c>
      <c r="B1654" t="s">
        <v>4661</v>
      </c>
      <c r="C1654" t="s">
        <v>9903</v>
      </c>
      <c r="D1654" t="s">
        <v>9904</v>
      </c>
      <c r="E1654" t="s">
        <v>4670</v>
      </c>
      <c r="F1654" t="s">
        <v>9905</v>
      </c>
      <c r="G1654" t="s">
        <v>533</v>
      </c>
      <c r="H1654" t="s">
        <v>9906</v>
      </c>
      <c r="I1654" t="s">
        <v>9907</v>
      </c>
    </row>
    <row r="1655" spans="1:9" x14ac:dyDescent="0.35">
      <c r="A1655" t="s">
        <v>4243</v>
      </c>
      <c r="B1655" t="s">
        <v>4661</v>
      </c>
      <c r="C1655" t="s">
        <v>9908</v>
      </c>
      <c r="D1655" t="s">
        <v>9909</v>
      </c>
      <c r="E1655" t="s">
        <v>4685</v>
      </c>
      <c r="F1655" t="s">
        <v>9910</v>
      </c>
      <c r="G1655" t="s">
        <v>533</v>
      </c>
      <c r="H1655" t="s">
        <v>9906</v>
      </c>
      <c r="I1655" t="s">
        <v>9907</v>
      </c>
    </row>
    <row r="1656" spans="1:9" x14ac:dyDescent="0.35">
      <c r="A1656" t="s">
        <v>4238</v>
      </c>
      <c r="B1656" t="s">
        <v>4661</v>
      </c>
      <c r="C1656" t="s">
        <v>9911</v>
      </c>
      <c r="D1656" t="s">
        <v>9912</v>
      </c>
      <c r="E1656" t="s">
        <v>4670</v>
      </c>
      <c r="F1656" t="s">
        <v>9913</v>
      </c>
      <c r="G1656" t="s">
        <v>533</v>
      </c>
      <c r="H1656" t="s">
        <v>9914</v>
      </c>
      <c r="I1656" t="s">
        <v>9915</v>
      </c>
    </row>
    <row r="1657" spans="1:9" x14ac:dyDescent="0.35">
      <c r="A1657" t="s">
        <v>3818</v>
      </c>
      <c r="B1657" t="s">
        <v>4661</v>
      </c>
      <c r="C1657" t="s">
        <v>9916</v>
      </c>
      <c r="D1657" t="s">
        <v>9917</v>
      </c>
      <c r="E1657" t="s">
        <v>4670</v>
      </c>
      <c r="F1657" t="s">
        <v>9918</v>
      </c>
      <c r="G1657" t="s">
        <v>533</v>
      </c>
      <c r="H1657" t="s">
        <v>9919</v>
      </c>
      <c r="I1657" t="s">
        <v>4691</v>
      </c>
    </row>
    <row r="1658" spans="1:9" x14ac:dyDescent="0.35">
      <c r="A1658" t="s">
        <v>3816</v>
      </c>
      <c r="B1658" t="s">
        <v>4661</v>
      </c>
      <c r="C1658" t="s">
        <v>9920</v>
      </c>
      <c r="D1658" t="s">
        <v>9921</v>
      </c>
      <c r="E1658" t="s">
        <v>4670</v>
      </c>
      <c r="F1658" t="s">
        <v>9922</v>
      </c>
      <c r="G1658" t="s">
        <v>533</v>
      </c>
      <c r="H1658" t="s">
        <v>9906</v>
      </c>
      <c r="I1658" t="s">
        <v>4691</v>
      </c>
    </row>
    <row r="1659" spans="1:9" x14ac:dyDescent="0.35">
      <c r="A1659" t="s">
        <v>3819</v>
      </c>
      <c r="B1659" t="s">
        <v>4661</v>
      </c>
      <c r="C1659" t="s">
        <v>9923</v>
      </c>
      <c r="D1659" t="s">
        <v>9924</v>
      </c>
      <c r="E1659" t="s">
        <v>4664</v>
      </c>
      <c r="F1659" t="s">
        <v>9925</v>
      </c>
      <c r="G1659" t="s">
        <v>533</v>
      </c>
      <c r="H1659" t="s">
        <v>9926</v>
      </c>
      <c r="I1659" t="s">
        <v>4691</v>
      </c>
    </row>
    <row r="1660" spans="1:9" x14ac:dyDescent="0.35">
      <c r="A1660" t="s">
        <v>3662</v>
      </c>
      <c r="B1660" t="s">
        <v>4661</v>
      </c>
      <c r="C1660" t="s">
        <v>9927</v>
      </c>
      <c r="D1660" t="s">
        <v>9928</v>
      </c>
      <c r="E1660" t="s">
        <v>4664</v>
      </c>
      <c r="F1660" t="s">
        <v>533</v>
      </c>
      <c r="G1660" t="s">
        <v>533</v>
      </c>
      <c r="H1660" t="s">
        <v>9929</v>
      </c>
      <c r="I1660" t="s">
        <v>4691</v>
      </c>
    </row>
    <row r="1661" spans="1:9" x14ac:dyDescent="0.35">
      <c r="A1661" t="s">
        <v>3662</v>
      </c>
      <c r="B1661" t="s">
        <v>4661</v>
      </c>
      <c r="C1661" t="s">
        <v>9930</v>
      </c>
      <c r="D1661" t="s">
        <v>9931</v>
      </c>
      <c r="E1661" t="s">
        <v>4664</v>
      </c>
      <c r="F1661" t="s">
        <v>533</v>
      </c>
      <c r="G1661" t="s">
        <v>533</v>
      </c>
      <c r="H1661" t="s">
        <v>9932</v>
      </c>
      <c r="I1661" t="s">
        <v>4691</v>
      </c>
    </row>
    <row r="1662" spans="1:9" x14ac:dyDescent="0.35">
      <c r="A1662" t="s">
        <v>3662</v>
      </c>
      <c r="B1662" t="s">
        <v>4661</v>
      </c>
      <c r="C1662" t="s">
        <v>9933</v>
      </c>
      <c r="D1662" t="s">
        <v>9934</v>
      </c>
      <c r="E1662" t="s">
        <v>4664</v>
      </c>
      <c r="F1662" t="s">
        <v>533</v>
      </c>
      <c r="G1662" t="s">
        <v>533</v>
      </c>
      <c r="H1662" t="s">
        <v>9935</v>
      </c>
      <c r="I1662" t="s">
        <v>4691</v>
      </c>
    </row>
    <row r="1663" spans="1:9" x14ac:dyDescent="0.35">
      <c r="A1663" t="s">
        <v>3662</v>
      </c>
      <c r="B1663" t="s">
        <v>4661</v>
      </c>
      <c r="C1663" t="s">
        <v>9936</v>
      </c>
      <c r="D1663" t="s">
        <v>9937</v>
      </c>
      <c r="E1663" t="s">
        <v>4664</v>
      </c>
      <c r="F1663" t="s">
        <v>533</v>
      </c>
      <c r="G1663" t="s">
        <v>533</v>
      </c>
      <c r="H1663" t="s">
        <v>9935</v>
      </c>
      <c r="I1663" t="s">
        <v>4691</v>
      </c>
    </row>
    <row r="1664" spans="1:9" x14ac:dyDescent="0.35">
      <c r="A1664" t="s">
        <v>3662</v>
      </c>
      <c r="B1664" t="s">
        <v>4661</v>
      </c>
      <c r="C1664" t="s">
        <v>9938</v>
      </c>
      <c r="D1664" t="s">
        <v>9939</v>
      </c>
      <c r="E1664" t="s">
        <v>4694</v>
      </c>
      <c r="F1664" t="s">
        <v>533</v>
      </c>
      <c r="G1664" t="s">
        <v>533</v>
      </c>
      <c r="H1664" t="s">
        <v>9914</v>
      </c>
      <c r="I1664" t="s">
        <v>4691</v>
      </c>
    </row>
    <row r="1665" spans="1:9" x14ac:dyDescent="0.35">
      <c r="A1665" t="s">
        <v>4234</v>
      </c>
      <c r="B1665" t="s">
        <v>4661</v>
      </c>
      <c r="C1665" t="s">
        <v>9940</v>
      </c>
      <c r="D1665" t="s">
        <v>9941</v>
      </c>
      <c r="E1665" t="s">
        <v>4685</v>
      </c>
      <c r="F1665" t="s">
        <v>9942</v>
      </c>
      <c r="G1665" t="s">
        <v>533</v>
      </c>
      <c r="H1665" t="s">
        <v>9914</v>
      </c>
      <c r="I1665" t="s">
        <v>9943</v>
      </c>
    </row>
    <row r="1666" spans="1:9" x14ac:dyDescent="0.35">
      <c r="A1666" t="s">
        <v>4235</v>
      </c>
      <c r="B1666" t="s">
        <v>4661</v>
      </c>
      <c r="C1666" t="s">
        <v>9944</v>
      </c>
      <c r="D1666" t="s">
        <v>9945</v>
      </c>
      <c r="E1666" t="s">
        <v>4685</v>
      </c>
      <c r="F1666" t="s">
        <v>9946</v>
      </c>
      <c r="G1666" t="s">
        <v>533</v>
      </c>
      <c r="H1666" t="s">
        <v>9906</v>
      </c>
      <c r="I1666" t="s">
        <v>9947</v>
      </c>
    </row>
    <row r="1667" spans="1:9" x14ac:dyDescent="0.35">
      <c r="A1667" t="s">
        <v>3817</v>
      </c>
      <c r="B1667" t="s">
        <v>4661</v>
      </c>
      <c r="C1667" t="s">
        <v>9948</v>
      </c>
      <c r="D1667" t="s">
        <v>9949</v>
      </c>
      <c r="E1667" t="s">
        <v>4670</v>
      </c>
      <c r="F1667" t="s">
        <v>9950</v>
      </c>
      <c r="G1667" t="s">
        <v>533</v>
      </c>
      <c r="H1667" t="s">
        <v>9951</v>
      </c>
      <c r="I1667" t="s">
        <v>4691</v>
      </c>
    </row>
    <row r="1668" spans="1:9" x14ac:dyDescent="0.35">
      <c r="A1668" t="s">
        <v>4237</v>
      </c>
      <c r="B1668" t="s">
        <v>4661</v>
      </c>
      <c r="C1668" t="s">
        <v>9952</v>
      </c>
      <c r="D1668" t="s">
        <v>9953</v>
      </c>
      <c r="E1668" t="s">
        <v>4670</v>
      </c>
      <c r="F1668" t="s">
        <v>9954</v>
      </c>
      <c r="G1668" t="s">
        <v>533</v>
      </c>
      <c r="H1668" t="s">
        <v>9914</v>
      </c>
      <c r="I1668" t="s">
        <v>9955</v>
      </c>
    </row>
    <row r="1669" spans="1:9" x14ac:dyDescent="0.35">
      <c r="A1669" t="s">
        <v>4242</v>
      </c>
      <c r="B1669" t="s">
        <v>4661</v>
      </c>
      <c r="C1669" t="s">
        <v>9956</v>
      </c>
      <c r="D1669" t="s">
        <v>9957</v>
      </c>
      <c r="E1669" t="s">
        <v>4664</v>
      </c>
      <c r="F1669" t="s">
        <v>9958</v>
      </c>
      <c r="G1669" t="s">
        <v>533</v>
      </c>
      <c r="H1669" t="s">
        <v>9914</v>
      </c>
      <c r="I1669" t="s">
        <v>9955</v>
      </c>
    </row>
    <row r="1670" spans="1:9" x14ac:dyDescent="0.35">
      <c r="A1670" t="s">
        <v>3815</v>
      </c>
      <c r="B1670" t="s">
        <v>4661</v>
      </c>
      <c r="C1670" t="s">
        <v>9959</v>
      </c>
      <c r="D1670" t="s">
        <v>9960</v>
      </c>
      <c r="E1670" t="s">
        <v>4670</v>
      </c>
      <c r="F1670" t="s">
        <v>9961</v>
      </c>
      <c r="G1670" t="s">
        <v>533</v>
      </c>
      <c r="H1670" t="s">
        <v>8679</v>
      </c>
      <c r="I1670" t="s">
        <v>4691</v>
      </c>
    </row>
    <row r="1671" spans="1:9" x14ac:dyDescent="0.35">
      <c r="A1671" t="s">
        <v>4226</v>
      </c>
      <c r="B1671" t="s">
        <v>4661</v>
      </c>
      <c r="C1671" t="s">
        <v>9962</v>
      </c>
      <c r="D1671" t="s">
        <v>9963</v>
      </c>
      <c r="E1671" t="s">
        <v>4664</v>
      </c>
      <c r="F1671" t="s">
        <v>9964</v>
      </c>
      <c r="G1671" t="s">
        <v>533</v>
      </c>
      <c r="H1671" t="s">
        <v>8679</v>
      </c>
      <c r="I1671" t="s">
        <v>9965</v>
      </c>
    </row>
    <row r="1672" spans="1:9" x14ac:dyDescent="0.35">
      <c r="A1672" t="s">
        <v>4227</v>
      </c>
      <c r="B1672" t="s">
        <v>4661</v>
      </c>
      <c r="C1672" t="s">
        <v>9966</v>
      </c>
      <c r="D1672" t="s">
        <v>9967</v>
      </c>
      <c r="E1672" t="s">
        <v>4670</v>
      </c>
      <c r="F1672" t="s">
        <v>9968</v>
      </c>
      <c r="G1672" t="s">
        <v>533</v>
      </c>
      <c r="H1672" t="s">
        <v>8679</v>
      </c>
      <c r="I1672" t="s">
        <v>4691</v>
      </c>
    </row>
    <row r="1673" spans="1:9" x14ac:dyDescent="0.35">
      <c r="A1673" t="s">
        <v>4152</v>
      </c>
      <c r="B1673" t="s">
        <v>4661</v>
      </c>
      <c r="C1673" t="s">
        <v>9969</v>
      </c>
      <c r="D1673" t="s">
        <v>9970</v>
      </c>
      <c r="E1673" t="s">
        <v>4664</v>
      </c>
      <c r="F1673" t="s">
        <v>9971</v>
      </c>
      <c r="G1673" t="s">
        <v>533</v>
      </c>
      <c r="H1673" t="s">
        <v>8679</v>
      </c>
      <c r="I1673" t="s">
        <v>9972</v>
      </c>
    </row>
    <row r="1674" spans="1:9" x14ac:dyDescent="0.35">
      <c r="A1674" t="s">
        <v>4233</v>
      </c>
      <c r="B1674" t="s">
        <v>4661</v>
      </c>
      <c r="C1674" t="s">
        <v>9973</v>
      </c>
      <c r="D1674" t="s">
        <v>9974</v>
      </c>
      <c r="E1674" t="s">
        <v>4685</v>
      </c>
      <c r="F1674" t="s">
        <v>9975</v>
      </c>
      <c r="G1674" t="s">
        <v>533</v>
      </c>
      <c r="H1674" t="s">
        <v>8679</v>
      </c>
      <c r="I1674" t="s">
        <v>9976</v>
      </c>
    </row>
    <row r="1675" spans="1:9" x14ac:dyDescent="0.35">
      <c r="A1675" t="s">
        <v>4232</v>
      </c>
      <c r="B1675" t="s">
        <v>4661</v>
      </c>
      <c r="C1675" t="s">
        <v>9977</v>
      </c>
      <c r="D1675" t="s">
        <v>9978</v>
      </c>
      <c r="E1675" t="s">
        <v>4670</v>
      </c>
      <c r="F1675" t="s">
        <v>9979</v>
      </c>
      <c r="G1675" t="s">
        <v>533</v>
      </c>
      <c r="H1675" t="s">
        <v>8679</v>
      </c>
      <c r="I1675" t="s">
        <v>9980</v>
      </c>
    </row>
    <row r="1676" spans="1:9" x14ac:dyDescent="0.35">
      <c r="A1676" t="s">
        <v>4231</v>
      </c>
      <c r="B1676" t="s">
        <v>4661</v>
      </c>
      <c r="C1676" t="s">
        <v>9981</v>
      </c>
      <c r="D1676" t="s">
        <v>9982</v>
      </c>
      <c r="E1676" t="s">
        <v>4670</v>
      </c>
      <c r="F1676" t="s">
        <v>9983</v>
      </c>
      <c r="G1676" t="s">
        <v>533</v>
      </c>
      <c r="H1676" t="s">
        <v>8679</v>
      </c>
      <c r="I1676" t="s">
        <v>9984</v>
      </c>
    </row>
    <row r="1677" spans="1:9" x14ac:dyDescent="0.35">
      <c r="A1677" t="s">
        <v>3814</v>
      </c>
      <c r="B1677" t="s">
        <v>4661</v>
      </c>
      <c r="C1677" t="s">
        <v>9985</v>
      </c>
      <c r="D1677" t="s">
        <v>9986</v>
      </c>
      <c r="E1677" t="s">
        <v>5212</v>
      </c>
      <c r="F1677" t="s">
        <v>9987</v>
      </c>
      <c r="G1677" t="s">
        <v>533</v>
      </c>
      <c r="H1677" t="s">
        <v>8679</v>
      </c>
      <c r="I1677" t="s">
        <v>9972</v>
      </c>
    </row>
    <row r="1678" spans="1:9" x14ac:dyDescent="0.35">
      <c r="A1678" t="s">
        <v>3814</v>
      </c>
      <c r="B1678" t="s">
        <v>4661</v>
      </c>
      <c r="C1678" t="s">
        <v>9988</v>
      </c>
      <c r="D1678" t="s">
        <v>9989</v>
      </c>
      <c r="E1678" t="s">
        <v>4694</v>
      </c>
      <c r="F1678" t="s">
        <v>9987</v>
      </c>
      <c r="G1678" t="s">
        <v>533</v>
      </c>
      <c r="H1678" t="s">
        <v>8679</v>
      </c>
      <c r="I1678" t="s">
        <v>9990</v>
      </c>
    </row>
    <row r="1679" spans="1:9" x14ac:dyDescent="0.35">
      <c r="A1679" t="s">
        <v>3814</v>
      </c>
      <c r="B1679" t="s">
        <v>4661</v>
      </c>
      <c r="C1679" t="s">
        <v>9991</v>
      </c>
      <c r="D1679" t="s">
        <v>9992</v>
      </c>
      <c r="E1679" t="s">
        <v>4694</v>
      </c>
      <c r="F1679" t="s">
        <v>9987</v>
      </c>
      <c r="G1679" t="s">
        <v>533</v>
      </c>
      <c r="H1679" t="s">
        <v>8679</v>
      </c>
      <c r="I1679" t="s">
        <v>4691</v>
      </c>
    </row>
    <row r="1680" spans="1:9" x14ac:dyDescent="0.35">
      <c r="A1680" t="s">
        <v>4228</v>
      </c>
      <c r="B1680" t="s">
        <v>4661</v>
      </c>
      <c r="C1680" t="s">
        <v>9993</v>
      </c>
      <c r="D1680" t="s">
        <v>9994</v>
      </c>
      <c r="E1680" t="s">
        <v>4664</v>
      </c>
      <c r="F1680" t="s">
        <v>9995</v>
      </c>
      <c r="G1680" t="s">
        <v>533</v>
      </c>
      <c r="H1680" t="s">
        <v>8679</v>
      </c>
      <c r="I1680" t="s">
        <v>9996</v>
      </c>
    </row>
    <row r="1681" spans="1:9" x14ac:dyDescent="0.35">
      <c r="A1681" t="s">
        <v>4244</v>
      </c>
      <c r="B1681" t="s">
        <v>4661</v>
      </c>
      <c r="C1681" t="s">
        <v>9997</v>
      </c>
      <c r="D1681" t="s">
        <v>9998</v>
      </c>
      <c r="E1681" t="s">
        <v>4664</v>
      </c>
      <c r="F1681" t="s">
        <v>9999</v>
      </c>
      <c r="G1681" t="s">
        <v>533</v>
      </c>
      <c r="H1681" t="s">
        <v>8679</v>
      </c>
      <c r="I1681" t="s">
        <v>9972</v>
      </c>
    </row>
    <row r="1682" spans="1:9" x14ac:dyDescent="0.35">
      <c r="A1682" t="s">
        <v>4240</v>
      </c>
      <c r="B1682" t="s">
        <v>4661</v>
      </c>
      <c r="C1682" t="s">
        <v>10000</v>
      </c>
      <c r="D1682" t="s">
        <v>10001</v>
      </c>
      <c r="E1682" t="s">
        <v>4670</v>
      </c>
      <c r="F1682" t="s">
        <v>10002</v>
      </c>
      <c r="G1682" t="s">
        <v>533</v>
      </c>
      <c r="H1682" t="s">
        <v>9906</v>
      </c>
      <c r="I1682" t="s">
        <v>9907</v>
      </c>
    </row>
    <row r="1683" spans="1:9" x14ac:dyDescent="0.35">
      <c r="A1683" t="s">
        <v>4239</v>
      </c>
      <c r="B1683" t="s">
        <v>4661</v>
      </c>
      <c r="C1683" t="s">
        <v>10003</v>
      </c>
      <c r="D1683" t="s">
        <v>10004</v>
      </c>
      <c r="E1683" t="s">
        <v>4670</v>
      </c>
      <c r="F1683" t="s">
        <v>10005</v>
      </c>
      <c r="G1683" t="s">
        <v>533</v>
      </c>
      <c r="H1683" t="s">
        <v>9906</v>
      </c>
      <c r="I1683" t="s">
        <v>9907</v>
      </c>
    </row>
    <row r="1684" spans="1:9" x14ac:dyDescent="0.35">
      <c r="A1684" t="s">
        <v>4239</v>
      </c>
      <c r="B1684" t="s">
        <v>4661</v>
      </c>
      <c r="C1684" t="s">
        <v>10006</v>
      </c>
      <c r="D1684" t="s">
        <v>10007</v>
      </c>
      <c r="E1684" t="s">
        <v>4670</v>
      </c>
      <c r="F1684" t="s">
        <v>10005</v>
      </c>
      <c r="G1684" t="s">
        <v>533</v>
      </c>
      <c r="H1684" t="s">
        <v>9906</v>
      </c>
      <c r="I1684" t="s">
        <v>9907</v>
      </c>
    </row>
    <row r="1685" spans="1:9" x14ac:dyDescent="0.35">
      <c r="A1685" t="s">
        <v>4239</v>
      </c>
      <c r="B1685" t="s">
        <v>4661</v>
      </c>
      <c r="C1685" t="s">
        <v>10008</v>
      </c>
      <c r="D1685" t="s">
        <v>10009</v>
      </c>
      <c r="E1685" t="s">
        <v>4664</v>
      </c>
      <c r="F1685" t="s">
        <v>10005</v>
      </c>
      <c r="G1685" t="s">
        <v>533</v>
      </c>
      <c r="H1685" t="s">
        <v>9906</v>
      </c>
      <c r="I1685" t="s">
        <v>9907</v>
      </c>
    </row>
    <row r="1686" spans="1:9" x14ac:dyDescent="0.35">
      <c r="A1686" t="s">
        <v>4222</v>
      </c>
      <c r="B1686" t="s">
        <v>4661</v>
      </c>
      <c r="C1686" t="s">
        <v>10010</v>
      </c>
      <c r="D1686" t="s">
        <v>10011</v>
      </c>
      <c r="E1686" t="s">
        <v>4664</v>
      </c>
      <c r="F1686" t="s">
        <v>10012</v>
      </c>
      <c r="G1686" t="s">
        <v>533</v>
      </c>
      <c r="H1686" t="s">
        <v>8679</v>
      </c>
      <c r="I1686" t="s">
        <v>9972</v>
      </c>
    </row>
    <row r="1687" spans="1:9" x14ac:dyDescent="0.35">
      <c r="A1687" t="s">
        <v>4221</v>
      </c>
      <c r="B1687" t="s">
        <v>4661</v>
      </c>
      <c r="C1687" t="s">
        <v>10013</v>
      </c>
      <c r="D1687" t="s">
        <v>10014</v>
      </c>
      <c r="E1687" t="s">
        <v>4664</v>
      </c>
      <c r="F1687" t="s">
        <v>10015</v>
      </c>
      <c r="G1687" t="s">
        <v>533</v>
      </c>
      <c r="H1687" t="s">
        <v>8679</v>
      </c>
      <c r="I1687" t="s">
        <v>9972</v>
      </c>
    </row>
    <row r="1688" spans="1:9" x14ac:dyDescent="0.35">
      <c r="A1688" t="s">
        <v>4230</v>
      </c>
      <c r="B1688" t="s">
        <v>4661</v>
      </c>
      <c r="C1688" t="s">
        <v>10016</v>
      </c>
      <c r="D1688" t="s">
        <v>10017</v>
      </c>
      <c r="E1688" t="s">
        <v>4670</v>
      </c>
      <c r="F1688" t="s">
        <v>10018</v>
      </c>
      <c r="G1688" t="s">
        <v>533</v>
      </c>
    </row>
    <row r="1689" spans="1:9" x14ac:dyDescent="0.35">
      <c r="A1689" t="s">
        <v>4225</v>
      </c>
      <c r="B1689" t="s">
        <v>4661</v>
      </c>
      <c r="C1689" t="s">
        <v>10019</v>
      </c>
      <c r="D1689" t="s">
        <v>10020</v>
      </c>
      <c r="E1689" t="s">
        <v>4670</v>
      </c>
      <c r="F1689" t="s">
        <v>10021</v>
      </c>
      <c r="G1689" t="s">
        <v>533</v>
      </c>
      <c r="H1689" t="s">
        <v>9926</v>
      </c>
      <c r="I1689" t="s">
        <v>10022</v>
      </c>
    </row>
    <row r="1690" spans="1:9" x14ac:dyDescent="0.35">
      <c r="A1690" t="s">
        <v>4224</v>
      </c>
      <c r="B1690" t="s">
        <v>4661</v>
      </c>
      <c r="C1690" t="s">
        <v>10023</v>
      </c>
      <c r="D1690" t="s">
        <v>10024</v>
      </c>
      <c r="E1690" t="s">
        <v>4685</v>
      </c>
      <c r="F1690" t="s">
        <v>10025</v>
      </c>
      <c r="G1690" t="s">
        <v>533</v>
      </c>
      <c r="H1690" t="s">
        <v>9926</v>
      </c>
      <c r="I1690" t="s">
        <v>10022</v>
      </c>
    </row>
    <row r="1691" spans="1:9" x14ac:dyDescent="0.35">
      <c r="A1691" t="s">
        <v>4223</v>
      </c>
      <c r="B1691" t="s">
        <v>4661</v>
      </c>
      <c r="C1691" t="s">
        <v>10026</v>
      </c>
      <c r="D1691" t="s">
        <v>10027</v>
      </c>
      <c r="E1691" t="s">
        <v>4664</v>
      </c>
      <c r="F1691" t="s">
        <v>10028</v>
      </c>
      <c r="G1691" t="s">
        <v>533</v>
      </c>
      <c r="H1691" t="s">
        <v>9926</v>
      </c>
      <c r="I1691" t="s">
        <v>10022</v>
      </c>
    </row>
    <row r="1692" spans="1:9" x14ac:dyDescent="0.35">
      <c r="A1692" t="s">
        <v>4236</v>
      </c>
      <c r="B1692" t="s">
        <v>4661</v>
      </c>
      <c r="C1692" t="s">
        <v>10029</v>
      </c>
      <c r="D1692" t="s">
        <v>10030</v>
      </c>
      <c r="E1692" t="s">
        <v>4670</v>
      </c>
      <c r="F1692" t="s">
        <v>10031</v>
      </c>
      <c r="G1692" t="s">
        <v>533</v>
      </c>
      <c r="H1692" t="s">
        <v>9906</v>
      </c>
      <c r="I1692" t="s">
        <v>10032</v>
      </c>
    </row>
    <row r="1693" spans="1:9" x14ac:dyDescent="0.35">
      <c r="A1693" t="s">
        <v>3813</v>
      </c>
      <c r="B1693" t="s">
        <v>4661</v>
      </c>
      <c r="C1693" t="s">
        <v>10033</v>
      </c>
      <c r="D1693" t="s">
        <v>10034</v>
      </c>
      <c r="E1693" t="s">
        <v>4670</v>
      </c>
      <c r="F1693" t="s">
        <v>10035</v>
      </c>
      <c r="G1693" t="s">
        <v>533</v>
      </c>
      <c r="H1693" t="s">
        <v>9906</v>
      </c>
      <c r="I1693" t="s">
        <v>4691</v>
      </c>
    </row>
    <row r="1694" spans="1:9" x14ac:dyDescent="0.35">
      <c r="A1694" t="s">
        <v>4104</v>
      </c>
      <c r="B1694" t="s">
        <v>4661</v>
      </c>
      <c r="C1694" t="s">
        <v>10036</v>
      </c>
      <c r="D1694" t="s">
        <v>10037</v>
      </c>
      <c r="E1694" t="s">
        <v>4664</v>
      </c>
      <c r="F1694" t="s">
        <v>10038</v>
      </c>
      <c r="G1694" t="s">
        <v>273</v>
      </c>
      <c r="H1694" t="s">
        <v>5524</v>
      </c>
      <c r="I1694" t="s">
        <v>5525</v>
      </c>
    </row>
    <row r="1695" spans="1:9" x14ac:dyDescent="0.35">
      <c r="A1695" t="s">
        <v>4120</v>
      </c>
      <c r="B1695" t="s">
        <v>4661</v>
      </c>
      <c r="C1695" t="s">
        <v>10039</v>
      </c>
      <c r="D1695" t="s">
        <v>10040</v>
      </c>
      <c r="E1695" t="s">
        <v>5311</v>
      </c>
      <c r="F1695" t="s">
        <v>10041</v>
      </c>
      <c r="G1695" t="s">
        <v>273</v>
      </c>
      <c r="H1695" t="s">
        <v>5524</v>
      </c>
      <c r="I1695" t="s">
        <v>5525</v>
      </c>
    </row>
    <row r="1696" spans="1:9" x14ac:dyDescent="0.35">
      <c r="A1696" t="s">
        <v>4129</v>
      </c>
      <c r="B1696" t="s">
        <v>4661</v>
      </c>
      <c r="C1696" t="s">
        <v>10042</v>
      </c>
      <c r="D1696" t="s">
        <v>10043</v>
      </c>
      <c r="E1696" t="s">
        <v>4670</v>
      </c>
      <c r="F1696" t="s">
        <v>10044</v>
      </c>
      <c r="G1696" t="s">
        <v>273</v>
      </c>
      <c r="H1696" t="s">
        <v>5524</v>
      </c>
      <c r="I1696" t="s">
        <v>10045</v>
      </c>
    </row>
    <row r="1697" spans="1:9" x14ac:dyDescent="0.35">
      <c r="A1697" t="s">
        <v>4095</v>
      </c>
      <c r="B1697" t="s">
        <v>4661</v>
      </c>
      <c r="C1697" t="s">
        <v>10046</v>
      </c>
      <c r="D1697" t="s">
        <v>10047</v>
      </c>
      <c r="E1697" t="s">
        <v>4670</v>
      </c>
      <c r="F1697" t="s">
        <v>10048</v>
      </c>
      <c r="G1697" t="s">
        <v>273</v>
      </c>
      <c r="H1697" t="s">
        <v>5227</v>
      </c>
      <c r="I1697" t="s">
        <v>4691</v>
      </c>
    </row>
    <row r="1698" spans="1:9" x14ac:dyDescent="0.35">
      <c r="A1698" t="s">
        <v>3762</v>
      </c>
      <c r="B1698" t="s">
        <v>4661</v>
      </c>
      <c r="C1698" t="s">
        <v>10049</v>
      </c>
      <c r="D1698" t="s">
        <v>10050</v>
      </c>
      <c r="E1698" t="s">
        <v>4670</v>
      </c>
      <c r="F1698" t="s">
        <v>10051</v>
      </c>
      <c r="G1698" t="s">
        <v>273</v>
      </c>
      <c r="H1698" t="s">
        <v>5227</v>
      </c>
      <c r="I1698" t="s">
        <v>4691</v>
      </c>
    </row>
    <row r="1699" spans="1:9" x14ac:dyDescent="0.35">
      <c r="A1699" t="s">
        <v>4094</v>
      </c>
      <c r="B1699" t="s">
        <v>4661</v>
      </c>
      <c r="C1699" t="s">
        <v>10052</v>
      </c>
      <c r="D1699" t="s">
        <v>10053</v>
      </c>
      <c r="E1699" t="s">
        <v>4685</v>
      </c>
      <c r="F1699" t="s">
        <v>10054</v>
      </c>
      <c r="G1699" t="s">
        <v>273</v>
      </c>
      <c r="H1699" t="s">
        <v>5227</v>
      </c>
      <c r="I1699" t="s">
        <v>9502</v>
      </c>
    </row>
    <row r="1700" spans="1:9" x14ac:dyDescent="0.35">
      <c r="A1700" t="s">
        <v>3457</v>
      </c>
      <c r="B1700" t="s">
        <v>4661</v>
      </c>
      <c r="C1700" t="s">
        <v>10055</v>
      </c>
      <c r="D1700" t="s">
        <v>10056</v>
      </c>
      <c r="E1700" t="s">
        <v>4670</v>
      </c>
      <c r="F1700" t="s">
        <v>10057</v>
      </c>
      <c r="G1700" t="s">
        <v>273</v>
      </c>
      <c r="H1700" t="s">
        <v>5227</v>
      </c>
      <c r="I1700" t="s">
        <v>4691</v>
      </c>
    </row>
    <row r="1701" spans="1:9" x14ac:dyDescent="0.35">
      <c r="A1701" t="s">
        <v>4125</v>
      </c>
      <c r="B1701" t="s">
        <v>4661</v>
      </c>
      <c r="C1701" t="s">
        <v>10058</v>
      </c>
      <c r="D1701" t="s">
        <v>10059</v>
      </c>
      <c r="E1701" t="s">
        <v>4670</v>
      </c>
      <c r="F1701" t="s">
        <v>10060</v>
      </c>
      <c r="G1701" t="s">
        <v>273</v>
      </c>
      <c r="H1701" t="s">
        <v>5227</v>
      </c>
      <c r="I1701" t="s">
        <v>10061</v>
      </c>
    </row>
    <row r="1702" spans="1:9" x14ac:dyDescent="0.35">
      <c r="A1702" t="s">
        <v>4126</v>
      </c>
      <c r="B1702" t="s">
        <v>4661</v>
      </c>
      <c r="C1702" t="s">
        <v>10062</v>
      </c>
      <c r="D1702" t="s">
        <v>10063</v>
      </c>
      <c r="E1702" t="s">
        <v>4685</v>
      </c>
      <c r="F1702" t="s">
        <v>10064</v>
      </c>
      <c r="G1702" t="s">
        <v>273</v>
      </c>
      <c r="H1702" t="s">
        <v>5227</v>
      </c>
      <c r="I1702" t="s">
        <v>4691</v>
      </c>
    </row>
    <row r="1703" spans="1:9" x14ac:dyDescent="0.35">
      <c r="A1703" t="s">
        <v>3454</v>
      </c>
      <c r="B1703" t="s">
        <v>4661</v>
      </c>
      <c r="C1703" t="s">
        <v>10065</v>
      </c>
      <c r="D1703" t="s">
        <v>10066</v>
      </c>
      <c r="E1703" t="s">
        <v>4670</v>
      </c>
      <c r="F1703" t="s">
        <v>10067</v>
      </c>
      <c r="G1703" t="s">
        <v>273</v>
      </c>
      <c r="H1703" t="s">
        <v>5227</v>
      </c>
      <c r="I1703" t="s">
        <v>9502</v>
      </c>
    </row>
    <row r="1704" spans="1:9" x14ac:dyDescent="0.35">
      <c r="A1704" t="s">
        <v>4124</v>
      </c>
      <c r="B1704" t="s">
        <v>4661</v>
      </c>
      <c r="C1704" t="s">
        <v>10068</v>
      </c>
      <c r="D1704" t="s">
        <v>10069</v>
      </c>
      <c r="E1704" t="s">
        <v>4670</v>
      </c>
      <c r="F1704" t="s">
        <v>10070</v>
      </c>
      <c r="G1704" t="s">
        <v>273</v>
      </c>
      <c r="H1704" t="s">
        <v>5227</v>
      </c>
      <c r="I1704" t="s">
        <v>4691</v>
      </c>
    </row>
    <row r="1705" spans="1:9" x14ac:dyDescent="0.35">
      <c r="A1705" t="s">
        <v>4098</v>
      </c>
      <c r="B1705" t="s">
        <v>4661</v>
      </c>
      <c r="C1705" t="s">
        <v>10071</v>
      </c>
      <c r="D1705" t="s">
        <v>10072</v>
      </c>
      <c r="E1705" t="s">
        <v>4670</v>
      </c>
      <c r="F1705" t="s">
        <v>10073</v>
      </c>
      <c r="G1705" t="s">
        <v>273</v>
      </c>
      <c r="H1705" t="s">
        <v>5227</v>
      </c>
      <c r="I1705" t="s">
        <v>10074</v>
      </c>
    </row>
    <row r="1706" spans="1:9" x14ac:dyDescent="0.35">
      <c r="A1706" t="s">
        <v>4114</v>
      </c>
      <c r="B1706" t="s">
        <v>4661</v>
      </c>
      <c r="C1706" t="s">
        <v>10075</v>
      </c>
      <c r="D1706" t="s">
        <v>10076</v>
      </c>
      <c r="E1706" t="s">
        <v>4670</v>
      </c>
      <c r="F1706" t="s">
        <v>10077</v>
      </c>
      <c r="G1706" t="s">
        <v>273</v>
      </c>
      <c r="H1706" t="s">
        <v>5227</v>
      </c>
      <c r="I1706" t="s">
        <v>10074</v>
      </c>
    </row>
    <row r="1707" spans="1:9" x14ac:dyDescent="0.35">
      <c r="A1707" t="s">
        <v>4127</v>
      </c>
      <c r="B1707" t="s">
        <v>4661</v>
      </c>
      <c r="C1707" t="s">
        <v>10078</v>
      </c>
      <c r="D1707" t="s">
        <v>10079</v>
      </c>
      <c r="E1707" t="s">
        <v>4670</v>
      </c>
      <c r="F1707" t="s">
        <v>10080</v>
      </c>
      <c r="G1707" t="s">
        <v>273</v>
      </c>
      <c r="H1707" t="s">
        <v>5227</v>
      </c>
      <c r="I1707" t="s">
        <v>4691</v>
      </c>
    </row>
    <row r="1708" spans="1:9" x14ac:dyDescent="0.35">
      <c r="A1708" t="s">
        <v>11954</v>
      </c>
      <c r="B1708" t="s">
        <v>4661</v>
      </c>
      <c r="C1708" t="s">
        <v>10081</v>
      </c>
      <c r="D1708" t="s">
        <v>10082</v>
      </c>
      <c r="E1708" t="s">
        <v>4670</v>
      </c>
      <c r="F1708" t="s">
        <v>10083</v>
      </c>
      <c r="G1708" t="s">
        <v>273</v>
      </c>
      <c r="H1708" t="s">
        <v>10084</v>
      </c>
      <c r="I1708" t="s">
        <v>10085</v>
      </c>
    </row>
    <row r="1709" spans="1:9" x14ac:dyDescent="0.35">
      <c r="A1709" t="s">
        <v>11955</v>
      </c>
      <c r="B1709" t="s">
        <v>4661</v>
      </c>
      <c r="C1709" t="s">
        <v>10086</v>
      </c>
      <c r="D1709" t="s">
        <v>10087</v>
      </c>
      <c r="E1709" t="s">
        <v>4685</v>
      </c>
      <c r="F1709" t="s">
        <v>10088</v>
      </c>
      <c r="G1709" t="s">
        <v>273</v>
      </c>
      <c r="H1709" t="s">
        <v>10089</v>
      </c>
      <c r="I1709" t="s">
        <v>4691</v>
      </c>
    </row>
    <row r="1710" spans="1:9" x14ac:dyDescent="0.35">
      <c r="A1710" t="s">
        <v>3758</v>
      </c>
      <c r="B1710" t="s">
        <v>4661</v>
      </c>
      <c r="C1710" t="s">
        <v>10090</v>
      </c>
      <c r="D1710" t="s">
        <v>10091</v>
      </c>
      <c r="E1710" t="s">
        <v>4670</v>
      </c>
      <c r="F1710" t="s">
        <v>10092</v>
      </c>
      <c r="G1710" t="s">
        <v>273</v>
      </c>
      <c r="H1710" t="s">
        <v>10093</v>
      </c>
      <c r="I1710" t="s">
        <v>4691</v>
      </c>
    </row>
    <row r="1711" spans="1:9" x14ac:dyDescent="0.35">
      <c r="A1711" t="s">
        <v>3447</v>
      </c>
      <c r="B1711" t="s">
        <v>4661</v>
      </c>
      <c r="C1711" t="s">
        <v>10094</v>
      </c>
      <c r="D1711" t="s">
        <v>10095</v>
      </c>
      <c r="E1711" t="s">
        <v>5212</v>
      </c>
      <c r="F1711" t="s">
        <v>273</v>
      </c>
      <c r="G1711" t="s">
        <v>273</v>
      </c>
      <c r="H1711" t="s">
        <v>10096</v>
      </c>
      <c r="I1711" t="s">
        <v>4691</v>
      </c>
    </row>
    <row r="1712" spans="1:9" x14ac:dyDescent="0.35">
      <c r="A1712" t="s">
        <v>3447</v>
      </c>
      <c r="B1712" t="s">
        <v>4661</v>
      </c>
      <c r="C1712" t="s">
        <v>10097</v>
      </c>
      <c r="D1712" t="s">
        <v>10098</v>
      </c>
      <c r="E1712" t="s">
        <v>4664</v>
      </c>
      <c r="F1712" t="s">
        <v>273</v>
      </c>
      <c r="G1712" t="s">
        <v>273</v>
      </c>
      <c r="H1712" t="s">
        <v>10099</v>
      </c>
      <c r="I1712" t="s">
        <v>4691</v>
      </c>
    </row>
    <row r="1713" spans="1:9" x14ac:dyDescent="0.35">
      <c r="A1713" t="s">
        <v>3447</v>
      </c>
      <c r="B1713" t="s">
        <v>4661</v>
      </c>
      <c r="C1713" t="s">
        <v>10100</v>
      </c>
      <c r="D1713" t="s">
        <v>10101</v>
      </c>
      <c r="E1713" t="s">
        <v>4664</v>
      </c>
      <c r="F1713" t="s">
        <v>273</v>
      </c>
      <c r="G1713" t="s">
        <v>273</v>
      </c>
      <c r="H1713" t="s">
        <v>10084</v>
      </c>
      <c r="I1713" t="s">
        <v>4691</v>
      </c>
    </row>
    <row r="1714" spans="1:9" x14ac:dyDescent="0.35">
      <c r="A1714" t="s">
        <v>3447</v>
      </c>
      <c r="B1714" t="s">
        <v>4661</v>
      </c>
      <c r="C1714" t="s">
        <v>10102</v>
      </c>
      <c r="D1714" t="s">
        <v>10103</v>
      </c>
      <c r="E1714" t="s">
        <v>4664</v>
      </c>
      <c r="F1714" t="s">
        <v>273</v>
      </c>
      <c r="G1714" t="s">
        <v>273</v>
      </c>
      <c r="H1714" t="s">
        <v>10104</v>
      </c>
      <c r="I1714" t="s">
        <v>4691</v>
      </c>
    </row>
    <row r="1715" spans="1:9" x14ac:dyDescent="0.35">
      <c r="A1715" t="s">
        <v>3447</v>
      </c>
      <c r="B1715" t="s">
        <v>4661</v>
      </c>
      <c r="C1715" t="s">
        <v>10105</v>
      </c>
      <c r="D1715" t="s">
        <v>10106</v>
      </c>
      <c r="E1715" t="s">
        <v>4664</v>
      </c>
      <c r="F1715" t="s">
        <v>273</v>
      </c>
      <c r="G1715" t="s">
        <v>273</v>
      </c>
      <c r="H1715" t="s">
        <v>10107</v>
      </c>
      <c r="I1715" t="s">
        <v>4691</v>
      </c>
    </row>
    <row r="1716" spans="1:9" x14ac:dyDescent="0.35">
      <c r="A1716" t="s">
        <v>3447</v>
      </c>
      <c r="B1716" t="s">
        <v>4661</v>
      </c>
      <c r="C1716" t="s">
        <v>10108</v>
      </c>
      <c r="D1716" t="s">
        <v>10109</v>
      </c>
      <c r="E1716" t="s">
        <v>4694</v>
      </c>
      <c r="F1716" t="s">
        <v>273</v>
      </c>
      <c r="G1716" t="s">
        <v>273</v>
      </c>
      <c r="H1716" t="s">
        <v>10110</v>
      </c>
      <c r="I1716" t="s">
        <v>4691</v>
      </c>
    </row>
    <row r="1717" spans="1:9" x14ac:dyDescent="0.35">
      <c r="A1717" t="s">
        <v>4097</v>
      </c>
      <c r="B1717" t="s">
        <v>4661</v>
      </c>
      <c r="C1717" t="s">
        <v>10111</v>
      </c>
      <c r="D1717" t="s">
        <v>10112</v>
      </c>
      <c r="E1717" t="s">
        <v>4670</v>
      </c>
      <c r="F1717" t="s">
        <v>10113</v>
      </c>
      <c r="G1717" t="s">
        <v>273</v>
      </c>
      <c r="H1717" t="s">
        <v>5227</v>
      </c>
      <c r="I1717" t="s">
        <v>10074</v>
      </c>
    </row>
    <row r="1718" spans="1:9" x14ac:dyDescent="0.35">
      <c r="A1718" t="s">
        <v>3767</v>
      </c>
      <c r="B1718" t="s">
        <v>4661</v>
      </c>
      <c r="C1718" t="s">
        <v>10114</v>
      </c>
      <c r="D1718" t="s">
        <v>10115</v>
      </c>
      <c r="E1718" t="s">
        <v>4685</v>
      </c>
      <c r="F1718" t="s">
        <v>10116</v>
      </c>
      <c r="G1718" t="s">
        <v>273</v>
      </c>
      <c r="H1718" t="s">
        <v>10117</v>
      </c>
      <c r="I1718" t="s">
        <v>4691</v>
      </c>
    </row>
    <row r="1719" spans="1:9" x14ac:dyDescent="0.35">
      <c r="A1719" t="s">
        <v>3760</v>
      </c>
      <c r="B1719" t="s">
        <v>4661</v>
      </c>
      <c r="C1719" t="s">
        <v>10118</v>
      </c>
      <c r="D1719" t="s">
        <v>10119</v>
      </c>
      <c r="E1719" t="s">
        <v>4670</v>
      </c>
      <c r="F1719" t="s">
        <v>10120</v>
      </c>
      <c r="G1719" t="s">
        <v>273</v>
      </c>
      <c r="H1719" t="s">
        <v>10121</v>
      </c>
      <c r="I1719" t="s">
        <v>4691</v>
      </c>
    </row>
    <row r="1720" spans="1:9" x14ac:dyDescent="0.35">
      <c r="A1720" t="s">
        <v>3761</v>
      </c>
      <c r="B1720" t="s">
        <v>4661</v>
      </c>
      <c r="C1720" t="s">
        <v>10122</v>
      </c>
      <c r="D1720" t="s">
        <v>10123</v>
      </c>
      <c r="E1720" t="s">
        <v>4670</v>
      </c>
      <c r="F1720" t="s">
        <v>10124</v>
      </c>
      <c r="G1720" t="s">
        <v>273</v>
      </c>
      <c r="H1720" t="s">
        <v>10104</v>
      </c>
      <c r="I1720" t="s">
        <v>10125</v>
      </c>
    </row>
    <row r="1721" spans="1:9" x14ac:dyDescent="0.35">
      <c r="A1721" t="s">
        <v>4112</v>
      </c>
      <c r="B1721" t="s">
        <v>4661</v>
      </c>
      <c r="C1721" t="s">
        <v>10126</v>
      </c>
      <c r="D1721" t="s">
        <v>10127</v>
      </c>
      <c r="E1721" t="s">
        <v>4670</v>
      </c>
      <c r="F1721" t="s">
        <v>10128</v>
      </c>
      <c r="G1721" t="s">
        <v>273</v>
      </c>
      <c r="H1721" t="s">
        <v>10084</v>
      </c>
      <c r="I1721" t="s">
        <v>10129</v>
      </c>
    </row>
    <row r="1722" spans="1:9" x14ac:dyDescent="0.35">
      <c r="A1722" t="s">
        <v>3763</v>
      </c>
      <c r="B1722" t="s">
        <v>4661</v>
      </c>
      <c r="C1722" t="s">
        <v>10130</v>
      </c>
      <c r="D1722" t="s">
        <v>10131</v>
      </c>
      <c r="E1722" t="s">
        <v>4670</v>
      </c>
      <c r="F1722" t="s">
        <v>10132</v>
      </c>
      <c r="G1722" t="s">
        <v>273</v>
      </c>
      <c r="H1722" t="s">
        <v>10104</v>
      </c>
      <c r="I1722" t="s">
        <v>10133</v>
      </c>
    </row>
    <row r="1723" spans="1:9" x14ac:dyDescent="0.35">
      <c r="A1723" t="s">
        <v>3766</v>
      </c>
      <c r="B1723" t="s">
        <v>4661</v>
      </c>
      <c r="C1723" t="s">
        <v>10134</v>
      </c>
      <c r="D1723" t="s">
        <v>10135</v>
      </c>
      <c r="E1723" t="s">
        <v>4670</v>
      </c>
      <c r="F1723" t="s">
        <v>10136</v>
      </c>
      <c r="G1723" t="s">
        <v>273</v>
      </c>
      <c r="H1723" t="s">
        <v>10084</v>
      </c>
      <c r="I1723" t="s">
        <v>10137</v>
      </c>
    </row>
    <row r="1724" spans="1:9" x14ac:dyDescent="0.35">
      <c r="A1724" t="s">
        <v>11956</v>
      </c>
      <c r="B1724" t="s">
        <v>4661</v>
      </c>
      <c r="C1724" t="s">
        <v>10138</v>
      </c>
      <c r="D1724" t="s">
        <v>10139</v>
      </c>
      <c r="E1724" t="s">
        <v>4827</v>
      </c>
      <c r="F1724" t="s">
        <v>10140</v>
      </c>
      <c r="G1724" t="s">
        <v>273</v>
      </c>
      <c r="H1724" t="s">
        <v>10084</v>
      </c>
      <c r="I1724" t="s">
        <v>10141</v>
      </c>
    </row>
    <row r="1725" spans="1:9" x14ac:dyDescent="0.35">
      <c r="A1725" t="s">
        <v>4111</v>
      </c>
      <c r="B1725" t="s">
        <v>4661</v>
      </c>
      <c r="C1725" t="s">
        <v>10142</v>
      </c>
      <c r="D1725" t="s">
        <v>10143</v>
      </c>
      <c r="E1725" t="s">
        <v>4670</v>
      </c>
      <c r="F1725" t="s">
        <v>10144</v>
      </c>
      <c r="G1725" t="s">
        <v>273</v>
      </c>
      <c r="H1725" t="s">
        <v>10084</v>
      </c>
      <c r="I1725" t="s">
        <v>10145</v>
      </c>
    </row>
    <row r="1726" spans="1:9" x14ac:dyDescent="0.35">
      <c r="A1726" t="s">
        <v>11957</v>
      </c>
      <c r="B1726" t="s">
        <v>4661</v>
      </c>
      <c r="C1726" t="s">
        <v>10146</v>
      </c>
      <c r="D1726" t="s">
        <v>10147</v>
      </c>
      <c r="E1726" t="s">
        <v>4670</v>
      </c>
      <c r="F1726" t="s">
        <v>10148</v>
      </c>
      <c r="G1726" t="s">
        <v>273</v>
      </c>
      <c r="H1726" t="s">
        <v>10093</v>
      </c>
      <c r="I1726" t="s">
        <v>10149</v>
      </c>
    </row>
    <row r="1727" spans="1:9" x14ac:dyDescent="0.35">
      <c r="A1727" t="s">
        <v>4110</v>
      </c>
      <c r="B1727" t="s">
        <v>4661</v>
      </c>
      <c r="C1727" t="s">
        <v>10150</v>
      </c>
      <c r="D1727" t="s">
        <v>10151</v>
      </c>
      <c r="E1727" t="s">
        <v>4670</v>
      </c>
      <c r="F1727" t="s">
        <v>10152</v>
      </c>
      <c r="G1727" t="s">
        <v>273</v>
      </c>
      <c r="H1727" t="s">
        <v>5227</v>
      </c>
      <c r="I1727" t="s">
        <v>4691</v>
      </c>
    </row>
    <row r="1728" spans="1:9" x14ac:dyDescent="0.35">
      <c r="A1728" t="s">
        <v>3459</v>
      </c>
      <c r="B1728" t="s">
        <v>4661</v>
      </c>
      <c r="C1728" t="s">
        <v>10153</v>
      </c>
      <c r="D1728" t="s">
        <v>10154</v>
      </c>
      <c r="E1728" t="s">
        <v>4664</v>
      </c>
      <c r="F1728" t="s">
        <v>10155</v>
      </c>
      <c r="G1728" t="s">
        <v>273</v>
      </c>
      <c r="H1728" t="s">
        <v>5524</v>
      </c>
      <c r="I1728" t="s">
        <v>5525</v>
      </c>
    </row>
    <row r="1729" spans="1:9" x14ac:dyDescent="0.35">
      <c r="A1729" t="s">
        <v>3326</v>
      </c>
      <c r="B1729" t="s">
        <v>4661</v>
      </c>
      <c r="C1729" t="s">
        <v>10156</v>
      </c>
      <c r="D1729" t="s">
        <v>10157</v>
      </c>
      <c r="E1729" t="s">
        <v>4664</v>
      </c>
      <c r="F1729" t="s">
        <v>10158</v>
      </c>
      <c r="G1729" t="s">
        <v>122</v>
      </c>
      <c r="H1729" t="s">
        <v>5049</v>
      </c>
      <c r="I1729" t="s">
        <v>5050</v>
      </c>
    </row>
    <row r="1730" spans="1:9" x14ac:dyDescent="0.35">
      <c r="A1730" t="s">
        <v>4109</v>
      </c>
      <c r="B1730" t="s">
        <v>4661</v>
      </c>
      <c r="C1730" t="s">
        <v>10159</v>
      </c>
      <c r="D1730" t="s">
        <v>10160</v>
      </c>
      <c r="E1730" t="s">
        <v>4670</v>
      </c>
      <c r="F1730" t="s">
        <v>10161</v>
      </c>
      <c r="G1730" t="s">
        <v>273</v>
      </c>
      <c r="H1730" t="s">
        <v>5227</v>
      </c>
      <c r="I1730" t="s">
        <v>5576</v>
      </c>
    </row>
    <row r="1731" spans="1:9" x14ac:dyDescent="0.35">
      <c r="A1731" t="s">
        <v>3448</v>
      </c>
      <c r="B1731" t="s">
        <v>4661</v>
      </c>
      <c r="C1731" t="s">
        <v>10162</v>
      </c>
      <c r="D1731" t="s">
        <v>6525</v>
      </c>
      <c r="E1731" t="s">
        <v>4843</v>
      </c>
      <c r="F1731" t="s">
        <v>6526</v>
      </c>
      <c r="G1731" t="s">
        <v>273</v>
      </c>
      <c r="H1731" t="s">
        <v>5227</v>
      </c>
      <c r="I1731" t="s">
        <v>4691</v>
      </c>
    </row>
    <row r="1732" spans="1:9" x14ac:dyDescent="0.35">
      <c r="A1732" t="s">
        <v>3445</v>
      </c>
      <c r="B1732" t="s">
        <v>4661</v>
      </c>
      <c r="C1732" t="s">
        <v>10163</v>
      </c>
      <c r="D1732" t="s">
        <v>10164</v>
      </c>
      <c r="E1732" t="s">
        <v>4664</v>
      </c>
      <c r="F1732" t="s">
        <v>5568</v>
      </c>
      <c r="G1732" t="s">
        <v>273</v>
      </c>
      <c r="H1732" t="s">
        <v>5227</v>
      </c>
      <c r="I1732" t="s">
        <v>4691</v>
      </c>
    </row>
    <row r="1733" spans="1:9" x14ac:dyDescent="0.35">
      <c r="A1733" t="s">
        <v>3450</v>
      </c>
      <c r="B1733" t="s">
        <v>4661</v>
      </c>
      <c r="C1733" t="s">
        <v>10165</v>
      </c>
      <c r="D1733" t="s">
        <v>10166</v>
      </c>
      <c r="E1733" t="s">
        <v>4670</v>
      </c>
      <c r="F1733" t="s">
        <v>10167</v>
      </c>
      <c r="G1733" t="s">
        <v>273</v>
      </c>
      <c r="H1733" t="s">
        <v>5227</v>
      </c>
      <c r="I1733" t="s">
        <v>5569</v>
      </c>
    </row>
    <row r="1734" spans="1:9" x14ac:dyDescent="0.35">
      <c r="A1734" t="s">
        <v>3449</v>
      </c>
      <c r="B1734" t="s">
        <v>4661</v>
      </c>
      <c r="C1734" t="s">
        <v>10168</v>
      </c>
      <c r="D1734" t="s">
        <v>10169</v>
      </c>
      <c r="E1734" t="s">
        <v>4664</v>
      </c>
      <c r="F1734" t="s">
        <v>10170</v>
      </c>
      <c r="G1734" t="s">
        <v>273</v>
      </c>
      <c r="H1734" t="s">
        <v>5227</v>
      </c>
      <c r="I1734" t="s">
        <v>8772</v>
      </c>
    </row>
    <row r="1735" spans="1:9" x14ac:dyDescent="0.35">
      <c r="A1735" t="s">
        <v>3764</v>
      </c>
      <c r="B1735" t="s">
        <v>4661</v>
      </c>
      <c r="C1735" t="s">
        <v>10171</v>
      </c>
      <c r="D1735" t="s">
        <v>10172</v>
      </c>
      <c r="E1735" t="s">
        <v>4664</v>
      </c>
      <c r="F1735" t="s">
        <v>10173</v>
      </c>
      <c r="G1735" t="s">
        <v>273</v>
      </c>
      <c r="H1735" t="s">
        <v>5524</v>
      </c>
      <c r="I1735" t="s">
        <v>10174</v>
      </c>
    </row>
    <row r="1736" spans="1:9" x14ac:dyDescent="0.35">
      <c r="A1736" t="s">
        <v>4106</v>
      </c>
      <c r="B1736" t="s">
        <v>4661</v>
      </c>
      <c r="C1736" t="s">
        <v>10175</v>
      </c>
      <c r="D1736" t="s">
        <v>10176</v>
      </c>
      <c r="E1736" t="s">
        <v>4670</v>
      </c>
      <c r="F1736" t="s">
        <v>10177</v>
      </c>
      <c r="G1736" t="s">
        <v>273</v>
      </c>
      <c r="H1736" t="s">
        <v>5524</v>
      </c>
      <c r="I1736" t="s">
        <v>5525</v>
      </c>
    </row>
    <row r="1737" spans="1:9" x14ac:dyDescent="0.35">
      <c r="A1737" t="s">
        <v>4119</v>
      </c>
      <c r="B1737" t="s">
        <v>4661</v>
      </c>
      <c r="C1737" t="s">
        <v>10178</v>
      </c>
      <c r="D1737" t="s">
        <v>10179</v>
      </c>
      <c r="E1737" t="s">
        <v>4670</v>
      </c>
      <c r="F1737" t="s">
        <v>10180</v>
      </c>
      <c r="G1737" t="s">
        <v>273</v>
      </c>
      <c r="H1737" t="s">
        <v>5524</v>
      </c>
      <c r="I1737" t="s">
        <v>10181</v>
      </c>
    </row>
    <row r="1738" spans="1:9" x14ac:dyDescent="0.35">
      <c r="A1738" t="s">
        <v>4128</v>
      </c>
      <c r="B1738" t="s">
        <v>4661</v>
      </c>
      <c r="C1738" t="s">
        <v>10182</v>
      </c>
      <c r="D1738" t="s">
        <v>10183</v>
      </c>
      <c r="E1738" t="s">
        <v>4670</v>
      </c>
      <c r="F1738" t="s">
        <v>10184</v>
      </c>
      <c r="G1738" t="s">
        <v>273</v>
      </c>
      <c r="H1738" t="s">
        <v>5524</v>
      </c>
      <c r="I1738" t="s">
        <v>5525</v>
      </c>
    </row>
    <row r="1739" spans="1:9" x14ac:dyDescent="0.35">
      <c r="A1739" t="s">
        <v>4118</v>
      </c>
      <c r="B1739" t="s">
        <v>4661</v>
      </c>
      <c r="C1739" t="s">
        <v>10185</v>
      </c>
      <c r="D1739" t="s">
        <v>10186</v>
      </c>
      <c r="E1739" t="s">
        <v>4670</v>
      </c>
      <c r="F1739" t="s">
        <v>10187</v>
      </c>
      <c r="G1739" t="s">
        <v>273</v>
      </c>
      <c r="H1739" t="s">
        <v>5524</v>
      </c>
      <c r="I1739" t="s">
        <v>5525</v>
      </c>
    </row>
    <row r="1740" spans="1:9" x14ac:dyDescent="0.35">
      <c r="A1740" t="s">
        <v>4102</v>
      </c>
      <c r="B1740" t="s">
        <v>4661</v>
      </c>
      <c r="C1740" t="s">
        <v>10188</v>
      </c>
      <c r="D1740" t="s">
        <v>10189</v>
      </c>
      <c r="E1740" t="s">
        <v>4670</v>
      </c>
      <c r="F1740" t="s">
        <v>10190</v>
      </c>
      <c r="G1740" t="s">
        <v>273</v>
      </c>
      <c r="H1740" t="s">
        <v>5524</v>
      </c>
      <c r="I1740" t="s">
        <v>4691</v>
      </c>
    </row>
    <row r="1741" spans="1:9" x14ac:dyDescent="0.35">
      <c r="A1741" t="s">
        <v>4130</v>
      </c>
      <c r="B1741" t="s">
        <v>4661</v>
      </c>
      <c r="C1741" t="s">
        <v>10191</v>
      </c>
      <c r="D1741" t="s">
        <v>10192</v>
      </c>
      <c r="E1741" t="s">
        <v>4670</v>
      </c>
      <c r="F1741" t="s">
        <v>10193</v>
      </c>
      <c r="G1741" t="s">
        <v>273</v>
      </c>
      <c r="H1741" t="s">
        <v>5524</v>
      </c>
      <c r="I1741" t="s">
        <v>5525</v>
      </c>
    </row>
    <row r="1742" spans="1:9" x14ac:dyDescent="0.35">
      <c r="A1742" t="s">
        <v>4130</v>
      </c>
      <c r="B1742" t="s">
        <v>4661</v>
      </c>
      <c r="C1742" t="s">
        <v>10194</v>
      </c>
      <c r="D1742" t="s">
        <v>10195</v>
      </c>
      <c r="E1742" t="s">
        <v>4664</v>
      </c>
      <c r="F1742" t="s">
        <v>10193</v>
      </c>
      <c r="G1742" t="s">
        <v>273</v>
      </c>
      <c r="H1742" t="s">
        <v>5524</v>
      </c>
      <c r="I1742" t="s">
        <v>10196</v>
      </c>
    </row>
    <row r="1743" spans="1:9" x14ac:dyDescent="0.35">
      <c r="A1743" t="s">
        <v>3757</v>
      </c>
      <c r="B1743" t="s">
        <v>4661</v>
      </c>
      <c r="C1743" t="s">
        <v>10197</v>
      </c>
      <c r="D1743" t="s">
        <v>10198</v>
      </c>
      <c r="E1743" t="s">
        <v>4694</v>
      </c>
      <c r="F1743" t="s">
        <v>10199</v>
      </c>
      <c r="G1743" t="s">
        <v>273</v>
      </c>
      <c r="H1743" t="s">
        <v>5524</v>
      </c>
      <c r="I1743" t="s">
        <v>4691</v>
      </c>
    </row>
    <row r="1744" spans="1:9" x14ac:dyDescent="0.35">
      <c r="A1744" t="s">
        <v>4123</v>
      </c>
      <c r="B1744" t="s">
        <v>4661</v>
      </c>
      <c r="C1744" t="s">
        <v>10200</v>
      </c>
      <c r="D1744" t="s">
        <v>10201</v>
      </c>
      <c r="E1744" t="s">
        <v>4664</v>
      </c>
      <c r="F1744" t="s">
        <v>10202</v>
      </c>
      <c r="G1744" t="s">
        <v>273</v>
      </c>
      <c r="H1744" t="s">
        <v>5524</v>
      </c>
      <c r="I1744" t="s">
        <v>5525</v>
      </c>
    </row>
    <row r="1745" spans="1:9" x14ac:dyDescent="0.35">
      <c r="A1745" t="s">
        <v>3456</v>
      </c>
      <c r="B1745" t="s">
        <v>4661</v>
      </c>
      <c r="C1745" t="s">
        <v>10203</v>
      </c>
      <c r="D1745" t="s">
        <v>10204</v>
      </c>
      <c r="E1745" t="s">
        <v>4664</v>
      </c>
      <c r="F1745" t="s">
        <v>10205</v>
      </c>
      <c r="G1745" t="s">
        <v>273</v>
      </c>
      <c r="H1745" t="s">
        <v>5227</v>
      </c>
      <c r="I1745" t="s">
        <v>5576</v>
      </c>
    </row>
    <row r="1746" spans="1:9" x14ac:dyDescent="0.35">
      <c r="A1746" t="s">
        <v>3456</v>
      </c>
      <c r="B1746" t="s">
        <v>4661</v>
      </c>
      <c r="C1746" t="s">
        <v>10206</v>
      </c>
      <c r="D1746" t="s">
        <v>10207</v>
      </c>
      <c r="E1746" t="s">
        <v>4670</v>
      </c>
      <c r="F1746" t="s">
        <v>10205</v>
      </c>
      <c r="G1746" t="s">
        <v>273</v>
      </c>
      <c r="H1746" t="s">
        <v>5227</v>
      </c>
      <c r="I1746" t="s">
        <v>5576</v>
      </c>
    </row>
    <row r="1747" spans="1:9" x14ac:dyDescent="0.35">
      <c r="A1747" t="s">
        <v>3456</v>
      </c>
      <c r="B1747" t="s">
        <v>4661</v>
      </c>
      <c r="C1747" t="s">
        <v>10208</v>
      </c>
      <c r="D1747" t="s">
        <v>10209</v>
      </c>
      <c r="E1747" t="s">
        <v>4664</v>
      </c>
      <c r="F1747" t="s">
        <v>10205</v>
      </c>
      <c r="G1747" t="s">
        <v>273</v>
      </c>
      <c r="H1747" t="s">
        <v>5227</v>
      </c>
      <c r="I1747" t="s">
        <v>5576</v>
      </c>
    </row>
    <row r="1748" spans="1:9" x14ac:dyDescent="0.35">
      <c r="A1748" t="s">
        <v>4108</v>
      </c>
      <c r="B1748" t="s">
        <v>4661</v>
      </c>
      <c r="C1748" t="s">
        <v>10210</v>
      </c>
      <c r="D1748" t="s">
        <v>10211</v>
      </c>
      <c r="E1748" t="s">
        <v>4670</v>
      </c>
      <c r="F1748" t="s">
        <v>10212</v>
      </c>
      <c r="G1748" t="s">
        <v>273</v>
      </c>
      <c r="H1748" t="s">
        <v>5227</v>
      </c>
      <c r="I1748" t="s">
        <v>5576</v>
      </c>
    </row>
    <row r="1749" spans="1:9" x14ac:dyDescent="0.35">
      <c r="A1749" t="s">
        <v>4107</v>
      </c>
      <c r="B1749" t="s">
        <v>4661</v>
      </c>
      <c r="C1749" t="s">
        <v>10213</v>
      </c>
      <c r="D1749" t="s">
        <v>10214</v>
      </c>
      <c r="E1749" t="s">
        <v>4664</v>
      </c>
      <c r="F1749" t="s">
        <v>10215</v>
      </c>
      <c r="G1749" t="s">
        <v>273</v>
      </c>
      <c r="H1749" t="s">
        <v>5227</v>
      </c>
      <c r="I1749" t="s">
        <v>5576</v>
      </c>
    </row>
    <row r="1750" spans="1:9" x14ac:dyDescent="0.35">
      <c r="A1750" t="s">
        <v>3659</v>
      </c>
      <c r="B1750" t="s">
        <v>4661</v>
      </c>
      <c r="C1750" t="s">
        <v>10216</v>
      </c>
      <c r="D1750" t="s">
        <v>10217</v>
      </c>
      <c r="E1750" t="s">
        <v>5212</v>
      </c>
      <c r="F1750" t="s">
        <v>527</v>
      </c>
      <c r="G1750" t="s">
        <v>527</v>
      </c>
      <c r="H1750" t="s">
        <v>10218</v>
      </c>
      <c r="I1750" t="s">
        <v>4691</v>
      </c>
    </row>
    <row r="1751" spans="1:9" x14ac:dyDescent="0.35">
      <c r="A1751" t="s">
        <v>3598</v>
      </c>
      <c r="B1751" t="s">
        <v>4661</v>
      </c>
      <c r="C1751" t="s">
        <v>10219</v>
      </c>
      <c r="D1751" t="s">
        <v>10220</v>
      </c>
      <c r="E1751" t="s">
        <v>4685</v>
      </c>
      <c r="F1751" t="s">
        <v>10221</v>
      </c>
      <c r="G1751" t="s">
        <v>292</v>
      </c>
      <c r="H1751" t="s">
        <v>5633</v>
      </c>
      <c r="I1751" t="s">
        <v>10222</v>
      </c>
    </row>
    <row r="1752" spans="1:9" x14ac:dyDescent="0.35">
      <c r="A1752" t="s">
        <v>3667</v>
      </c>
      <c r="B1752" t="s">
        <v>4661</v>
      </c>
      <c r="C1752" t="s">
        <v>10223</v>
      </c>
      <c r="D1752" t="s">
        <v>10224</v>
      </c>
      <c r="E1752" t="s">
        <v>4670</v>
      </c>
      <c r="F1752" t="s">
        <v>10225</v>
      </c>
      <c r="G1752" t="s">
        <v>292</v>
      </c>
      <c r="H1752" t="s">
        <v>7796</v>
      </c>
      <c r="I1752" t="s">
        <v>10226</v>
      </c>
    </row>
    <row r="1753" spans="1:9" x14ac:dyDescent="0.35">
      <c r="A1753" t="s">
        <v>11958</v>
      </c>
      <c r="B1753" t="s">
        <v>4661</v>
      </c>
      <c r="C1753" t="s">
        <v>10227</v>
      </c>
      <c r="D1753" t="s">
        <v>10228</v>
      </c>
      <c r="E1753" t="s">
        <v>4664</v>
      </c>
      <c r="F1753" t="s">
        <v>10229</v>
      </c>
      <c r="G1753" t="s">
        <v>292</v>
      </c>
      <c r="H1753" t="s">
        <v>7796</v>
      </c>
      <c r="I1753" t="s">
        <v>10226</v>
      </c>
    </row>
    <row r="1754" spans="1:9" x14ac:dyDescent="0.35">
      <c r="A1754" t="s">
        <v>4204</v>
      </c>
      <c r="B1754" t="s">
        <v>4661</v>
      </c>
      <c r="C1754" t="s">
        <v>10230</v>
      </c>
      <c r="D1754" t="s">
        <v>10231</v>
      </c>
      <c r="E1754" t="s">
        <v>4670</v>
      </c>
      <c r="F1754" t="s">
        <v>10232</v>
      </c>
      <c r="G1754" t="s">
        <v>292</v>
      </c>
      <c r="H1754" t="s">
        <v>7796</v>
      </c>
      <c r="I1754" t="s">
        <v>10226</v>
      </c>
    </row>
    <row r="1755" spans="1:9" x14ac:dyDescent="0.35">
      <c r="A1755" t="s">
        <v>3849</v>
      </c>
      <c r="B1755" t="s">
        <v>4661</v>
      </c>
      <c r="C1755" t="s">
        <v>10233</v>
      </c>
      <c r="D1755" t="s">
        <v>10234</v>
      </c>
      <c r="E1755" t="s">
        <v>4670</v>
      </c>
      <c r="F1755" t="s">
        <v>10235</v>
      </c>
      <c r="G1755" t="s">
        <v>720</v>
      </c>
      <c r="H1755" t="s">
        <v>10236</v>
      </c>
      <c r="I1755" t="s">
        <v>4691</v>
      </c>
    </row>
    <row r="1756" spans="1:9" x14ac:dyDescent="0.35">
      <c r="A1756" t="s">
        <v>3896</v>
      </c>
      <c r="B1756" t="s">
        <v>4661</v>
      </c>
      <c r="C1756" t="s">
        <v>10237</v>
      </c>
      <c r="D1756" t="s">
        <v>10238</v>
      </c>
      <c r="E1756" t="s">
        <v>5212</v>
      </c>
      <c r="F1756" t="s">
        <v>10239</v>
      </c>
      <c r="G1756" t="s">
        <v>535</v>
      </c>
      <c r="H1756" t="s">
        <v>10240</v>
      </c>
      <c r="I1756" t="s">
        <v>4691</v>
      </c>
    </row>
    <row r="1757" spans="1:9" x14ac:dyDescent="0.35">
      <c r="A1757" t="s">
        <v>4133</v>
      </c>
      <c r="B1757" t="s">
        <v>4661</v>
      </c>
      <c r="C1757" t="s">
        <v>10241</v>
      </c>
      <c r="D1757" t="s">
        <v>10242</v>
      </c>
      <c r="E1757" t="s">
        <v>4670</v>
      </c>
      <c r="F1757" t="s">
        <v>10243</v>
      </c>
      <c r="G1757" t="s">
        <v>720</v>
      </c>
    </row>
    <row r="1758" spans="1:9" x14ac:dyDescent="0.35">
      <c r="A1758" t="s">
        <v>3851</v>
      </c>
      <c r="B1758" t="s">
        <v>4661</v>
      </c>
      <c r="C1758" t="s">
        <v>10244</v>
      </c>
      <c r="D1758" t="s">
        <v>10245</v>
      </c>
      <c r="E1758" t="s">
        <v>4670</v>
      </c>
      <c r="F1758" t="s">
        <v>10246</v>
      </c>
      <c r="G1758" t="s">
        <v>720</v>
      </c>
      <c r="H1758" t="s">
        <v>10247</v>
      </c>
      <c r="I1758" t="s">
        <v>4691</v>
      </c>
    </row>
    <row r="1759" spans="1:9" x14ac:dyDescent="0.35">
      <c r="A1759" t="s">
        <v>4274</v>
      </c>
      <c r="B1759" t="s">
        <v>4661</v>
      </c>
      <c r="C1759" t="s">
        <v>10248</v>
      </c>
      <c r="D1759" t="s">
        <v>10249</v>
      </c>
      <c r="E1759" t="s">
        <v>4670</v>
      </c>
      <c r="F1759" t="s">
        <v>10250</v>
      </c>
      <c r="G1759" t="s">
        <v>720</v>
      </c>
      <c r="H1759" t="s">
        <v>10251</v>
      </c>
      <c r="I1759" t="s">
        <v>4691</v>
      </c>
    </row>
    <row r="1760" spans="1:9" x14ac:dyDescent="0.35">
      <c r="A1760" t="s">
        <v>3848</v>
      </c>
      <c r="B1760" t="s">
        <v>4661</v>
      </c>
      <c r="C1760" t="s">
        <v>10252</v>
      </c>
      <c r="D1760" t="s">
        <v>10253</v>
      </c>
      <c r="E1760" t="s">
        <v>4670</v>
      </c>
      <c r="F1760" t="s">
        <v>10254</v>
      </c>
      <c r="G1760" t="s">
        <v>720</v>
      </c>
      <c r="H1760" t="s">
        <v>10255</v>
      </c>
      <c r="I1760" t="s">
        <v>4691</v>
      </c>
    </row>
    <row r="1761" spans="1:9" x14ac:dyDescent="0.35">
      <c r="A1761" t="s">
        <v>3847</v>
      </c>
      <c r="B1761" t="s">
        <v>4661</v>
      </c>
      <c r="C1761" t="s">
        <v>10256</v>
      </c>
      <c r="D1761" t="s">
        <v>10257</v>
      </c>
      <c r="E1761" t="s">
        <v>4670</v>
      </c>
      <c r="F1761" t="s">
        <v>10258</v>
      </c>
      <c r="G1761" t="s">
        <v>720</v>
      </c>
      <c r="H1761" t="s">
        <v>10259</v>
      </c>
      <c r="I1761" t="s">
        <v>4691</v>
      </c>
    </row>
    <row r="1762" spans="1:9" x14ac:dyDescent="0.35">
      <c r="A1762" t="s">
        <v>4032</v>
      </c>
      <c r="B1762" t="s">
        <v>4661</v>
      </c>
      <c r="C1762" t="s">
        <v>10260</v>
      </c>
      <c r="D1762" t="s">
        <v>10261</v>
      </c>
      <c r="E1762" t="s">
        <v>5311</v>
      </c>
      <c r="F1762" t="s">
        <v>10262</v>
      </c>
      <c r="G1762" t="s">
        <v>720</v>
      </c>
      <c r="H1762" t="s">
        <v>10263</v>
      </c>
      <c r="I1762" t="s">
        <v>10264</v>
      </c>
    </row>
    <row r="1763" spans="1:9" x14ac:dyDescent="0.35">
      <c r="A1763" t="s">
        <v>3843</v>
      </c>
      <c r="B1763" t="s">
        <v>4661</v>
      </c>
      <c r="C1763" t="s">
        <v>10265</v>
      </c>
      <c r="D1763" t="s">
        <v>10266</v>
      </c>
      <c r="E1763" t="s">
        <v>4670</v>
      </c>
      <c r="F1763" t="s">
        <v>10267</v>
      </c>
      <c r="G1763" t="s">
        <v>720</v>
      </c>
      <c r="H1763" t="s">
        <v>10268</v>
      </c>
      <c r="I1763" t="s">
        <v>4691</v>
      </c>
    </row>
    <row r="1764" spans="1:9" x14ac:dyDescent="0.35">
      <c r="A1764" t="s">
        <v>3845</v>
      </c>
      <c r="B1764" t="s">
        <v>4661</v>
      </c>
      <c r="C1764" t="s">
        <v>10269</v>
      </c>
      <c r="D1764" t="s">
        <v>10270</v>
      </c>
      <c r="E1764" t="s">
        <v>4664</v>
      </c>
      <c r="F1764" t="s">
        <v>10271</v>
      </c>
      <c r="G1764" t="s">
        <v>720</v>
      </c>
      <c r="H1764" t="s">
        <v>10272</v>
      </c>
      <c r="I1764" t="s">
        <v>4691</v>
      </c>
    </row>
    <row r="1765" spans="1:9" x14ac:dyDescent="0.35">
      <c r="A1765" t="s">
        <v>3844</v>
      </c>
      <c r="B1765" t="s">
        <v>4661</v>
      </c>
      <c r="C1765" t="s">
        <v>10273</v>
      </c>
      <c r="D1765" t="s">
        <v>10274</v>
      </c>
      <c r="E1765" t="s">
        <v>4664</v>
      </c>
      <c r="F1765" t="s">
        <v>10275</v>
      </c>
      <c r="G1765" t="s">
        <v>720</v>
      </c>
      <c r="H1765" t="s">
        <v>10251</v>
      </c>
      <c r="I1765" t="s">
        <v>4691</v>
      </c>
    </row>
    <row r="1766" spans="1:9" x14ac:dyDescent="0.35">
      <c r="A1766" t="s">
        <v>3846</v>
      </c>
      <c r="B1766" t="s">
        <v>4661</v>
      </c>
      <c r="C1766" t="s">
        <v>10276</v>
      </c>
      <c r="D1766" t="s">
        <v>10277</v>
      </c>
      <c r="E1766" t="s">
        <v>4670</v>
      </c>
      <c r="F1766" t="s">
        <v>10278</v>
      </c>
      <c r="G1766" t="s">
        <v>720</v>
      </c>
      <c r="H1766" t="s">
        <v>10263</v>
      </c>
      <c r="I1766" t="s">
        <v>10279</v>
      </c>
    </row>
    <row r="1767" spans="1:9" x14ac:dyDescent="0.35">
      <c r="A1767" t="s">
        <v>4273</v>
      </c>
      <c r="B1767" t="s">
        <v>4661</v>
      </c>
      <c r="C1767" t="s">
        <v>10280</v>
      </c>
      <c r="D1767" t="s">
        <v>10281</v>
      </c>
      <c r="E1767" t="s">
        <v>4664</v>
      </c>
      <c r="F1767" t="s">
        <v>10282</v>
      </c>
      <c r="G1767" t="s">
        <v>720</v>
      </c>
      <c r="H1767" t="s">
        <v>10251</v>
      </c>
      <c r="I1767" t="s">
        <v>4691</v>
      </c>
    </row>
    <row r="1768" spans="1:9" x14ac:dyDescent="0.35">
      <c r="A1768" t="s">
        <v>4033</v>
      </c>
      <c r="B1768" t="s">
        <v>4661</v>
      </c>
      <c r="C1768" t="s">
        <v>10283</v>
      </c>
      <c r="D1768" t="s">
        <v>10284</v>
      </c>
      <c r="E1768" t="s">
        <v>4670</v>
      </c>
      <c r="F1768" t="s">
        <v>10285</v>
      </c>
      <c r="G1768" t="s">
        <v>720</v>
      </c>
      <c r="H1768" t="s">
        <v>10268</v>
      </c>
      <c r="I1768" t="s">
        <v>10286</v>
      </c>
    </row>
    <row r="1769" spans="1:9" x14ac:dyDescent="0.35">
      <c r="A1769" t="s">
        <v>3842</v>
      </c>
      <c r="B1769" t="s">
        <v>4661</v>
      </c>
      <c r="C1769" t="s">
        <v>10287</v>
      </c>
      <c r="D1769" t="s">
        <v>10288</v>
      </c>
      <c r="E1769" t="s">
        <v>4670</v>
      </c>
      <c r="F1769" t="s">
        <v>10289</v>
      </c>
      <c r="G1769" t="s">
        <v>720</v>
      </c>
      <c r="H1769" t="s">
        <v>10290</v>
      </c>
      <c r="I1769" t="s">
        <v>4691</v>
      </c>
    </row>
    <row r="1770" spans="1:9" x14ac:dyDescent="0.35">
      <c r="A1770" t="s">
        <v>3637</v>
      </c>
      <c r="B1770" t="s">
        <v>4661</v>
      </c>
      <c r="C1770" t="s">
        <v>10291</v>
      </c>
      <c r="D1770" t="s">
        <v>10292</v>
      </c>
      <c r="E1770" t="s">
        <v>5219</v>
      </c>
      <c r="F1770" t="s">
        <v>720</v>
      </c>
      <c r="G1770" t="s">
        <v>720</v>
      </c>
      <c r="H1770" t="s">
        <v>10293</v>
      </c>
      <c r="I1770" t="s">
        <v>4691</v>
      </c>
    </row>
    <row r="1771" spans="1:9" x14ac:dyDescent="0.35">
      <c r="A1771" t="s">
        <v>3637</v>
      </c>
      <c r="B1771" t="s">
        <v>4661</v>
      </c>
      <c r="C1771" t="s">
        <v>10294</v>
      </c>
      <c r="D1771" t="s">
        <v>10295</v>
      </c>
      <c r="E1771" t="s">
        <v>5801</v>
      </c>
      <c r="F1771" t="s">
        <v>720</v>
      </c>
      <c r="G1771" t="s">
        <v>720</v>
      </c>
      <c r="H1771" t="s">
        <v>10296</v>
      </c>
      <c r="I1771" t="s">
        <v>10297</v>
      </c>
    </row>
    <row r="1772" spans="1:9" x14ac:dyDescent="0.35">
      <c r="A1772" t="s">
        <v>3637</v>
      </c>
      <c r="B1772" t="s">
        <v>4661</v>
      </c>
      <c r="C1772" t="s">
        <v>10298</v>
      </c>
      <c r="D1772" t="s">
        <v>10299</v>
      </c>
      <c r="E1772" t="s">
        <v>5801</v>
      </c>
      <c r="F1772" t="s">
        <v>720</v>
      </c>
      <c r="G1772" t="s">
        <v>720</v>
      </c>
      <c r="H1772" t="s">
        <v>10296</v>
      </c>
      <c r="I1772" t="s">
        <v>10300</v>
      </c>
    </row>
    <row r="1773" spans="1:9" x14ac:dyDescent="0.35">
      <c r="A1773" t="s">
        <v>3637</v>
      </c>
      <c r="B1773" t="s">
        <v>4661</v>
      </c>
      <c r="C1773" t="s">
        <v>10301</v>
      </c>
      <c r="D1773" t="s">
        <v>10302</v>
      </c>
      <c r="E1773" t="s">
        <v>4694</v>
      </c>
      <c r="F1773" t="s">
        <v>720</v>
      </c>
      <c r="G1773" t="s">
        <v>720</v>
      </c>
      <c r="H1773" t="s">
        <v>10296</v>
      </c>
      <c r="I1773" t="s">
        <v>4691</v>
      </c>
    </row>
    <row r="1774" spans="1:9" x14ac:dyDescent="0.35">
      <c r="A1774" t="s">
        <v>3637</v>
      </c>
      <c r="B1774" t="s">
        <v>4661</v>
      </c>
      <c r="C1774" t="s">
        <v>10303</v>
      </c>
      <c r="D1774" t="s">
        <v>10304</v>
      </c>
      <c r="E1774" t="s">
        <v>4670</v>
      </c>
      <c r="F1774" t="s">
        <v>720</v>
      </c>
      <c r="G1774" t="s">
        <v>720</v>
      </c>
      <c r="H1774" t="s">
        <v>10305</v>
      </c>
      <c r="I1774" t="s">
        <v>4691</v>
      </c>
    </row>
    <row r="1775" spans="1:9" x14ac:dyDescent="0.35">
      <c r="A1775" t="s">
        <v>3637</v>
      </c>
      <c r="B1775" t="s">
        <v>4661</v>
      </c>
      <c r="C1775" t="s">
        <v>10306</v>
      </c>
      <c r="D1775" t="s">
        <v>10307</v>
      </c>
      <c r="E1775" t="s">
        <v>4670</v>
      </c>
      <c r="F1775" t="s">
        <v>720</v>
      </c>
      <c r="G1775" t="s">
        <v>720</v>
      </c>
      <c r="H1775" t="s">
        <v>10263</v>
      </c>
      <c r="I1775" t="s">
        <v>4691</v>
      </c>
    </row>
    <row r="1776" spans="1:9" x14ac:dyDescent="0.35">
      <c r="A1776" t="s">
        <v>3841</v>
      </c>
      <c r="B1776" t="s">
        <v>4661</v>
      </c>
      <c r="C1776" t="s">
        <v>10308</v>
      </c>
      <c r="D1776" t="s">
        <v>10309</v>
      </c>
      <c r="E1776" t="s">
        <v>4664</v>
      </c>
      <c r="F1776" t="s">
        <v>10310</v>
      </c>
      <c r="G1776" t="s">
        <v>720</v>
      </c>
      <c r="H1776" t="s">
        <v>10311</v>
      </c>
      <c r="I1776" t="s">
        <v>4691</v>
      </c>
    </row>
    <row r="1777" spans="1:9" x14ac:dyDescent="0.35">
      <c r="A1777" t="s">
        <v>3841</v>
      </c>
      <c r="B1777" t="s">
        <v>4661</v>
      </c>
      <c r="C1777" t="s">
        <v>10312</v>
      </c>
      <c r="D1777" t="s">
        <v>10313</v>
      </c>
      <c r="E1777" t="s">
        <v>4670</v>
      </c>
      <c r="F1777" t="s">
        <v>10310</v>
      </c>
      <c r="G1777" t="s">
        <v>720</v>
      </c>
      <c r="H1777" t="s">
        <v>10311</v>
      </c>
      <c r="I1777" t="s">
        <v>4691</v>
      </c>
    </row>
    <row r="1778" spans="1:9" x14ac:dyDescent="0.35">
      <c r="A1778" t="s">
        <v>4012</v>
      </c>
      <c r="B1778" t="s">
        <v>4661</v>
      </c>
      <c r="C1778" t="s">
        <v>10314</v>
      </c>
      <c r="D1778" t="s">
        <v>10315</v>
      </c>
      <c r="E1778" t="s">
        <v>4664</v>
      </c>
      <c r="F1778" t="s">
        <v>10316</v>
      </c>
      <c r="G1778" t="s">
        <v>535</v>
      </c>
      <c r="H1778" t="s">
        <v>10240</v>
      </c>
      <c r="I1778" t="s">
        <v>4691</v>
      </c>
    </row>
    <row r="1779" spans="1:9" x14ac:dyDescent="0.35">
      <c r="A1779" t="s">
        <v>3894</v>
      </c>
      <c r="B1779" t="s">
        <v>4661</v>
      </c>
      <c r="C1779" t="s">
        <v>10317</v>
      </c>
      <c r="D1779" t="s">
        <v>10318</v>
      </c>
      <c r="E1779" t="s">
        <v>4694</v>
      </c>
      <c r="F1779" t="s">
        <v>10319</v>
      </c>
      <c r="G1779" t="s">
        <v>535</v>
      </c>
      <c r="H1779" t="s">
        <v>10320</v>
      </c>
      <c r="I1779" t="s">
        <v>4691</v>
      </c>
    </row>
    <row r="1780" spans="1:9" x14ac:dyDescent="0.35">
      <c r="A1780" t="s">
        <v>3894</v>
      </c>
      <c r="B1780" t="s">
        <v>4661</v>
      </c>
      <c r="C1780" t="s">
        <v>10321</v>
      </c>
      <c r="D1780" t="s">
        <v>10322</v>
      </c>
      <c r="E1780" t="s">
        <v>4664</v>
      </c>
      <c r="F1780" t="s">
        <v>10319</v>
      </c>
      <c r="G1780" t="s">
        <v>535</v>
      </c>
      <c r="H1780" t="s">
        <v>10320</v>
      </c>
      <c r="I1780" t="s">
        <v>10323</v>
      </c>
    </row>
    <row r="1781" spans="1:9" x14ac:dyDescent="0.35">
      <c r="A1781" t="s">
        <v>4275</v>
      </c>
      <c r="B1781" t="s">
        <v>4661</v>
      </c>
      <c r="C1781" t="s">
        <v>10324</v>
      </c>
      <c r="D1781" t="s">
        <v>10325</v>
      </c>
      <c r="E1781" t="s">
        <v>4685</v>
      </c>
      <c r="F1781" t="s">
        <v>10326</v>
      </c>
      <c r="G1781" t="s">
        <v>535</v>
      </c>
      <c r="H1781" t="s">
        <v>10320</v>
      </c>
      <c r="I1781" t="s">
        <v>10327</v>
      </c>
    </row>
    <row r="1782" spans="1:9" x14ac:dyDescent="0.35">
      <c r="A1782" t="s">
        <v>4278</v>
      </c>
      <c r="B1782" t="s">
        <v>4661</v>
      </c>
      <c r="C1782" t="s">
        <v>10328</v>
      </c>
      <c r="D1782" t="s">
        <v>10329</v>
      </c>
      <c r="E1782" t="s">
        <v>4685</v>
      </c>
      <c r="F1782" t="s">
        <v>10330</v>
      </c>
      <c r="G1782" t="s">
        <v>535</v>
      </c>
      <c r="H1782" t="s">
        <v>10240</v>
      </c>
      <c r="I1782" t="s">
        <v>4691</v>
      </c>
    </row>
    <row r="1783" spans="1:9" x14ac:dyDescent="0.35">
      <c r="A1783" t="s">
        <v>4134</v>
      </c>
      <c r="B1783" t="s">
        <v>4661</v>
      </c>
      <c r="C1783" t="s">
        <v>10331</v>
      </c>
      <c r="D1783" t="s">
        <v>10332</v>
      </c>
      <c r="E1783" t="s">
        <v>4664</v>
      </c>
      <c r="F1783" t="s">
        <v>10333</v>
      </c>
      <c r="G1783" t="s">
        <v>720</v>
      </c>
    </row>
    <row r="1784" spans="1:9" x14ac:dyDescent="0.35">
      <c r="A1784" t="s">
        <v>4132</v>
      </c>
      <c r="B1784" t="s">
        <v>4661</v>
      </c>
      <c r="C1784" t="s">
        <v>10334</v>
      </c>
      <c r="D1784" t="s">
        <v>10335</v>
      </c>
      <c r="E1784" t="s">
        <v>4664</v>
      </c>
      <c r="F1784" t="s">
        <v>10336</v>
      </c>
      <c r="G1784" t="s">
        <v>720</v>
      </c>
    </row>
    <row r="1785" spans="1:9" x14ac:dyDescent="0.35">
      <c r="A1785" t="s">
        <v>3663</v>
      </c>
      <c r="B1785" t="s">
        <v>4661</v>
      </c>
      <c r="C1785" t="s">
        <v>10337</v>
      </c>
      <c r="D1785" t="s">
        <v>10338</v>
      </c>
      <c r="E1785" t="s">
        <v>4664</v>
      </c>
      <c r="F1785" t="s">
        <v>535</v>
      </c>
      <c r="G1785" t="s">
        <v>535</v>
      </c>
      <c r="H1785" t="s">
        <v>10320</v>
      </c>
      <c r="I1785" t="s">
        <v>4691</v>
      </c>
    </row>
    <row r="1786" spans="1:9" x14ac:dyDescent="0.35">
      <c r="A1786" t="s">
        <v>3663</v>
      </c>
      <c r="B1786" t="s">
        <v>4661</v>
      </c>
      <c r="C1786" t="s">
        <v>10339</v>
      </c>
      <c r="D1786" t="s">
        <v>10340</v>
      </c>
      <c r="E1786" t="s">
        <v>4843</v>
      </c>
      <c r="F1786" t="s">
        <v>535</v>
      </c>
      <c r="G1786" t="s">
        <v>535</v>
      </c>
      <c r="H1786" t="s">
        <v>10341</v>
      </c>
      <c r="I1786" t="s">
        <v>4691</v>
      </c>
    </row>
    <row r="1787" spans="1:9" x14ac:dyDescent="0.35">
      <c r="A1787" t="s">
        <v>4131</v>
      </c>
      <c r="B1787" t="s">
        <v>4661</v>
      </c>
      <c r="C1787" t="s">
        <v>10342</v>
      </c>
      <c r="D1787" t="s">
        <v>10343</v>
      </c>
      <c r="E1787" t="s">
        <v>4670</v>
      </c>
      <c r="F1787" t="s">
        <v>10344</v>
      </c>
      <c r="G1787" t="s">
        <v>720</v>
      </c>
    </row>
    <row r="1788" spans="1:9" x14ac:dyDescent="0.35">
      <c r="A1788" t="s">
        <v>4131</v>
      </c>
      <c r="B1788" t="s">
        <v>4661</v>
      </c>
      <c r="C1788" t="s">
        <v>10345</v>
      </c>
      <c r="D1788" t="s">
        <v>10346</v>
      </c>
      <c r="E1788" t="s">
        <v>4664</v>
      </c>
      <c r="F1788" t="s">
        <v>10344</v>
      </c>
      <c r="G1788" t="s">
        <v>720</v>
      </c>
    </row>
    <row r="1789" spans="1:9" x14ac:dyDescent="0.35">
      <c r="A1789" t="s">
        <v>4279</v>
      </c>
      <c r="B1789" t="s">
        <v>4661</v>
      </c>
      <c r="C1789" t="s">
        <v>10347</v>
      </c>
      <c r="D1789" t="s">
        <v>10348</v>
      </c>
      <c r="E1789" t="s">
        <v>4670</v>
      </c>
      <c r="F1789" t="s">
        <v>10349</v>
      </c>
      <c r="G1789" t="s">
        <v>535</v>
      </c>
      <c r="H1789" t="s">
        <v>10240</v>
      </c>
      <c r="I1789" t="s">
        <v>10350</v>
      </c>
    </row>
    <row r="1790" spans="1:9" x14ac:dyDescent="0.35">
      <c r="A1790" t="s">
        <v>3850</v>
      </c>
      <c r="B1790" t="s">
        <v>4661</v>
      </c>
      <c r="C1790" t="s">
        <v>10351</v>
      </c>
      <c r="D1790" t="s">
        <v>10352</v>
      </c>
      <c r="E1790" t="s">
        <v>4670</v>
      </c>
      <c r="F1790" t="s">
        <v>10353</v>
      </c>
      <c r="G1790" t="s">
        <v>720</v>
      </c>
      <c r="H1790" t="s">
        <v>10354</v>
      </c>
      <c r="I1790" t="s">
        <v>10355</v>
      </c>
    </row>
    <row r="1791" spans="1:9" x14ac:dyDescent="0.35">
      <c r="A1791" t="s">
        <v>3895</v>
      </c>
      <c r="B1791" t="s">
        <v>4661</v>
      </c>
      <c r="C1791" t="s">
        <v>10356</v>
      </c>
      <c r="D1791" t="s">
        <v>10357</v>
      </c>
      <c r="E1791" t="s">
        <v>4694</v>
      </c>
      <c r="F1791" t="s">
        <v>10358</v>
      </c>
      <c r="G1791" t="s">
        <v>535</v>
      </c>
      <c r="H1791" t="s">
        <v>10359</v>
      </c>
      <c r="I1791" t="s">
        <v>4691</v>
      </c>
    </row>
    <row r="1792" spans="1:9" x14ac:dyDescent="0.35">
      <c r="A1792" t="s">
        <v>3895</v>
      </c>
      <c r="B1792" t="s">
        <v>4661</v>
      </c>
      <c r="C1792" t="s">
        <v>10360</v>
      </c>
      <c r="D1792" t="s">
        <v>10361</v>
      </c>
      <c r="E1792" t="s">
        <v>4664</v>
      </c>
      <c r="F1792" t="s">
        <v>10358</v>
      </c>
      <c r="G1792" t="s">
        <v>535</v>
      </c>
      <c r="H1792" t="s">
        <v>10359</v>
      </c>
      <c r="I1792" t="s">
        <v>10362</v>
      </c>
    </row>
    <row r="1793" spans="1:9" x14ac:dyDescent="0.35">
      <c r="A1793" t="s">
        <v>4277</v>
      </c>
      <c r="B1793" t="s">
        <v>4661</v>
      </c>
      <c r="C1793" t="s">
        <v>10363</v>
      </c>
      <c r="D1793" t="s">
        <v>10364</v>
      </c>
      <c r="E1793" t="s">
        <v>4670</v>
      </c>
      <c r="F1793" t="s">
        <v>10365</v>
      </c>
      <c r="G1793" t="s">
        <v>535</v>
      </c>
      <c r="H1793" t="s">
        <v>10320</v>
      </c>
      <c r="I1793" t="s">
        <v>10366</v>
      </c>
    </row>
    <row r="1794" spans="1:9" x14ac:dyDescent="0.35">
      <c r="A1794" t="s">
        <v>4276</v>
      </c>
      <c r="B1794" t="s">
        <v>4661</v>
      </c>
      <c r="C1794" t="s">
        <v>10367</v>
      </c>
      <c r="D1794" t="s">
        <v>10368</v>
      </c>
      <c r="E1794" t="s">
        <v>4664</v>
      </c>
      <c r="F1794" t="s">
        <v>10369</v>
      </c>
      <c r="G1794" t="s">
        <v>535</v>
      </c>
      <c r="H1794" t="s">
        <v>10320</v>
      </c>
      <c r="I1794" t="s">
        <v>10370</v>
      </c>
    </row>
    <row r="1795" spans="1:9" x14ac:dyDescent="0.35">
      <c r="A1795" t="s">
        <v>11959</v>
      </c>
      <c r="B1795" t="s">
        <v>4661</v>
      </c>
      <c r="C1795" t="s">
        <v>10371</v>
      </c>
      <c r="D1795" t="s">
        <v>10372</v>
      </c>
      <c r="E1795" t="s">
        <v>4670</v>
      </c>
      <c r="F1795" t="s">
        <v>10373</v>
      </c>
      <c r="G1795" t="s">
        <v>720</v>
      </c>
    </row>
    <row r="1796" spans="1:9" x14ac:dyDescent="0.35">
      <c r="A1796" t="s">
        <v>3585</v>
      </c>
      <c r="B1796" t="s">
        <v>4661</v>
      </c>
      <c r="C1796" t="s">
        <v>10374</v>
      </c>
      <c r="D1796" t="s">
        <v>10375</v>
      </c>
      <c r="E1796" t="s">
        <v>7435</v>
      </c>
      <c r="G1796" t="s">
        <v>412</v>
      </c>
      <c r="H1796" t="s">
        <v>10376</v>
      </c>
      <c r="I1796" t="s">
        <v>10377</v>
      </c>
    </row>
    <row r="1797" spans="1:9" x14ac:dyDescent="0.35">
      <c r="A1797" t="s">
        <v>3927</v>
      </c>
      <c r="B1797" t="s">
        <v>4661</v>
      </c>
      <c r="C1797" t="s">
        <v>10378</v>
      </c>
      <c r="D1797" t="s">
        <v>10379</v>
      </c>
      <c r="E1797" t="s">
        <v>10380</v>
      </c>
      <c r="F1797" t="s">
        <v>499</v>
      </c>
      <c r="G1797" t="s">
        <v>414</v>
      </c>
    </row>
    <row r="1798" spans="1:9" x14ac:dyDescent="0.35">
      <c r="A1798" t="s">
        <v>3927</v>
      </c>
      <c r="B1798" t="s">
        <v>4661</v>
      </c>
      <c r="C1798" t="s">
        <v>10381</v>
      </c>
      <c r="D1798" t="s">
        <v>10382</v>
      </c>
      <c r="E1798" t="s">
        <v>10380</v>
      </c>
      <c r="F1798" t="s">
        <v>499</v>
      </c>
      <c r="G1798" t="s">
        <v>10383</v>
      </c>
    </row>
    <row r="1799" spans="1:9" x14ac:dyDescent="0.35">
      <c r="A1799" t="s">
        <v>3681</v>
      </c>
      <c r="B1799" t="s">
        <v>4661</v>
      </c>
      <c r="C1799" t="s">
        <v>10384</v>
      </c>
      <c r="D1799" t="s">
        <v>10385</v>
      </c>
      <c r="E1799" t="s">
        <v>6591</v>
      </c>
      <c r="F1799" t="s">
        <v>412</v>
      </c>
      <c r="G1799" t="s">
        <v>412</v>
      </c>
      <c r="H1799" t="s">
        <v>10386</v>
      </c>
      <c r="I1799" t="s">
        <v>4691</v>
      </c>
    </row>
    <row r="1800" spans="1:9" x14ac:dyDescent="0.35">
      <c r="A1800" t="s">
        <v>11960</v>
      </c>
      <c r="B1800" t="s">
        <v>4661</v>
      </c>
      <c r="C1800" t="s">
        <v>10387</v>
      </c>
      <c r="D1800" t="s">
        <v>10388</v>
      </c>
      <c r="E1800" t="s">
        <v>10389</v>
      </c>
      <c r="F1800" t="s">
        <v>412</v>
      </c>
      <c r="G1800" t="s">
        <v>226</v>
      </c>
    </row>
    <row r="1801" spans="1:9" x14ac:dyDescent="0.35">
      <c r="A1801" t="s">
        <v>3893</v>
      </c>
      <c r="B1801" t="s">
        <v>4661</v>
      </c>
      <c r="C1801" t="s">
        <v>10390</v>
      </c>
      <c r="D1801" t="s">
        <v>10391</v>
      </c>
      <c r="E1801" t="s">
        <v>5801</v>
      </c>
      <c r="F1801" t="s">
        <v>18</v>
      </c>
      <c r="G1801" t="s">
        <v>18</v>
      </c>
    </row>
    <row r="1802" spans="1:9" x14ac:dyDescent="0.35">
      <c r="A1802" t="s">
        <v>11961</v>
      </c>
      <c r="B1802" t="s">
        <v>4661</v>
      </c>
      <c r="C1802" t="s">
        <v>10392</v>
      </c>
      <c r="D1802" t="s">
        <v>10393</v>
      </c>
      <c r="E1802" t="s">
        <v>10394</v>
      </c>
      <c r="G1802" t="s">
        <v>21</v>
      </c>
    </row>
    <row r="1803" spans="1:9" x14ac:dyDescent="0.35">
      <c r="A1803" t="s">
        <v>3501</v>
      </c>
      <c r="B1803" t="s">
        <v>4661</v>
      </c>
      <c r="C1803" t="s">
        <v>10395</v>
      </c>
      <c r="D1803" t="s">
        <v>10396</v>
      </c>
      <c r="E1803" t="s">
        <v>4670</v>
      </c>
      <c r="G1803" t="s">
        <v>298</v>
      </c>
      <c r="H1803" t="s">
        <v>5604</v>
      </c>
      <c r="I1803" t="s">
        <v>10397</v>
      </c>
    </row>
    <row r="1804" spans="1:9" x14ac:dyDescent="0.35">
      <c r="A1804" t="s">
        <v>6626</v>
      </c>
      <c r="B1804" t="s">
        <v>4661</v>
      </c>
      <c r="C1804" t="s">
        <v>10398</v>
      </c>
      <c r="D1804" t="s">
        <v>6626</v>
      </c>
      <c r="E1804" t="s">
        <v>4827</v>
      </c>
    </row>
    <row r="1805" spans="1:9" x14ac:dyDescent="0.35">
      <c r="A1805" t="s">
        <v>11962</v>
      </c>
      <c r="B1805" t="s">
        <v>4661</v>
      </c>
      <c r="C1805" t="s">
        <v>10399</v>
      </c>
      <c r="D1805" t="s">
        <v>10400</v>
      </c>
      <c r="E1805" t="s">
        <v>10394</v>
      </c>
      <c r="G1805" t="s">
        <v>226</v>
      </c>
    </row>
    <row r="1806" spans="1:9" x14ac:dyDescent="0.35">
      <c r="A1806" t="s">
        <v>4383</v>
      </c>
      <c r="B1806" t="s">
        <v>4661</v>
      </c>
      <c r="C1806" t="s">
        <v>10401</v>
      </c>
      <c r="D1806" t="s">
        <v>10402</v>
      </c>
      <c r="E1806" t="s">
        <v>4664</v>
      </c>
      <c r="F1806" t="s">
        <v>10403</v>
      </c>
      <c r="G1806" t="s">
        <v>485</v>
      </c>
      <c r="H1806" t="s">
        <v>6793</v>
      </c>
      <c r="I1806" t="s">
        <v>10404</v>
      </c>
    </row>
    <row r="1807" spans="1:9" x14ac:dyDescent="0.35">
      <c r="A1807" t="s">
        <v>4421</v>
      </c>
      <c r="B1807" t="s">
        <v>4661</v>
      </c>
      <c r="C1807" t="s">
        <v>10405</v>
      </c>
      <c r="D1807" t="s">
        <v>10406</v>
      </c>
      <c r="E1807" t="s">
        <v>4685</v>
      </c>
      <c r="F1807" t="s">
        <v>10407</v>
      </c>
      <c r="G1807" t="s">
        <v>527</v>
      </c>
      <c r="H1807" t="s">
        <v>10408</v>
      </c>
      <c r="I1807" t="s">
        <v>10409</v>
      </c>
    </row>
    <row r="1808" spans="1:9" x14ac:dyDescent="0.35">
      <c r="A1808" t="s">
        <v>4394</v>
      </c>
      <c r="B1808" t="s">
        <v>4661</v>
      </c>
      <c r="C1808" t="s">
        <v>10410</v>
      </c>
      <c r="D1808" t="s">
        <v>10411</v>
      </c>
      <c r="E1808" t="s">
        <v>4670</v>
      </c>
      <c r="F1808" t="s">
        <v>10412</v>
      </c>
      <c r="G1808" t="s">
        <v>527</v>
      </c>
      <c r="H1808" t="s">
        <v>10408</v>
      </c>
      <c r="I1808" t="s">
        <v>10409</v>
      </c>
    </row>
    <row r="1809" spans="1:9" x14ac:dyDescent="0.35">
      <c r="A1809" t="s">
        <v>4395</v>
      </c>
      <c r="B1809" t="s">
        <v>4661</v>
      </c>
      <c r="C1809" t="s">
        <v>10413</v>
      </c>
      <c r="D1809" t="s">
        <v>10414</v>
      </c>
      <c r="E1809" t="s">
        <v>4664</v>
      </c>
      <c r="F1809" t="s">
        <v>10415</v>
      </c>
      <c r="G1809" t="s">
        <v>527</v>
      </c>
      <c r="H1809" t="s">
        <v>10408</v>
      </c>
      <c r="I1809" t="s">
        <v>10409</v>
      </c>
    </row>
    <row r="1810" spans="1:9" x14ac:dyDescent="0.35">
      <c r="A1810" t="s">
        <v>4395</v>
      </c>
      <c r="B1810" t="s">
        <v>4661</v>
      </c>
      <c r="C1810" t="s">
        <v>10416</v>
      </c>
      <c r="D1810" t="s">
        <v>10417</v>
      </c>
      <c r="E1810" t="s">
        <v>4670</v>
      </c>
      <c r="F1810" t="s">
        <v>10415</v>
      </c>
      <c r="G1810" t="s">
        <v>527</v>
      </c>
      <c r="H1810" t="s">
        <v>10418</v>
      </c>
      <c r="I1810" t="s">
        <v>10409</v>
      </c>
    </row>
    <row r="1811" spans="1:9" x14ac:dyDescent="0.35">
      <c r="A1811" t="s">
        <v>4390</v>
      </c>
      <c r="B1811" t="s">
        <v>4661</v>
      </c>
      <c r="C1811" t="s">
        <v>10419</v>
      </c>
      <c r="D1811" t="s">
        <v>10420</v>
      </c>
      <c r="E1811" t="s">
        <v>4670</v>
      </c>
      <c r="F1811" t="s">
        <v>10421</v>
      </c>
      <c r="G1811" t="s">
        <v>527</v>
      </c>
      <c r="H1811" t="s">
        <v>10408</v>
      </c>
      <c r="I1811" t="s">
        <v>10409</v>
      </c>
    </row>
    <row r="1812" spans="1:9" x14ac:dyDescent="0.35">
      <c r="A1812" t="s">
        <v>4401</v>
      </c>
      <c r="B1812" t="s">
        <v>4661</v>
      </c>
      <c r="C1812" t="s">
        <v>10422</v>
      </c>
      <c r="D1812" t="s">
        <v>10423</v>
      </c>
      <c r="E1812" t="s">
        <v>4670</v>
      </c>
      <c r="F1812" t="s">
        <v>10424</v>
      </c>
      <c r="G1812" t="s">
        <v>527</v>
      </c>
      <c r="H1812" t="s">
        <v>10408</v>
      </c>
      <c r="I1812" t="s">
        <v>10409</v>
      </c>
    </row>
    <row r="1813" spans="1:9" x14ac:dyDescent="0.35">
      <c r="A1813" t="s">
        <v>4402</v>
      </c>
      <c r="B1813" t="s">
        <v>4661</v>
      </c>
      <c r="C1813" t="s">
        <v>10425</v>
      </c>
      <c r="D1813" t="s">
        <v>10426</v>
      </c>
      <c r="E1813" t="s">
        <v>4664</v>
      </c>
      <c r="F1813" t="s">
        <v>10427</v>
      </c>
      <c r="G1813" t="s">
        <v>527</v>
      </c>
      <c r="H1813" t="s">
        <v>10408</v>
      </c>
      <c r="I1813" t="s">
        <v>10409</v>
      </c>
    </row>
    <row r="1814" spans="1:9" x14ac:dyDescent="0.35">
      <c r="A1814" t="s">
        <v>4402</v>
      </c>
      <c r="B1814" t="s">
        <v>4661</v>
      </c>
      <c r="C1814" t="s">
        <v>10428</v>
      </c>
      <c r="D1814" t="s">
        <v>10429</v>
      </c>
      <c r="E1814" t="s">
        <v>4694</v>
      </c>
      <c r="F1814" t="s">
        <v>10427</v>
      </c>
      <c r="G1814" t="s">
        <v>527</v>
      </c>
      <c r="H1814" t="s">
        <v>10408</v>
      </c>
      <c r="I1814" t="s">
        <v>10409</v>
      </c>
    </row>
    <row r="1815" spans="1:9" x14ac:dyDescent="0.35">
      <c r="A1815" t="s">
        <v>4391</v>
      </c>
      <c r="B1815" t="s">
        <v>4661</v>
      </c>
      <c r="C1815" t="s">
        <v>10430</v>
      </c>
      <c r="D1815" t="s">
        <v>10431</v>
      </c>
      <c r="E1815" t="s">
        <v>4664</v>
      </c>
      <c r="F1815" t="s">
        <v>10432</v>
      </c>
      <c r="G1815" t="s">
        <v>527</v>
      </c>
      <c r="H1815" t="s">
        <v>10408</v>
      </c>
      <c r="I1815" t="s">
        <v>10409</v>
      </c>
    </row>
    <row r="1816" spans="1:9" x14ac:dyDescent="0.35">
      <c r="A1816" t="s">
        <v>4397</v>
      </c>
      <c r="B1816" t="s">
        <v>4661</v>
      </c>
      <c r="C1816" t="s">
        <v>10433</v>
      </c>
      <c r="D1816" t="s">
        <v>10434</v>
      </c>
      <c r="E1816" t="s">
        <v>4670</v>
      </c>
      <c r="F1816" t="s">
        <v>10435</v>
      </c>
      <c r="G1816" t="s">
        <v>527</v>
      </c>
      <c r="H1816" t="s">
        <v>10408</v>
      </c>
      <c r="I1816" t="s">
        <v>10436</v>
      </c>
    </row>
    <row r="1817" spans="1:9" x14ac:dyDescent="0.35">
      <c r="A1817" t="s">
        <v>4405</v>
      </c>
      <c r="B1817" t="s">
        <v>4661</v>
      </c>
      <c r="C1817" t="s">
        <v>10437</v>
      </c>
      <c r="D1817" t="s">
        <v>10438</v>
      </c>
      <c r="E1817" t="s">
        <v>4664</v>
      </c>
      <c r="F1817" t="s">
        <v>10439</v>
      </c>
      <c r="G1817" t="s">
        <v>527</v>
      </c>
      <c r="H1817" t="s">
        <v>10408</v>
      </c>
      <c r="I1817" t="s">
        <v>10436</v>
      </c>
    </row>
    <row r="1818" spans="1:9" x14ac:dyDescent="0.35">
      <c r="A1818" t="s">
        <v>4398</v>
      </c>
      <c r="B1818" t="s">
        <v>4661</v>
      </c>
      <c r="C1818" t="s">
        <v>10440</v>
      </c>
      <c r="D1818" t="s">
        <v>10441</v>
      </c>
      <c r="E1818" t="s">
        <v>4827</v>
      </c>
      <c r="F1818" t="s">
        <v>10442</v>
      </c>
      <c r="G1818" t="s">
        <v>527</v>
      </c>
      <c r="H1818" t="s">
        <v>10408</v>
      </c>
      <c r="I1818" t="s">
        <v>10443</v>
      </c>
    </row>
    <row r="1819" spans="1:9" x14ac:dyDescent="0.35">
      <c r="A1819" t="s">
        <v>11963</v>
      </c>
      <c r="B1819" t="s">
        <v>4661</v>
      </c>
      <c r="C1819" t="s">
        <v>10444</v>
      </c>
      <c r="D1819" t="s">
        <v>10445</v>
      </c>
      <c r="E1819" t="s">
        <v>4670</v>
      </c>
      <c r="F1819" t="s">
        <v>10446</v>
      </c>
      <c r="G1819" t="s">
        <v>527</v>
      </c>
      <c r="H1819" t="s">
        <v>10408</v>
      </c>
      <c r="I1819" t="s">
        <v>10447</v>
      </c>
    </row>
    <row r="1820" spans="1:9" x14ac:dyDescent="0.35">
      <c r="A1820" t="s">
        <v>4396</v>
      </c>
      <c r="B1820" t="s">
        <v>4661</v>
      </c>
      <c r="C1820" t="s">
        <v>10448</v>
      </c>
      <c r="D1820" t="s">
        <v>10449</v>
      </c>
      <c r="E1820" t="s">
        <v>4685</v>
      </c>
      <c r="F1820" t="s">
        <v>10450</v>
      </c>
      <c r="G1820" t="s">
        <v>527</v>
      </c>
      <c r="H1820" t="s">
        <v>10408</v>
      </c>
      <c r="I1820" t="s">
        <v>10443</v>
      </c>
    </row>
    <row r="1821" spans="1:9" x14ac:dyDescent="0.35">
      <c r="A1821" t="s">
        <v>4417</v>
      </c>
      <c r="B1821" t="s">
        <v>4661</v>
      </c>
      <c r="C1821" t="s">
        <v>10451</v>
      </c>
      <c r="D1821" t="s">
        <v>10452</v>
      </c>
      <c r="E1821" t="s">
        <v>4685</v>
      </c>
      <c r="F1821" t="s">
        <v>10453</v>
      </c>
      <c r="G1821" t="s">
        <v>527</v>
      </c>
      <c r="H1821" t="s">
        <v>10408</v>
      </c>
      <c r="I1821" t="s">
        <v>10447</v>
      </c>
    </row>
    <row r="1822" spans="1:9" x14ac:dyDescent="0.35">
      <c r="A1822" t="s">
        <v>4404</v>
      </c>
      <c r="B1822" t="s">
        <v>4661</v>
      </c>
      <c r="C1822" t="s">
        <v>10454</v>
      </c>
      <c r="D1822" t="s">
        <v>10455</v>
      </c>
      <c r="E1822" t="s">
        <v>4694</v>
      </c>
      <c r="F1822" t="s">
        <v>10456</v>
      </c>
      <c r="G1822" t="s">
        <v>527</v>
      </c>
      <c r="H1822" t="s">
        <v>10408</v>
      </c>
      <c r="I1822" t="s">
        <v>4691</v>
      </c>
    </row>
    <row r="1823" spans="1:9" x14ac:dyDescent="0.35">
      <c r="A1823" t="s">
        <v>4404</v>
      </c>
      <c r="B1823" t="s">
        <v>4661</v>
      </c>
      <c r="C1823" t="s">
        <v>10457</v>
      </c>
      <c r="D1823" t="s">
        <v>10458</v>
      </c>
      <c r="E1823" t="s">
        <v>4694</v>
      </c>
      <c r="F1823" t="s">
        <v>10456</v>
      </c>
      <c r="G1823" t="s">
        <v>527</v>
      </c>
      <c r="H1823" t="s">
        <v>10408</v>
      </c>
      <c r="I1823" t="s">
        <v>10459</v>
      </c>
    </row>
    <row r="1824" spans="1:9" x14ac:dyDescent="0.35">
      <c r="A1824" t="s">
        <v>4404</v>
      </c>
      <c r="B1824" t="s">
        <v>4661</v>
      </c>
      <c r="C1824" t="s">
        <v>10460</v>
      </c>
      <c r="D1824" t="s">
        <v>10461</v>
      </c>
      <c r="E1824" t="s">
        <v>4670</v>
      </c>
      <c r="F1824" t="s">
        <v>10456</v>
      </c>
      <c r="G1824" t="s">
        <v>527</v>
      </c>
      <c r="H1824" t="s">
        <v>10408</v>
      </c>
      <c r="I1824" t="s">
        <v>10462</v>
      </c>
    </row>
    <row r="1825" spans="1:9" x14ac:dyDescent="0.35">
      <c r="A1825" t="s">
        <v>4403</v>
      </c>
      <c r="B1825" t="s">
        <v>4661</v>
      </c>
      <c r="C1825" t="s">
        <v>10463</v>
      </c>
      <c r="D1825" t="s">
        <v>10464</v>
      </c>
      <c r="E1825" t="s">
        <v>4694</v>
      </c>
      <c r="F1825" t="s">
        <v>10465</v>
      </c>
      <c r="G1825" t="s">
        <v>527</v>
      </c>
      <c r="H1825" t="s">
        <v>10408</v>
      </c>
      <c r="I1825" t="s">
        <v>4691</v>
      </c>
    </row>
    <row r="1826" spans="1:9" x14ac:dyDescent="0.35">
      <c r="A1826" t="s">
        <v>4419</v>
      </c>
      <c r="B1826" t="s">
        <v>4661</v>
      </c>
      <c r="C1826" t="s">
        <v>10466</v>
      </c>
      <c r="D1826" t="s">
        <v>10467</v>
      </c>
      <c r="E1826" t="s">
        <v>4670</v>
      </c>
      <c r="F1826" t="s">
        <v>10468</v>
      </c>
      <c r="G1826" t="s">
        <v>527</v>
      </c>
      <c r="H1826" t="s">
        <v>10408</v>
      </c>
      <c r="I1826" t="s">
        <v>10469</v>
      </c>
    </row>
    <row r="1827" spans="1:9" x14ac:dyDescent="0.35">
      <c r="A1827" t="s">
        <v>4425</v>
      </c>
      <c r="B1827" t="s">
        <v>4661</v>
      </c>
      <c r="C1827" t="s">
        <v>10470</v>
      </c>
      <c r="D1827" t="s">
        <v>10471</v>
      </c>
      <c r="E1827" t="s">
        <v>4670</v>
      </c>
      <c r="F1827" t="s">
        <v>10472</v>
      </c>
      <c r="G1827" t="s">
        <v>527</v>
      </c>
      <c r="H1827" t="s">
        <v>10408</v>
      </c>
      <c r="I1827" t="s">
        <v>10473</v>
      </c>
    </row>
    <row r="1828" spans="1:9" x14ac:dyDescent="0.35">
      <c r="A1828" t="s">
        <v>4393</v>
      </c>
      <c r="B1828" t="s">
        <v>4661</v>
      </c>
      <c r="C1828" t="s">
        <v>10474</v>
      </c>
      <c r="D1828" t="s">
        <v>10475</v>
      </c>
      <c r="E1828" t="s">
        <v>4664</v>
      </c>
      <c r="F1828" t="s">
        <v>10476</v>
      </c>
      <c r="G1828" t="s">
        <v>527</v>
      </c>
      <c r="H1828" t="s">
        <v>10408</v>
      </c>
      <c r="I1828" t="s">
        <v>10473</v>
      </c>
    </row>
    <row r="1829" spans="1:9" x14ac:dyDescent="0.35">
      <c r="A1829" t="s">
        <v>4428</v>
      </c>
      <c r="B1829" t="s">
        <v>4661</v>
      </c>
      <c r="C1829" t="s">
        <v>10477</v>
      </c>
      <c r="D1829" t="s">
        <v>10478</v>
      </c>
      <c r="E1829" t="s">
        <v>4670</v>
      </c>
      <c r="F1829" t="s">
        <v>10479</v>
      </c>
      <c r="G1829" t="s">
        <v>527</v>
      </c>
      <c r="H1829" t="s">
        <v>10408</v>
      </c>
      <c r="I1829" t="s">
        <v>10473</v>
      </c>
    </row>
    <row r="1830" spans="1:9" x14ac:dyDescent="0.35">
      <c r="A1830" t="s">
        <v>4392</v>
      </c>
      <c r="B1830" t="s">
        <v>4661</v>
      </c>
      <c r="C1830" t="s">
        <v>10480</v>
      </c>
      <c r="D1830" t="s">
        <v>10481</v>
      </c>
      <c r="E1830" t="s">
        <v>4670</v>
      </c>
      <c r="F1830" t="s">
        <v>10482</v>
      </c>
      <c r="G1830" t="s">
        <v>527</v>
      </c>
      <c r="H1830" t="s">
        <v>10408</v>
      </c>
      <c r="I1830" t="s">
        <v>10473</v>
      </c>
    </row>
    <row r="1831" spans="1:9" x14ac:dyDescent="0.35">
      <c r="A1831" t="s">
        <v>4429</v>
      </c>
      <c r="B1831" t="s">
        <v>4661</v>
      </c>
      <c r="C1831" t="s">
        <v>10483</v>
      </c>
      <c r="D1831" t="s">
        <v>10484</v>
      </c>
      <c r="E1831" t="s">
        <v>4670</v>
      </c>
      <c r="F1831" t="s">
        <v>10485</v>
      </c>
      <c r="G1831" t="s">
        <v>527</v>
      </c>
      <c r="H1831" t="s">
        <v>10408</v>
      </c>
      <c r="I1831" t="s">
        <v>10473</v>
      </c>
    </row>
    <row r="1832" spans="1:9" x14ac:dyDescent="0.35">
      <c r="A1832" t="s">
        <v>4406</v>
      </c>
      <c r="B1832" t="s">
        <v>4661</v>
      </c>
      <c r="C1832" t="s">
        <v>10486</v>
      </c>
      <c r="D1832" t="s">
        <v>10487</v>
      </c>
      <c r="E1832" t="s">
        <v>4670</v>
      </c>
      <c r="F1832" t="s">
        <v>10488</v>
      </c>
      <c r="G1832" t="s">
        <v>527</v>
      </c>
      <c r="H1832" t="s">
        <v>10408</v>
      </c>
      <c r="I1832" t="s">
        <v>10489</v>
      </c>
    </row>
    <row r="1833" spans="1:9" x14ac:dyDescent="0.35">
      <c r="A1833" t="s">
        <v>3718</v>
      </c>
      <c r="B1833" t="s">
        <v>4661</v>
      </c>
      <c r="C1833" t="s">
        <v>10490</v>
      </c>
      <c r="D1833" t="s">
        <v>10491</v>
      </c>
      <c r="E1833" t="s">
        <v>4670</v>
      </c>
      <c r="F1833" t="s">
        <v>10492</v>
      </c>
      <c r="G1833" t="s">
        <v>485</v>
      </c>
      <c r="H1833" t="s">
        <v>6863</v>
      </c>
      <c r="I1833" t="s">
        <v>10493</v>
      </c>
    </row>
    <row r="1834" spans="1:9" x14ac:dyDescent="0.35">
      <c r="A1834" t="s">
        <v>3713</v>
      </c>
      <c r="B1834" t="s">
        <v>4661</v>
      </c>
      <c r="C1834" t="s">
        <v>10494</v>
      </c>
      <c r="D1834" t="s">
        <v>10495</v>
      </c>
      <c r="E1834" t="s">
        <v>4843</v>
      </c>
      <c r="F1834" t="s">
        <v>10496</v>
      </c>
      <c r="G1834" t="s">
        <v>485</v>
      </c>
      <c r="H1834" t="s">
        <v>10497</v>
      </c>
      <c r="I1834" t="s">
        <v>4691</v>
      </c>
    </row>
    <row r="1835" spans="1:9" x14ac:dyDescent="0.35">
      <c r="A1835" t="s">
        <v>4373</v>
      </c>
      <c r="B1835" t="s">
        <v>4661</v>
      </c>
      <c r="C1835" t="s">
        <v>10498</v>
      </c>
      <c r="D1835" t="s">
        <v>10499</v>
      </c>
      <c r="E1835" t="s">
        <v>4664</v>
      </c>
      <c r="F1835" t="s">
        <v>10500</v>
      </c>
      <c r="G1835" t="s">
        <v>485</v>
      </c>
      <c r="H1835" t="s">
        <v>6863</v>
      </c>
      <c r="I1835" t="s">
        <v>10501</v>
      </c>
    </row>
    <row r="1836" spans="1:9" x14ac:dyDescent="0.35">
      <c r="A1836" t="s">
        <v>4378</v>
      </c>
      <c r="B1836" t="s">
        <v>4661</v>
      </c>
      <c r="C1836" t="s">
        <v>10502</v>
      </c>
      <c r="D1836" t="s">
        <v>10503</v>
      </c>
      <c r="E1836" t="s">
        <v>4670</v>
      </c>
      <c r="F1836" t="s">
        <v>10504</v>
      </c>
      <c r="G1836" t="s">
        <v>485</v>
      </c>
      <c r="H1836" t="s">
        <v>6838</v>
      </c>
      <c r="I1836" t="s">
        <v>10505</v>
      </c>
    </row>
    <row r="1837" spans="1:9" x14ac:dyDescent="0.35">
      <c r="A1837" t="s">
        <v>4389</v>
      </c>
      <c r="B1837" t="s">
        <v>4661</v>
      </c>
      <c r="C1837" t="s">
        <v>10506</v>
      </c>
      <c r="D1837" t="s">
        <v>10507</v>
      </c>
      <c r="E1837" t="s">
        <v>4670</v>
      </c>
      <c r="F1837" t="s">
        <v>10508</v>
      </c>
      <c r="G1837" t="s">
        <v>485</v>
      </c>
      <c r="H1837" t="s">
        <v>6838</v>
      </c>
      <c r="I1837" t="s">
        <v>10509</v>
      </c>
    </row>
    <row r="1838" spans="1:9" x14ac:dyDescent="0.35">
      <c r="A1838" t="s">
        <v>4377</v>
      </c>
      <c r="B1838" t="s">
        <v>4661</v>
      </c>
      <c r="C1838" t="s">
        <v>10510</v>
      </c>
      <c r="D1838" t="s">
        <v>10511</v>
      </c>
      <c r="E1838" t="s">
        <v>4670</v>
      </c>
      <c r="F1838" t="s">
        <v>10512</v>
      </c>
      <c r="G1838" t="s">
        <v>485</v>
      </c>
      <c r="H1838" t="s">
        <v>6838</v>
      </c>
      <c r="I1838" t="s">
        <v>10513</v>
      </c>
    </row>
    <row r="1839" spans="1:9" x14ac:dyDescent="0.35">
      <c r="A1839" t="s">
        <v>4376</v>
      </c>
      <c r="B1839" t="s">
        <v>4661</v>
      </c>
      <c r="C1839" t="s">
        <v>10514</v>
      </c>
      <c r="D1839" t="s">
        <v>10515</v>
      </c>
      <c r="E1839" t="s">
        <v>4670</v>
      </c>
      <c r="F1839" t="s">
        <v>10516</v>
      </c>
      <c r="G1839" t="s">
        <v>485</v>
      </c>
      <c r="H1839" t="s">
        <v>6838</v>
      </c>
      <c r="I1839" t="s">
        <v>10517</v>
      </c>
    </row>
    <row r="1840" spans="1:9" x14ac:dyDescent="0.35">
      <c r="A1840" t="s">
        <v>4368</v>
      </c>
      <c r="B1840" t="s">
        <v>4661</v>
      </c>
      <c r="C1840" t="s">
        <v>10518</v>
      </c>
      <c r="D1840" t="s">
        <v>10519</v>
      </c>
      <c r="E1840" t="s">
        <v>4664</v>
      </c>
      <c r="F1840" t="s">
        <v>10520</v>
      </c>
      <c r="G1840" t="s">
        <v>485</v>
      </c>
      <c r="H1840" t="s">
        <v>6838</v>
      </c>
      <c r="I1840" t="s">
        <v>6922</v>
      </c>
    </row>
    <row r="1841" spans="1:9" x14ac:dyDescent="0.35">
      <c r="A1841" t="s">
        <v>4369</v>
      </c>
      <c r="B1841" t="s">
        <v>4661</v>
      </c>
      <c r="C1841" t="s">
        <v>10521</v>
      </c>
      <c r="D1841" t="s">
        <v>10522</v>
      </c>
      <c r="E1841" t="s">
        <v>4670</v>
      </c>
      <c r="F1841" t="s">
        <v>10523</v>
      </c>
      <c r="G1841" t="s">
        <v>485</v>
      </c>
      <c r="H1841" t="s">
        <v>6838</v>
      </c>
      <c r="I1841" t="s">
        <v>10524</v>
      </c>
    </row>
    <row r="1842" spans="1:9" x14ac:dyDescent="0.35">
      <c r="A1842" t="s">
        <v>3712</v>
      </c>
      <c r="B1842" t="s">
        <v>4661</v>
      </c>
      <c r="C1842" t="s">
        <v>10525</v>
      </c>
      <c r="D1842" t="s">
        <v>10526</v>
      </c>
      <c r="E1842" t="s">
        <v>4843</v>
      </c>
      <c r="F1842" t="s">
        <v>6901</v>
      </c>
      <c r="G1842" t="s">
        <v>485</v>
      </c>
      <c r="H1842" t="s">
        <v>6898</v>
      </c>
      <c r="I1842" t="s">
        <v>5859</v>
      </c>
    </row>
    <row r="1843" spans="1:9" x14ac:dyDescent="0.35">
      <c r="A1843" t="s">
        <v>4387</v>
      </c>
      <c r="B1843" t="s">
        <v>4661</v>
      </c>
      <c r="C1843" t="s">
        <v>10527</v>
      </c>
      <c r="D1843" t="s">
        <v>10528</v>
      </c>
      <c r="E1843" t="s">
        <v>4664</v>
      </c>
      <c r="F1843" t="s">
        <v>10529</v>
      </c>
      <c r="G1843" t="s">
        <v>485</v>
      </c>
      <c r="H1843" t="s">
        <v>6898</v>
      </c>
      <c r="I1843" t="s">
        <v>10529</v>
      </c>
    </row>
    <row r="1844" spans="1:9" x14ac:dyDescent="0.35">
      <c r="A1844" t="s">
        <v>4388</v>
      </c>
      <c r="B1844" t="s">
        <v>4661</v>
      </c>
      <c r="C1844" t="s">
        <v>10530</v>
      </c>
      <c r="D1844" t="s">
        <v>10531</v>
      </c>
      <c r="E1844" t="s">
        <v>5212</v>
      </c>
      <c r="F1844" t="s">
        <v>6904</v>
      </c>
      <c r="G1844" t="s">
        <v>485</v>
      </c>
      <c r="H1844" t="s">
        <v>6898</v>
      </c>
      <c r="I1844" t="s">
        <v>10532</v>
      </c>
    </row>
    <row r="1845" spans="1:9" x14ac:dyDescent="0.35">
      <c r="A1845" t="s">
        <v>4372</v>
      </c>
      <c r="B1845" t="s">
        <v>4661</v>
      </c>
      <c r="C1845" t="s">
        <v>10533</v>
      </c>
      <c r="D1845" t="s">
        <v>10534</v>
      </c>
      <c r="E1845" t="s">
        <v>4685</v>
      </c>
      <c r="F1845" t="s">
        <v>10535</v>
      </c>
      <c r="G1845" t="s">
        <v>485</v>
      </c>
      <c r="H1845" t="s">
        <v>6793</v>
      </c>
      <c r="I1845" t="s">
        <v>4691</v>
      </c>
    </row>
    <row r="1846" spans="1:9" x14ac:dyDescent="0.35">
      <c r="A1846" t="s">
        <v>4370</v>
      </c>
      <c r="B1846" t="s">
        <v>4661</v>
      </c>
      <c r="C1846" t="s">
        <v>10536</v>
      </c>
      <c r="D1846" t="s">
        <v>10537</v>
      </c>
      <c r="E1846" t="s">
        <v>4670</v>
      </c>
      <c r="F1846" t="s">
        <v>10538</v>
      </c>
      <c r="G1846" t="s">
        <v>485</v>
      </c>
      <c r="H1846" t="s">
        <v>6838</v>
      </c>
      <c r="I1846" t="s">
        <v>10539</v>
      </c>
    </row>
    <row r="1847" spans="1:9" x14ac:dyDescent="0.35">
      <c r="A1847" t="s">
        <v>4380</v>
      </c>
      <c r="B1847" t="s">
        <v>4661</v>
      </c>
      <c r="C1847" t="s">
        <v>10540</v>
      </c>
      <c r="D1847" t="s">
        <v>10541</v>
      </c>
      <c r="E1847" t="s">
        <v>4664</v>
      </c>
      <c r="F1847" t="s">
        <v>10542</v>
      </c>
      <c r="G1847" t="s">
        <v>485</v>
      </c>
      <c r="H1847" t="s">
        <v>6838</v>
      </c>
      <c r="I1847" t="s">
        <v>10509</v>
      </c>
    </row>
    <row r="1848" spans="1:9" x14ac:dyDescent="0.35">
      <c r="A1848" t="s">
        <v>11964</v>
      </c>
      <c r="B1848" t="s">
        <v>4661</v>
      </c>
      <c r="C1848" t="s">
        <v>10543</v>
      </c>
      <c r="D1848" t="s">
        <v>10544</v>
      </c>
      <c r="E1848" t="s">
        <v>4670</v>
      </c>
      <c r="F1848" t="s">
        <v>10545</v>
      </c>
      <c r="G1848" t="s">
        <v>485</v>
      </c>
      <c r="H1848" t="s">
        <v>6838</v>
      </c>
      <c r="I1848" t="s">
        <v>10546</v>
      </c>
    </row>
    <row r="1849" spans="1:9" x14ac:dyDescent="0.35">
      <c r="A1849" t="s">
        <v>3480</v>
      </c>
      <c r="B1849" t="s">
        <v>4661</v>
      </c>
      <c r="C1849" t="s">
        <v>10547</v>
      </c>
      <c r="D1849" t="s">
        <v>10548</v>
      </c>
      <c r="E1849" t="s">
        <v>5855</v>
      </c>
      <c r="F1849" t="s">
        <v>298</v>
      </c>
      <c r="G1849" t="s">
        <v>226</v>
      </c>
    </row>
    <row r="1850" spans="1:9" x14ac:dyDescent="0.35">
      <c r="A1850" t="s">
        <v>3480</v>
      </c>
      <c r="B1850" t="s">
        <v>4661</v>
      </c>
      <c r="C1850" t="s">
        <v>10549</v>
      </c>
      <c r="D1850" t="s">
        <v>10550</v>
      </c>
      <c r="E1850" t="s">
        <v>5855</v>
      </c>
      <c r="F1850" t="s">
        <v>298</v>
      </c>
      <c r="G1850" t="s">
        <v>226</v>
      </c>
    </row>
    <row r="1851" spans="1:9" x14ac:dyDescent="0.35">
      <c r="A1851" t="s">
        <v>3480</v>
      </c>
      <c r="B1851" t="s">
        <v>4661</v>
      </c>
      <c r="C1851" t="s">
        <v>10551</v>
      </c>
      <c r="D1851" t="s">
        <v>10552</v>
      </c>
      <c r="E1851" t="s">
        <v>5855</v>
      </c>
      <c r="F1851" t="s">
        <v>298</v>
      </c>
      <c r="G1851" t="s">
        <v>226</v>
      </c>
    </row>
    <row r="1852" spans="1:9" x14ac:dyDescent="0.35">
      <c r="A1852" t="s">
        <v>3480</v>
      </c>
      <c r="B1852" t="s">
        <v>4661</v>
      </c>
      <c r="C1852" t="s">
        <v>10553</v>
      </c>
      <c r="D1852" t="s">
        <v>10554</v>
      </c>
      <c r="E1852" t="s">
        <v>5855</v>
      </c>
      <c r="F1852" t="s">
        <v>298</v>
      </c>
      <c r="G1852" t="s">
        <v>226</v>
      </c>
    </row>
    <row r="1853" spans="1:9" x14ac:dyDescent="0.35">
      <c r="A1853" t="s">
        <v>3480</v>
      </c>
      <c r="B1853" t="s">
        <v>4661</v>
      </c>
      <c r="C1853" t="s">
        <v>10555</v>
      </c>
      <c r="D1853" t="s">
        <v>10556</v>
      </c>
      <c r="E1853" t="s">
        <v>5855</v>
      </c>
      <c r="F1853" t="s">
        <v>298</v>
      </c>
      <c r="G1853" t="s">
        <v>226</v>
      </c>
    </row>
    <row r="1854" spans="1:9" x14ac:dyDescent="0.35">
      <c r="A1854" t="s">
        <v>3480</v>
      </c>
      <c r="B1854" t="s">
        <v>4661</v>
      </c>
      <c r="C1854" t="s">
        <v>10557</v>
      </c>
      <c r="D1854" t="s">
        <v>10558</v>
      </c>
      <c r="E1854" t="s">
        <v>5855</v>
      </c>
      <c r="F1854" t="s">
        <v>298</v>
      </c>
      <c r="G1854" t="s">
        <v>226</v>
      </c>
    </row>
    <row r="1855" spans="1:9" x14ac:dyDescent="0.35">
      <c r="A1855" t="s">
        <v>3631</v>
      </c>
      <c r="B1855" t="s">
        <v>4661</v>
      </c>
      <c r="C1855" t="s">
        <v>10559</v>
      </c>
      <c r="D1855" t="s">
        <v>10560</v>
      </c>
      <c r="E1855" t="s">
        <v>10561</v>
      </c>
      <c r="F1855" t="s">
        <v>499</v>
      </c>
      <c r="G1855" t="s">
        <v>414</v>
      </c>
    </row>
    <row r="1856" spans="1:9" x14ac:dyDescent="0.35">
      <c r="A1856" t="s">
        <v>3631</v>
      </c>
      <c r="B1856" t="s">
        <v>4661</v>
      </c>
      <c r="C1856" t="s">
        <v>10562</v>
      </c>
      <c r="D1856" t="s">
        <v>10563</v>
      </c>
      <c r="E1856" t="s">
        <v>6552</v>
      </c>
      <c r="F1856" t="s">
        <v>499</v>
      </c>
      <c r="G1856" t="s">
        <v>6553</v>
      </c>
    </row>
    <row r="1857" spans="1:7" x14ac:dyDescent="0.35">
      <c r="A1857" t="s">
        <v>3631</v>
      </c>
      <c r="B1857" t="s">
        <v>4661</v>
      </c>
      <c r="C1857" t="s">
        <v>10564</v>
      </c>
      <c r="D1857" t="s">
        <v>10565</v>
      </c>
      <c r="E1857" t="s">
        <v>6552</v>
      </c>
      <c r="F1857" t="s">
        <v>499</v>
      </c>
      <c r="G1857" t="s">
        <v>6553</v>
      </c>
    </row>
    <row r="1858" spans="1:7" x14ac:dyDescent="0.35">
      <c r="A1858" t="s">
        <v>3631</v>
      </c>
      <c r="B1858" t="s">
        <v>4661</v>
      </c>
      <c r="C1858" t="s">
        <v>10566</v>
      </c>
      <c r="D1858" t="s">
        <v>10567</v>
      </c>
      <c r="E1858" t="s">
        <v>5855</v>
      </c>
      <c r="F1858" t="s">
        <v>499</v>
      </c>
      <c r="G1858" t="s">
        <v>226</v>
      </c>
    </row>
    <row r="1859" spans="1:7" x14ac:dyDescent="0.35">
      <c r="A1859" t="s">
        <v>3631</v>
      </c>
      <c r="B1859" t="s">
        <v>4661</v>
      </c>
      <c r="C1859" t="s">
        <v>10568</v>
      </c>
      <c r="D1859" t="s">
        <v>10569</v>
      </c>
      <c r="E1859" t="s">
        <v>10570</v>
      </c>
      <c r="F1859" t="s">
        <v>499</v>
      </c>
      <c r="G1859" t="s">
        <v>226</v>
      </c>
    </row>
    <row r="1860" spans="1:7" x14ac:dyDescent="0.35">
      <c r="A1860" t="s">
        <v>3631</v>
      </c>
      <c r="B1860" t="s">
        <v>4661</v>
      </c>
      <c r="C1860" t="s">
        <v>10571</v>
      </c>
      <c r="D1860" t="s">
        <v>10572</v>
      </c>
      <c r="E1860" t="s">
        <v>10570</v>
      </c>
      <c r="F1860" t="s">
        <v>499</v>
      </c>
      <c r="G1860" t="s">
        <v>226</v>
      </c>
    </row>
    <row r="1861" spans="1:7" x14ac:dyDescent="0.35">
      <c r="A1861" t="s">
        <v>3631</v>
      </c>
      <c r="B1861" t="s">
        <v>4661</v>
      </c>
      <c r="C1861" t="s">
        <v>10573</v>
      </c>
      <c r="D1861" t="s">
        <v>10574</v>
      </c>
      <c r="E1861" t="s">
        <v>5781</v>
      </c>
      <c r="F1861" t="s">
        <v>499</v>
      </c>
      <c r="G1861" t="s">
        <v>6553</v>
      </c>
    </row>
    <row r="1862" spans="1:7" x14ac:dyDescent="0.35">
      <c r="A1862" t="s">
        <v>3631</v>
      </c>
      <c r="B1862" t="s">
        <v>4661</v>
      </c>
      <c r="C1862" t="s">
        <v>10575</v>
      </c>
      <c r="D1862" t="s">
        <v>10576</v>
      </c>
      <c r="E1862" t="s">
        <v>5781</v>
      </c>
      <c r="F1862" t="s">
        <v>499</v>
      </c>
      <c r="G1862" t="s">
        <v>6553</v>
      </c>
    </row>
    <row r="1863" spans="1:7" x14ac:dyDescent="0.35">
      <c r="A1863" t="s">
        <v>3631</v>
      </c>
      <c r="B1863" t="s">
        <v>4661</v>
      </c>
      <c r="C1863" t="s">
        <v>10577</v>
      </c>
      <c r="D1863" t="s">
        <v>10578</v>
      </c>
      <c r="E1863" t="s">
        <v>5781</v>
      </c>
      <c r="F1863" t="s">
        <v>499</v>
      </c>
      <c r="G1863" t="s">
        <v>6553</v>
      </c>
    </row>
    <row r="1864" spans="1:7" x14ac:dyDescent="0.35">
      <c r="A1864" t="s">
        <v>3631</v>
      </c>
      <c r="B1864" t="s">
        <v>4661</v>
      </c>
      <c r="C1864" t="s">
        <v>10579</v>
      </c>
      <c r="D1864" t="s">
        <v>10580</v>
      </c>
      <c r="E1864" t="s">
        <v>5781</v>
      </c>
      <c r="F1864" t="s">
        <v>499</v>
      </c>
      <c r="G1864" t="s">
        <v>6553</v>
      </c>
    </row>
    <row r="1865" spans="1:7" x14ac:dyDescent="0.35">
      <c r="A1865" t="s">
        <v>3631</v>
      </c>
      <c r="B1865" t="s">
        <v>4661</v>
      </c>
      <c r="C1865" t="s">
        <v>10581</v>
      </c>
      <c r="D1865" t="s">
        <v>10582</v>
      </c>
      <c r="E1865" t="s">
        <v>5855</v>
      </c>
      <c r="F1865" t="s">
        <v>499</v>
      </c>
      <c r="G1865" t="s">
        <v>226</v>
      </c>
    </row>
    <row r="1866" spans="1:7" x14ac:dyDescent="0.35">
      <c r="A1866" t="s">
        <v>3631</v>
      </c>
      <c r="B1866" t="s">
        <v>4661</v>
      </c>
      <c r="C1866" t="s">
        <v>10583</v>
      </c>
      <c r="D1866" t="s">
        <v>10584</v>
      </c>
      <c r="E1866" t="s">
        <v>5781</v>
      </c>
      <c r="F1866" t="s">
        <v>499</v>
      </c>
      <c r="G1866" t="s">
        <v>6553</v>
      </c>
    </row>
    <row r="1867" spans="1:7" x14ac:dyDescent="0.35">
      <c r="A1867" t="s">
        <v>3631</v>
      </c>
      <c r="B1867" t="s">
        <v>4661</v>
      </c>
      <c r="C1867" t="s">
        <v>10585</v>
      </c>
      <c r="D1867" t="s">
        <v>10586</v>
      </c>
      <c r="E1867" t="s">
        <v>5781</v>
      </c>
      <c r="F1867" t="s">
        <v>499</v>
      </c>
      <c r="G1867" t="s">
        <v>6553</v>
      </c>
    </row>
    <row r="1868" spans="1:7" x14ac:dyDescent="0.35">
      <c r="A1868" t="s">
        <v>3460</v>
      </c>
      <c r="B1868" t="s">
        <v>4661</v>
      </c>
      <c r="C1868" t="s">
        <v>10587</v>
      </c>
      <c r="D1868" t="s">
        <v>10588</v>
      </c>
      <c r="E1868" t="s">
        <v>10570</v>
      </c>
      <c r="F1868" t="s">
        <v>21</v>
      </c>
      <c r="G1868" t="s">
        <v>226</v>
      </c>
    </row>
    <row r="1869" spans="1:7" x14ac:dyDescent="0.35">
      <c r="A1869" t="s">
        <v>3460</v>
      </c>
      <c r="B1869" t="s">
        <v>4661</v>
      </c>
      <c r="C1869" t="s">
        <v>10589</v>
      </c>
      <c r="D1869" t="s">
        <v>10590</v>
      </c>
      <c r="E1869" t="s">
        <v>10570</v>
      </c>
      <c r="F1869" t="s">
        <v>21</v>
      </c>
      <c r="G1869" t="s">
        <v>226</v>
      </c>
    </row>
    <row r="1870" spans="1:7" x14ac:dyDescent="0.35">
      <c r="A1870" t="s">
        <v>3460</v>
      </c>
      <c r="B1870" t="s">
        <v>4661</v>
      </c>
      <c r="C1870" t="s">
        <v>10591</v>
      </c>
      <c r="D1870" t="s">
        <v>10592</v>
      </c>
      <c r="E1870" t="s">
        <v>10570</v>
      </c>
      <c r="F1870" t="s">
        <v>21</v>
      </c>
      <c r="G1870" t="s">
        <v>226</v>
      </c>
    </row>
    <row r="1871" spans="1:7" x14ac:dyDescent="0.35">
      <c r="A1871" t="s">
        <v>3460</v>
      </c>
      <c r="B1871" t="s">
        <v>4661</v>
      </c>
      <c r="C1871" t="s">
        <v>10593</v>
      </c>
      <c r="D1871" t="s">
        <v>10594</v>
      </c>
      <c r="E1871" t="s">
        <v>5855</v>
      </c>
      <c r="F1871" t="s">
        <v>21</v>
      </c>
      <c r="G1871" t="s">
        <v>21</v>
      </c>
    </row>
    <row r="1872" spans="1:7" x14ac:dyDescent="0.35">
      <c r="A1872" t="s">
        <v>11965</v>
      </c>
      <c r="B1872" t="s">
        <v>4661</v>
      </c>
      <c r="C1872" t="s">
        <v>10595</v>
      </c>
      <c r="D1872" t="s">
        <v>10596</v>
      </c>
      <c r="E1872" t="s">
        <v>10570</v>
      </c>
      <c r="F1872" t="s">
        <v>10597</v>
      </c>
      <c r="G1872" t="s">
        <v>226</v>
      </c>
    </row>
    <row r="1873" spans="1:9" x14ac:dyDescent="0.35">
      <c r="A1873" t="s">
        <v>11966</v>
      </c>
      <c r="B1873" t="s">
        <v>4661</v>
      </c>
      <c r="C1873" t="s">
        <v>10598</v>
      </c>
      <c r="D1873" t="s">
        <v>10599</v>
      </c>
      <c r="E1873" t="s">
        <v>10570</v>
      </c>
      <c r="F1873" t="s">
        <v>10600</v>
      </c>
      <c r="G1873" t="s">
        <v>226</v>
      </c>
    </row>
    <row r="1874" spans="1:9" x14ac:dyDescent="0.35">
      <c r="A1874" t="s">
        <v>3591</v>
      </c>
      <c r="B1874" t="s">
        <v>4661</v>
      </c>
      <c r="C1874" t="s">
        <v>10601</v>
      </c>
      <c r="D1874" t="s">
        <v>10602</v>
      </c>
      <c r="E1874" t="s">
        <v>10570</v>
      </c>
      <c r="F1874" t="s">
        <v>336</v>
      </c>
      <c r="G1874" t="s">
        <v>226</v>
      </c>
    </row>
    <row r="1875" spans="1:9" x14ac:dyDescent="0.35">
      <c r="A1875" t="s">
        <v>3639</v>
      </c>
      <c r="B1875" t="s">
        <v>4661</v>
      </c>
      <c r="C1875" t="s">
        <v>10603</v>
      </c>
      <c r="D1875" t="s">
        <v>10604</v>
      </c>
      <c r="E1875" t="s">
        <v>5585</v>
      </c>
      <c r="F1875" t="s">
        <v>5940</v>
      </c>
      <c r="G1875" t="s">
        <v>226</v>
      </c>
    </row>
    <row r="1876" spans="1:9" x14ac:dyDescent="0.35">
      <c r="A1876" t="s">
        <v>3639</v>
      </c>
      <c r="B1876" t="s">
        <v>4661</v>
      </c>
      <c r="C1876" t="s">
        <v>10605</v>
      </c>
      <c r="D1876" t="s">
        <v>10606</v>
      </c>
      <c r="E1876" t="s">
        <v>5855</v>
      </c>
      <c r="F1876" t="s">
        <v>5940</v>
      </c>
      <c r="G1876" t="s">
        <v>226</v>
      </c>
    </row>
    <row r="1877" spans="1:9" x14ac:dyDescent="0.35">
      <c r="A1877" t="s">
        <v>3594</v>
      </c>
      <c r="B1877" t="s">
        <v>4661</v>
      </c>
      <c r="C1877" t="s">
        <v>10607</v>
      </c>
      <c r="D1877" t="s">
        <v>10608</v>
      </c>
      <c r="E1877" t="s">
        <v>10570</v>
      </c>
      <c r="F1877" t="s">
        <v>292</v>
      </c>
      <c r="G1877" t="s">
        <v>226</v>
      </c>
    </row>
    <row r="1878" spans="1:9" x14ac:dyDescent="0.35">
      <c r="A1878" t="s">
        <v>11967</v>
      </c>
      <c r="B1878" t="s">
        <v>4661</v>
      </c>
      <c r="C1878" t="s">
        <v>10609</v>
      </c>
      <c r="D1878" t="s">
        <v>10610</v>
      </c>
      <c r="E1878" t="s">
        <v>10611</v>
      </c>
      <c r="F1878" t="s">
        <v>10612</v>
      </c>
      <c r="G1878" t="s">
        <v>226</v>
      </c>
    </row>
    <row r="1879" spans="1:9" x14ac:dyDescent="0.35">
      <c r="A1879" t="s">
        <v>3886</v>
      </c>
      <c r="B1879" t="s">
        <v>4661</v>
      </c>
      <c r="C1879" t="s">
        <v>10613</v>
      </c>
      <c r="D1879" t="s">
        <v>10614</v>
      </c>
      <c r="E1879" t="s">
        <v>10570</v>
      </c>
      <c r="F1879" t="s">
        <v>7934</v>
      </c>
      <c r="G1879" t="s">
        <v>226</v>
      </c>
    </row>
    <row r="1880" spans="1:9" x14ac:dyDescent="0.35">
      <c r="A1880" t="s">
        <v>4193</v>
      </c>
      <c r="B1880" t="s">
        <v>4661</v>
      </c>
      <c r="C1880" t="s">
        <v>10615</v>
      </c>
      <c r="D1880" t="s">
        <v>10616</v>
      </c>
      <c r="E1880" t="s">
        <v>4827</v>
      </c>
      <c r="F1880" t="s">
        <v>8221</v>
      </c>
      <c r="G1880" t="s">
        <v>527</v>
      </c>
      <c r="H1880" t="s">
        <v>10408</v>
      </c>
      <c r="I1880" t="s">
        <v>10617</v>
      </c>
    </row>
    <row r="1881" spans="1:9" x14ac:dyDescent="0.35">
      <c r="A1881" t="s">
        <v>3744</v>
      </c>
      <c r="B1881" t="s">
        <v>4661</v>
      </c>
      <c r="C1881" t="s">
        <v>10618</v>
      </c>
      <c r="D1881" t="s">
        <v>10619</v>
      </c>
      <c r="E1881" t="s">
        <v>4843</v>
      </c>
      <c r="F1881" t="s">
        <v>10620</v>
      </c>
      <c r="G1881" t="s">
        <v>209</v>
      </c>
      <c r="H1881" t="s">
        <v>5177</v>
      </c>
      <c r="I1881" t="s">
        <v>4691</v>
      </c>
    </row>
    <row r="1882" spans="1:9" x14ac:dyDescent="0.35">
      <c r="A1882" t="s">
        <v>4491</v>
      </c>
      <c r="B1882" t="s">
        <v>4661</v>
      </c>
      <c r="C1882" t="s">
        <v>10621</v>
      </c>
      <c r="D1882" t="s">
        <v>10622</v>
      </c>
      <c r="E1882" t="s">
        <v>4827</v>
      </c>
      <c r="F1882" t="s">
        <v>10623</v>
      </c>
      <c r="G1882" t="s">
        <v>209</v>
      </c>
      <c r="H1882" t="s">
        <v>5177</v>
      </c>
      <c r="I1882" t="s">
        <v>10624</v>
      </c>
    </row>
    <row r="1883" spans="1:9" x14ac:dyDescent="0.35">
      <c r="A1883" t="s">
        <v>4457</v>
      </c>
      <c r="B1883" t="s">
        <v>4661</v>
      </c>
      <c r="C1883" t="s">
        <v>10625</v>
      </c>
      <c r="D1883" t="s">
        <v>10626</v>
      </c>
      <c r="E1883" t="s">
        <v>4670</v>
      </c>
      <c r="F1883" t="s">
        <v>10627</v>
      </c>
      <c r="G1883" t="s">
        <v>209</v>
      </c>
      <c r="H1883" t="s">
        <v>10628</v>
      </c>
      <c r="I1883" t="s">
        <v>4691</v>
      </c>
    </row>
    <row r="1884" spans="1:9" x14ac:dyDescent="0.35">
      <c r="A1884" t="s">
        <v>4453</v>
      </c>
      <c r="B1884" t="s">
        <v>4661</v>
      </c>
      <c r="C1884" t="s">
        <v>10629</v>
      </c>
      <c r="D1884" t="s">
        <v>10630</v>
      </c>
      <c r="E1884" t="s">
        <v>4664</v>
      </c>
      <c r="F1884" t="s">
        <v>10631</v>
      </c>
      <c r="G1884" t="s">
        <v>209</v>
      </c>
      <c r="H1884" t="s">
        <v>10628</v>
      </c>
      <c r="I1884" t="s">
        <v>4691</v>
      </c>
    </row>
    <row r="1885" spans="1:9" x14ac:dyDescent="0.35">
      <c r="A1885" t="s">
        <v>4453</v>
      </c>
      <c r="B1885" t="s">
        <v>4661</v>
      </c>
      <c r="C1885" t="s">
        <v>10632</v>
      </c>
      <c r="D1885" t="s">
        <v>10633</v>
      </c>
      <c r="E1885" t="s">
        <v>4670</v>
      </c>
      <c r="F1885" t="s">
        <v>10631</v>
      </c>
      <c r="G1885" t="s">
        <v>209</v>
      </c>
    </row>
    <row r="1886" spans="1:9" x14ac:dyDescent="0.35">
      <c r="A1886" t="s">
        <v>4481</v>
      </c>
      <c r="B1886" t="s">
        <v>4661</v>
      </c>
      <c r="C1886" t="s">
        <v>10634</v>
      </c>
      <c r="D1886" t="s">
        <v>10635</v>
      </c>
      <c r="E1886" t="s">
        <v>4664</v>
      </c>
      <c r="F1886" t="s">
        <v>10636</v>
      </c>
      <c r="G1886" t="s">
        <v>209</v>
      </c>
      <c r="H1886" t="s">
        <v>10628</v>
      </c>
      <c r="I1886" t="s">
        <v>10637</v>
      </c>
    </row>
    <row r="1887" spans="1:9" x14ac:dyDescent="0.35">
      <c r="A1887" t="s">
        <v>4458</v>
      </c>
      <c r="B1887" t="s">
        <v>4661</v>
      </c>
      <c r="C1887" t="s">
        <v>10638</v>
      </c>
      <c r="D1887" t="s">
        <v>10639</v>
      </c>
      <c r="E1887" t="s">
        <v>4685</v>
      </c>
      <c r="F1887" t="s">
        <v>10640</v>
      </c>
      <c r="G1887" t="s">
        <v>209</v>
      </c>
      <c r="H1887" t="s">
        <v>10628</v>
      </c>
      <c r="I1887" t="s">
        <v>10641</v>
      </c>
    </row>
    <row r="1888" spans="1:9" x14ac:dyDescent="0.35">
      <c r="A1888" t="s">
        <v>3749</v>
      </c>
      <c r="B1888" t="s">
        <v>4661</v>
      </c>
      <c r="C1888" t="s">
        <v>10642</v>
      </c>
      <c r="D1888" t="s">
        <v>10643</v>
      </c>
      <c r="E1888" t="s">
        <v>4664</v>
      </c>
      <c r="F1888" t="s">
        <v>10644</v>
      </c>
      <c r="G1888" t="s">
        <v>209</v>
      </c>
      <c r="H1888" t="s">
        <v>10628</v>
      </c>
      <c r="I1888" t="s">
        <v>4691</v>
      </c>
    </row>
    <row r="1889" spans="1:9" x14ac:dyDescent="0.35">
      <c r="A1889" t="s">
        <v>3749</v>
      </c>
      <c r="B1889" t="s">
        <v>4661</v>
      </c>
      <c r="C1889" t="s">
        <v>10645</v>
      </c>
      <c r="D1889" t="s">
        <v>10646</v>
      </c>
      <c r="E1889" t="s">
        <v>4670</v>
      </c>
      <c r="F1889" t="s">
        <v>10644</v>
      </c>
      <c r="G1889" t="s">
        <v>209</v>
      </c>
    </row>
    <row r="1890" spans="1:9" x14ac:dyDescent="0.35">
      <c r="A1890" t="s">
        <v>4501</v>
      </c>
      <c r="B1890" t="s">
        <v>4661</v>
      </c>
      <c r="C1890" t="s">
        <v>10647</v>
      </c>
      <c r="D1890" t="s">
        <v>10648</v>
      </c>
      <c r="E1890" t="s">
        <v>4664</v>
      </c>
      <c r="F1890" t="s">
        <v>10649</v>
      </c>
      <c r="G1890" t="s">
        <v>209</v>
      </c>
      <c r="H1890" t="s">
        <v>10650</v>
      </c>
      <c r="I1890" t="s">
        <v>10651</v>
      </c>
    </row>
    <row r="1891" spans="1:9" x14ac:dyDescent="0.35">
      <c r="A1891" t="s">
        <v>4470</v>
      </c>
      <c r="B1891" t="s">
        <v>4661</v>
      </c>
      <c r="C1891" t="s">
        <v>10652</v>
      </c>
      <c r="D1891" t="s">
        <v>10653</v>
      </c>
      <c r="E1891" t="s">
        <v>4664</v>
      </c>
      <c r="F1891" t="s">
        <v>10654</v>
      </c>
      <c r="G1891" t="s">
        <v>209</v>
      </c>
      <c r="H1891" t="s">
        <v>5032</v>
      </c>
      <c r="I1891" t="s">
        <v>4691</v>
      </c>
    </row>
    <row r="1892" spans="1:9" x14ac:dyDescent="0.35">
      <c r="A1892" t="s">
        <v>4483</v>
      </c>
      <c r="B1892" t="s">
        <v>4661</v>
      </c>
      <c r="C1892" t="s">
        <v>10655</v>
      </c>
      <c r="D1892" t="s">
        <v>10656</v>
      </c>
      <c r="E1892" t="s">
        <v>4664</v>
      </c>
      <c r="F1892" t="s">
        <v>10657</v>
      </c>
      <c r="G1892" t="s">
        <v>209</v>
      </c>
      <c r="H1892" t="s">
        <v>5032</v>
      </c>
      <c r="I1892" t="s">
        <v>10658</v>
      </c>
    </row>
    <row r="1893" spans="1:9" x14ac:dyDescent="0.35">
      <c r="A1893" t="s">
        <v>3746</v>
      </c>
      <c r="B1893" t="s">
        <v>4661</v>
      </c>
      <c r="C1893" t="s">
        <v>10659</v>
      </c>
      <c r="D1893" t="s">
        <v>10660</v>
      </c>
      <c r="E1893" t="s">
        <v>4843</v>
      </c>
      <c r="F1893" t="s">
        <v>10661</v>
      </c>
      <c r="G1893" t="s">
        <v>209</v>
      </c>
      <c r="H1893" t="s">
        <v>5032</v>
      </c>
      <c r="I1893" t="s">
        <v>4691</v>
      </c>
    </row>
    <row r="1894" spans="1:9" x14ac:dyDescent="0.35">
      <c r="A1894" t="s">
        <v>3743</v>
      </c>
      <c r="B1894" t="s">
        <v>4661</v>
      </c>
      <c r="C1894" t="s">
        <v>10662</v>
      </c>
      <c r="D1894" t="s">
        <v>10663</v>
      </c>
      <c r="E1894" t="s">
        <v>4670</v>
      </c>
      <c r="F1894" t="s">
        <v>10664</v>
      </c>
      <c r="G1894" t="s">
        <v>209</v>
      </c>
      <c r="H1894" t="s">
        <v>10628</v>
      </c>
      <c r="I1894" t="s">
        <v>4691</v>
      </c>
    </row>
    <row r="1895" spans="1:9" x14ac:dyDescent="0.35">
      <c r="A1895" t="s">
        <v>4433</v>
      </c>
      <c r="B1895" t="s">
        <v>4661</v>
      </c>
      <c r="C1895" t="s">
        <v>10665</v>
      </c>
      <c r="D1895" t="s">
        <v>10666</v>
      </c>
      <c r="E1895" t="s">
        <v>4670</v>
      </c>
      <c r="F1895" t="s">
        <v>10667</v>
      </c>
      <c r="G1895" t="s">
        <v>209</v>
      </c>
      <c r="H1895" t="s">
        <v>10668</v>
      </c>
      <c r="I1895" t="s">
        <v>10669</v>
      </c>
    </row>
    <row r="1896" spans="1:9" x14ac:dyDescent="0.35">
      <c r="A1896" t="s">
        <v>4484</v>
      </c>
      <c r="B1896" t="s">
        <v>4661</v>
      </c>
      <c r="C1896" t="s">
        <v>10670</v>
      </c>
      <c r="D1896" t="s">
        <v>10671</v>
      </c>
      <c r="E1896" t="s">
        <v>4664</v>
      </c>
      <c r="F1896" t="s">
        <v>10672</v>
      </c>
      <c r="G1896" t="s">
        <v>209</v>
      </c>
      <c r="H1896" t="s">
        <v>10668</v>
      </c>
      <c r="I1896" t="s">
        <v>10673</v>
      </c>
    </row>
    <row r="1897" spans="1:9" x14ac:dyDescent="0.35">
      <c r="A1897" t="s">
        <v>4502</v>
      </c>
      <c r="B1897" t="s">
        <v>4661</v>
      </c>
      <c r="C1897" t="s">
        <v>10674</v>
      </c>
      <c r="D1897" t="s">
        <v>10675</v>
      </c>
      <c r="E1897" t="s">
        <v>4827</v>
      </c>
      <c r="F1897" t="s">
        <v>10676</v>
      </c>
      <c r="G1897" t="s">
        <v>209</v>
      </c>
      <c r="H1897" t="s">
        <v>10650</v>
      </c>
      <c r="I1897" t="s">
        <v>10651</v>
      </c>
    </row>
    <row r="1898" spans="1:9" x14ac:dyDescent="0.35">
      <c r="A1898" t="s">
        <v>4435</v>
      </c>
      <c r="B1898" t="s">
        <v>4661</v>
      </c>
      <c r="C1898" t="s">
        <v>10677</v>
      </c>
      <c r="D1898" t="s">
        <v>10678</v>
      </c>
      <c r="E1898" t="s">
        <v>4827</v>
      </c>
      <c r="F1898" t="s">
        <v>10679</v>
      </c>
      <c r="G1898" t="s">
        <v>209</v>
      </c>
      <c r="H1898" t="s">
        <v>10668</v>
      </c>
      <c r="I1898" t="s">
        <v>10669</v>
      </c>
    </row>
    <row r="1899" spans="1:9" x14ac:dyDescent="0.35">
      <c r="A1899" t="s">
        <v>3750</v>
      </c>
      <c r="B1899" t="s">
        <v>4661</v>
      </c>
      <c r="C1899" t="s">
        <v>10680</v>
      </c>
      <c r="D1899" t="s">
        <v>10681</v>
      </c>
      <c r="E1899" t="s">
        <v>4670</v>
      </c>
      <c r="F1899" t="s">
        <v>10682</v>
      </c>
      <c r="G1899" t="s">
        <v>209</v>
      </c>
      <c r="H1899" t="s">
        <v>10650</v>
      </c>
      <c r="I1899" t="s">
        <v>10683</v>
      </c>
    </row>
    <row r="1900" spans="1:9" x14ac:dyDescent="0.35">
      <c r="A1900" t="s">
        <v>3750</v>
      </c>
      <c r="B1900" t="s">
        <v>4661</v>
      </c>
      <c r="C1900" t="s">
        <v>10684</v>
      </c>
      <c r="D1900" t="s">
        <v>10685</v>
      </c>
      <c r="E1900" t="s">
        <v>4670</v>
      </c>
      <c r="F1900" t="s">
        <v>10682</v>
      </c>
      <c r="G1900" t="s">
        <v>209</v>
      </c>
      <c r="H1900" t="s">
        <v>10650</v>
      </c>
      <c r="I1900" t="s">
        <v>4691</v>
      </c>
    </row>
    <row r="1901" spans="1:9" x14ac:dyDescent="0.35">
      <c r="A1901" t="s">
        <v>3750</v>
      </c>
      <c r="B1901" t="s">
        <v>4661</v>
      </c>
      <c r="C1901" t="s">
        <v>10686</v>
      </c>
      <c r="D1901" t="s">
        <v>10687</v>
      </c>
      <c r="E1901" t="s">
        <v>4670</v>
      </c>
      <c r="F1901" t="s">
        <v>10682</v>
      </c>
      <c r="G1901" t="s">
        <v>209</v>
      </c>
      <c r="H1901" t="s">
        <v>10650</v>
      </c>
      <c r="I1901" t="s">
        <v>4691</v>
      </c>
    </row>
    <row r="1902" spans="1:9" x14ac:dyDescent="0.35">
      <c r="A1902" t="s">
        <v>4523</v>
      </c>
      <c r="B1902" t="s">
        <v>4661</v>
      </c>
      <c r="C1902" t="s">
        <v>10688</v>
      </c>
      <c r="D1902" t="s">
        <v>10689</v>
      </c>
      <c r="E1902" t="s">
        <v>4827</v>
      </c>
      <c r="F1902" t="s">
        <v>10690</v>
      </c>
      <c r="G1902" t="s">
        <v>209</v>
      </c>
      <c r="H1902" t="s">
        <v>10650</v>
      </c>
      <c r="I1902" t="s">
        <v>10691</v>
      </c>
    </row>
    <row r="1903" spans="1:9" x14ac:dyDescent="0.35">
      <c r="A1903" t="s">
        <v>4477</v>
      </c>
      <c r="B1903" t="s">
        <v>4661</v>
      </c>
      <c r="C1903" t="s">
        <v>10692</v>
      </c>
      <c r="D1903" t="s">
        <v>10693</v>
      </c>
      <c r="E1903" t="s">
        <v>4685</v>
      </c>
      <c r="F1903" t="s">
        <v>10694</v>
      </c>
      <c r="G1903" t="s">
        <v>209</v>
      </c>
      <c r="H1903" t="s">
        <v>10650</v>
      </c>
      <c r="I1903" t="s">
        <v>10695</v>
      </c>
    </row>
    <row r="1904" spans="1:9" x14ac:dyDescent="0.35">
      <c r="A1904" t="s">
        <v>4518</v>
      </c>
      <c r="B1904" t="s">
        <v>4661</v>
      </c>
      <c r="C1904" t="s">
        <v>10696</v>
      </c>
      <c r="D1904" t="s">
        <v>10697</v>
      </c>
      <c r="E1904" t="s">
        <v>4664</v>
      </c>
      <c r="F1904" t="s">
        <v>10698</v>
      </c>
      <c r="G1904" t="s">
        <v>209</v>
      </c>
      <c r="H1904" t="s">
        <v>10650</v>
      </c>
      <c r="I1904" t="s">
        <v>10699</v>
      </c>
    </row>
    <row r="1905" spans="1:9" x14ac:dyDescent="0.35">
      <c r="A1905" t="s">
        <v>4519</v>
      </c>
      <c r="B1905" t="s">
        <v>4661</v>
      </c>
      <c r="C1905" t="s">
        <v>10700</v>
      </c>
      <c r="D1905" t="s">
        <v>10701</v>
      </c>
      <c r="E1905" t="s">
        <v>4670</v>
      </c>
      <c r="F1905" t="s">
        <v>10702</v>
      </c>
      <c r="G1905" t="s">
        <v>209</v>
      </c>
      <c r="H1905" t="s">
        <v>10650</v>
      </c>
      <c r="I1905" t="s">
        <v>10699</v>
      </c>
    </row>
    <row r="1906" spans="1:9" x14ac:dyDescent="0.35">
      <c r="A1906" t="s">
        <v>4519</v>
      </c>
      <c r="B1906" t="s">
        <v>4661</v>
      </c>
      <c r="C1906" t="s">
        <v>10703</v>
      </c>
      <c r="D1906" t="s">
        <v>10704</v>
      </c>
      <c r="E1906" t="s">
        <v>4664</v>
      </c>
      <c r="F1906" t="s">
        <v>10702</v>
      </c>
      <c r="G1906" t="s">
        <v>209</v>
      </c>
      <c r="H1906" t="s">
        <v>10650</v>
      </c>
      <c r="I1906" t="s">
        <v>10699</v>
      </c>
    </row>
    <row r="1907" spans="1:9" x14ac:dyDescent="0.35">
      <c r="A1907" t="s">
        <v>4500</v>
      </c>
      <c r="B1907" t="s">
        <v>4661</v>
      </c>
      <c r="C1907" t="s">
        <v>10705</v>
      </c>
      <c r="D1907" t="s">
        <v>10706</v>
      </c>
      <c r="E1907" t="s">
        <v>4843</v>
      </c>
      <c r="F1907" t="s">
        <v>10707</v>
      </c>
      <c r="G1907" t="s">
        <v>209</v>
      </c>
      <c r="H1907" t="s">
        <v>10650</v>
      </c>
      <c r="I1907" t="s">
        <v>10651</v>
      </c>
    </row>
    <row r="1908" spans="1:9" x14ac:dyDescent="0.35">
      <c r="A1908" t="s">
        <v>4442</v>
      </c>
      <c r="B1908" t="s">
        <v>4661</v>
      </c>
      <c r="C1908" t="s">
        <v>10708</v>
      </c>
      <c r="D1908" t="s">
        <v>10709</v>
      </c>
      <c r="E1908" t="s">
        <v>4670</v>
      </c>
      <c r="F1908" t="s">
        <v>10710</v>
      </c>
      <c r="G1908" t="s">
        <v>209</v>
      </c>
      <c r="H1908" t="s">
        <v>10650</v>
      </c>
      <c r="I1908" t="s">
        <v>10711</v>
      </c>
    </row>
    <row r="1909" spans="1:9" x14ac:dyDescent="0.35">
      <c r="A1909" t="s">
        <v>4522</v>
      </c>
      <c r="B1909" t="s">
        <v>4661</v>
      </c>
      <c r="C1909" t="s">
        <v>10712</v>
      </c>
      <c r="D1909" t="s">
        <v>10713</v>
      </c>
      <c r="E1909" t="s">
        <v>4670</v>
      </c>
      <c r="F1909" t="s">
        <v>10714</v>
      </c>
      <c r="G1909" t="s">
        <v>209</v>
      </c>
      <c r="H1909" t="s">
        <v>10650</v>
      </c>
      <c r="I1909" t="s">
        <v>10715</v>
      </c>
    </row>
    <row r="1910" spans="1:9" x14ac:dyDescent="0.35">
      <c r="A1910" t="s">
        <v>4498</v>
      </c>
      <c r="B1910" t="s">
        <v>4661</v>
      </c>
      <c r="C1910" t="s">
        <v>10716</v>
      </c>
      <c r="D1910" t="s">
        <v>10717</v>
      </c>
      <c r="E1910" t="s">
        <v>4843</v>
      </c>
      <c r="F1910" t="s">
        <v>10718</v>
      </c>
      <c r="G1910" t="s">
        <v>209</v>
      </c>
      <c r="H1910" t="s">
        <v>10650</v>
      </c>
      <c r="I1910" t="s">
        <v>4691</v>
      </c>
    </row>
    <row r="1911" spans="1:9" x14ac:dyDescent="0.35">
      <c r="A1911" t="s">
        <v>4455</v>
      </c>
      <c r="B1911" t="s">
        <v>4661</v>
      </c>
      <c r="C1911" t="s">
        <v>10719</v>
      </c>
      <c r="D1911" t="s">
        <v>10720</v>
      </c>
      <c r="E1911" t="s">
        <v>4664</v>
      </c>
      <c r="F1911" t="s">
        <v>10721</v>
      </c>
      <c r="G1911" t="s">
        <v>209</v>
      </c>
      <c r="H1911" t="s">
        <v>10628</v>
      </c>
      <c r="I1911" t="s">
        <v>10637</v>
      </c>
    </row>
    <row r="1912" spans="1:9" x14ac:dyDescent="0.35">
      <c r="A1912" t="s">
        <v>4516</v>
      </c>
      <c r="B1912" t="s">
        <v>4661</v>
      </c>
      <c r="C1912" t="s">
        <v>10722</v>
      </c>
      <c r="D1912" t="s">
        <v>10723</v>
      </c>
      <c r="E1912" t="s">
        <v>4843</v>
      </c>
      <c r="F1912" t="s">
        <v>10724</v>
      </c>
      <c r="G1912" t="s">
        <v>209</v>
      </c>
      <c r="H1912" t="s">
        <v>10668</v>
      </c>
      <c r="I1912" t="s">
        <v>4691</v>
      </c>
    </row>
    <row r="1913" spans="1:9" x14ac:dyDescent="0.35">
      <c r="A1913" t="s">
        <v>4434</v>
      </c>
      <c r="B1913" t="s">
        <v>4661</v>
      </c>
      <c r="C1913" t="s">
        <v>10725</v>
      </c>
      <c r="D1913" t="s">
        <v>10726</v>
      </c>
      <c r="E1913" t="s">
        <v>4670</v>
      </c>
      <c r="F1913" t="s">
        <v>10727</v>
      </c>
      <c r="G1913" t="s">
        <v>209</v>
      </c>
      <c r="H1913" t="s">
        <v>10668</v>
      </c>
      <c r="I1913" t="s">
        <v>10669</v>
      </c>
    </row>
    <row r="1914" spans="1:9" x14ac:dyDescent="0.35">
      <c r="A1914" t="s">
        <v>4443</v>
      </c>
      <c r="B1914" t="s">
        <v>4661</v>
      </c>
      <c r="C1914" t="s">
        <v>10728</v>
      </c>
      <c r="D1914" t="s">
        <v>10729</v>
      </c>
      <c r="E1914" t="s">
        <v>4664</v>
      </c>
      <c r="F1914" t="s">
        <v>10730</v>
      </c>
      <c r="G1914" t="s">
        <v>209</v>
      </c>
      <c r="H1914" t="s">
        <v>10650</v>
      </c>
      <c r="I1914" t="s">
        <v>4691</v>
      </c>
    </row>
    <row r="1915" spans="1:9" x14ac:dyDescent="0.35">
      <c r="A1915" t="s">
        <v>4505</v>
      </c>
      <c r="B1915" t="s">
        <v>4661</v>
      </c>
      <c r="C1915" t="s">
        <v>10731</v>
      </c>
      <c r="D1915" t="s">
        <v>10732</v>
      </c>
      <c r="E1915" t="s">
        <v>4664</v>
      </c>
      <c r="F1915" t="s">
        <v>10733</v>
      </c>
      <c r="G1915" t="s">
        <v>209</v>
      </c>
      <c r="H1915" t="s">
        <v>10650</v>
      </c>
      <c r="I1915" t="s">
        <v>10651</v>
      </c>
    </row>
    <row r="1916" spans="1:9" x14ac:dyDescent="0.35">
      <c r="A1916" t="s">
        <v>4505</v>
      </c>
      <c r="B1916" t="s">
        <v>4661</v>
      </c>
      <c r="C1916" t="s">
        <v>10734</v>
      </c>
      <c r="D1916" t="s">
        <v>10735</v>
      </c>
      <c r="E1916" t="s">
        <v>5311</v>
      </c>
      <c r="F1916" t="s">
        <v>10733</v>
      </c>
      <c r="G1916" t="s">
        <v>209</v>
      </c>
      <c r="H1916" t="s">
        <v>10650</v>
      </c>
      <c r="I1916" t="s">
        <v>10651</v>
      </c>
    </row>
    <row r="1917" spans="1:9" x14ac:dyDescent="0.35">
      <c r="A1917" t="s">
        <v>3756</v>
      </c>
      <c r="B1917" t="s">
        <v>4661</v>
      </c>
      <c r="C1917" t="s">
        <v>10736</v>
      </c>
      <c r="D1917" t="s">
        <v>10737</v>
      </c>
      <c r="E1917" t="s">
        <v>4670</v>
      </c>
      <c r="F1917" t="s">
        <v>10738</v>
      </c>
      <c r="G1917" t="s">
        <v>209</v>
      </c>
      <c r="H1917" t="s">
        <v>10739</v>
      </c>
      <c r="I1917" t="s">
        <v>4691</v>
      </c>
    </row>
    <row r="1918" spans="1:9" x14ac:dyDescent="0.35">
      <c r="A1918" t="s">
        <v>3751</v>
      </c>
      <c r="B1918" t="s">
        <v>4661</v>
      </c>
      <c r="C1918" t="s">
        <v>10740</v>
      </c>
      <c r="D1918" t="s">
        <v>10741</v>
      </c>
      <c r="E1918" t="s">
        <v>4664</v>
      </c>
      <c r="F1918" t="s">
        <v>10742</v>
      </c>
      <c r="G1918" t="s">
        <v>209</v>
      </c>
      <c r="H1918" t="s">
        <v>10743</v>
      </c>
      <c r="I1918" t="s">
        <v>4691</v>
      </c>
    </row>
    <row r="1919" spans="1:9" x14ac:dyDescent="0.35">
      <c r="A1919" t="s">
        <v>4517</v>
      </c>
      <c r="B1919" t="s">
        <v>4661</v>
      </c>
      <c r="C1919" t="s">
        <v>10744</v>
      </c>
      <c r="D1919" t="s">
        <v>10745</v>
      </c>
      <c r="E1919" t="s">
        <v>4685</v>
      </c>
      <c r="F1919" t="s">
        <v>10746</v>
      </c>
      <c r="G1919" t="s">
        <v>209</v>
      </c>
      <c r="H1919" t="s">
        <v>10747</v>
      </c>
      <c r="I1919" t="s">
        <v>10748</v>
      </c>
    </row>
    <row r="1920" spans="1:9" x14ac:dyDescent="0.35">
      <c r="A1920" t="s">
        <v>3745</v>
      </c>
      <c r="B1920" t="s">
        <v>4661</v>
      </c>
      <c r="C1920" t="s">
        <v>10749</v>
      </c>
      <c r="D1920" t="s">
        <v>10750</v>
      </c>
      <c r="E1920" t="s">
        <v>4670</v>
      </c>
      <c r="F1920" t="s">
        <v>10751</v>
      </c>
      <c r="G1920" t="s">
        <v>209</v>
      </c>
      <c r="H1920" t="s">
        <v>10747</v>
      </c>
      <c r="I1920" t="s">
        <v>4691</v>
      </c>
    </row>
    <row r="1921" spans="1:9" x14ac:dyDescent="0.35">
      <c r="A1921" t="s">
        <v>4469</v>
      </c>
      <c r="B1921" t="s">
        <v>4661</v>
      </c>
      <c r="C1921" t="s">
        <v>10752</v>
      </c>
      <c r="D1921" t="s">
        <v>10753</v>
      </c>
      <c r="E1921" t="s">
        <v>4827</v>
      </c>
      <c r="F1921" t="s">
        <v>10754</v>
      </c>
      <c r="G1921" t="s">
        <v>209</v>
      </c>
      <c r="H1921" t="s">
        <v>10747</v>
      </c>
      <c r="I1921" t="s">
        <v>10755</v>
      </c>
    </row>
    <row r="1922" spans="1:9" x14ac:dyDescent="0.35">
      <c r="A1922" t="s">
        <v>4450</v>
      </c>
      <c r="B1922" t="s">
        <v>4661</v>
      </c>
      <c r="C1922" t="s">
        <v>10756</v>
      </c>
      <c r="D1922" t="s">
        <v>10757</v>
      </c>
      <c r="E1922" t="s">
        <v>4670</v>
      </c>
      <c r="F1922" t="s">
        <v>10758</v>
      </c>
      <c r="G1922" t="s">
        <v>209</v>
      </c>
      <c r="H1922" t="s">
        <v>10747</v>
      </c>
      <c r="I1922" t="s">
        <v>10759</v>
      </c>
    </row>
    <row r="1923" spans="1:9" x14ac:dyDescent="0.35">
      <c r="A1923" t="s">
        <v>4452</v>
      </c>
      <c r="B1923" t="s">
        <v>4661</v>
      </c>
      <c r="C1923" t="s">
        <v>10760</v>
      </c>
      <c r="D1923" t="s">
        <v>10761</v>
      </c>
      <c r="E1923" t="s">
        <v>4664</v>
      </c>
      <c r="F1923" t="s">
        <v>10762</v>
      </c>
      <c r="G1923" t="s">
        <v>209</v>
      </c>
      <c r="H1923" t="s">
        <v>10650</v>
      </c>
      <c r="I1923" t="s">
        <v>10651</v>
      </c>
    </row>
    <row r="1924" spans="1:9" x14ac:dyDescent="0.35">
      <c r="A1924" t="s">
        <v>4456</v>
      </c>
      <c r="B1924" t="s">
        <v>4661</v>
      </c>
      <c r="C1924" t="s">
        <v>10763</v>
      </c>
      <c r="D1924" t="s">
        <v>10764</v>
      </c>
      <c r="E1924" t="s">
        <v>4670</v>
      </c>
      <c r="F1924" t="s">
        <v>10765</v>
      </c>
      <c r="G1924" t="s">
        <v>209</v>
      </c>
      <c r="H1924" t="s">
        <v>10628</v>
      </c>
      <c r="I1924" t="s">
        <v>10637</v>
      </c>
    </row>
    <row r="1925" spans="1:9" x14ac:dyDescent="0.35">
      <c r="A1925" t="s">
        <v>4512</v>
      </c>
      <c r="B1925" t="s">
        <v>4661</v>
      </c>
      <c r="C1925" t="s">
        <v>10766</v>
      </c>
      <c r="D1925" t="s">
        <v>10767</v>
      </c>
      <c r="E1925" t="s">
        <v>4664</v>
      </c>
      <c r="F1925" t="s">
        <v>10768</v>
      </c>
      <c r="G1925" t="s">
        <v>209</v>
      </c>
      <c r="H1925" t="s">
        <v>10628</v>
      </c>
      <c r="I1925" t="s">
        <v>10769</v>
      </c>
    </row>
    <row r="1926" spans="1:9" x14ac:dyDescent="0.35">
      <c r="A1926" t="s">
        <v>4511</v>
      </c>
      <c r="B1926" t="s">
        <v>4661</v>
      </c>
      <c r="C1926" t="s">
        <v>10770</v>
      </c>
      <c r="D1926" t="s">
        <v>10771</v>
      </c>
      <c r="E1926" t="s">
        <v>4670</v>
      </c>
      <c r="F1926" t="s">
        <v>10772</v>
      </c>
      <c r="G1926" t="s">
        <v>209</v>
      </c>
      <c r="H1926" t="s">
        <v>10650</v>
      </c>
      <c r="I1926" t="s">
        <v>10773</v>
      </c>
    </row>
    <row r="1927" spans="1:9" x14ac:dyDescent="0.35">
      <c r="A1927" t="s">
        <v>4524</v>
      </c>
      <c r="B1927" t="s">
        <v>4661</v>
      </c>
      <c r="C1927" t="s">
        <v>10774</v>
      </c>
      <c r="D1927" t="s">
        <v>10775</v>
      </c>
      <c r="E1927" t="s">
        <v>4664</v>
      </c>
      <c r="F1927" t="s">
        <v>10776</v>
      </c>
      <c r="G1927" t="s">
        <v>209</v>
      </c>
      <c r="H1927" t="s">
        <v>10650</v>
      </c>
      <c r="I1927" t="s">
        <v>10651</v>
      </c>
    </row>
    <row r="1928" spans="1:9" x14ac:dyDescent="0.35">
      <c r="A1928" t="s">
        <v>4460</v>
      </c>
      <c r="B1928" t="s">
        <v>4661</v>
      </c>
      <c r="C1928" t="s">
        <v>10777</v>
      </c>
      <c r="D1928" t="s">
        <v>10778</v>
      </c>
      <c r="E1928" t="s">
        <v>4670</v>
      </c>
      <c r="F1928" t="s">
        <v>10779</v>
      </c>
      <c r="G1928" t="s">
        <v>209</v>
      </c>
      <c r="H1928" t="s">
        <v>10628</v>
      </c>
      <c r="I1928" t="s">
        <v>10780</v>
      </c>
    </row>
    <row r="1929" spans="1:9" x14ac:dyDescent="0.35">
      <c r="A1929" t="s">
        <v>4514</v>
      </c>
      <c r="B1929" t="s">
        <v>4661</v>
      </c>
      <c r="C1929" t="s">
        <v>10781</v>
      </c>
      <c r="D1929" t="s">
        <v>10782</v>
      </c>
      <c r="E1929" t="s">
        <v>4664</v>
      </c>
      <c r="F1929" t="s">
        <v>10783</v>
      </c>
      <c r="G1929" t="s">
        <v>209</v>
      </c>
      <c r="H1929" t="s">
        <v>10628</v>
      </c>
      <c r="I1929" t="s">
        <v>10780</v>
      </c>
    </row>
    <row r="1930" spans="1:9" x14ac:dyDescent="0.35">
      <c r="A1930" t="s">
        <v>3752</v>
      </c>
      <c r="B1930" t="s">
        <v>4661</v>
      </c>
      <c r="C1930" t="s">
        <v>10784</v>
      </c>
      <c r="D1930" t="s">
        <v>10785</v>
      </c>
      <c r="E1930" t="s">
        <v>4694</v>
      </c>
      <c r="F1930" t="s">
        <v>10786</v>
      </c>
      <c r="G1930" t="s">
        <v>209</v>
      </c>
      <c r="H1930" t="s">
        <v>10650</v>
      </c>
      <c r="I1930" t="s">
        <v>10651</v>
      </c>
    </row>
    <row r="1931" spans="1:9" x14ac:dyDescent="0.35">
      <c r="A1931" t="s">
        <v>4488</v>
      </c>
      <c r="B1931" t="s">
        <v>4661</v>
      </c>
      <c r="C1931" t="s">
        <v>10787</v>
      </c>
      <c r="D1931" t="s">
        <v>10788</v>
      </c>
      <c r="E1931" t="s">
        <v>4685</v>
      </c>
      <c r="F1931" t="s">
        <v>10789</v>
      </c>
      <c r="G1931" t="s">
        <v>209</v>
      </c>
      <c r="H1931" t="s">
        <v>10790</v>
      </c>
      <c r="I1931" t="s">
        <v>10791</v>
      </c>
    </row>
    <row r="1932" spans="1:9" x14ac:dyDescent="0.35">
      <c r="A1932" t="s">
        <v>4515</v>
      </c>
      <c r="B1932" t="s">
        <v>4661</v>
      </c>
      <c r="C1932" t="s">
        <v>10792</v>
      </c>
      <c r="D1932" t="s">
        <v>10793</v>
      </c>
      <c r="E1932" t="s">
        <v>4670</v>
      </c>
      <c r="F1932" t="s">
        <v>10794</v>
      </c>
      <c r="G1932" t="s">
        <v>209</v>
      </c>
      <c r="H1932" t="s">
        <v>10628</v>
      </c>
      <c r="I1932" t="s">
        <v>4691</v>
      </c>
    </row>
    <row r="1933" spans="1:9" x14ac:dyDescent="0.35">
      <c r="A1933" t="s">
        <v>4489</v>
      </c>
      <c r="B1933" t="s">
        <v>4661</v>
      </c>
      <c r="C1933" t="s">
        <v>10795</v>
      </c>
      <c r="D1933" t="s">
        <v>10796</v>
      </c>
      <c r="E1933" t="s">
        <v>4670</v>
      </c>
      <c r="F1933" t="s">
        <v>10797</v>
      </c>
      <c r="G1933" t="s">
        <v>209</v>
      </c>
      <c r="H1933" t="s">
        <v>10790</v>
      </c>
      <c r="I1933" t="s">
        <v>10791</v>
      </c>
    </row>
    <row r="1934" spans="1:9" x14ac:dyDescent="0.35">
      <c r="A1934" t="s">
        <v>4508</v>
      </c>
      <c r="B1934" t="s">
        <v>4661</v>
      </c>
      <c r="C1934" t="s">
        <v>10798</v>
      </c>
      <c r="D1934" t="s">
        <v>10799</v>
      </c>
      <c r="E1934" t="s">
        <v>4664</v>
      </c>
      <c r="F1934" t="s">
        <v>10800</v>
      </c>
      <c r="G1934" t="s">
        <v>209</v>
      </c>
      <c r="H1934" t="s">
        <v>10801</v>
      </c>
      <c r="I1934" t="s">
        <v>10802</v>
      </c>
    </row>
    <row r="1935" spans="1:9" x14ac:dyDescent="0.35">
      <c r="A1935" t="s">
        <v>4486</v>
      </c>
      <c r="B1935" t="s">
        <v>4661</v>
      </c>
      <c r="C1935" t="s">
        <v>10803</v>
      </c>
      <c r="D1935" t="s">
        <v>10804</v>
      </c>
      <c r="E1935" t="s">
        <v>4685</v>
      </c>
      <c r="F1935" t="s">
        <v>10805</v>
      </c>
      <c r="G1935" t="s">
        <v>209</v>
      </c>
      <c r="H1935" t="s">
        <v>5032</v>
      </c>
      <c r="I1935" t="s">
        <v>5033</v>
      </c>
    </row>
    <row r="1936" spans="1:9" x14ac:dyDescent="0.35">
      <c r="A1936" t="s">
        <v>4487</v>
      </c>
      <c r="B1936" t="s">
        <v>4661</v>
      </c>
      <c r="C1936" t="s">
        <v>10806</v>
      </c>
      <c r="D1936" t="s">
        <v>10807</v>
      </c>
      <c r="E1936" t="s">
        <v>4694</v>
      </c>
      <c r="F1936" t="s">
        <v>10808</v>
      </c>
      <c r="G1936" t="s">
        <v>209</v>
      </c>
      <c r="H1936" t="s">
        <v>5032</v>
      </c>
      <c r="I1936" t="s">
        <v>5033</v>
      </c>
    </row>
    <row r="1937" spans="1:9" x14ac:dyDescent="0.35">
      <c r="A1937" t="s">
        <v>4504</v>
      </c>
      <c r="B1937" t="s">
        <v>4661</v>
      </c>
      <c r="C1937" t="s">
        <v>10809</v>
      </c>
      <c r="D1937" t="s">
        <v>10810</v>
      </c>
      <c r="E1937" t="s">
        <v>4670</v>
      </c>
      <c r="F1937" t="s">
        <v>10811</v>
      </c>
      <c r="G1937" t="s">
        <v>209</v>
      </c>
      <c r="H1937" t="s">
        <v>5032</v>
      </c>
      <c r="I1937" t="s">
        <v>5033</v>
      </c>
    </row>
    <row r="1938" spans="1:9" x14ac:dyDescent="0.35">
      <c r="A1938" t="s">
        <v>4509</v>
      </c>
      <c r="B1938" t="s">
        <v>4661</v>
      </c>
      <c r="C1938" t="s">
        <v>10812</v>
      </c>
      <c r="D1938" t="s">
        <v>10813</v>
      </c>
      <c r="E1938" t="s">
        <v>4670</v>
      </c>
      <c r="F1938" t="s">
        <v>10814</v>
      </c>
      <c r="G1938" t="s">
        <v>209</v>
      </c>
      <c r="H1938" t="s">
        <v>10668</v>
      </c>
      <c r="I1938" t="s">
        <v>10673</v>
      </c>
    </row>
    <row r="1939" spans="1:9" x14ac:dyDescent="0.35">
      <c r="A1939" t="s">
        <v>4503</v>
      </c>
      <c r="B1939" t="s">
        <v>4661</v>
      </c>
      <c r="C1939" t="s">
        <v>10815</v>
      </c>
      <c r="D1939" t="s">
        <v>10816</v>
      </c>
      <c r="E1939" t="s">
        <v>4670</v>
      </c>
      <c r="F1939" t="s">
        <v>10817</v>
      </c>
      <c r="G1939" t="s">
        <v>209</v>
      </c>
      <c r="H1939" t="s">
        <v>5032</v>
      </c>
      <c r="I1939" t="s">
        <v>5033</v>
      </c>
    </row>
    <row r="1940" spans="1:9" x14ac:dyDescent="0.35">
      <c r="A1940" t="s">
        <v>3389</v>
      </c>
      <c r="B1940" t="s">
        <v>4661</v>
      </c>
      <c r="C1940" t="s">
        <v>10818</v>
      </c>
      <c r="D1940" t="s">
        <v>10819</v>
      </c>
      <c r="E1940" t="s">
        <v>5311</v>
      </c>
      <c r="F1940" t="s">
        <v>10820</v>
      </c>
      <c r="G1940" t="s">
        <v>209</v>
      </c>
      <c r="H1940" t="s">
        <v>5032</v>
      </c>
      <c r="I1940" t="s">
        <v>5033</v>
      </c>
    </row>
    <row r="1941" spans="1:9" x14ac:dyDescent="0.35">
      <c r="A1941" t="s">
        <v>3389</v>
      </c>
      <c r="B1941" t="s">
        <v>4661</v>
      </c>
      <c r="C1941" t="s">
        <v>10821</v>
      </c>
      <c r="D1941" t="s">
        <v>10822</v>
      </c>
      <c r="E1941" t="s">
        <v>4670</v>
      </c>
      <c r="F1941" t="s">
        <v>10820</v>
      </c>
      <c r="G1941" t="s">
        <v>209</v>
      </c>
      <c r="H1941" t="s">
        <v>5032</v>
      </c>
      <c r="I1941" t="s">
        <v>5033</v>
      </c>
    </row>
    <row r="1942" spans="1:9" x14ac:dyDescent="0.35">
      <c r="A1942" t="s">
        <v>4490</v>
      </c>
      <c r="B1942" t="s">
        <v>4661</v>
      </c>
      <c r="C1942" t="s">
        <v>10823</v>
      </c>
      <c r="D1942" t="s">
        <v>10824</v>
      </c>
      <c r="E1942" t="s">
        <v>4685</v>
      </c>
      <c r="F1942" t="s">
        <v>10825</v>
      </c>
      <c r="G1942" t="s">
        <v>209</v>
      </c>
      <c r="H1942" t="s">
        <v>10650</v>
      </c>
      <c r="I1942" t="s">
        <v>10826</v>
      </c>
    </row>
    <row r="1943" spans="1:9" x14ac:dyDescent="0.35">
      <c r="A1943" t="s">
        <v>4476</v>
      </c>
      <c r="B1943" t="s">
        <v>4661</v>
      </c>
      <c r="C1943" t="s">
        <v>10827</v>
      </c>
      <c r="D1943" t="s">
        <v>10828</v>
      </c>
      <c r="E1943" t="s">
        <v>4664</v>
      </c>
      <c r="F1943" t="s">
        <v>10829</v>
      </c>
      <c r="G1943" t="s">
        <v>209</v>
      </c>
      <c r="H1943" t="s">
        <v>10650</v>
      </c>
      <c r="I1943" t="s">
        <v>10695</v>
      </c>
    </row>
    <row r="1944" spans="1:9" x14ac:dyDescent="0.35">
      <c r="A1944" t="s">
        <v>4436</v>
      </c>
      <c r="B1944" t="s">
        <v>4661</v>
      </c>
      <c r="C1944" t="s">
        <v>10830</v>
      </c>
      <c r="D1944" t="s">
        <v>10831</v>
      </c>
      <c r="E1944" t="s">
        <v>4664</v>
      </c>
      <c r="F1944" t="s">
        <v>10832</v>
      </c>
      <c r="G1944" t="s">
        <v>209</v>
      </c>
      <c r="H1944" t="s">
        <v>10650</v>
      </c>
      <c r="I1944" t="s">
        <v>4691</v>
      </c>
    </row>
    <row r="1945" spans="1:9" x14ac:dyDescent="0.35">
      <c r="A1945" t="s">
        <v>4475</v>
      </c>
      <c r="B1945" t="s">
        <v>4661</v>
      </c>
      <c r="C1945" t="s">
        <v>10833</v>
      </c>
      <c r="D1945" t="s">
        <v>10834</v>
      </c>
      <c r="E1945" t="s">
        <v>4670</v>
      </c>
      <c r="F1945" t="s">
        <v>10835</v>
      </c>
      <c r="G1945" t="s">
        <v>209</v>
      </c>
      <c r="H1945" t="s">
        <v>10801</v>
      </c>
      <c r="I1945" t="s">
        <v>4691</v>
      </c>
    </row>
    <row r="1946" spans="1:9" x14ac:dyDescent="0.35">
      <c r="A1946" t="s">
        <v>4482</v>
      </c>
      <c r="B1946" t="s">
        <v>4661</v>
      </c>
      <c r="C1946" t="s">
        <v>10836</v>
      </c>
      <c r="D1946" t="s">
        <v>10837</v>
      </c>
      <c r="E1946" t="s">
        <v>4670</v>
      </c>
      <c r="F1946" t="s">
        <v>10838</v>
      </c>
      <c r="G1946" t="s">
        <v>209</v>
      </c>
      <c r="H1946" t="s">
        <v>5032</v>
      </c>
      <c r="I1946" t="s">
        <v>10839</v>
      </c>
    </row>
    <row r="1947" spans="1:9" x14ac:dyDescent="0.35">
      <c r="A1947" t="s">
        <v>4494</v>
      </c>
      <c r="B1947" t="s">
        <v>4661</v>
      </c>
      <c r="C1947" t="s">
        <v>10840</v>
      </c>
      <c r="D1947" t="s">
        <v>10841</v>
      </c>
      <c r="E1947" t="s">
        <v>4664</v>
      </c>
      <c r="F1947" t="s">
        <v>10842</v>
      </c>
      <c r="G1947" t="s">
        <v>209</v>
      </c>
      <c r="H1947" t="s">
        <v>5032</v>
      </c>
      <c r="I1947" t="s">
        <v>5033</v>
      </c>
    </row>
    <row r="1948" spans="1:9" x14ac:dyDescent="0.35">
      <c r="A1948" t="s">
        <v>4493</v>
      </c>
      <c r="B1948" t="s">
        <v>4661</v>
      </c>
      <c r="C1948" t="s">
        <v>10843</v>
      </c>
      <c r="D1948" t="s">
        <v>10844</v>
      </c>
      <c r="E1948" t="s">
        <v>4664</v>
      </c>
      <c r="F1948" t="s">
        <v>10845</v>
      </c>
      <c r="G1948" t="s">
        <v>209</v>
      </c>
      <c r="H1948" t="s">
        <v>5032</v>
      </c>
      <c r="I1948" t="s">
        <v>5033</v>
      </c>
    </row>
    <row r="1949" spans="1:9" x14ac:dyDescent="0.35">
      <c r="A1949" t="s">
        <v>4492</v>
      </c>
      <c r="B1949" t="s">
        <v>4661</v>
      </c>
      <c r="C1949" t="s">
        <v>10846</v>
      </c>
      <c r="D1949" t="s">
        <v>10847</v>
      </c>
      <c r="E1949" t="s">
        <v>4843</v>
      </c>
      <c r="F1949" t="s">
        <v>10848</v>
      </c>
      <c r="G1949" t="s">
        <v>209</v>
      </c>
      <c r="H1949" t="s">
        <v>5032</v>
      </c>
      <c r="I1949" t="s">
        <v>5033</v>
      </c>
    </row>
    <row r="1950" spans="1:9" x14ac:dyDescent="0.35">
      <c r="A1950" t="s">
        <v>4437</v>
      </c>
      <c r="B1950" t="s">
        <v>4661</v>
      </c>
      <c r="C1950" t="s">
        <v>10849</v>
      </c>
      <c r="D1950" t="s">
        <v>10850</v>
      </c>
      <c r="E1950" t="s">
        <v>4685</v>
      </c>
      <c r="F1950" t="s">
        <v>10851</v>
      </c>
      <c r="G1950" t="s">
        <v>209</v>
      </c>
      <c r="H1950" t="s">
        <v>5032</v>
      </c>
      <c r="I1950" t="s">
        <v>5033</v>
      </c>
    </row>
    <row r="1951" spans="1:9" x14ac:dyDescent="0.35">
      <c r="A1951" t="s">
        <v>4439</v>
      </c>
      <c r="B1951" t="s">
        <v>4661</v>
      </c>
      <c r="C1951" t="s">
        <v>10852</v>
      </c>
      <c r="D1951" t="s">
        <v>10853</v>
      </c>
      <c r="E1951" t="s">
        <v>4670</v>
      </c>
      <c r="F1951" t="s">
        <v>10854</v>
      </c>
      <c r="G1951" t="s">
        <v>209</v>
      </c>
      <c r="H1951" t="s">
        <v>5032</v>
      </c>
      <c r="I1951" t="s">
        <v>5033</v>
      </c>
    </row>
    <row r="1952" spans="1:9" x14ac:dyDescent="0.35">
      <c r="A1952" t="s">
        <v>4440</v>
      </c>
      <c r="B1952" t="s">
        <v>4661</v>
      </c>
      <c r="C1952" t="s">
        <v>10855</v>
      </c>
      <c r="D1952" t="s">
        <v>10856</v>
      </c>
      <c r="E1952" t="s">
        <v>4664</v>
      </c>
      <c r="F1952" t="s">
        <v>10857</v>
      </c>
      <c r="G1952" t="s">
        <v>209</v>
      </c>
      <c r="H1952" t="s">
        <v>5032</v>
      </c>
      <c r="I1952" t="s">
        <v>5033</v>
      </c>
    </row>
    <row r="1953" spans="1:9" x14ac:dyDescent="0.35">
      <c r="A1953" t="s">
        <v>4454</v>
      </c>
      <c r="B1953" t="s">
        <v>4661</v>
      </c>
      <c r="C1953" t="s">
        <v>10858</v>
      </c>
      <c r="D1953" t="s">
        <v>10859</v>
      </c>
      <c r="E1953" t="s">
        <v>4664</v>
      </c>
      <c r="F1953" t="s">
        <v>10860</v>
      </c>
      <c r="G1953" t="s">
        <v>209</v>
      </c>
      <c r="H1953" t="s">
        <v>10628</v>
      </c>
      <c r="I1953" t="s">
        <v>10637</v>
      </c>
    </row>
    <row r="1954" spans="1:9" x14ac:dyDescent="0.35">
      <c r="A1954" t="s">
        <v>3388</v>
      </c>
      <c r="B1954" t="s">
        <v>4661</v>
      </c>
      <c r="C1954" t="s">
        <v>10861</v>
      </c>
      <c r="D1954" t="s">
        <v>10862</v>
      </c>
      <c r="E1954" t="s">
        <v>4670</v>
      </c>
      <c r="F1954" t="s">
        <v>10863</v>
      </c>
      <c r="G1954" t="s">
        <v>209</v>
      </c>
      <c r="H1954" t="s">
        <v>5032</v>
      </c>
      <c r="I1954" t="s">
        <v>5033</v>
      </c>
    </row>
    <row r="1955" spans="1:9" x14ac:dyDescent="0.35">
      <c r="A1955" t="s">
        <v>4495</v>
      </c>
      <c r="B1955" t="s">
        <v>4661</v>
      </c>
      <c r="C1955" t="s">
        <v>10864</v>
      </c>
      <c r="D1955" t="s">
        <v>10865</v>
      </c>
      <c r="E1955" t="s">
        <v>4685</v>
      </c>
      <c r="F1955" t="s">
        <v>10866</v>
      </c>
      <c r="G1955" t="s">
        <v>209</v>
      </c>
      <c r="H1955" t="s">
        <v>10650</v>
      </c>
      <c r="I1955" t="s">
        <v>10651</v>
      </c>
    </row>
    <row r="1956" spans="1:9" x14ac:dyDescent="0.35">
      <c r="A1956" t="s">
        <v>4463</v>
      </c>
      <c r="B1956" t="s">
        <v>4661</v>
      </c>
      <c r="C1956" t="s">
        <v>10867</v>
      </c>
      <c r="D1956" t="s">
        <v>10868</v>
      </c>
      <c r="E1956" t="s">
        <v>4664</v>
      </c>
      <c r="F1956" t="s">
        <v>10869</v>
      </c>
      <c r="G1956" t="s">
        <v>209</v>
      </c>
      <c r="H1956" t="s">
        <v>5032</v>
      </c>
      <c r="I1956" t="s">
        <v>5033</v>
      </c>
    </row>
    <row r="1957" spans="1:9" x14ac:dyDescent="0.35">
      <c r="A1957" t="s">
        <v>4462</v>
      </c>
      <c r="B1957" t="s">
        <v>4661</v>
      </c>
      <c r="C1957" t="s">
        <v>10870</v>
      </c>
      <c r="D1957" t="s">
        <v>10871</v>
      </c>
      <c r="E1957" t="s">
        <v>4664</v>
      </c>
      <c r="F1957" t="s">
        <v>10872</v>
      </c>
      <c r="G1957" t="s">
        <v>209</v>
      </c>
      <c r="H1957" t="s">
        <v>5032</v>
      </c>
      <c r="I1957" t="s">
        <v>5033</v>
      </c>
    </row>
    <row r="1958" spans="1:9" x14ac:dyDescent="0.35">
      <c r="A1958" t="s">
        <v>4431</v>
      </c>
      <c r="B1958" t="s">
        <v>4661</v>
      </c>
      <c r="C1958" t="s">
        <v>10873</v>
      </c>
      <c r="D1958" t="s">
        <v>10874</v>
      </c>
      <c r="E1958" t="s">
        <v>4664</v>
      </c>
      <c r="F1958" t="s">
        <v>10875</v>
      </c>
      <c r="G1958" t="s">
        <v>209</v>
      </c>
      <c r="H1958" t="s">
        <v>5032</v>
      </c>
      <c r="I1958" t="s">
        <v>5033</v>
      </c>
    </row>
    <row r="1959" spans="1:9" x14ac:dyDescent="0.35">
      <c r="A1959" t="s">
        <v>4432</v>
      </c>
      <c r="B1959" t="s">
        <v>4661</v>
      </c>
      <c r="C1959" t="s">
        <v>10876</v>
      </c>
      <c r="D1959" t="s">
        <v>10877</v>
      </c>
      <c r="E1959" t="s">
        <v>4843</v>
      </c>
      <c r="F1959" t="s">
        <v>10878</v>
      </c>
      <c r="G1959" t="s">
        <v>209</v>
      </c>
      <c r="H1959" t="s">
        <v>5032</v>
      </c>
      <c r="I1959" t="s">
        <v>5033</v>
      </c>
    </row>
    <row r="1960" spans="1:9" x14ac:dyDescent="0.35">
      <c r="A1960" t="s">
        <v>4438</v>
      </c>
      <c r="B1960" t="s">
        <v>4661</v>
      </c>
      <c r="C1960" t="s">
        <v>10879</v>
      </c>
      <c r="D1960" t="s">
        <v>10880</v>
      </c>
      <c r="E1960" t="s">
        <v>4664</v>
      </c>
      <c r="F1960" t="s">
        <v>10881</v>
      </c>
      <c r="G1960" t="s">
        <v>209</v>
      </c>
      <c r="H1960" t="s">
        <v>5032</v>
      </c>
      <c r="I1960" t="s">
        <v>5033</v>
      </c>
    </row>
    <row r="1961" spans="1:9" x14ac:dyDescent="0.35">
      <c r="A1961" t="s">
        <v>4478</v>
      </c>
      <c r="B1961" t="s">
        <v>4661</v>
      </c>
      <c r="C1961" t="s">
        <v>10882</v>
      </c>
      <c r="D1961" t="s">
        <v>10883</v>
      </c>
      <c r="E1961" t="s">
        <v>4664</v>
      </c>
      <c r="F1961" t="s">
        <v>10884</v>
      </c>
      <c r="G1961" t="s">
        <v>209</v>
      </c>
      <c r="H1961" t="s">
        <v>5032</v>
      </c>
      <c r="I1961" t="s">
        <v>5033</v>
      </c>
    </row>
    <row r="1962" spans="1:9" x14ac:dyDescent="0.35">
      <c r="A1962" t="s">
        <v>3754</v>
      </c>
      <c r="B1962" t="s">
        <v>4661</v>
      </c>
      <c r="C1962" t="s">
        <v>10885</v>
      </c>
      <c r="D1962" t="s">
        <v>10886</v>
      </c>
      <c r="E1962" t="s">
        <v>4843</v>
      </c>
      <c r="F1962" t="s">
        <v>10887</v>
      </c>
      <c r="G1962" t="s">
        <v>209</v>
      </c>
      <c r="H1962" t="s">
        <v>10650</v>
      </c>
      <c r="I1962" t="s">
        <v>4691</v>
      </c>
    </row>
    <row r="1963" spans="1:9" x14ac:dyDescent="0.35">
      <c r="A1963" t="s">
        <v>4449</v>
      </c>
      <c r="B1963" t="s">
        <v>4661</v>
      </c>
      <c r="C1963" t="s">
        <v>10888</v>
      </c>
      <c r="D1963" t="s">
        <v>10889</v>
      </c>
      <c r="E1963" t="s">
        <v>4670</v>
      </c>
      <c r="F1963" t="s">
        <v>10890</v>
      </c>
      <c r="G1963" t="s">
        <v>209</v>
      </c>
      <c r="H1963" t="s">
        <v>10650</v>
      </c>
      <c r="I1963" t="s">
        <v>10891</v>
      </c>
    </row>
    <row r="1964" spans="1:9" x14ac:dyDescent="0.35">
      <c r="A1964" t="s">
        <v>4461</v>
      </c>
      <c r="B1964" t="s">
        <v>4661</v>
      </c>
      <c r="C1964" t="s">
        <v>10892</v>
      </c>
      <c r="D1964" t="s">
        <v>10893</v>
      </c>
      <c r="E1964" t="s">
        <v>4670</v>
      </c>
      <c r="F1964" t="s">
        <v>10894</v>
      </c>
      <c r="G1964" t="s">
        <v>209</v>
      </c>
      <c r="H1964" t="s">
        <v>10628</v>
      </c>
      <c r="I1964" t="s">
        <v>10769</v>
      </c>
    </row>
    <row r="1965" spans="1:9" x14ac:dyDescent="0.35">
      <c r="A1965" t="s">
        <v>4471</v>
      </c>
      <c r="B1965" t="s">
        <v>4661</v>
      </c>
      <c r="C1965" t="s">
        <v>10895</v>
      </c>
      <c r="D1965" t="s">
        <v>10896</v>
      </c>
      <c r="E1965" t="s">
        <v>4664</v>
      </c>
      <c r="F1965" t="s">
        <v>10897</v>
      </c>
      <c r="G1965" t="s">
        <v>209</v>
      </c>
      <c r="H1965" t="s">
        <v>5032</v>
      </c>
      <c r="I1965" t="s">
        <v>10658</v>
      </c>
    </row>
    <row r="1966" spans="1:9" x14ac:dyDescent="0.35">
      <c r="A1966" t="s">
        <v>4525</v>
      </c>
      <c r="B1966" t="s">
        <v>4661</v>
      </c>
      <c r="C1966" t="s">
        <v>10898</v>
      </c>
      <c r="D1966" t="s">
        <v>10899</v>
      </c>
      <c r="E1966" t="s">
        <v>4670</v>
      </c>
      <c r="F1966" t="s">
        <v>10900</v>
      </c>
      <c r="G1966" t="s">
        <v>209</v>
      </c>
      <c r="H1966" t="s">
        <v>10650</v>
      </c>
      <c r="I1966" t="s">
        <v>10891</v>
      </c>
    </row>
    <row r="1967" spans="1:9" x14ac:dyDescent="0.35">
      <c r="A1967" t="s">
        <v>4600</v>
      </c>
      <c r="B1967" t="s">
        <v>4661</v>
      </c>
      <c r="C1967" t="s">
        <v>10901</v>
      </c>
      <c r="D1967" t="s">
        <v>10902</v>
      </c>
      <c r="E1967" t="s">
        <v>4685</v>
      </c>
      <c r="F1967" t="s">
        <v>10903</v>
      </c>
      <c r="G1967" t="s">
        <v>523</v>
      </c>
      <c r="H1967" t="s">
        <v>9107</v>
      </c>
      <c r="I1967" t="s">
        <v>10904</v>
      </c>
    </row>
    <row r="1968" spans="1:9" x14ac:dyDescent="0.35">
      <c r="A1968" t="s">
        <v>4599</v>
      </c>
      <c r="B1968" t="s">
        <v>4661</v>
      </c>
      <c r="C1968" t="s">
        <v>10905</v>
      </c>
      <c r="D1968" t="s">
        <v>10906</v>
      </c>
      <c r="E1968" t="s">
        <v>4670</v>
      </c>
      <c r="F1968" t="s">
        <v>10907</v>
      </c>
      <c r="G1968" t="s">
        <v>523</v>
      </c>
      <c r="H1968" t="s">
        <v>9107</v>
      </c>
      <c r="I1968" t="s">
        <v>10904</v>
      </c>
    </row>
    <row r="1969" spans="1:9" x14ac:dyDescent="0.35">
      <c r="A1969" t="s">
        <v>4598</v>
      </c>
      <c r="B1969" t="s">
        <v>4661</v>
      </c>
      <c r="C1969" t="s">
        <v>10908</v>
      </c>
      <c r="D1969" t="s">
        <v>10909</v>
      </c>
      <c r="E1969" t="s">
        <v>4664</v>
      </c>
      <c r="F1969" t="s">
        <v>10910</v>
      </c>
      <c r="G1969" t="s">
        <v>523</v>
      </c>
      <c r="H1969" t="s">
        <v>9107</v>
      </c>
      <c r="I1969" t="s">
        <v>10904</v>
      </c>
    </row>
    <row r="1970" spans="1:9" x14ac:dyDescent="0.35">
      <c r="A1970" t="s">
        <v>4513</v>
      </c>
      <c r="B1970" t="s">
        <v>4661</v>
      </c>
      <c r="C1970" t="s">
        <v>10911</v>
      </c>
      <c r="D1970" t="s">
        <v>10912</v>
      </c>
      <c r="E1970" t="s">
        <v>4670</v>
      </c>
      <c r="F1970" t="s">
        <v>10913</v>
      </c>
      <c r="G1970" t="s">
        <v>209</v>
      </c>
      <c r="H1970" t="s">
        <v>5032</v>
      </c>
      <c r="I1970" t="s">
        <v>5033</v>
      </c>
    </row>
    <row r="1971" spans="1:9" x14ac:dyDescent="0.35">
      <c r="A1971" t="s">
        <v>3753</v>
      </c>
      <c r="B1971" t="s">
        <v>4661</v>
      </c>
      <c r="C1971" t="s">
        <v>10914</v>
      </c>
      <c r="D1971" t="s">
        <v>10915</v>
      </c>
      <c r="E1971" t="s">
        <v>4670</v>
      </c>
      <c r="F1971" t="s">
        <v>10916</v>
      </c>
      <c r="G1971" t="s">
        <v>209</v>
      </c>
      <c r="H1971" t="s">
        <v>10668</v>
      </c>
      <c r="I1971" t="s">
        <v>4691</v>
      </c>
    </row>
    <row r="1972" spans="1:9" x14ac:dyDescent="0.35">
      <c r="A1972" t="s">
        <v>4474</v>
      </c>
      <c r="B1972" t="s">
        <v>4661</v>
      </c>
      <c r="C1972" t="s">
        <v>10917</v>
      </c>
      <c r="D1972" t="s">
        <v>10918</v>
      </c>
      <c r="E1972" t="s">
        <v>4664</v>
      </c>
      <c r="F1972" t="s">
        <v>10919</v>
      </c>
      <c r="G1972" t="s">
        <v>209</v>
      </c>
      <c r="H1972" t="s">
        <v>5032</v>
      </c>
      <c r="I1972" t="s">
        <v>10658</v>
      </c>
    </row>
    <row r="1973" spans="1:9" x14ac:dyDescent="0.35">
      <c r="A1973" t="s">
        <v>4485</v>
      </c>
      <c r="B1973" t="s">
        <v>4661</v>
      </c>
      <c r="C1973" t="s">
        <v>10920</v>
      </c>
      <c r="D1973" t="s">
        <v>10921</v>
      </c>
      <c r="E1973" t="s">
        <v>4664</v>
      </c>
      <c r="F1973" t="s">
        <v>10922</v>
      </c>
      <c r="G1973" t="s">
        <v>209</v>
      </c>
      <c r="H1973" t="s">
        <v>10668</v>
      </c>
      <c r="I1973" t="s">
        <v>10673</v>
      </c>
    </row>
    <row r="1974" spans="1:9" x14ac:dyDescent="0.35">
      <c r="A1974" t="s">
        <v>3755</v>
      </c>
      <c r="B1974" t="s">
        <v>4661</v>
      </c>
      <c r="C1974" t="s">
        <v>10923</v>
      </c>
      <c r="D1974" t="s">
        <v>10924</v>
      </c>
      <c r="E1974" t="s">
        <v>4664</v>
      </c>
      <c r="F1974" t="s">
        <v>10925</v>
      </c>
      <c r="G1974" t="s">
        <v>209</v>
      </c>
      <c r="H1974" t="s">
        <v>10790</v>
      </c>
      <c r="I1974" t="s">
        <v>4691</v>
      </c>
    </row>
    <row r="1975" spans="1:9" x14ac:dyDescent="0.35">
      <c r="A1975" t="s">
        <v>3755</v>
      </c>
      <c r="B1975" t="s">
        <v>4661</v>
      </c>
      <c r="C1975" t="s">
        <v>10926</v>
      </c>
      <c r="D1975" t="s">
        <v>10927</v>
      </c>
      <c r="E1975" t="s">
        <v>4664</v>
      </c>
      <c r="F1975" t="s">
        <v>10925</v>
      </c>
      <c r="G1975" t="s">
        <v>209</v>
      </c>
      <c r="H1975" t="s">
        <v>5032</v>
      </c>
      <c r="I1975" t="s">
        <v>4691</v>
      </c>
    </row>
    <row r="1976" spans="1:9" x14ac:dyDescent="0.35">
      <c r="A1976" t="s">
        <v>3755</v>
      </c>
      <c r="B1976" t="s">
        <v>4661</v>
      </c>
      <c r="C1976" t="s">
        <v>10928</v>
      </c>
      <c r="D1976" t="s">
        <v>10929</v>
      </c>
      <c r="E1976" t="s">
        <v>4664</v>
      </c>
      <c r="F1976" t="s">
        <v>10925</v>
      </c>
      <c r="G1976" t="s">
        <v>209</v>
      </c>
      <c r="H1976" t="s">
        <v>10801</v>
      </c>
      <c r="I1976" t="s">
        <v>4691</v>
      </c>
    </row>
    <row r="1977" spans="1:9" x14ac:dyDescent="0.35">
      <c r="A1977" t="s">
        <v>3755</v>
      </c>
      <c r="B1977" t="s">
        <v>4661</v>
      </c>
      <c r="C1977" t="s">
        <v>10930</v>
      </c>
      <c r="D1977" t="s">
        <v>10931</v>
      </c>
      <c r="E1977" t="s">
        <v>4664</v>
      </c>
      <c r="F1977" t="s">
        <v>10925</v>
      </c>
      <c r="G1977" t="s">
        <v>209</v>
      </c>
      <c r="H1977" t="s">
        <v>5032</v>
      </c>
      <c r="I1977" t="s">
        <v>10932</v>
      </c>
    </row>
    <row r="1978" spans="1:9" x14ac:dyDescent="0.35">
      <c r="A1978" t="s">
        <v>3755</v>
      </c>
      <c r="B1978" t="s">
        <v>4661</v>
      </c>
      <c r="C1978" t="s">
        <v>10933</v>
      </c>
      <c r="D1978" t="s">
        <v>10934</v>
      </c>
      <c r="E1978" t="s">
        <v>4694</v>
      </c>
      <c r="F1978" t="s">
        <v>10925</v>
      </c>
      <c r="G1978" t="s">
        <v>209</v>
      </c>
      <c r="H1978" t="s">
        <v>10935</v>
      </c>
      <c r="I1978" t="s">
        <v>4691</v>
      </c>
    </row>
    <row r="1979" spans="1:9" x14ac:dyDescent="0.35">
      <c r="A1979" t="s">
        <v>4464</v>
      </c>
      <c r="B1979" t="s">
        <v>4661</v>
      </c>
      <c r="C1979" t="s">
        <v>10936</v>
      </c>
      <c r="D1979" t="s">
        <v>10937</v>
      </c>
      <c r="E1979" t="s">
        <v>4670</v>
      </c>
      <c r="F1979" t="s">
        <v>10938</v>
      </c>
      <c r="G1979" t="s">
        <v>209</v>
      </c>
      <c r="H1979" t="s">
        <v>10790</v>
      </c>
      <c r="I1979" t="s">
        <v>10939</v>
      </c>
    </row>
    <row r="1980" spans="1:9" x14ac:dyDescent="0.35">
      <c r="A1980" t="s">
        <v>3747</v>
      </c>
      <c r="B1980" t="s">
        <v>4661</v>
      </c>
      <c r="C1980" t="s">
        <v>10940</v>
      </c>
      <c r="D1980" t="s">
        <v>10941</v>
      </c>
      <c r="E1980" t="s">
        <v>4670</v>
      </c>
      <c r="F1980" t="s">
        <v>10942</v>
      </c>
      <c r="G1980" t="s">
        <v>209</v>
      </c>
      <c r="H1980" t="s">
        <v>10943</v>
      </c>
      <c r="I1980" t="s">
        <v>10944</v>
      </c>
    </row>
    <row r="1981" spans="1:9" x14ac:dyDescent="0.35">
      <c r="A1981" t="s">
        <v>4465</v>
      </c>
      <c r="B1981" t="s">
        <v>4661</v>
      </c>
      <c r="C1981" t="s">
        <v>10945</v>
      </c>
      <c r="D1981" t="s">
        <v>10946</v>
      </c>
      <c r="E1981" t="s">
        <v>4670</v>
      </c>
      <c r="F1981" t="s">
        <v>10947</v>
      </c>
      <c r="G1981" t="s">
        <v>209</v>
      </c>
      <c r="H1981" t="s">
        <v>10790</v>
      </c>
      <c r="I1981" t="s">
        <v>4691</v>
      </c>
    </row>
    <row r="1982" spans="1:9" x14ac:dyDescent="0.35">
      <c r="A1982" t="s">
        <v>3665</v>
      </c>
      <c r="B1982" t="s">
        <v>4661</v>
      </c>
      <c r="C1982" t="s">
        <v>10948</v>
      </c>
      <c r="D1982" t="s">
        <v>10949</v>
      </c>
      <c r="E1982" t="s">
        <v>4664</v>
      </c>
      <c r="F1982" t="s">
        <v>209</v>
      </c>
      <c r="G1982" t="s">
        <v>209</v>
      </c>
      <c r="H1982" t="s">
        <v>10950</v>
      </c>
      <c r="I1982" t="s">
        <v>4691</v>
      </c>
    </row>
    <row r="1983" spans="1:9" x14ac:dyDescent="0.35">
      <c r="A1983" t="s">
        <v>3665</v>
      </c>
      <c r="B1983" t="s">
        <v>4661</v>
      </c>
      <c r="C1983" t="s">
        <v>10951</v>
      </c>
      <c r="D1983" t="s">
        <v>10952</v>
      </c>
      <c r="E1983" t="s">
        <v>4664</v>
      </c>
      <c r="F1983" t="s">
        <v>209</v>
      </c>
      <c r="G1983" t="s">
        <v>209</v>
      </c>
      <c r="H1983" t="s">
        <v>10953</v>
      </c>
      <c r="I1983" t="s">
        <v>4691</v>
      </c>
    </row>
    <row r="1984" spans="1:9" x14ac:dyDescent="0.35">
      <c r="A1984" t="s">
        <v>3665</v>
      </c>
      <c r="B1984" t="s">
        <v>4661</v>
      </c>
      <c r="C1984" t="s">
        <v>10954</v>
      </c>
      <c r="D1984" t="s">
        <v>10955</v>
      </c>
      <c r="E1984" t="s">
        <v>4664</v>
      </c>
      <c r="F1984" t="s">
        <v>209</v>
      </c>
      <c r="G1984" t="s">
        <v>209</v>
      </c>
      <c r="H1984" t="s">
        <v>10956</v>
      </c>
      <c r="I1984" t="s">
        <v>4691</v>
      </c>
    </row>
    <row r="1985" spans="1:9" x14ac:dyDescent="0.35">
      <c r="A1985" t="s">
        <v>3665</v>
      </c>
      <c r="B1985" t="s">
        <v>4661</v>
      </c>
      <c r="C1985" t="s">
        <v>10957</v>
      </c>
      <c r="D1985" t="s">
        <v>10958</v>
      </c>
      <c r="E1985" t="s">
        <v>4664</v>
      </c>
      <c r="F1985" t="s">
        <v>209</v>
      </c>
      <c r="G1985" t="s">
        <v>209</v>
      </c>
      <c r="H1985" t="s">
        <v>10959</v>
      </c>
      <c r="I1985" t="s">
        <v>4691</v>
      </c>
    </row>
    <row r="1986" spans="1:9" x14ac:dyDescent="0.35">
      <c r="A1986" t="s">
        <v>3665</v>
      </c>
      <c r="B1986" t="s">
        <v>4661</v>
      </c>
      <c r="C1986" t="s">
        <v>10960</v>
      </c>
      <c r="D1986" t="s">
        <v>10961</v>
      </c>
      <c r="E1986" t="s">
        <v>4664</v>
      </c>
      <c r="F1986" t="s">
        <v>209</v>
      </c>
      <c r="G1986" t="s">
        <v>209</v>
      </c>
      <c r="H1986" t="s">
        <v>10962</v>
      </c>
      <c r="I1986" t="s">
        <v>4691</v>
      </c>
    </row>
    <row r="1987" spans="1:9" x14ac:dyDescent="0.35">
      <c r="A1987" t="s">
        <v>3665</v>
      </c>
      <c r="B1987" t="s">
        <v>4661</v>
      </c>
      <c r="C1987" t="s">
        <v>10963</v>
      </c>
      <c r="D1987" t="s">
        <v>10964</v>
      </c>
      <c r="E1987" t="s">
        <v>4664</v>
      </c>
      <c r="F1987" t="s">
        <v>209</v>
      </c>
      <c r="G1987" t="s">
        <v>209</v>
      </c>
      <c r="H1987" t="s">
        <v>10965</v>
      </c>
      <c r="I1987" t="s">
        <v>4691</v>
      </c>
    </row>
    <row r="1988" spans="1:9" x14ac:dyDescent="0.35">
      <c r="A1988" t="s">
        <v>3665</v>
      </c>
      <c r="B1988" t="s">
        <v>4661</v>
      </c>
      <c r="C1988" t="s">
        <v>10966</v>
      </c>
      <c r="D1988" t="s">
        <v>10967</v>
      </c>
      <c r="E1988" t="s">
        <v>4694</v>
      </c>
      <c r="F1988" t="s">
        <v>209</v>
      </c>
      <c r="G1988" t="s">
        <v>209</v>
      </c>
      <c r="H1988" t="s">
        <v>10968</v>
      </c>
      <c r="I1988" t="s">
        <v>4691</v>
      </c>
    </row>
    <row r="1989" spans="1:9" x14ac:dyDescent="0.35">
      <c r="A1989" t="s">
        <v>3665</v>
      </c>
      <c r="B1989" t="s">
        <v>4661</v>
      </c>
      <c r="C1989" t="s">
        <v>10969</v>
      </c>
      <c r="D1989" t="s">
        <v>10970</v>
      </c>
      <c r="E1989" t="s">
        <v>4694</v>
      </c>
      <c r="F1989" t="s">
        <v>209</v>
      </c>
      <c r="G1989" t="s">
        <v>209</v>
      </c>
      <c r="H1989" t="s">
        <v>10943</v>
      </c>
      <c r="I1989" t="s">
        <v>4691</v>
      </c>
    </row>
    <row r="1990" spans="1:9" x14ac:dyDescent="0.35">
      <c r="A1990" t="s">
        <v>3665</v>
      </c>
      <c r="B1990" t="s">
        <v>4661</v>
      </c>
      <c r="C1990" t="s">
        <v>10971</v>
      </c>
      <c r="D1990" t="s">
        <v>10972</v>
      </c>
      <c r="E1990" t="s">
        <v>4664</v>
      </c>
      <c r="F1990" t="s">
        <v>209</v>
      </c>
      <c r="G1990" t="s">
        <v>209</v>
      </c>
      <c r="H1990" t="s">
        <v>10973</v>
      </c>
      <c r="I1990" t="s">
        <v>4691</v>
      </c>
    </row>
    <row r="1991" spans="1:9" x14ac:dyDescent="0.35">
      <c r="A1991" t="s">
        <v>4499</v>
      </c>
      <c r="B1991" t="s">
        <v>4661</v>
      </c>
      <c r="C1991" t="s">
        <v>10974</v>
      </c>
      <c r="D1991" t="s">
        <v>10975</v>
      </c>
      <c r="E1991" t="s">
        <v>4670</v>
      </c>
      <c r="F1991" t="s">
        <v>10976</v>
      </c>
      <c r="G1991" t="s">
        <v>209</v>
      </c>
      <c r="H1991" t="s">
        <v>10943</v>
      </c>
      <c r="I1991" t="s">
        <v>10977</v>
      </c>
    </row>
    <row r="1992" spans="1:9" x14ac:dyDescent="0.35">
      <c r="A1992" t="s">
        <v>4447</v>
      </c>
      <c r="B1992" t="s">
        <v>4661</v>
      </c>
      <c r="C1992" t="s">
        <v>10978</v>
      </c>
      <c r="D1992" t="s">
        <v>10979</v>
      </c>
      <c r="E1992" t="s">
        <v>5311</v>
      </c>
      <c r="F1992" t="s">
        <v>10980</v>
      </c>
      <c r="G1992" t="s">
        <v>209</v>
      </c>
      <c r="H1992" t="s">
        <v>10973</v>
      </c>
      <c r="I1992" t="s">
        <v>10981</v>
      </c>
    </row>
    <row r="1993" spans="1:9" x14ac:dyDescent="0.35">
      <c r="A1993" t="s">
        <v>4448</v>
      </c>
      <c r="B1993" t="s">
        <v>4661</v>
      </c>
      <c r="C1993" t="s">
        <v>10982</v>
      </c>
      <c r="D1993" t="s">
        <v>10983</v>
      </c>
      <c r="E1993" t="s">
        <v>4670</v>
      </c>
      <c r="F1993" t="s">
        <v>10984</v>
      </c>
      <c r="G1993" t="s">
        <v>209</v>
      </c>
      <c r="H1993" t="s">
        <v>10790</v>
      </c>
      <c r="I1993" t="s">
        <v>10985</v>
      </c>
    </row>
    <row r="1994" spans="1:9" x14ac:dyDescent="0.35">
      <c r="A1994" t="s">
        <v>3748</v>
      </c>
      <c r="B1994" t="s">
        <v>4661</v>
      </c>
      <c r="C1994" t="s">
        <v>10986</v>
      </c>
      <c r="D1994" t="s">
        <v>10987</v>
      </c>
      <c r="E1994" t="s">
        <v>4670</v>
      </c>
      <c r="F1994" t="s">
        <v>10988</v>
      </c>
      <c r="G1994" t="s">
        <v>209</v>
      </c>
      <c r="H1994" t="s">
        <v>10790</v>
      </c>
      <c r="I1994" t="s">
        <v>4691</v>
      </c>
    </row>
    <row r="1995" spans="1:9" x14ac:dyDescent="0.35">
      <c r="A1995" t="s">
        <v>4566</v>
      </c>
      <c r="B1995" t="s">
        <v>4661</v>
      </c>
      <c r="C1995" t="s">
        <v>10989</v>
      </c>
      <c r="D1995" t="s">
        <v>10990</v>
      </c>
      <c r="E1995" t="s">
        <v>4670</v>
      </c>
      <c r="F1995" t="s">
        <v>10991</v>
      </c>
      <c r="G1995" t="s">
        <v>754</v>
      </c>
      <c r="H1995" t="s">
        <v>8767</v>
      </c>
      <c r="I1995" t="s">
        <v>8768</v>
      </c>
    </row>
    <row r="1996" spans="1:9" x14ac:dyDescent="0.35">
      <c r="A1996" t="s">
        <v>4566</v>
      </c>
      <c r="B1996" t="s">
        <v>4661</v>
      </c>
      <c r="C1996" t="s">
        <v>10992</v>
      </c>
      <c r="D1996" t="s">
        <v>10993</v>
      </c>
      <c r="E1996" t="s">
        <v>4670</v>
      </c>
      <c r="F1996" t="s">
        <v>10991</v>
      </c>
      <c r="G1996" t="s">
        <v>754</v>
      </c>
      <c r="H1996" t="s">
        <v>8767</v>
      </c>
      <c r="I1996" t="s">
        <v>8768</v>
      </c>
    </row>
    <row r="1997" spans="1:9" x14ac:dyDescent="0.35">
      <c r="A1997" t="s">
        <v>4589</v>
      </c>
      <c r="B1997" t="s">
        <v>4661</v>
      </c>
      <c r="C1997" t="s">
        <v>10994</v>
      </c>
      <c r="D1997" t="s">
        <v>10995</v>
      </c>
      <c r="E1997" t="s">
        <v>4827</v>
      </c>
      <c r="F1997" t="s">
        <v>10996</v>
      </c>
      <c r="G1997" t="s">
        <v>754</v>
      </c>
      <c r="H1997" t="s">
        <v>8767</v>
      </c>
      <c r="I1997" t="s">
        <v>8768</v>
      </c>
    </row>
    <row r="1998" spans="1:9" x14ac:dyDescent="0.35">
      <c r="A1998" t="s">
        <v>4582</v>
      </c>
      <c r="B1998" t="s">
        <v>4661</v>
      </c>
      <c r="C1998" t="s">
        <v>10997</v>
      </c>
      <c r="D1998" t="s">
        <v>10998</v>
      </c>
      <c r="E1998" t="s">
        <v>4670</v>
      </c>
      <c r="F1998" t="s">
        <v>10999</v>
      </c>
      <c r="G1998" t="s">
        <v>754</v>
      </c>
      <c r="H1998" t="s">
        <v>8767</v>
      </c>
      <c r="I1998" t="s">
        <v>8768</v>
      </c>
    </row>
    <row r="1999" spans="1:9" x14ac:dyDescent="0.35">
      <c r="A1999" t="s">
        <v>4588</v>
      </c>
      <c r="B1999" t="s">
        <v>4661</v>
      </c>
      <c r="C1999" t="s">
        <v>11000</v>
      </c>
      <c r="D1999" t="s">
        <v>11001</v>
      </c>
      <c r="E1999" t="s">
        <v>4670</v>
      </c>
      <c r="F1999" t="s">
        <v>11002</v>
      </c>
      <c r="G1999" t="s">
        <v>754</v>
      </c>
      <c r="H1999" t="s">
        <v>8767</v>
      </c>
      <c r="I1999" t="s">
        <v>8768</v>
      </c>
    </row>
    <row r="2000" spans="1:9" x14ac:dyDescent="0.35">
      <c r="A2000" t="s">
        <v>4559</v>
      </c>
      <c r="B2000" t="s">
        <v>4661</v>
      </c>
      <c r="C2000" t="s">
        <v>11003</v>
      </c>
      <c r="D2000" t="s">
        <v>11004</v>
      </c>
      <c r="E2000" t="s">
        <v>4670</v>
      </c>
      <c r="F2000" t="s">
        <v>11005</v>
      </c>
      <c r="G2000" t="s">
        <v>754</v>
      </c>
      <c r="H2000" t="s">
        <v>8767</v>
      </c>
      <c r="I2000" t="s">
        <v>8768</v>
      </c>
    </row>
    <row r="2001" spans="1:9" x14ac:dyDescent="0.35">
      <c r="A2001" t="s">
        <v>4531</v>
      </c>
      <c r="B2001" t="s">
        <v>4661</v>
      </c>
      <c r="C2001" t="s">
        <v>11006</v>
      </c>
      <c r="D2001" t="s">
        <v>11007</v>
      </c>
      <c r="E2001" t="s">
        <v>4670</v>
      </c>
      <c r="F2001" t="s">
        <v>11008</v>
      </c>
      <c r="G2001" t="s">
        <v>754</v>
      </c>
      <c r="H2001" t="s">
        <v>8767</v>
      </c>
      <c r="I2001" t="s">
        <v>11009</v>
      </c>
    </row>
    <row r="2002" spans="1:9" x14ac:dyDescent="0.35">
      <c r="A2002" t="s">
        <v>4562</v>
      </c>
      <c r="B2002" t="s">
        <v>4661</v>
      </c>
      <c r="C2002" t="s">
        <v>11010</v>
      </c>
      <c r="D2002" t="s">
        <v>11011</v>
      </c>
      <c r="E2002" t="s">
        <v>4664</v>
      </c>
      <c r="F2002" t="s">
        <v>11012</v>
      </c>
      <c r="G2002" t="s">
        <v>754</v>
      </c>
      <c r="H2002" t="s">
        <v>8767</v>
      </c>
      <c r="I2002" t="s">
        <v>11013</v>
      </c>
    </row>
    <row r="2003" spans="1:9" x14ac:dyDescent="0.35">
      <c r="A2003" t="s">
        <v>4532</v>
      </c>
      <c r="B2003" t="s">
        <v>4661</v>
      </c>
      <c r="C2003" t="s">
        <v>11014</v>
      </c>
      <c r="D2003" t="s">
        <v>11015</v>
      </c>
      <c r="E2003" t="s">
        <v>4694</v>
      </c>
      <c r="F2003" t="s">
        <v>11016</v>
      </c>
      <c r="G2003" t="s">
        <v>754</v>
      </c>
      <c r="H2003" t="s">
        <v>8767</v>
      </c>
      <c r="I2003" t="s">
        <v>4691</v>
      </c>
    </row>
    <row r="2004" spans="1:9" x14ac:dyDescent="0.35">
      <c r="A2004" t="s">
        <v>4532</v>
      </c>
      <c r="B2004" t="s">
        <v>4661</v>
      </c>
      <c r="C2004" t="s">
        <v>11017</v>
      </c>
      <c r="D2004" t="s">
        <v>11018</v>
      </c>
      <c r="E2004" t="s">
        <v>4670</v>
      </c>
      <c r="F2004" t="s">
        <v>11016</v>
      </c>
      <c r="G2004" t="s">
        <v>754</v>
      </c>
      <c r="H2004" t="s">
        <v>8767</v>
      </c>
      <c r="I2004" t="s">
        <v>11019</v>
      </c>
    </row>
    <row r="2005" spans="1:9" x14ac:dyDescent="0.35">
      <c r="A2005" t="s">
        <v>4537</v>
      </c>
      <c r="B2005" t="s">
        <v>4661</v>
      </c>
      <c r="C2005" t="s">
        <v>11020</v>
      </c>
      <c r="D2005" t="s">
        <v>11021</v>
      </c>
      <c r="E2005" t="s">
        <v>4670</v>
      </c>
      <c r="F2005" t="s">
        <v>11022</v>
      </c>
      <c r="G2005" t="s">
        <v>754</v>
      </c>
      <c r="H2005" t="s">
        <v>8767</v>
      </c>
      <c r="I2005" t="s">
        <v>11009</v>
      </c>
    </row>
    <row r="2006" spans="1:9" x14ac:dyDescent="0.35">
      <c r="A2006" t="s">
        <v>4533</v>
      </c>
      <c r="B2006" t="s">
        <v>4661</v>
      </c>
      <c r="C2006" t="s">
        <v>11023</v>
      </c>
      <c r="D2006" t="s">
        <v>11024</v>
      </c>
      <c r="E2006" t="s">
        <v>4670</v>
      </c>
      <c r="F2006" t="s">
        <v>11025</v>
      </c>
      <c r="G2006" t="s">
        <v>754</v>
      </c>
      <c r="H2006" t="s">
        <v>8767</v>
      </c>
      <c r="I2006" t="s">
        <v>11009</v>
      </c>
    </row>
    <row r="2007" spans="1:9" x14ac:dyDescent="0.35">
      <c r="A2007" t="s">
        <v>4594</v>
      </c>
      <c r="B2007" t="s">
        <v>4661</v>
      </c>
      <c r="C2007" t="s">
        <v>11026</v>
      </c>
      <c r="D2007" t="s">
        <v>11027</v>
      </c>
      <c r="E2007" t="s">
        <v>4670</v>
      </c>
      <c r="F2007" t="s">
        <v>11028</v>
      </c>
      <c r="G2007" t="s">
        <v>754</v>
      </c>
      <c r="H2007" t="s">
        <v>8767</v>
      </c>
      <c r="I2007" t="s">
        <v>11009</v>
      </c>
    </row>
    <row r="2008" spans="1:9" x14ac:dyDescent="0.35">
      <c r="A2008" t="s">
        <v>4563</v>
      </c>
      <c r="B2008" t="s">
        <v>4661</v>
      </c>
      <c r="C2008" t="s">
        <v>11029</v>
      </c>
      <c r="D2008" t="s">
        <v>11030</v>
      </c>
      <c r="E2008" t="s">
        <v>4670</v>
      </c>
      <c r="F2008" t="s">
        <v>11031</v>
      </c>
      <c r="G2008" t="s">
        <v>754</v>
      </c>
      <c r="H2008" t="s">
        <v>8767</v>
      </c>
      <c r="I2008" t="s">
        <v>11009</v>
      </c>
    </row>
    <row r="2009" spans="1:9" x14ac:dyDescent="0.35">
      <c r="A2009" t="s">
        <v>4573</v>
      </c>
      <c r="B2009" t="s">
        <v>4661</v>
      </c>
      <c r="C2009" t="s">
        <v>11032</v>
      </c>
      <c r="D2009" t="s">
        <v>11033</v>
      </c>
      <c r="E2009" t="s">
        <v>4670</v>
      </c>
      <c r="F2009" t="s">
        <v>11034</v>
      </c>
      <c r="G2009" t="s">
        <v>754</v>
      </c>
      <c r="H2009" t="s">
        <v>8767</v>
      </c>
      <c r="I2009" t="s">
        <v>11035</v>
      </c>
    </row>
    <row r="2010" spans="1:9" x14ac:dyDescent="0.35">
      <c r="A2010" t="s">
        <v>4561</v>
      </c>
      <c r="B2010" t="s">
        <v>4661</v>
      </c>
      <c r="C2010" t="s">
        <v>11036</v>
      </c>
      <c r="D2010" t="s">
        <v>11037</v>
      </c>
      <c r="E2010" t="s">
        <v>4670</v>
      </c>
      <c r="F2010" t="s">
        <v>11038</v>
      </c>
      <c r="G2010" t="s">
        <v>754</v>
      </c>
      <c r="H2010" t="s">
        <v>8767</v>
      </c>
      <c r="I2010" t="s">
        <v>11035</v>
      </c>
    </row>
    <row r="2011" spans="1:9" x14ac:dyDescent="0.35">
      <c r="A2011" t="s">
        <v>4558</v>
      </c>
      <c r="B2011" t="s">
        <v>4661</v>
      </c>
      <c r="C2011" t="s">
        <v>11039</v>
      </c>
      <c r="D2011" t="s">
        <v>11040</v>
      </c>
      <c r="E2011" t="s">
        <v>4670</v>
      </c>
      <c r="F2011" t="s">
        <v>11041</v>
      </c>
      <c r="G2011" t="s">
        <v>754</v>
      </c>
      <c r="H2011" t="s">
        <v>8767</v>
      </c>
      <c r="I2011" t="s">
        <v>8768</v>
      </c>
    </row>
    <row r="2012" spans="1:9" x14ac:dyDescent="0.35">
      <c r="A2012" t="s">
        <v>4571</v>
      </c>
      <c r="B2012" t="s">
        <v>4661</v>
      </c>
      <c r="C2012" t="s">
        <v>11042</v>
      </c>
      <c r="D2012" t="s">
        <v>11043</v>
      </c>
      <c r="E2012" t="s">
        <v>4664</v>
      </c>
      <c r="F2012" t="s">
        <v>11044</v>
      </c>
      <c r="G2012" t="s">
        <v>754</v>
      </c>
      <c r="H2012" t="s">
        <v>8767</v>
      </c>
      <c r="I2012" t="s">
        <v>11035</v>
      </c>
    </row>
    <row r="2013" spans="1:9" x14ac:dyDescent="0.35">
      <c r="A2013" t="s">
        <v>4586</v>
      </c>
      <c r="B2013" t="s">
        <v>4661</v>
      </c>
      <c r="C2013" t="s">
        <v>11045</v>
      </c>
      <c r="D2013" t="s">
        <v>11046</v>
      </c>
      <c r="E2013" t="s">
        <v>4670</v>
      </c>
      <c r="F2013" t="s">
        <v>11047</v>
      </c>
      <c r="G2013" t="s">
        <v>754</v>
      </c>
      <c r="H2013" t="s">
        <v>11048</v>
      </c>
      <c r="I2013" t="s">
        <v>11049</v>
      </c>
    </row>
    <row r="2014" spans="1:9" x14ac:dyDescent="0.35">
      <c r="A2014" t="s">
        <v>4553</v>
      </c>
      <c r="B2014" t="s">
        <v>4661</v>
      </c>
      <c r="C2014" t="s">
        <v>11050</v>
      </c>
      <c r="D2014" t="s">
        <v>11051</v>
      </c>
      <c r="E2014" t="s">
        <v>4664</v>
      </c>
      <c r="F2014" t="s">
        <v>11052</v>
      </c>
      <c r="G2014" t="s">
        <v>754</v>
      </c>
      <c r="H2014" t="s">
        <v>8767</v>
      </c>
      <c r="I2014" t="s">
        <v>11053</v>
      </c>
    </row>
    <row r="2015" spans="1:9" x14ac:dyDescent="0.35">
      <c r="A2015" t="s">
        <v>3876</v>
      </c>
      <c r="B2015" t="s">
        <v>4661</v>
      </c>
      <c r="C2015" t="s">
        <v>11054</v>
      </c>
      <c r="D2015" t="s">
        <v>11055</v>
      </c>
      <c r="E2015" t="s">
        <v>4694</v>
      </c>
      <c r="F2015" t="s">
        <v>11056</v>
      </c>
      <c r="G2015" t="s">
        <v>754</v>
      </c>
      <c r="H2015" t="s">
        <v>8767</v>
      </c>
      <c r="I2015" t="s">
        <v>4691</v>
      </c>
    </row>
    <row r="2016" spans="1:9" x14ac:dyDescent="0.35">
      <c r="A2016" t="s">
        <v>3876</v>
      </c>
      <c r="B2016" t="s">
        <v>4661</v>
      </c>
      <c r="C2016" t="s">
        <v>11057</v>
      </c>
      <c r="D2016" t="s">
        <v>11058</v>
      </c>
      <c r="E2016" t="s">
        <v>4670</v>
      </c>
      <c r="F2016" t="s">
        <v>11056</v>
      </c>
      <c r="G2016" t="s">
        <v>754</v>
      </c>
      <c r="H2016" t="s">
        <v>8767</v>
      </c>
      <c r="I2016" t="s">
        <v>11059</v>
      </c>
    </row>
    <row r="2017" spans="1:9" x14ac:dyDescent="0.35">
      <c r="A2017" t="s">
        <v>4555</v>
      </c>
      <c r="B2017" t="s">
        <v>4661</v>
      </c>
      <c r="C2017" t="s">
        <v>11060</v>
      </c>
      <c r="D2017" t="s">
        <v>11061</v>
      </c>
      <c r="E2017" t="s">
        <v>7107</v>
      </c>
      <c r="F2017" t="s">
        <v>11062</v>
      </c>
      <c r="G2017" t="s">
        <v>754</v>
      </c>
      <c r="H2017" t="s">
        <v>8767</v>
      </c>
      <c r="I2017" t="s">
        <v>11063</v>
      </c>
    </row>
    <row r="2018" spans="1:9" x14ac:dyDescent="0.35">
      <c r="A2018" t="s">
        <v>4593</v>
      </c>
      <c r="B2018" t="s">
        <v>4661</v>
      </c>
      <c r="C2018" t="s">
        <v>11064</v>
      </c>
      <c r="D2018" t="s">
        <v>11065</v>
      </c>
      <c r="E2018" t="s">
        <v>4664</v>
      </c>
      <c r="F2018" t="s">
        <v>11066</v>
      </c>
      <c r="G2018" t="s">
        <v>754</v>
      </c>
      <c r="H2018" t="s">
        <v>8767</v>
      </c>
      <c r="I2018" t="s">
        <v>11053</v>
      </c>
    </row>
    <row r="2019" spans="1:9" x14ac:dyDescent="0.35">
      <c r="A2019" t="s">
        <v>4528</v>
      </c>
      <c r="B2019" t="s">
        <v>4661</v>
      </c>
      <c r="C2019" t="s">
        <v>11067</v>
      </c>
      <c r="D2019" t="s">
        <v>11068</v>
      </c>
      <c r="E2019" t="s">
        <v>4664</v>
      </c>
      <c r="F2019" t="s">
        <v>11069</v>
      </c>
      <c r="G2019" t="s">
        <v>754</v>
      </c>
      <c r="H2019" t="s">
        <v>8764</v>
      </c>
      <c r="I2019" t="s">
        <v>11070</v>
      </c>
    </row>
    <row r="2020" spans="1:9" x14ac:dyDescent="0.35">
      <c r="A2020" t="s">
        <v>4595</v>
      </c>
      <c r="B2020" t="s">
        <v>4661</v>
      </c>
      <c r="C2020" t="s">
        <v>11071</v>
      </c>
      <c r="D2020" t="s">
        <v>11072</v>
      </c>
      <c r="E2020" t="s">
        <v>5311</v>
      </c>
      <c r="F2020" t="s">
        <v>11073</v>
      </c>
      <c r="G2020" t="s">
        <v>754</v>
      </c>
      <c r="H2020" t="s">
        <v>8764</v>
      </c>
      <c r="I2020" t="s">
        <v>11074</v>
      </c>
    </row>
    <row r="2021" spans="1:9" x14ac:dyDescent="0.35">
      <c r="A2021" t="s">
        <v>3874</v>
      </c>
      <c r="B2021" t="s">
        <v>4661</v>
      </c>
      <c r="C2021" t="s">
        <v>11075</v>
      </c>
      <c r="D2021" t="s">
        <v>11076</v>
      </c>
      <c r="E2021" t="s">
        <v>4670</v>
      </c>
      <c r="F2021" t="s">
        <v>11077</v>
      </c>
      <c r="G2021" t="s">
        <v>754</v>
      </c>
      <c r="H2021" t="s">
        <v>8764</v>
      </c>
      <c r="I2021" t="s">
        <v>4691</v>
      </c>
    </row>
    <row r="2022" spans="1:9" x14ac:dyDescent="0.35">
      <c r="A2022" t="s">
        <v>3874</v>
      </c>
      <c r="B2022" t="s">
        <v>4661</v>
      </c>
      <c r="C2022" t="s">
        <v>11078</v>
      </c>
      <c r="D2022" t="s">
        <v>11079</v>
      </c>
      <c r="E2022" t="s">
        <v>4664</v>
      </c>
      <c r="F2022" t="s">
        <v>11077</v>
      </c>
      <c r="G2022" t="s">
        <v>754</v>
      </c>
      <c r="H2022" t="s">
        <v>8764</v>
      </c>
      <c r="I2022" t="s">
        <v>4691</v>
      </c>
    </row>
    <row r="2023" spans="1:9" x14ac:dyDescent="0.35">
      <c r="A2023" t="s">
        <v>4596</v>
      </c>
      <c r="B2023" t="s">
        <v>4661</v>
      </c>
      <c r="C2023" t="s">
        <v>11080</v>
      </c>
      <c r="D2023" t="s">
        <v>11081</v>
      </c>
      <c r="E2023" t="s">
        <v>4685</v>
      </c>
      <c r="F2023" t="s">
        <v>11082</v>
      </c>
      <c r="G2023" t="s">
        <v>754</v>
      </c>
      <c r="H2023" t="s">
        <v>8764</v>
      </c>
      <c r="I2023" t="s">
        <v>11083</v>
      </c>
    </row>
    <row r="2024" spans="1:9" x14ac:dyDescent="0.35">
      <c r="A2024" t="s">
        <v>4554</v>
      </c>
      <c r="B2024" t="s">
        <v>4661</v>
      </c>
      <c r="C2024" t="s">
        <v>11084</v>
      </c>
      <c r="D2024" t="s">
        <v>11085</v>
      </c>
      <c r="E2024" t="s">
        <v>4670</v>
      </c>
      <c r="F2024" t="s">
        <v>11086</v>
      </c>
      <c r="G2024" t="s">
        <v>754</v>
      </c>
      <c r="H2024" t="s">
        <v>8767</v>
      </c>
      <c r="I2024" t="s">
        <v>11087</v>
      </c>
    </row>
    <row r="2025" spans="1:9" x14ac:dyDescent="0.35">
      <c r="A2025" t="s">
        <v>4551</v>
      </c>
      <c r="B2025" t="s">
        <v>4661</v>
      </c>
      <c r="C2025" t="s">
        <v>11088</v>
      </c>
      <c r="D2025" t="s">
        <v>11089</v>
      </c>
      <c r="E2025" t="s">
        <v>4664</v>
      </c>
      <c r="F2025" t="s">
        <v>11090</v>
      </c>
      <c r="G2025" t="s">
        <v>754</v>
      </c>
      <c r="H2025" t="s">
        <v>8767</v>
      </c>
      <c r="I2025" t="s">
        <v>8768</v>
      </c>
    </row>
    <row r="2026" spans="1:9" x14ac:dyDescent="0.35">
      <c r="A2026" t="s">
        <v>4581</v>
      </c>
      <c r="B2026" t="s">
        <v>4661</v>
      </c>
      <c r="C2026" t="s">
        <v>11091</v>
      </c>
      <c r="D2026" t="s">
        <v>11092</v>
      </c>
      <c r="E2026" t="s">
        <v>4670</v>
      </c>
      <c r="F2026" t="s">
        <v>11093</v>
      </c>
      <c r="G2026" t="s">
        <v>754</v>
      </c>
      <c r="H2026" t="s">
        <v>8767</v>
      </c>
      <c r="I2026" t="s">
        <v>8768</v>
      </c>
    </row>
    <row r="2027" spans="1:9" x14ac:dyDescent="0.35">
      <c r="A2027" t="s">
        <v>4583</v>
      </c>
      <c r="B2027" t="s">
        <v>4661</v>
      </c>
      <c r="C2027" t="s">
        <v>11094</v>
      </c>
      <c r="D2027" t="s">
        <v>11095</v>
      </c>
      <c r="E2027" t="s">
        <v>4670</v>
      </c>
      <c r="F2027" t="s">
        <v>11096</v>
      </c>
      <c r="G2027" t="s">
        <v>754</v>
      </c>
      <c r="H2027" t="s">
        <v>8767</v>
      </c>
      <c r="I2027" t="s">
        <v>11087</v>
      </c>
    </row>
    <row r="2028" spans="1:9" x14ac:dyDescent="0.35">
      <c r="A2028" t="s">
        <v>3875</v>
      </c>
      <c r="B2028" t="s">
        <v>4661</v>
      </c>
      <c r="C2028" t="s">
        <v>11097</v>
      </c>
      <c r="D2028" t="s">
        <v>11098</v>
      </c>
      <c r="E2028" t="s">
        <v>4670</v>
      </c>
      <c r="F2028" t="s">
        <v>11099</v>
      </c>
      <c r="G2028" t="s">
        <v>754</v>
      </c>
      <c r="H2028" t="s">
        <v>8767</v>
      </c>
      <c r="I2028" t="s">
        <v>8768</v>
      </c>
    </row>
    <row r="2029" spans="1:9" x14ac:dyDescent="0.35">
      <c r="A2029" t="s">
        <v>3875</v>
      </c>
      <c r="B2029" t="s">
        <v>4661</v>
      </c>
      <c r="C2029" t="s">
        <v>11100</v>
      </c>
      <c r="D2029" t="s">
        <v>11101</v>
      </c>
      <c r="E2029" t="s">
        <v>4670</v>
      </c>
      <c r="F2029" t="s">
        <v>11099</v>
      </c>
      <c r="G2029" t="s">
        <v>754</v>
      </c>
      <c r="H2029" t="s">
        <v>8767</v>
      </c>
      <c r="I2029" t="s">
        <v>8768</v>
      </c>
    </row>
    <row r="2030" spans="1:9" x14ac:dyDescent="0.35">
      <c r="A2030" t="s">
        <v>4580</v>
      </c>
      <c r="B2030" t="s">
        <v>4661</v>
      </c>
      <c r="C2030" t="s">
        <v>11102</v>
      </c>
      <c r="D2030" t="s">
        <v>11103</v>
      </c>
      <c r="E2030" t="s">
        <v>4670</v>
      </c>
      <c r="F2030" t="s">
        <v>11104</v>
      </c>
      <c r="G2030" t="s">
        <v>754</v>
      </c>
      <c r="H2030" t="s">
        <v>8767</v>
      </c>
      <c r="I2030" t="s">
        <v>8768</v>
      </c>
    </row>
    <row r="2031" spans="1:9" x14ac:dyDescent="0.35">
      <c r="A2031" t="s">
        <v>4564</v>
      </c>
      <c r="B2031" t="s">
        <v>4661</v>
      </c>
      <c r="C2031" t="s">
        <v>11105</v>
      </c>
      <c r="D2031" t="s">
        <v>11106</v>
      </c>
      <c r="E2031" t="s">
        <v>4664</v>
      </c>
      <c r="F2031" t="s">
        <v>11107</v>
      </c>
      <c r="G2031" t="s">
        <v>754</v>
      </c>
      <c r="H2031" t="s">
        <v>8764</v>
      </c>
      <c r="I2031" t="s">
        <v>11108</v>
      </c>
    </row>
    <row r="2032" spans="1:9" x14ac:dyDescent="0.35">
      <c r="A2032" t="s">
        <v>4565</v>
      </c>
      <c r="B2032" t="s">
        <v>4661</v>
      </c>
      <c r="C2032" t="s">
        <v>11109</v>
      </c>
      <c r="D2032" t="s">
        <v>11110</v>
      </c>
      <c r="E2032" t="s">
        <v>4664</v>
      </c>
      <c r="F2032" t="s">
        <v>11111</v>
      </c>
      <c r="G2032" t="s">
        <v>754</v>
      </c>
      <c r="H2032" t="s">
        <v>8764</v>
      </c>
      <c r="I2032" t="s">
        <v>11108</v>
      </c>
    </row>
    <row r="2033" spans="1:9" x14ac:dyDescent="0.35">
      <c r="A2033" t="s">
        <v>4590</v>
      </c>
      <c r="B2033" t="s">
        <v>4661</v>
      </c>
      <c r="C2033" t="s">
        <v>11112</v>
      </c>
      <c r="D2033" t="s">
        <v>11113</v>
      </c>
      <c r="E2033" t="s">
        <v>4670</v>
      </c>
      <c r="F2033" t="s">
        <v>11114</v>
      </c>
      <c r="G2033" t="s">
        <v>754</v>
      </c>
      <c r="H2033" t="s">
        <v>11115</v>
      </c>
      <c r="I2033" t="s">
        <v>4691</v>
      </c>
    </row>
    <row r="2034" spans="1:9" x14ac:dyDescent="0.35">
      <c r="A2034" t="s">
        <v>3879</v>
      </c>
      <c r="B2034" t="s">
        <v>4661</v>
      </c>
      <c r="C2034" t="s">
        <v>11116</v>
      </c>
      <c r="D2034" t="s">
        <v>11117</v>
      </c>
      <c r="E2034" t="s">
        <v>4670</v>
      </c>
      <c r="F2034" t="s">
        <v>11118</v>
      </c>
      <c r="G2034" t="s">
        <v>754</v>
      </c>
      <c r="H2034" t="s">
        <v>11119</v>
      </c>
      <c r="I2034" t="s">
        <v>11120</v>
      </c>
    </row>
    <row r="2035" spans="1:9" x14ac:dyDescent="0.35">
      <c r="A2035" t="s">
        <v>3881</v>
      </c>
      <c r="B2035" t="s">
        <v>4661</v>
      </c>
      <c r="C2035" t="s">
        <v>11121</v>
      </c>
      <c r="D2035" t="s">
        <v>11122</v>
      </c>
      <c r="E2035" t="s">
        <v>4685</v>
      </c>
      <c r="F2035" t="s">
        <v>11123</v>
      </c>
      <c r="G2035" t="s">
        <v>754</v>
      </c>
      <c r="H2035" t="s">
        <v>11124</v>
      </c>
      <c r="I2035" t="s">
        <v>4691</v>
      </c>
    </row>
    <row r="2036" spans="1:9" x14ac:dyDescent="0.35">
      <c r="A2036" t="s">
        <v>4543</v>
      </c>
      <c r="B2036" t="s">
        <v>4661</v>
      </c>
      <c r="C2036" t="s">
        <v>11125</v>
      </c>
      <c r="D2036" t="s">
        <v>11126</v>
      </c>
      <c r="E2036" t="s">
        <v>4670</v>
      </c>
      <c r="F2036" t="s">
        <v>11127</v>
      </c>
      <c r="G2036" t="s">
        <v>754</v>
      </c>
      <c r="H2036" t="s">
        <v>8767</v>
      </c>
      <c r="I2036" t="s">
        <v>8768</v>
      </c>
    </row>
    <row r="2037" spans="1:9" x14ac:dyDescent="0.35">
      <c r="A2037" t="s">
        <v>4592</v>
      </c>
      <c r="B2037" t="s">
        <v>4661</v>
      </c>
      <c r="C2037" t="s">
        <v>11128</v>
      </c>
      <c r="D2037" t="s">
        <v>11129</v>
      </c>
      <c r="E2037" t="s">
        <v>4670</v>
      </c>
      <c r="F2037" t="s">
        <v>11130</v>
      </c>
      <c r="G2037" t="s">
        <v>754</v>
      </c>
      <c r="H2037" t="s">
        <v>8767</v>
      </c>
      <c r="I2037" t="s">
        <v>11053</v>
      </c>
    </row>
    <row r="2038" spans="1:9" x14ac:dyDescent="0.35">
      <c r="A2038" t="s">
        <v>4560</v>
      </c>
      <c r="B2038" t="s">
        <v>4661</v>
      </c>
      <c r="C2038" t="s">
        <v>11131</v>
      </c>
      <c r="D2038" t="s">
        <v>11132</v>
      </c>
      <c r="E2038" t="s">
        <v>4670</v>
      </c>
      <c r="F2038" t="s">
        <v>11133</v>
      </c>
      <c r="G2038" t="s">
        <v>754</v>
      </c>
      <c r="H2038" t="s">
        <v>11119</v>
      </c>
      <c r="I2038" t="s">
        <v>11120</v>
      </c>
    </row>
    <row r="2039" spans="1:9" x14ac:dyDescent="0.35">
      <c r="A2039" t="s">
        <v>4557</v>
      </c>
      <c r="B2039" t="s">
        <v>4661</v>
      </c>
      <c r="C2039" t="s">
        <v>11134</v>
      </c>
      <c r="D2039" t="s">
        <v>11135</v>
      </c>
      <c r="E2039" t="s">
        <v>4664</v>
      </c>
      <c r="F2039" t="s">
        <v>11136</v>
      </c>
      <c r="G2039" t="s">
        <v>754</v>
      </c>
      <c r="H2039" t="s">
        <v>8767</v>
      </c>
      <c r="I2039" t="s">
        <v>8768</v>
      </c>
    </row>
    <row r="2040" spans="1:9" x14ac:dyDescent="0.35">
      <c r="A2040" t="s">
        <v>11968</v>
      </c>
      <c r="B2040" t="s">
        <v>4661</v>
      </c>
      <c r="C2040" t="s">
        <v>11137</v>
      </c>
      <c r="D2040" t="s">
        <v>11138</v>
      </c>
      <c r="E2040" t="s">
        <v>4670</v>
      </c>
      <c r="F2040" t="s">
        <v>11139</v>
      </c>
      <c r="G2040" t="s">
        <v>754</v>
      </c>
      <c r="H2040" t="s">
        <v>11140</v>
      </c>
      <c r="I2040" t="s">
        <v>4691</v>
      </c>
    </row>
    <row r="2041" spans="1:9" x14ac:dyDescent="0.35">
      <c r="A2041" t="s">
        <v>4544</v>
      </c>
      <c r="B2041" t="s">
        <v>4661</v>
      </c>
      <c r="C2041" t="s">
        <v>11141</v>
      </c>
      <c r="D2041" t="s">
        <v>11142</v>
      </c>
      <c r="E2041" t="s">
        <v>4685</v>
      </c>
      <c r="F2041" t="s">
        <v>11143</v>
      </c>
      <c r="G2041" t="s">
        <v>754</v>
      </c>
      <c r="H2041" t="s">
        <v>8767</v>
      </c>
      <c r="I2041" t="s">
        <v>8768</v>
      </c>
    </row>
    <row r="2042" spans="1:9" x14ac:dyDescent="0.35">
      <c r="A2042" t="s">
        <v>3883</v>
      </c>
      <c r="B2042" t="s">
        <v>4661</v>
      </c>
      <c r="C2042" t="s">
        <v>11144</v>
      </c>
      <c r="D2042" t="s">
        <v>11145</v>
      </c>
      <c r="E2042" t="s">
        <v>4685</v>
      </c>
      <c r="F2042" t="s">
        <v>11146</v>
      </c>
      <c r="G2042" t="s">
        <v>754</v>
      </c>
      <c r="H2042" t="s">
        <v>8767</v>
      </c>
      <c r="I2042" t="s">
        <v>8768</v>
      </c>
    </row>
    <row r="2043" spans="1:9" x14ac:dyDescent="0.35">
      <c r="A2043" t="s">
        <v>3650</v>
      </c>
      <c r="B2043" t="s">
        <v>4661</v>
      </c>
      <c r="C2043" t="s">
        <v>11147</v>
      </c>
      <c r="D2043" t="s">
        <v>11148</v>
      </c>
      <c r="E2043" t="s">
        <v>4694</v>
      </c>
      <c r="F2043" t="s">
        <v>754</v>
      </c>
      <c r="G2043" t="s">
        <v>754</v>
      </c>
      <c r="H2043" t="s">
        <v>11149</v>
      </c>
      <c r="I2043" t="s">
        <v>4691</v>
      </c>
    </row>
    <row r="2044" spans="1:9" x14ac:dyDescent="0.35">
      <c r="A2044" t="s">
        <v>3650</v>
      </c>
      <c r="B2044" t="s">
        <v>4661</v>
      </c>
      <c r="C2044" t="s">
        <v>11150</v>
      </c>
      <c r="D2044" t="s">
        <v>11151</v>
      </c>
      <c r="E2044" t="s">
        <v>4664</v>
      </c>
      <c r="F2044" t="s">
        <v>754</v>
      </c>
      <c r="G2044" t="s">
        <v>754</v>
      </c>
      <c r="H2044" t="s">
        <v>11152</v>
      </c>
      <c r="I2044" t="s">
        <v>4691</v>
      </c>
    </row>
    <row r="2045" spans="1:9" x14ac:dyDescent="0.35">
      <c r="A2045" t="s">
        <v>3650</v>
      </c>
      <c r="B2045" t="s">
        <v>4661</v>
      </c>
      <c r="C2045" t="s">
        <v>11153</v>
      </c>
      <c r="D2045" t="s">
        <v>11154</v>
      </c>
      <c r="E2045" t="s">
        <v>4664</v>
      </c>
      <c r="F2045" t="s">
        <v>754</v>
      </c>
      <c r="G2045" t="s">
        <v>754</v>
      </c>
      <c r="H2045" t="s">
        <v>8764</v>
      </c>
      <c r="I2045" t="s">
        <v>4691</v>
      </c>
    </row>
    <row r="2046" spans="1:9" x14ac:dyDescent="0.35">
      <c r="A2046" t="s">
        <v>3650</v>
      </c>
      <c r="B2046" t="s">
        <v>4661</v>
      </c>
      <c r="C2046" t="s">
        <v>11155</v>
      </c>
      <c r="D2046" t="s">
        <v>11156</v>
      </c>
      <c r="E2046" t="s">
        <v>4664</v>
      </c>
      <c r="F2046" t="s">
        <v>754</v>
      </c>
      <c r="G2046" t="s">
        <v>754</v>
      </c>
      <c r="H2046" t="s">
        <v>11048</v>
      </c>
      <c r="I2046" t="s">
        <v>4691</v>
      </c>
    </row>
    <row r="2047" spans="1:9" x14ac:dyDescent="0.35">
      <c r="A2047" t="s">
        <v>3650</v>
      </c>
      <c r="B2047" t="s">
        <v>4661</v>
      </c>
      <c r="C2047" t="s">
        <v>11157</v>
      </c>
      <c r="D2047" t="s">
        <v>11158</v>
      </c>
      <c r="E2047" t="s">
        <v>4664</v>
      </c>
      <c r="F2047" t="s">
        <v>754</v>
      </c>
      <c r="G2047" t="s">
        <v>754</v>
      </c>
      <c r="H2047" t="s">
        <v>8767</v>
      </c>
      <c r="I2047" t="s">
        <v>8768</v>
      </c>
    </row>
    <row r="2048" spans="1:9" x14ac:dyDescent="0.35">
      <c r="A2048" t="s">
        <v>3650</v>
      </c>
      <c r="B2048" t="s">
        <v>4661</v>
      </c>
      <c r="C2048" t="s">
        <v>11159</v>
      </c>
      <c r="D2048" t="s">
        <v>11160</v>
      </c>
      <c r="E2048" t="s">
        <v>4664</v>
      </c>
      <c r="F2048" t="s">
        <v>754</v>
      </c>
      <c r="G2048" t="s">
        <v>754</v>
      </c>
      <c r="H2048" t="s">
        <v>11119</v>
      </c>
      <c r="I2048" t="s">
        <v>4691</v>
      </c>
    </row>
    <row r="2049" spans="1:9" x14ac:dyDescent="0.35">
      <c r="A2049" t="s">
        <v>3650</v>
      </c>
      <c r="B2049" t="s">
        <v>4661</v>
      </c>
      <c r="C2049" t="s">
        <v>11161</v>
      </c>
      <c r="D2049" t="s">
        <v>11162</v>
      </c>
      <c r="E2049" t="s">
        <v>4664</v>
      </c>
      <c r="F2049" t="s">
        <v>754</v>
      </c>
      <c r="G2049" t="s">
        <v>754</v>
      </c>
      <c r="H2049" t="s">
        <v>8767</v>
      </c>
      <c r="I2049" t="s">
        <v>8768</v>
      </c>
    </row>
    <row r="2050" spans="1:9" x14ac:dyDescent="0.35">
      <c r="A2050" t="s">
        <v>3650</v>
      </c>
      <c r="B2050" t="s">
        <v>4661</v>
      </c>
      <c r="C2050" t="s">
        <v>11163</v>
      </c>
      <c r="D2050" t="s">
        <v>11164</v>
      </c>
      <c r="E2050" t="s">
        <v>4664</v>
      </c>
      <c r="F2050" t="s">
        <v>754</v>
      </c>
      <c r="G2050" t="s">
        <v>754</v>
      </c>
      <c r="H2050" t="s">
        <v>11165</v>
      </c>
      <c r="I2050" t="s">
        <v>4691</v>
      </c>
    </row>
    <row r="2051" spans="1:9" x14ac:dyDescent="0.35">
      <c r="A2051" t="s">
        <v>4591</v>
      </c>
      <c r="B2051" t="s">
        <v>4661</v>
      </c>
      <c r="C2051" t="s">
        <v>11166</v>
      </c>
      <c r="D2051" t="s">
        <v>11167</v>
      </c>
      <c r="E2051" t="s">
        <v>4827</v>
      </c>
      <c r="F2051" t="s">
        <v>11168</v>
      </c>
      <c r="G2051" t="s">
        <v>754</v>
      </c>
      <c r="H2051" t="s">
        <v>11115</v>
      </c>
      <c r="I2051" t="s">
        <v>11169</v>
      </c>
    </row>
    <row r="2052" spans="1:9" x14ac:dyDescent="0.35">
      <c r="A2052" t="s">
        <v>3880</v>
      </c>
      <c r="B2052" t="s">
        <v>4661</v>
      </c>
      <c r="C2052" t="s">
        <v>11170</v>
      </c>
      <c r="D2052" t="s">
        <v>11171</v>
      </c>
      <c r="E2052" t="s">
        <v>4670</v>
      </c>
      <c r="F2052" t="s">
        <v>11172</v>
      </c>
      <c r="G2052" t="s">
        <v>754</v>
      </c>
      <c r="H2052" t="s">
        <v>11152</v>
      </c>
      <c r="I2052" t="s">
        <v>11173</v>
      </c>
    </row>
    <row r="2053" spans="1:9" x14ac:dyDescent="0.35">
      <c r="A2053" t="s">
        <v>3884</v>
      </c>
      <c r="B2053" t="s">
        <v>4661</v>
      </c>
      <c r="C2053" t="s">
        <v>11174</v>
      </c>
      <c r="D2053" t="s">
        <v>11175</v>
      </c>
      <c r="E2053" t="s">
        <v>4664</v>
      </c>
      <c r="F2053" t="s">
        <v>11176</v>
      </c>
      <c r="G2053" t="s">
        <v>754</v>
      </c>
      <c r="H2053" t="s">
        <v>11115</v>
      </c>
      <c r="I2053" t="s">
        <v>4691</v>
      </c>
    </row>
    <row r="2054" spans="1:9" x14ac:dyDescent="0.35">
      <c r="A2054" t="s">
        <v>4587</v>
      </c>
      <c r="B2054" t="s">
        <v>4661</v>
      </c>
      <c r="C2054" t="s">
        <v>11177</v>
      </c>
      <c r="D2054" t="s">
        <v>11178</v>
      </c>
      <c r="E2054" t="s">
        <v>4664</v>
      </c>
      <c r="F2054" t="s">
        <v>11179</v>
      </c>
      <c r="G2054" t="s">
        <v>754</v>
      </c>
      <c r="H2054" t="s">
        <v>11048</v>
      </c>
      <c r="I2054" t="s">
        <v>11180</v>
      </c>
    </row>
    <row r="2055" spans="1:9" x14ac:dyDescent="0.35">
      <c r="A2055" t="s">
        <v>3878</v>
      </c>
      <c r="B2055" t="s">
        <v>4661</v>
      </c>
      <c r="C2055" t="s">
        <v>11181</v>
      </c>
      <c r="D2055" t="s">
        <v>11182</v>
      </c>
      <c r="E2055" t="s">
        <v>4670</v>
      </c>
      <c r="F2055" t="s">
        <v>11183</v>
      </c>
      <c r="G2055" t="s">
        <v>754</v>
      </c>
      <c r="H2055" t="s">
        <v>8767</v>
      </c>
      <c r="I2055" t="s">
        <v>11035</v>
      </c>
    </row>
    <row r="2056" spans="1:9" x14ac:dyDescent="0.35">
      <c r="A2056" t="s">
        <v>4578</v>
      </c>
      <c r="B2056" t="s">
        <v>4661</v>
      </c>
      <c r="C2056" t="s">
        <v>11184</v>
      </c>
      <c r="D2056" t="s">
        <v>11185</v>
      </c>
      <c r="E2056" t="s">
        <v>4670</v>
      </c>
      <c r="F2056" t="s">
        <v>11186</v>
      </c>
      <c r="G2056" t="s">
        <v>754</v>
      </c>
      <c r="H2056" t="s">
        <v>8767</v>
      </c>
      <c r="I2056" t="s">
        <v>8768</v>
      </c>
    </row>
    <row r="2057" spans="1:9" x14ac:dyDescent="0.35">
      <c r="A2057" t="s">
        <v>4507</v>
      </c>
      <c r="B2057" t="s">
        <v>4661</v>
      </c>
      <c r="C2057" t="s">
        <v>11187</v>
      </c>
      <c r="D2057" t="s">
        <v>11188</v>
      </c>
      <c r="E2057" t="s">
        <v>4670</v>
      </c>
      <c r="F2057" t="s">
        <v>11189</v>
      </c>
      <c r="G2057" t="s">
        <v>209</v>
      </c>
      <c r="H2057" t="s">
        <v>5177</v>
      </c>
      <c r="I2057" t="s">
        <v>11190</v>
      </c>
    </row>
    <row r="2058" spans="1:9" x14ac:dyDescent="0.35">
      <c r="A2058" t="s">
        <v>4521</v>
      </c>
      <c r="B2058" t="s">
        <v>4661</v>
      </c>
      <c r="C2058" t="s">
        <v>11191</v>
      </c>
      <c r="D2058" t="s">
        <v>11192</v>
      </c>
      <c r="E2058" t="s">
        <v>4670</v>
      </c>
      <c r="F2058" t="s">
        <v>11193</v>
      </c>
      <c r="G2058" t="s">
        <v>209</v>
      </c>
      <c r="H2058" t="s">
        <v>5177</v>
      </c>
      <c r="I2058" t="s">
        <v>11190</v>
      </c>
    </row>
    <row r="2059" spans="1:9" x14ac:dyDescent="0.35">
      <c r="A2059" t="s">
        <v>4444</v>
      </c>
      <c r="B2059" t="s">
        <v>4661</v>
      </c>
      <c r="C2059" t="s">
        <v>11194</v>
      </c>
      <c r="D2059" t="s">
        <v>11195</v>
      </c>
      <c r="E2059" t="s">
        <v>4664</v>
      </c>
      <c r="F2059" t="s">
        <v>11196</v>
      </c>
      <c r="G2059" t="s">
        <v>209</v>
      </c>
      <c r="H2059" t="s">
        <v>5177</v>
      </c>
      <c r="I2059" t="s">
        <v>11197</v>
      </c>
    </row>
    <row r="2060" spans="1:9" x14ac:dyDescent="0.35">
      <c r="A2060" t="s">
        <v>4444</v>
      </c>
      <c r="B2060" t="s">
        <v>4661</v>
      </c>
      <c r="C2060" t="s">
        <v>11198</v>
      </c>
      <c r="D2060" t="s">
        <v>11199</v>
      </c>
      <c r="E2060" t="s">
        <v>4670</v>
      </c>
      <c r="F2060" t="s">
        <v>11196</v>
      </c>
      <c r="G2060" t="s">
        <v>209</v>
      </c>
      <c r="H2060" t="s">
        <v>5177</v>
      </c>
      <c r="I2060" t="s">
        <v>11197</v>
      </c>
    </row>
    <row r="2061" spans="1:9" x14ac:dyDescent="0.35">
      <c r="A2061" t="s">
        <v>4496</v>
      </c>
      <c r="B2061" t="s">
        <v>4661</v>
      </c>
      <c r="C2061" t="s">
        <v>11200</v>
      </c>
      <c r="D2061" t="s">
        <v>11201</v>
      </c>
      <c r="E2061" t="s">
        <v>4694</v>
      </c>
      <c r="F2061" t="s">
        <v>11202</v>
      </c>
      <c r="G2061" t="s">
        <v>209</v>
      </c>
      <c r="H2061" t="s">
        <v>5177</v>
      </c>
      <c r="I2061" t="s">
        <v>4691</v>
      </c>
    </row>
    <row r="2062" spans="1:9" x14ac:dyDescent="0.35">
      <c r="A2062" t="s">
        <v>4467</v>
      </c>
      <c r="B2062" t="s">
        <v>4661</v>
      </c>
      <c r="C2062" t="s">
        <v>11203</v>
      </c>
      <c r="D2062" t="s">
        <v>11204</v>
      </c>
      <c r="E2062" t="s">
        <v>4670</v>
      </c>
      <c r="F2062" t="s">
        <v>11205</v>
      </c>
      <c r="G2062" t="s">
        <v>209</v>
      </c>
      <c r="H2062" t="s">
        <v>5177</v>
      </c>
      <c r="I2062" t="s">
        <v>4691</v>
      </c>
    </row>
    <row r="2063" spans="1:9" x14ac:dyDescent="0.35">
      <c r="A2063" t="s">
        <v>4451</v>
      </c>
      <c r="B2063" t="s">
        <v>4661</v>
      </c>
      <c r="C2063" t="s">
        <v>11206</v>
      </c>
      <c r="D2063" t="s">
        <v>11207</v>
      </c>
      <c r="E2063" t="s">
        <v>4670</v>
      </c>
      <c r="F2063" t="s">
        <v>11208</v>
      </c>
      <c r="G2063" t="s">
        <v>209</v>
      </c>
      <c r="H2063" t="s">
        <v>5177</v>
      </c>
      <c r="I2063" t="s">
        <v>4691</v>
      </c>
    </row>
    <row r="2064" spans="1:9" x14ac:dyDescent="0.35">
      <c r="A2064" t="s">
        <v>4466</v>
      </c>
      <c r="B2064" t="s">
        <v>4661</v>
      </c>
      <c r="C2064" t="s">
        <v>11209</v>
      </c>
      <c r="D2064" t="s">
        <v>11210</v>
      </c>
      <c r="E2064" t="s">
        <v>4670</v>
      </c>
      <c r="F2064" t="s">
        <v>11211</v>
      </c>
      <c r="G2064" t="s">
        <v>209</v>
      </c>
      <c r="H2064" t="s">
        <v>5177</v>
      </c>
      <c r="I2064" t="s">
        <v>4691</v>
      </c>
    </row>
    <row r="2065" spans="1:9" x14ac:dyDescent="0.35">
      <c r="A2065" t="s">
        <v>4466</v>
      </c>
      <c r="B2065" t="s">
        <v>4661</v>
      </c>
      <c r="C2065" t="s">
        <v>11212</v>
      </c>
      <c r="D2065" t="s">
        <v>11213</v>
      </c>
      <c r="E2065" t="s">
        <v>4664</v>
      </c>
      <c r="F2065" t="s">
        <v>11211</v>
      </c>
      <c r="G2065" t="s">
        <v>209</v>
      </c>
      <c r="H2065" t="s">
        <v>5177</v>
      </c>
      <c r="I2065" t="s">
        <v>4691</v>
      </c>
    </row>
    <row r="2066" spans="1:9" x14ac:dyDescent="0.35">
      <c r="A2066" t="s">
        <v>4520</v>
      </c>
      <c r="B2066" t="s">
        <v>4661</v>
      </c>
      <c r="C2066" t="s">
        <v>11214</v>
      </c>
      <c r="D2066" t="s">
        <v>11215</v>
      </c>
      <c r="E2066" t="s">
        <v>4664</v>
      </c>
      <c r="F2066" t="s">
        <v>11216</v>
      </c>
      <c r="G2066" t="s">
        <v>209</v>
      </c>
      <c r="H2066" t="s">
        <v>5177</v>
      </c>
      <c r="I2066" t="s">
        <v>11217</v>
      </c>
    </row>
    <row r="2067" spans="1:9" x14ac:dyDescent="0.35">
      <c r="A2067" t="s">
        <v>4468</v>
      </c>
      <c r="B2067" t="s">
        <v>4661</v>
      </c>
      <c r="C2067" t="s">
        <v>11218</v>
      </c>
      <c r="D2067" t="s">
        <v>11219</v>
      </c>
      <c r="E2067" t="s">
        <v>4843</v>
      </c>
      <c r="F2067" t="s">
        <v>11220</v>
      </c>
      <c r="G2067" t="s">
        <v>209</v>
      </c>
      <c r="H2067" t="s">
        <v>5177</v>
      </c>
      <c r="I2067" t="s">
        <v>11221</v>
      </c>
    </row>
    <row r="2068" spans="1:9" x14ac:dyDescent="0.35">
      <c r="A2068" t="s">
        <v>4497</v>
      </c>
      <c r="B2068" t="s">
        <v>4661</v>
      </c>
      <c r="C2068" t="s">
        <v>11222</v>
      </c>
      <c r="D2068" t="s">
        <v>11223</v>
      </c>
      <c r="E2068" t="s">
        <v>4843</v>
      </c>
      <c r="F2068" t="s">
        <v>11224</v>
      </c>
      <c r="G2068" t="s">
        <v>209</v>
      </c>
      <c r="H2068" t="s">
        <v>5177</v>
      </c>
      <c r="I2068" t="s">
        <v>4691</v>
      </c>
    </row>
    <row r="2069" spans="1:9" x14ac:dyDescent="0.35">
      <c r="A2069" t="s">
        <v>4445</v>
      </c>
      <c r="B2069" t="s">
        <v>4661</v>
      </c>
      <c r="C2069" t="s">
        <v>11225</v>
      </c>
      <c r="D2069" t="s">
        <v>11226</v>
      </c>
      <c r="E2069" t="s">
        <v>4664</v>
      </c>
      <c r="F2069" t="s">
        <v>11227</v>
      </c>
      <c r="G2069" t="s">
        <v>209</v>
      </c>
      <c r="H2069" t="s">
        <v>5177</v>
      </c>
      <c r="I2069" t="s">
        <v>11228</v>
      </c>
    </row>
    <row r="2070" spans="1:9" x14ac:dyDescent="0.35">
      <c r="A2070" t="s">
        <v>4510</v>
      </c>
      <c r="B2070" t="s">
        <v>4661</v>
      </c>
      <c r="C2070" t="s">
        <v>11229</v>
      </c>
      <c r="D2070" t="s">
        <v>11230</v>
      </c>
      <c r="E2070" t="s">
        <v>4685</v>
      </c>
      <c r="F2070" t="s">
        <v>11231</v>
      </c>
      <c r="G2070" t="s">
        <v>209</v>
      </c>
      <c r="H2070" t="s">
        <v>5177</v>
      </c>
      <c r="I2070" t="s">
        <v>11197</v>
      </c>
    </row>
    <row r="2071" spans="1:9" x14ac:dyDescent="0.35">
      <c r="A2071" t="s">
        <v>4446</v>
      </c>
      <c r="B2071" t="s">
        <v>4661</v>
      </c>
      <c r="C2071" t="s">
        <v>11232</v>
      </c>
      <c r="D2071" t="s">
        <v>11233</v>
      </c>
      <c r="E2071" t="s">
        <v>4664</v>
      </c>
      <c r="F2071" t="s">
        <v>11234</v>
      </c>
      <c r="G2071" t="s">
        <v>209</v>
      </c>
      <c r="H2071" t="s">
        <v>5177</v>
      </c>
      <c r="I2071" t="s">
        <v>11197</v>
      </c>
    </row>
    <row r="2072" spans="1:9" x14ac:dyDescent="0.35">
      <c r="A2072" t="s">
        <v>3391</v>
      </c>
      <c r="B2072" t="s">
        <v>4661</v>
      </c>
      <c r="C2072" t="s">
        <v>11235</v>
      </c>
      <c r="D2072" t="s">
        <v>11236</v>
      </c>
      <c r="E2072" t="s">
        <v>4664</v>
      </c>
      <c r="F2072" t="s">
        <v>11237</v>
      </c>
      <c r="G2072" t="s">
        <v>209</v>
      </c>
      <c r="H2072" t="s">
        <v>5177</v>
      </c>
      <c r="I2072" t="s">
        <v>11237</v>
      </c>
    </row>
    <row r="2073" spans="1:9" x14ac:dyDescent="0.35">
      <c r="A2073" t="s">
        <v>3391</v>
      </c>
      <c r="B2073" t="s">
        <v>4661</v>
      </c>
      <c r="C2073" t="s">
        <v>11238</v>
      </c>
      <c r="D2073" t="s">
        <v>11239</v>
      </c>
      <c r="E2073" t="s">
        <v>4843</v>
      </c>
      <c r="F2073" t="s">
        <v>11237</v>
      </c>
      <c r="G2073" t="s">
        <v>209</v>
      </c>
      <c r="H2073" t="s">
        <v>5177</v>
      </c>
      <c r="I2073" t="s">
        <v>5178</v>
      </c>
    </row>
    <row r="2074" spans="1:9" x14ac:dyDescent="0.35">
      <c r="A2074" t="s">
        <v>4576</v>
      </c>
      <c r="B2074" t="s">
        <v>4661</v>
      </c>
      <c r="C2074" t="s">
        <v>11240</v>
      </c>
      <c r="D2074" t="s">
        <v>11241</v>
      </c>
      <c r="E2074" t="s">
        <v>4670</v>
      </c>
      <c r="F2074" t="s">
        <v>11242</v>
      </c>
      <c r="G2074" t="s">
        <v>754</v>
      </c>
    </row>
    <row r="2075" spans="1:9" x14ac:dyDescent="0.35">
      <c r="A2075" t="s">
        <v>4585</v>
      </c>
      <c r="B2075" t="s">
        <v>4661</v>
      </c>
      <c r="C2075" t="s">
        <v>11243</v>
      </c>
      <c r="D2075" t="s">
        <v>11244</v>
      </c>
      <c r="E2075" t="s">
        <v>4670</v>
      </c>
      <c r="F2075" t="s">
        <v>11245</v>
      </c>
      <c r="G2075" t="s">
        <v>754</v>
      </c>
      <c r="H2075" t="s">
        <v>8767</v>
      </c>
      <c r="I2075" t="s">
        <v>11246</v>
      </c>
    </row>
    <row r="2076" spans="1:9" x14ac:dyDescent="0.35">
      <c r="A2076" t="s">
        <v>4574</v>
      </c>
      <c r="B2076" t="s">
        <v>4661</v>
      </c>
      <c r="C2076" t="s">
        <v>11247</v>
      </c>
      <c r="D2076" t="s">
        <v>11248</v>
      </c>
      <c r="E2076" t="s">
        <v>4685</v>
      </c>
      <c r="F2076" t="s">
        <v>11249</v>
      </c>
      <c r="G2076" t="s">
        <v>754</v>
      </c>
      <c r="H2076" t="s">
        <v>8767</v>
      </c>
      <c r="I2076" t="s">
        <v>11250</v>
      </c>
    </row>
    <row r="2077" spans="1:9" x14ac:dyDescent="0.35">
      <c r="A2077" t="s">
        <v>4545</v>
      </c>
      <c r="B2077" t="s">
        <v>4661</v>
      </c>
      <c r="C2077" t="s">
        <v>11251</v>
      </c>
      <c r="D2077" t="s">
        <v>11252</v>
      </c>
      <c r="E2077" t="s">
        <v>4664</v>
      </c>
      <c r="F2077" t="s">
        <v>11253</v>
      </c>
      <c r="G2077" t="s">
        <v>754</v>
      </c>
      <c r="H2077" t="s">
        <v>8767</v>
      </c>
      <c r="I2077" t="s">
        <v>11250</v>
      </c>
    </row>
    <row r="2078" spans="1:9" x14ac:dyDescent="0.35">
      <c r="A2078" t="s">
        <v>4540</v>
      </c>
      <c r="B2078" t="s">
        <v>4661</v>
      </c>
      <c r="C2078" t="s">
        <v>11254</v>
      </c>
      <c r="D2078" t="s">
        <v>11255</v>
      </c>
      <c r="E2078" t="s">
        <v>4694</v>
      </c>
      <c r="F2078" t="s">
        <v>8796</v>
      </c>
      <c r="G2078" t="s">
        <v>754</v>
      </c>
      <c r="H2078" t="s">
        <v>8767</v>
      </c>
      <c r="I2078" t="s">
        <v>4691</v>
      </c>
    </row>
    <row r="2079" spans="1:9" x14ac:dyDescent="0.35">
      <c r="A2079" t="s">
        <v>4540</v>
      </c>
      <c r="B2079" t="s">
        <v>4661</v>
      </c>
      <c r="C2079" t="s">
        <v>11256</v>
      </c>
      <c r="D2079" t="s">
        <v>11257</v>
      </c>
      <c r="E2079" t="s">
        <v>4664</v>
      </c>
      <c r="F2079" t="s">
        <v>8796</v>
      </c>
      <c r="G2079" t="s">
        <v>754</v>
      </c>
      <c r="H2079" t="s">
        <v>8767</v>
      </c>
      <c r="I2079" t="s">
        <v>11258</v>
      </c>
    </row>
    <row r="2080" spans="1:9" x14ac:dyDescent="0.35">
      <c r="A2080" t="s">
        <v>4540</v>
      </c>
      <c r="B2080" t="s">
        <v>4661</v>
      </c>
      <c r="C2080" t="s">
        <v>11259</v>
      </c>
      <c r="D2080" t="s">
        <v>11260</v>
      </c>
      <c r="E2080" t="s">
        <v>4664</v>
      </c>
      <c r="F2080" t="s">
        <v>8796</v>
      </c>
      <c r="G2080" t="s">
        <v>754</v>
      </c>
      <c r="H2080" t="s">
        <v>8767</v>
      </c>
      <c r="I2080" t="s">
        <v>11261</v>
      </c>
    </row>
    <row r="2081" spans="1:9" x14ac:dyDescent="0.35">
      <c r="A2081" t="s">
        <v>4584</v>
      </c>
      <c r="B2081" t="s">
        <v>4661</v>
      </c>
      <c r="C2081" t="s">
        <v>11262</v>
      </c>
      <c r="D2081" t="s">
        <v>11263</v>
      </c>
      <c r="E2081" t="s">
        <v>4664</v>
      </c>
      <c r="F2081" t="s">
        <v>11264</v>
      </c>
      <c r="G2081" t="s">
        <v>754</v>
      </c>
    </row>
    <row r="2082" spans="1:9" x14ac:dyDescent="0.35">
      <c r="A2082" t="s">
        <v>4412</v>
      </c>
      <c r="B2082" t="s">
        <v>4661</v>
      </c>
      <c r="C2082" t="s">
        <v>11265</v>
      </c>
      <c r="D2082" t="s">
        <v>11266</v>
      </c>
      <c r="E2082" t="s">
        <v>4670</v>
      </c>
      <c r="F2082" t="s">
        <v>11267</v>
      </c>
      <c r="G2082" t="s">
        <v>527</v>
      </c>
      <c r="H2082" t="s">
        <v>10408</v>
      </c>
      <c r="I2082" t="s">
        <v>11268</v>
      </c>
    </row>
    <row r="2083" spans="1:9" x14ac:dyDescent="0.35">
      <c r="A2083" t="s">
        <v>4546</v>
      </c>
      <c r="B2083" t="s">
        <v>4661</v>
      </c>
      <c r="C2083" t="s">
        <v>11269</v>
      </c>
      <c r="D2083" t="s">
        <v>11270</v>
      </c>
      <c r="E2083" t="s">
        <v>4670</v>
      </c>
      <c r="F2083" t="s">
        <v>11271</v>
      </c>
      <c r="G2083" t="s">
        <v>754</v>
      </c>
      <c r="H2083" t="s">
        <v>8767</v>
      </c>
      <c r="I2083" t="s">
        <v>11272</v>
      </c>
    </row>
    <row r="2084" spans="1:9" x14ac:dyDescent="0.35">
      <c r="A2084" t="s">
        <v>4577</v>
      </c>
      <c r="B2084" t="s">
        <v>4661</v>
      </c>
      <c r="C2084" t="s">
        <v>11273</v>
      </c>
      <c r="D2084" t="s">
        <v>11274</v>
      </c>
      <c r="E2084" t="s">
        <v>4670</v>
      </c>
      <c r="F2084" t="s">
        <v>11275</v>
      </c>
      <c r="G2084" t="s">
        <v>754</v>
      </c>
      <c r="H2084" t="s">
        <v>8767</v>
      </c>
      <c r="I2084" t="s">
        <v>8797</v>
      </c>
    </row>
    <row r="2085" spans="1:9" x14ac:dyDescent="0.35">
      <c r="A2085" t="s">
        <v>4529</v>
      </c>
      <c r="B2085" t="s">
        <v>4661</v>
      </c>
      <c r="C2085" t="s">
        <v>11276</v>
      </c>
      <c r="D2085" t="s">
        <v>11277</v>
      </c>
      <c r="E2085" t="s">
        <v>4670</v>
      </c>
      <c r="F2085" t="s">
        <v>11278</v>
      </c>
      <c r="G2085" t="s">
        <v>754</v>
      </c>
      <c r="H2085" t="s">
        <v>8767</v>
      </c>
      <c r="I2085" t="s">
        <v>11250</v>
      </c>
    </row>
    <row r="2086" spans="1:9" x14ac:dyDescent="0.35">
      <c r="A2086" t="s">
        <v>4534</v>
      </c>
      <c r="B2086" t="s">
        <v>4661</v>
      </c>
      <c r="C2086" t="s">
        <v>11279</v>
      </c>
      <c r="D2086" t="s">
        <v>11280</v>
      </c>
      <c r="E2086" t="s">
        <v>4664</v>
      </c>
      <c r="F2086" t="s">
        <v>11281</v>
      </c>
      <c r="G2086" t="s">
        <v>754</v>
      </c>
      <c r="H2086" t="s">
        <v>8767</v>
      </c>
      <c r="I2086" t="s">
        <v>11250</v>
      </c>
    </row>
    <row r="2087" spans="1:9" x14ac:dyDescent="0.35">
      <c r="A2087" t="s">
        <v>4527</v>
      </c>
      <c r="B2087" t="s">
        <v>4661</v>
      </c>
      <c r="C2087" t="s">
        <v>11282</v>
      </c>
      <c r="D2087" t="s">
        <v>11283</v>
      </c>
      <c r="E2087" t="s">
        <v>4694</v>
      </c>
      <c r="F2087" t="s">
        <v>11284</v>
      </c>
      <c r="G2087" t="s">
        <v>754</v>
      </c>
      <c r="H2087" t="s">
        <v>8767</v>
      </c>
      <c r="I2087" t="s">
        <v>11250</v>
      </c>
    </row>
    <row r="2088" spans="1:9" x14ac:dyDescent="0.35">
      <c r="A2088" t="s">
        <v>4538</v>
      </c>
      <c r="B2088" t="s">
        <v>4661</v>
      </c>
      <c r="C2088" t="s">
        <v>11285</v>
      </c>
      <c r="D2088" t="s">
        <v>11286</v>
      </c>
      <c r="E2088" t="s">
        <v>4670</v>
      </c>
      <c r="F2088" t="s">
        <v>11287</v>
      </c>
      <c r="G2088" t="s">
        <v>754</v>
      </c>
      <c r="H2088" t="s">
        <v>8767</v>
      </c>
      <c r="I2088" t="s">
        <v>11250</v>
      </c>
    </row>
    <row r="2089" spans="1:9" x14ac:dyDescent="0.35">
      <c r="A2089" t="s">
        <v>4530</v>
      </c>
      <c r="B2089" t="s">
        <v>4661</v>
      </c>
      <c r="C2089" t="s">
        <v>11288</v>
      </c>
      <c r="D2089" t="s">
        <v>11289</v>
      </c>
      <c r="E2089" t="s">
        <v>4670</v>
      </c>
      <c r="F2089" t="s">
        <v>11290</v>
      </c>
      <c r="G2089" t="s">
        <v>754</v>
      </c>
      <c r="H2089" t="s">
        <v>8767</v>
      </c>
      <c r="I2089" t="s">
        <v>11250</v>
      </c>
    </row>
    <row r="2090" spans="1:9" x14ac:dyDescent="0.35">
      <c r="A2090" t="s">
        <v>4575</v>
      </c>
      <c r="B2090" t="s">
        <v>4661</v>
      </c>
      <c r="C2090" t="s">
        <v>11291</v>
      </c>
      <c r="D2090" t="s">
        <v>11292</v>
      </c>
      <c r="E2090" t="s">
        <v>4827</v>
      </c>
      <c r="F2090" t="s">
        <v>11293</v>
      </c>
      <c r="G2090" t="s">
        <v>754</v>
      </c>
      <c r="H2090" t="s">
        <v>8767</v>
      </c>
      <c r="I2090" t="s">
        <v>11250</v>
      </c>
    </row>
    <row r="2091" spans="1:9" x14ac:dyDescent="0.35">
      <c r="A2091" t="s">
        <v>4548</v>
      </c>
      <c r="B2091" t="s">
        <v>4661</v>
      </c>
      <c r="C2091" t="s">
        <v>11294</v>
      </c>
      <c r="D2091" t="s">
        <v>11295</v>
      </c>
      <c r="E2091" t="s">
        <v>4664</v>
      </c>
      <c r="F2091" t="s">
        <v>11296</v>
      </c>
      <c r="G2091" t="s">
        <v>754</v>
      </c>
      <c r="H2091" t="s">
        <v>8767</v>
      </c>
      <c r="I2091" t="s">
        <v>11297</v>
      </c>
    </row>
    <row r="2092" spans="1:9" x14ac:dyDescent="0.35">
      <c r="A2092" t="s">
        <v>3877</v>
      </c>
      <c r="B2092" t="s">
        <v>4661</v>
      </c>
      <c r="C2092" t="s">
        <v>11298</v>
      </c>
      <c r="D2092" t="s">
        <v>11299</v>
      </c>
      <c r="E2092" t="s">
        <v>4694</v>
      </c>
      <c r="F2092" t="s">
        <v>11300</v>
      </c>
      <c r="G2092" t="s">
        <v>754</v>
      </c>
      <c r="H2092" t="s">
        <v>8767</v>
      </c>
      <c r="I2092" t="s">
        <v>4691</v>
      </c>
    </row>
    <row r="2093" spans="1:9" x14ac:dyDescent="0.35">
      <c r="A2093" t="s">
        <v>3877</v>
      </c>
      <c r="B2093" t="s">
        <v>4661</v>
      </c>
      <c r="C2093" t="s">
        <v>11301</v>
      </c>
      <c r="D2093" t="s">
        <v>11302</v>
      </c>
      <c r="E2093" t="s">
        <v>4670</v>
      </c>
      <c r="F2093" t="s">
        <v>11300</v>
      </c>
      <c r="G2093" t="s">
        <v>754</v>
      </c>
      <c r="H2093" t="s">
        <v>8767</v>
      </c>
      <c r="I2093" t="s">
        <v>11303</v>
      </c>
    </row>
    <row r="2094" spans="1:9" x14ac:dyDescent="0.35">
      <c r="A2094" t="s">
        <v>3877</v>
      </c>
      <c r="B2094" t="s">
        <v>4661</v>
      </c>
      <c r="C2094" t="s">
        <v>11304</v>
      </c>
      <c r="D2094" t="s">
        <v>11305</v>
      </c>
      <c r="E2094" t="s">
        <v>4670</v>
      </c>
      <c r="F2094" t="s">
        <v>11300</v>
      </c>
      <c r="G2094" t="s">
        <v>754</v>
      </c>
      <c r="H2094" t="s">
        <v>8767</v>
      </c>
      <c r="I2094" t="s">
        <v>11306</v>
      </c>
    </row>
    <row r="2095" spans="1:9" x14ac:dyDescent="0.35">
      <c r="A2095" t="s">
        <v>4549</v>
      </c>
      <c r="B2095" t="s">
        <v>4661</v>
      </c>
      <c r="C2095" t="s">
        <v>11307</v>
      </c>
      <c r="D2095" t="s">
        <v>11308</v>
      </c>
      <c r="E2095" t="s">
        <v>4670</v>
      </c>
      <c r="F2095" t="s">
        <v>11309</v>
      </c>
      <c r="G2095" t="s">
        <v>754</v>
      </c>
      <c r="H2095" t="s">
        <v>8767</v>
      </c>
      <c r="I2095" t="s">
        <v>11310</v>
      </c>
    </row>
    <row r="2096" spans="1:9" x14ac:dyDescent="0.35">
      <c r="A2096" t="s">
        <v>4572</v>
      </c>
      <c r="B2096" t="s">
        <v>4661</v>
      </c>
      <c r="C2096" t="s">
        <v>11311</v>
      </c>
      <c r="D2096" t="s">
        <v>11312</v>
      </c>
      <c r="E2096" t="s">
        <v>4827</v>
      </c>
      <c r="F2096" t="s">
        <v>11313</v>
      </c>
      <c r="G2096" t="s">
        <v>754</v>
      </c>
      <c r="H2096" t="s">
        <v>8767</v>
      </c>
      <c r="I2096" t="s">
        <v>11314</v>
      </c>
    </row>
    <row r="2097" spans="1:9" x14ac:dyDescent="0.35">
      <c r="A2097" t="s">
        <v>4568</v>
      </c>
      <c r="B2097" t="s">
        <v>4661</v>
      </c>
      <c r="C2097" t="s">
        <v>11315</v>
      </c>
      <c r="D2097" t="s">
        <v>11316</v>
      </c>
      <c r="E2097" t="s">
        <v>4694</v>
      </c>
      <c r="F2097" t="s">
        <v>8800</v>
      </c>
      <c r="G2097" t="s">
        <v>754</v>
      </c>
      <c r="H2097" t="s">
        <v>8767</v>
      </c>
      <c r="I2097" t="s">
        <v>8801</v>
      </c>
    </row>
    <row r="2098" spans="1:9" x14ac:dyDescent="0.35">
      <c r="A2098" t="s">
        <v>4568</v>
      </c>
      <c r="B2098" t="s">
        <v>4661</v>
      </c>
      <c r="C2098" t="s">
        <v>11317</v>
      </c>
      <c r="D2098" t="s">
        <v>11318</v>
      </c>
      <c r="E2098" t="s">
        <v>4670</v>
      </c>
      <c r="F2098" t="s">
        <v>8800</v>
      </c>
      <c r="G2098" t="s">
        <v>754</v>
      </c>
      <c r="H2098" t="s">
        <v>8767</v>
      </c>
      <c r="I2098" t="s">
        <v>8801</v>
      </c>
    </row>
    <row r="2099" spans="1:9" x14ac:dyDescent="0.35">
      <c r="A2099" t="s">
        <v>4552</v>
      </c>
      <c r="B2099" t="s">
        <v>4661</v>
      </c>
      <c r="C2099" t="s">
        <v>11319</v>
      </c>
      <c r="D2099" t="s">
        <v>11320</v>
      </c>
      <c r="E2099" t="s">
        <v>5311</v>
      </c>
      <c r="F2099" t="s">
        <v>11321</v>
      </c>
      <c r="G2099" t="s">
        <v>754</v>
      </c>
      <c r="H2099" t="s">
        <v>8767</v>
      </c>
      <c r="I2099" t="s">
        <v>8768</v>
      </c>
    </row>
    <row r="2100" spans="1:9" x14ac:dyDescent="0.35">
      <c r="A2100" t="s">
        <v>4579</v>
      </c>
      <c r="B2100" t="s">
        <v>4661</v>
      </c>
      <c r="C2100" t="s">
        <v>11322</v>
      </c>
      <c r="D2100" t="s">
        <v>11323</v>
      </c>
      <c r="E2100" t="s">
        <v>4664</v>
      </c>
      <c r="F2100" t="s">
        <v>11324</v>
      </c>
      <c r="G2100" t="s">
        <v>754</v>
      </c>
      <c r="H2100" t="s">
        <v>8767</v>
      </c>
      <c r="I2100" t="s">
        <v>8768</v>
      </c>
    </row>
    <row r="2101" spans="1:9" x14ac:dyDescent="0.35">
      <c r="A2101" t="s">
        <v>4541</v>
      </c>
      <c r="B2101" t="s">
        <v>4661</v>
      </c>
      <c r="C2101" t="s">
        <v>11325</v>
      </c>
      <c r="D2101" t="s">
        <v>11326</v>
      </c>
      <c r="E2101" t="s">
        <v>4670</v>
      </c>
      <c r="F2101" t="s">
        <v>11327</v>
      </c>
      <c r="G2101" t="s">
        <v>754</v>
      </c>
      <c r="H2101" t="s">
        <v>8767</v>
      </c>
      <c r="I2101" t="s">
        <v>11328</v>
      </c>
    </row>
    <row r="2102" spans="1:9" x14ac:dyDescent="0.35">
      <c r="A2102" t="s">
        <v>4542</v>
      </c>
      <c r="B2102" t="s">
        <v>4661</v>
      </c>
      <c r="C2102" t="s">
        <v>11329</v>
      </c>
      <c r="D2102" t="s">
        <v>11330</v>
      </c>
      <c r="E2102" t="s">
        <v>4664</v>
      </c>
      <c r="F2102" t="s">
        <v>11331</v>
      </c>
      <c r="G2102" t="s">
        <v>754</v>
      </c>
      <c r="H2102" t="s">
        <v>8767</v>
      </c>
      <c r="I2102" t="s">
        <v>11332</v>
      </c>
    </row>
    <row r="2103" spans="1:9" x14ac:dyDescent="0.35">
      <c r="A2103" t="s">
        <v>4031</v>
      </c>
      <c r="B2103" t="s">
        <v>4661</v>
      </c>
      <c r="C2103" t="s">
        <v>11333</v>
      </c>
      <c r="D2103" t="s">
        <v>11334</v>
      </c>
      <c r="E2103" t="s">
        <v>4827</v>
      </c>
      <c r="F2103" t="s">
        <v>11335</v>
      </c>
      <c r="G2103" t="s">
        <v>754</v>
      </c>
      <c r="H2103" t="s">
        <v>8767</v>
      </c>
      <c r="I2103" t="s">
        <v>8807</v>
      </c>
    </row>
    <row r="2104" spans="1:9" x14ac:dyDescent="0.35">
      <c r="A2104" t="s">
        <v>4597</v>
      </c>
      <c r="B2104" t="s">
        <v>4661</v>
      </c>
      <c r="C2104" t="s">
        <v>11336</v>
      </c>
      <c r="D2104" t="s">
        <v>11337</v>
      </c>
      <c r="E2104" t="s">
        <v>5311</v>
      </c>
      <c r="F2104" t="s">
        <v>11338</v>
      </c>
      <c r="G2104" t="s">
        <v>754</v>
      </c>
      <c r="H2104" t="s">
        <v>8767</v>
      </c>
      <c r="I2104" t="s">
        <v>11332</v>
      </c>
    </row>
    <row r="2105" spans="1:9" x14ac:dyDescent="0.35">
      <c r="A2105" t="s">
        <v>4030</v>
      </c>
      <c r="B2105" t="s">
        <v>4661</v>
      </c>
      <c r="C2105" t="s">
        <v>11339</v>
      </c>
      <c r="D2105" t="s">
        <v>11340</v>
      </c>
      <c r="E2105" t="s">
        <v>4694</v>
      </c>
      <c r="F2105" t="s">
        <v>8806</v>
      </c>
      <c r="G2105" t="s">
        <v>754</v>
      </c>
      <c r="H2105" t="s">
        <v>8767</v>
      </c>
      <c r="I2105" t="s">
        <v>4691</v>
      </c>
    </row>
    <row r="2106" spans="1:9" x14ac:dyDescent="0.35">
      <c r="A2106" t="s">
        <v>4617</v>
      </c>
      <c r="B2106" t="s">
        <v>4661</v>
      </c>
      <c r="C2106" t="s">
        <v>11341</v>
      </c>
      <c r="D2106" t="s">
        <v>11342</v>
      </c>
      <c r="E2106" t="s">
        <v>4664</v>
      </c>
      <c r="F2106" t="s">
        <v>11343</v>
      </c>
      <c r="G2106" t="s">
        <v>523</v>
      </c>
      <c r="H2106" t="s">
        <v>9107</v>
      </c>
      <c r="I2106" t="s">
        <v>11344</v>
      </c>
    </row>
    <row r="2107" spans="1:9" x14ac:dyDescent="0.35">
      <c r="A2107" t="s">
        <v>4620</v>
      </c>
      <c r="B2107" t="s">
        <v>4661</v>
      </c>
      <c r="C2107" t="s">
        <v>11345</v>
      </c>
      <c r="D2107" t="s">
        <v>11346</v>
      </c>
      <c r="E2107" t="s">
        <v>5311</v>
      </c>
      <c r="F2107" t="s">
        <v>11347</v>
      </c>
      <c r="G2107" t="s">
        <v>523</v>
      </c>
      <c r="H2107" t="s">
        <v>9107</v>
      </c>
      <c r="I2107" t="s">
        <v>11348</v>
      </c>
    </row>
    <row r="2108" spans="1:9" x14ac:dyDescent="0.35">
      <c r="A2108" t="s">
        <v>4622</v>
      </c>
      <c r="B2108" t="s">
        <v>4661</v>
      </c>
      <c r="C2108" t="s">
        <v>11349</v>
      </c>
      <c r="D2108" t="s">
        <v>11350</v>
      </c>
      <c r="E2108" t="s">
        <v>4664</v>
      </c>
      <c r="F2108" t="s">
        <v>11351</v>
      </c>
      <c r="G2108" t="s">
        <v>523</v>
      </c>
      <c r="H2108" t="s">
        <v>10747</v>
      </c>
      <c r="I2108" t="s">
        <v>11352</v>
      </c>
    </row>
    <row r="2109" spans="1:9" x14ac:dyDescent="0.35">
      <c r="A2109" t="s">
        <v>4607</v>
      </c>
      <c r="B2109" t="s">
        <v>4661</v>
      </c>
      <c r="C2109" t="s">
        <v>11353</v>
      </c>
      <c r="D2109" t="s">
        <v>11354</v>
      </c>
      <c r="E2109" t="s">
        <v>4664</v>
      </c>
      <c r="F2109" t="s">
        <v>11355</v>
      </c>
      <c r="G2109" t="s">
        <v>523</v>
      </c>
      <c r="H2109" t="s">
        <v>10747</v>
      </c>
      <c r="I2109" t="s">
        <v>11352</v>
      </c>
    </row>
    <row r="2110" spans="1:9" x14ac:dyDescent="0.35">
      <c r="A2110" t="s">
        <v>4610</v>
      </c>
      <c r="B2110" t="s">
        <v>4661</v>
      </c>
      <c r="C2110" t="s">
        <v>11356</v>
      </c>
      <c r="D2110" t="s">
        <v>11357</v>
      </c>
      <c r="E2110" t="s">
        <v>4685</v>
      </c>
      <c r="F2110" t="s">
        <v>11358</v>
      </c>
      <c r="G2110" t="s">
        <v>523</v>
      </c>
      <c r="H2110" t="s">
        <v>9107</v>
      </c>
      <c r="I2110" t="s">
        <v>10904</v>
      </c>
    </row>
    <row r="2111" spans="1:9" x14ac:dyDescent="0.35">
      <c r="A2111" t="s">
        <v>3742</v>
      </c>
      <c r="B2111" t="s">
        <v>4661</v>
      </c>
      <c r="C2111" t="s">
        <v>11359</v>
      </c>
      <c r="D2111" t="s">
        <v>11360</v>
      </c>
      <c r="E2111" t="s">
        <v>4664</v>
      </c>
      <c r="F2111" t="s">
        <v>11361</v>
      </c>
      <c r="G2111" t="s">
        <v>523</v>
      </c>
      <c r="H2111" t="s">
        <v>11362</v>
      </c>
      <c r="I2111" t="s">
        <v>4691</v>
      </c>
    </row>
    <row r="2112" spans="1:9" x14ac:dyDescent="0.35">
      <c r="A2112" t="s">
        <v>4616</v>
      </c>
      <c r="B2112" t="s">
        <v>4661</v>
      </c>
      <c r="C2112" t="s">
        <v>11363</v>
      </c>
      <c r="D2112" t="s">
        <v>11364</v>
      </c>
      <c r="E2112" t="s">
        <v>4670</v>
      </c>
      <c r="F2112" t="s">
        <v>11365</v>
      </c>
      <c r="G2112" t="s">
        <v>523</v>
      </c>
      <c r="H2112" t="s">
        <v>9107</v>
      </c>
      <c r="I2112" t="s">
        <v>11348</v>
      </c>
    </row>
    <row r="2113" spans="1:9" x14ac:dyDescent="0.35">
      <c r="A2113" t="s">
        <v>4606</v>
      </c>
      <c r="B2113" t="s">
        <v>4661</v>
      </c>
      <c r="C2113" t="s">
        <v>11366</v>
      </c>
      <c r="D2113" t="s">
        <v>11367</v>
      </c>
      <c r="E2113" t="s">
        <v>4664</v>
      </c>
      <c r="F2113" t="s">
        <v>11368</v>
      </c>
      <c r="G2113" t="s">
        <v>523</v>
      </c>
      <c r="H2113" t="s">
        <v>9107</v>
      </c>
      <c r="I2113" t="s">
        <v>11369</v>
      </c>
    </row>
    <row r="2114" spans="1:9" x14ac:dyDescent="0.35">
      <c r="A2114" t="s">
        <v>4605</v>
      </c>
      <c r="B2114" t="s">
        <v>4661</v>
      </c>
      <c r="C2114" t="s">
        <v>11370</v>
      </c>
      <c r="D2114" t="s">
        <v>11371</v>
      </c>
      <c r="E2114" t="s">
        <v>4685</v>
      </c>
      <c r="F2114" t="s">
        <v>11372</v>
      </c>
      <c r="G2114" t="s">
        <v>523</v>
      </c>
      <c r="H2114" t="s">
        <v>9107</v>
      </c>
      <c r="I2114" t="s">
        <v>11373</v>
      </c>
    </row>
    <row r="2115" spans="1:9" x14ac:dyDescent="0.35">
      <c r="A2115" t="s">
        <v>4619</v>
      </c>
      <c r="B2115" t="s">
        <v>4661</v>
      </c>
      <c r="C2115" t="s">
        <v>11374</v>
      </c>
      <c r="D2115" t="s">
        <v>11375</v>
      </c>
      <c r="E2115" t="s">
        <v>4685</v>
      </c>
      <c r="F2115" t="s">
        <v>11376</v>
      </c>
      <c r="G2115" t="s">
        <v>523</v>
      </c>
      <c r="H2115" t="s">
        <v>9107</v>
      </c>
      <c r="I2115" t="s">
        <v>11377</v>
      </c>
    </row>
    <row r="2116" spans="1:9" x14ac:dyDescent="0.35">
      <c r="A2116" t="s">
        <v>4612</v>
      </c>
      <c r="B2116" t="s">
        <v>4661</v>
      </c>
      <c r="C2116" t="s">
        <v>11378</v>
      </c>
      <c r="D2116" t="s">
        <v>11379</v>
      </c>
      <c r="E2116" t="s">
        <v>4670</v>
      </c>
      <c r="F2116" t="s">
        <v>11380</v>
      </c>
      <c r="G2116" t="s">
        <v>523</v>
      </c>
      <c r="H2116" t="s">
        <v>11381</v>
      </c>
      <c r="I2116" t="s">
        <v>11382</v>
      </c>
    </row>
    <row r="2117" spans="1:9" x14ac:dyDescent="0.35">
      <c r="A2117" t="s">
        <v>4604</v>
      </c>
      <c r="B2117" t="s">
        <v>4661</v>
      </c>
      <c r="C2117" t="s">
        <v>11383</v>
      </c>
      <c r="D2117" t="s">
        <v>11384</v>
      </c>
      <c r="E2117" t="s">
        <v>4670</v>
      </c>
      <c r="F2117" t="s">
        <v>11385</v>
      </c>
      <c r="G2117" t="s">
        <v>523</v>
      </c>
      <c r="H2117" t="s">
        <v>11386</v>
      </c>
      <c r="I2117" t="s">
        <v>11387</v>
      </c>
    </row>
    <row r="2118" spans="1:9" x14ac:dyDescent="0.35">
      <c r="A2118" t="s">
        <v>4479</v>
      </c>
      <c r="B2118" t="s">
        <v>4661</v>
      </c>
      <c r="C2118" t="s">
        <v>11388</v>
      </c>
      <c r="D2118" t="s">
        <v>11389</v>
      </c>
      <c r="E2118" t="s">
        <v>4664</v>
      </c>
      <c r="F2118" t="s">
        <v>11390</v>
      </c>
      <c r="G2118" t="s">
        <v>209</v>
      </c>
      <c r="H2118" t="s">
        <v>10747</v>
      </c>
      <c r="I2118" t="s">
        <v>11391</v>
      </c>
    </row>
    <row r="2119" spans="1:9" x14ac:dyDescent="0.35">
      <c r="A2119" t="s">
        <v>4506</v>
      </c>
      <c r="B2119" t="s">
        <v>4661</v>
      </c>
      <c r="C2119" t="s">
        <v>11392</v>
      </c>
      <c r="D2119" t="s">
        <v>11393</v>
      </c>
      <c r="E2119" t="s">
        <v>4685</v>
      </c>
      <c r="F2119" t="s">
        <v>11394</v>
      </c>
      <c r="G2119" t="s">
        <v>209</v>
      </c>
      <c r="H2119" t="s">
        <v>10747</v>
      </c>
      <c r="I2119" t="s">
        <v>11352</v>
      </c>
    </row>
    <row r="2120" spans="1:9" x14ac:dyDescent="0.35">
      <c r="A2120" t="s">
        <v>3736</v>
      </c>
      <c r="B2120" t="s">
        <v>4661</v>
      </c>
      <c r="C2120" t="s">
        <v>11395</v>
      </c>
      <c r="D2120" t="s">
        <v>11396</v>
      </c>
      <c r="E2120" t="s">
        <v>4664</v>
      </c>
      <c r="F2120" t="s">
        <v>11397</v>
      </c>
      <c r="G2120" t="s">
        <v>523</v>
      </c>
      <c r="H2120" t="s">
        <v>9107</v>
      </c>
      <c r="I2120" t="s">
        <v>11369</v>
      </c>
    </row>
    <row r="2121" spans="1:9" x14ac:dyDescent="0.35">
      <c r="A2121" t="s">
        <v>3736</v>
      </c>
      <c r="B2121" t="s">
        <v>4661</v>
      </c>
      <c r="C2121" t="s">
        <v>11398</v>
      </c>
      <c r="D2121" t="s">
        <v>11399</v>
      </c>
      <c r="E2121" t="s">
        <v>4670</v>
      </c>
      <c r="F2121" t="s">
        <v>11397</v>
      </c>
      <c r="G2121" t="s">
        <v>523</v>
      </c>
      <c r="H2121" t="s">
        <v>9107</v>
      </c>
      <c r="I2121" t="s">
        <v>4691</v>
      </c>
    </row>
    <row r="2122" spans="1:9" x14ac:dyDescent="0.35">
      <c r="A2122" t="s">
        <v>4609</v>
      </c>
      <c r="B2122" t="s">
        <v>4661</v>
      </c>
      <c r="C2122" t="s">
        <v>11400</v>
      </c>
      <c r="D2122" t="s">
        <v>11401</v>
      </c>
      <c r="E2122" t="s">
        <v>4685</v>
      </c>
      <c r="F2122" t="s">
        <v>11402</v>
      </c>
      <c r="G2122" t="s">
        <v>523</v>
      </c>
      <c r="H2122" t="s">
        <v>9107</v>
      </c>
      <c r="I2122" t="s">
        <v>10904</v>
      </c>
    </row>
    <row r="2123" spans="1:9" x14ac:dyDescent="0.35">
      <c r="A2123" t="s">
        <v>4621</v>
      </c>
      <c r="B2123" t="s">
        <v>4661</v>
      </c>
      <c r="C2123" t="s">
        <v>11403</v>
      </c>
      <c r="D2123" t="s">
        <v>11404</v>
      </c>
      <c r="E2123" t="s">
        <v>4664</v>
      </c>
      <c r="F2123" t="s">
        <v>11405</v>
      </c>
      <c r="G2123" t="s">
        <v>523</v>
      </c>
      <c r="H2123" t="s">
        <v>9107</v>
      </c>
      <c r="I2123" t="s">
        <v>11406</v>
      </c>
    </row>
    <row r="2124" spans="1:9" x14ac:dyDescent="0.35">
      <c r="A2124" t="s">
        <v>3737</v>
      </c>
      <c r="B2124" t="s">
        <v>4661</v>
      </c>
      <c r="C2124" t="s">
        <v>11407</v>
      </c>
      <c r="D2124" t="s">
        <v>11408</v>
      </c>
      <c r="E2124" t="s">
        <v>4670</v>
      </c>
      <c r="F2124" t="s">
        <v>11409</v>
      </c>
      <c r="G2124" t="s">
        <v>523</v>
      </c>
      <c r="H2124" t="s">
        <v>11410</v>
      </c>
      <c r="I2124" t="s">
        <v>4691</v>
      </c>
    </row>
    <row r="2125" spans="1:9" x14ac:dyDescent="0.35">
      <c r="A2125" t="s">
        <v>3739</v>
      </c>
      <c r="B2125" t="s">
        <v>4661</v>
      </c>
      <c r="C2125" t="s">
        <v>11411</v>
      </c>
      <c r="D2125" t="s">
        <v>11412</v>
      </c>
      <c r="E2125" t="s">
        <v>4685</v>
      </c>
      <c r="F2125" t="s">
        <v>11413</v>
      </c>
      <c r="G2125" t="s">
        <v>523</v>
      </c>
      <c r="H2125" t="s">
        <v>11414</v>
      </c>
      <c r="I2125" t="s">
        <v>4691</v>
      </c>
    </row>
    <row r="2126" spans="1:9" x14ac:dyDescent="0.35">
      <c r="A2126" t="s">
        <v>3657</v>
      </c>
      <c r="B2126" t="s">
        <v>4661</v>
      </c>
      <c r="C2126" t="s">
        <v>11415</v>
      </c>
      <c r="D2126" t="s">
        <v>11416</v>
      </c>
      <c r="E2126" t="s">
        <v>4664</v>
      </c>
      <c r="F2126" t="s">
        <v>523</v>
      </c>
      <c r="G2126" t="s">
        <v>523</v>
      </c>
      <c r="H2126" t="s">
        <v>11417</v>
      </c>
      <c r="I2126" t="s">
        <v>4691</v>
      </c>
    </row>
    <row r="2127" spans="1:9" x14ac:dyDescent="0.35">
      <c r="A2127" t="s">
        <v>3657</v>
      </c>
      <c r="B2127" t="s">
        <v>4661</v>
      </c>
      <c r="C2127" t="s">
        <v>11418</v>
      </c>
      <c r="D2127" t="s">
        <v>11419</v>
      </c>
      <c r="E2127" t="s">
        <v>4664</v>
      </c>
      <c r="F2127" t="s">
        <v>523</v>
      </c>
      <c r="G2127" t="s">
        <v>523</v>
      </c>
      <c r="H2127" t="s">
        <v>11420</v>
      </c>
      <c r="I2127" t="s">
        <v>4691</v>
      </c>
    </row>
    <row r="2128" spans="1:9" x14ac:dyDescent="0.35">
      <c r="A2128" t="s">
        <v>3657</v>
      </c>
      <c r="B2128" t="s">
        <v>4661</v>
      </c>
      <c r="C2128" t="s">
        <v>11421</v>
      </c>
      <c r="D2128" t="s">
        <v>11422</v>
      </c>
      <c r="E2128" t="s">
        <v>4664</v>
      </c>
      <c r="F2128" t="s">
        <v>523</v>
      </c>
      <c r="G2128" t="s">
        <v>523</v>
      </c>
      <c r="H2128" t="s">
        <v>11423</v>
      </c>
      <c r="I2128" t="s">
        <v>4691</v>
      </c>
    </row>
    <row r="2129" spans="1:9" x14ac:dyDescent="0.35">
      <c r="A2129" t="s">
        <v>3657</v>
      </c>
      <c r="B2129" t="s">
        <v>4661</v>
      </c>
      <c r="C2129" t="s">
        <v>11424</v>
      </c>
      <c r="D2129" t="s">
        <v>11425</v>
      </c>
      <c r="E2129" t="s">
        <v>4664</v>
      </c>
      <c r="F2129" t="s">
        <v>523</v>
      </c>
      <c r="G2129" t="s">
        <v>523</v>
      </c>
      <c r="H2129" t="s">
        <v>11414</v>
      </c>
      <c r="I2129" t="s">
        <v>4691</v>
      </c>
    </row>
    <row r="2130" spans="1:9" x14ac:dyDescent="0.35">
      <c r="A2130" t="s">
        <v>3657</v>
      </c>
      <c r="B2130" t="s">
        <v>4661</v>
      </c>
      <c r="C2130" t="s">
        <v>11426</v>
      </c>
      <c r="D2130" t="s">
        <v>11427</v>
      </c>
      <c r="E2130" t="s">
        <v>4664</v>
      </c>
      <c r="F2130" t="s">
        <v>523</v>
      </c>
      <c r="G2130" t="s">
        <v>523</v>
      </c>
      <c r="H2130" t="s">
        <v>11381</v>
      </c>
      <c r="I2130" t="s">
        <v>4691</v>
      </c>
    </row>
    <row r="2131" spans="1:9" x14ac:dyDescent="0.35">
      <c r="A2131" t="s">
        <v>3657</v>
      </c>
      <c r="B2131" t="s">
        <v>4661</v>
      </c>
      <c r="C2131" t="s">
        <v>11428</v>
      </c>
      <c r="D2131" t="s">
        <v>11429</v>
      </c>
      <c r="E2131" t="s">
        <v>4664</v>
      </c>
      <c r="F2131" t="s">
        <v>523</v>
      </c>
      <c r="G2131" t="s">
        <v>523</v>
      </c>
      <c r="H2131" t="s">
        <v>11430</v>
      </c>
      <c r="I2131" t="s">
        <v>4691</v>
      </c>
    </row>
    <row r="2132" spans="1:9" x14ac:dyDescent="0.35">
      <c r="A2132" t="s">
        <v>3657</v>
      </c>
      <c r="B2132" t="s">
        <v>4661</v>
      </c>
      <c r="C2132" t="s">
        <v>11431</v>
      </c>
      <c r="D2132" t="s">
        <v>11432</v>
      </c>
      <c r="E2132" t="s">
        <v>4694</v>
      </c>
      <c r="F2132" t="s">
        <v>523</v>
      </c>
      <c r="G2132" t="s">
        <v>523</v>
      </c>
      <c r="H2132" t="s">
        <v>11433</v>
      </c>
      <c r="I2132" t="s">
        <v>4691</v>
      </c>
    </row>
    <row r="2133" spans="1:9" x14ac:dyDescent="0.35">
      <c r="A2133" t="s">
        <v>3735</v>
      </c>
      <c r="B2133" t="s">
        <v>4661</v>
      </c>
      <c r="C2133" t="s">
        <v>11434</v>
      </c>
      <c r="D2133" t="s">
        <v>11435</v>
      </c>
      <c r="E2133" t="s">
        <v>4670</v>
      </c>
      <c r="F2133" t="s">
        <v>11436</v>
      </c>
      <c r="G2133" t="s">
        <v>523</v>
      </c>
      <c r="H2133" t="s">
        <v>9107</v>
      </c>
      <c r="I2133" t="s">
        <v>4691</v>
      </c>
    </row>
    <row r="2134" spans="1:9" x14ac:dyDescent="0.35">
      <c r="A2134" t="s">
        <v>4611</v>
      </c>
      <c r="B2134" t="s">
        <v>4661</v>
      </c>
      <c r="C2134" t="s">
        <v>11437</v>
      </c>
      <c r="D2134" t="s">
        <v>11438</v>
      </c>
      <c r="E2134" t="s">
        <v>4664</v>
      </c>
      <c r="F2134" t="s">
        <v>11439</v>
      </c>
      <c r="G2134" t="s">
        <v>523</v>
      </c>
      <c r="H2134" t="s">
        <v>11423</v>
      </c>
      <c r="I2134" t="s">
        <v>11440</v>
      </c>
    </row>
    <row r="2135" spans="1:9" x14ac:dyDescent="0.35">
      <c r="A2135" t="s">
        <v>3740</v>
      </c>
      <c r="B2135" t="s">
        <v>4661</v>
      </c>
      <c r="C2135" t="s">
        <v>11441</v>
      </c>
      <c r="D2135" t="s">
        <v>11442</v>
      </c>
      <c r="E2135" t="s">
        <v>4664</v>
      </c>
      <c r="F2135" t="s">
        <v>11443</v>
      </c>
      <c r="G2135" t="s">
        <v>523</v>
      </c>
      <c r="H2135" t="s">
        <v>11386</v>
      </c>
      <c r="I2135" t="s">
        <v>4691</v>
      </c>
    </row>
    <row r="2136" spans="1:9" x14ac:dyDescent="0.35">
      <c r="A2136" t="s">
        <v>3741</v>
      </c>
      <c r="B2136" t="s">
        <v>4661</v>
      </c>
      <c r="C2136" t="s">
        <v>11444</v>
      </c>
      <c r="D2136" t="s">
        <v>11445</v>
      </c>
      <c r="E2136" t="s">
        <v>4664</v>
      </c>
      <c r="F2136" t="s">
        <v>11446</v>
      </c>
      <c r="G2136" t="s">
        <v>523</v>
      </c>
      <c r="H2136" t="s">
        <v>11447</v>
      </c>
      <c r="I2136" t="s">
        <v>4691</v>
      </c>
    </row>
    <row r="2137" spans="1:9" x14ac:dyDescent="0.35">
      <c r="A2137" t="s">
        <v>3734</v>
      </c>
      <c r="B2137" t="s">
        <v>4661</v>
      </c>
      <c r="C2137" t="s">
        <v>11448</v>
      </c>
      <c r="D2137" t="s">
        <v>11449</v>
      </c>
      <c r="E2137" t="s">
        <v>4670</v>
      </c>
      <c r="F2137" t="s">
        <v>11450</v>
      </c>
      <c r="G2137" t="s">
        <v>523</v>
      </c>
      <c r="H2137" t="s">
        <v>11451</v>
      </c>
      <c r="I2137" t="s">
        <v>5859</v>
      </c>
    </row>
    <row r="2138" spans="1:9" x14ac:dyDescent="0.35">
      <c r="A2138" t="s">
        <v>4624</v>
      </c>
      <c r="B2138" t="s">
        <v>4661</v>
      </c>
      <c r="C2138" t="s">
        <v>11452</v>
      </c>
      <c r="D2138" t="s">
        <v>11453</v>
      </c>
      <c r="E2138" t="s">
        <v>4670</v>
      </c>
      <c r="F2138" t="s">
        <v>11454</v>
      </c>
      <c r="G2138" t="s">
        <v>523</v>
      </c>
      <c r="H2138" t="s">
        <v>11455</v>
      </c>
      <c r="I2138" t="s">
        <v>11456</v>
      </c>
    </row>
    <row r="2139" spans="1:9" x14ac:dyDescent="0.35">
      <c r="A2139" t="s">
        <v>3738</v>
      </c>
      <c r="B2139" t="s">
        <v>4661</v>
      </c>
      <c r="C2139" t="s">
        <v>11457</v>
      </c>
      <c r="D2139" t="s">
        <v>11458</v>
      </c>
      <c r="E2139" t="s">
        <v>4664</v>
      </c>
      <c r="F2139" t="s">
        <v>11459</v>
      </c>
      <c r="G2139" t="s">
        <v>523</v>
      </c>
      <c r="H2139" t="s">
        <v>11455</v>
      </c>
      <c r="I2139" t="s">
        <v>4691</v>
      </c>
    </row>
    <row r="2140" spans="1:9" x14ac:dyDescent="0.35">
      <c r="A2140" t="s">
        <v>4614</v>
      </c>
      <c r="B2140" t="s">
        <v>4661</v>
      </c>
      <c r="C2140" t="s">
        <v>11460</v>
      </c>
      <c r="D2140" t="s">
        <v>11461</v>
      </c>
      <c r="E2140" t="s">
        <v>4664</v>
      </c>
      <c r="F2140" t="s">
        <v>11462</v>
      </c>
      <c r="G2140" t="s">
        <v>523</v>
      </c>
      <c r="H2140" t="s">
        <v>9107</v>
      </c>
      <c r="I2140" t="s">
        <v>10904</v>
      </c>
    </row>
    <row r="2141" spans="1:9" x14ac:dyDescent="0.35">
      <c r="A2141" t="s">
        <v>4613</v>
      </c>
      <c r="B2141" t="s">
        <v>4661</v>
      </c>
      <c r="C2141" t="s">
        <v>11463</v>
      </c>
      <c r="D2141" t="s">
        <v>11464</v>
      </c>
      <c r="E2141" t="s">
        <v>4664</v>
      </c>
      <c r="F2141" t="s">
        <v>11465</v>
      </c>
      <c r="G2141" t="s">
        <v>523</v>
      </c>
      <c r="H2141" t="s">
        <v>9107</v>
      </c>
      <c r="I2141" t="s">
        <v>10904</v>
      </c>
    </row>
    <row r="2142" spans="1:9" x14ac:dyDescent="0.35">
      <c r="A2142" t="s">
        <v>4613</v>
      </c>
      <c r="B2142" t="s">
        <v>4661</v>
      </c>
      <c r="C2142" t="s">
        <v>11466</v>
      </c>
      <c r="D2142" t="s">
        <v>11467</v>
      </c>
      <c r="E2142" t="s">
        <v>4670</v>
      </c>
      <c r="F2142" t="s">
        <v>11465</v>
      </c>
      <c r="G2142" t="s">
        <v>523</v>
      </c>
      <c r="H2142" t="s">
        <v>9107</v>
      </c>
      <c r="I2142" t="s">
        <v>10904</v>
      </c>
    </row>
    <row r="2143" spans="1:9" x14ac:dyDescent="0.35">
      <c r="A2143" t="s">
        <v>11969</v>
      </c>
      <c r="B2143" t="s">
        <v>4661</v>
      </c>
      <c r="C2143" t="s">
        <v>11468</v>
      </c>
      <c r="D2143" t="s">
        <v>11469</v>
      </c>
      <c r="E2143" t="s">
        <v>4670</v>
      </c>
      <c r="F2143" t="s">
        <v>11470</v>
      </c>
      <c r="G2143" t="s">
        <v>523</v>
      </c>
      <c r="H2143" t="s">
        <v>9107</v>
      </c>
      <c r="I2143" t="s">
        <v>11369</v>
      </c>
    </row>
    <row r="2144" spans="1:9" x14ac:dyDescent="0.35">
      <c r="A2144" t="s">
        <v>4615</v>
      </c>
      <c r="B2144" t="s">
        <v>4661</v>
      </c>
      <c r="C2144" t="s">
        <v>11471</v>
      </c>
      <c r="D2144" t="s">
        <v>11472</v>
      </c>
      <c r="E2144" t="s">
        <v>4664</v>
      </c>
      <c r="F2144" t="s">
        <v>11473</v>
      </c>
      <c r="G2144" t="s">
        <v>523</v>
      </c>
      <c r="H2144" t="s">
        <v>9107</v>
      </c>
      <c r="I2144" t="s">
        <v>11474</v>
      </c>
    </row>
    <row r="2145" spans="1:9" x14ac:dyDescent="0.35">
      <c r="A2145" t="s">
        <v>4615</v>
      </c>
      <c r="B2145" t="s">
        <v>4661</v>
      </c>
      <c r="C2145" t="s">
        <v>11475</v>
      </c>
      <c r="D2145" t="s">
        <v>11476</v>
      </c>
      <c r="E2145" t="s">
        <v>4670</v>
      </c>
      <c r="F2145" t="s">
        <v>11473</v>
      </c>
      <c r="G2145" t="s">
        <v>523</v>
      </c>
      <c r="H2145" t="s">
        <v>9107</v>
      </c>
      <c r="I2145" t="s">
        <v>4691</v>
      </c>
    </row>
    <row r="2146" spans="1:9" x14ac:dyDescent="0.35">
      <c r="A2146" t="s">
        <v>4547</v>
      </c>
      <c r="B2146" t="s">
        <v>4661</v>
      </c>
      <c r="C2146" t="s">
        <v>11477</v>
      </c>
      <c r="D2146" t="s">
        <v>11478</v>
      </c>
      <c r="E2146" t="s">
        <v>4670</v>
      </c>
      <c r="F2146" t="s">
        <v>11479</v>
      </c>
      <c r="G2146" t="s">
        <v>754</v>
      </c>
      <c r="H2146" t="s">
        <v>8767</v>
      </c>
      <c r="I2146" t="s">
        <v>11480</v>
      </c>
    </row>
    <row r="2147" spans="1:9" x14ac:dyDescent="0.35">
      <c r="A2147" t="s">
        <v>4526</v>
      </c>
      <c r="B2147" t="s">
        <v>4661</v>
      </c>
      <c r="C2147" t="s">
        <v>11481</v>
      </c>
      <c r="D2147" t="s">
        <v>11482</v>
      </c>
      <c r="E2147" t="s">
        <v>4670</v>
      </c>
      <c r="F2147" t="s">
        <v>11483</v>
      </c>
      <c r="G2147" t="s">
        <v>754</v>
      </c>
      <c r="H2147" t="s">
        <v>8767</v>
      </c>
      <c r="I2147" t="s">
        <v>11250</v>
      </c>
    </row>
    <row r="2148" spans="1:9" x14ac:dyDescent="0.35">
      <c r="A2148" t="s">
        <v>4535</v>
      </c>
      <c r="B2148" t="s">
        <v>4661</v>
      </c>
      <c r="C2148" t="s">
        <v>11484</v>
      </c>
      <c r="D2148" t="s">
        <v>11485</v>
      </c>
      <c r="E2148" t="s">
        <v>4670</v>
      </c>
      <c r="F2148" t="s">
        <v>11486</v>
      </c>
      <c r="G2148" t="s">
        <v>754</v>
      </c>
      <c r="H2148" t="s">
        <v>8767</v>
      </c>
      <c r="I2148" t="s">
        <v>11250</v>
      </c>
    </row>
    <row r="2149" spans="1:9" x14ac:dyDescent="0.35">
      <c r="A2149" t="s">
        <v>4536</v>
      </c>
      <c r="B2149" t="s">
        <v>4661</v>
      </c>
      <c r="C2149" t="s">
        <v>11487</v>
      </c>
      <c r="D2149" t="s">
        <v>11488</v>
      </c>
      <c r="E2149" t="s">
        <v>4664</v>
      </c>
      <c r="F2149" t="s">
        <v>11489</v>
      </c>
      <c r="G2149" t="s">
        <v>754</v>
      </c>
      <c r="H2149" t="s">
        <v>8767</v>
      </c>
      <c r="I2149" t="s">
        <v>11250</v>
      </c>
    </row>
    <row r="2150" spans="1:9" x14ac:dyDescent="0.35">
      <c r="A2150" t="s">
        <v>3778</v>
      </c>
      <c r="B2150" t="s">
        <v>4661</v>
      </c>
      <c r="C2150" t="s">
        <v>11490</v>
      </c>
      <c r="D2150" t="s">
        <v>11491</v>
      </c>
      <c r="E2150" t="s">
        <v>4670</v>
      </c>
      <c r="F2150" t="s">
        <v>11492</v>
      </c>
      <c r="G2150" t="s">
        <v>510</v>
      </c>
      <c r="H2150" t="s">
        <v>11493</v>
      </c>
      <c r="I2150" t="s">
        <v>4691</v>
      </c>
    </row>
    <row r="2151" spans="1:9" x14ac:dyDescent="0.35">
      <c r="A2151" t="s">
        <v>4601</v>
      </c>
      <c r="B2151" t="s">
        <v>4661</v>
      </c>
      <c r="C2151" t="s">
        <v>11494</v>
      </c>
      <c r="D2151" t="s">
        <v>11495</v>
      </c>
      <c r="E2151" t="s">
        <v>4664</v>
      </c>
      <c r="F2151" t="s">
        <v>11496</v>
      </c>
      <c r="G2151" t="s">
        <v>523</v>
      </c>
      <c r="H2151" t="s">
        <v>9107</v>
      </c>
      <c r="I2151" t="s">
        <v>4691</v>
      </c>
    </row>
    <row r="2152" spans="1:9" x14ac:dyDescent="0.35">
      <c r="A2152" t="s">
        <v>4601</v>
      </c>
      <c r="B2152" t="s">
        <v>4661</v>
      </c>
      <c r="C2152" t="s">
        <v>11497</v>
      </c>
      <c r="D2152" t="s">
        <v>11498</v>
      </c>
      <c r="E2152" t="s">
        <v>4664</v>
      </c>
      <c r="F2152" t="s">
        <v>11496</v>
      </c>
      <c r="G2152" t="s">
        <v>523</v>
      </c>
      <c r="H2152" t="s">
        <v>9107</v>
      </c>
      <c r="I2152" t="s">
        <v>11373</v>
      </c>
    </row>
    <row r="2153" spans="1:9" x14ac:dyDescent="0.35">
      <c r="A2153" t="s">
        <v>4645</v>
      </c>
      <c r="B2153" t="s">
        <v>4661</v>
      </c>
      <c r="C2153" t="s">
        <v>11499</v>
      </c>
      <c r="D2153" t="s">
        <v>11500</v>
      </c>
      <c r="E2153" t="s">
        <v>4670</v>
      </c>
      <c r="F2153" t="s">
        <v>11501</v>
      </c>
      <c r="G2153" t="s">
        <v>510</v>
      </c>
      <c r="H2153" t="s">
        <v>9533</v>
      </c>
      <c r="I2153" t="s">
        <v>11502</v>
      </c>
    </row>
    <row r="2154" spans="1:9" x14ac:dyDescent="0.35">
      <c r="A2154" t="s">
        <v>3781</v>
      </c>
      <c r="B2154" t="s">
        <v>4661</v>
      </c>
      <c r="C2154" t="s">
        <v>11503</v>
      </c>
      <c r="D2154" t="s">
        <v>11504</v>
      </c>
      <c r="E2154" t="s">
        <v>4694</v>
      </c>
      <c r="F2154" t="s">
        <v>11505</v>
      </c>
      <c r="G2154" t="s">
        <v>510</v>
      </c>
      <c r="H2154" t="s">
        <v>11493</v>
      </c>
      <c r="I2154" t="s">
        <v>4691</v>
      </c>
    </row>
    <row r="2155" spans="1:9" x14ac:dyDescent="0.35">
      <c r="A2155" t="s">
        <v>4637</v>
      </c>
      <c r="B2155" t="s">
        <v>4661</v>
      </c>
      <c r="C2155" t="s">
        <v>11506</v>
      </c>
      <c r="D2155" t="s">
        <v>11507</v>
      </c>
      <c r="E2155" t="s">
        <v>4670</v>
      </c>
      <c r="F2155" t="s">
        <v>11508</v>
      </c>
      <c r="G2155" t="s">
        <v>510</v>
      </c>
      <c r="H2155" t="s">
        <v>11493</v>
      </c>
      <c r="I2155" t="s">
        <v>11509</v>
      </c>
    </row>
    <row r="2156" spans="1:9" x14ac:dyDescent="0.35">
      <c r="A2156" t="s">
        <v>11970</v>
      </c>
      <c r="B2156" t="s">
        <v>4661</v>
      </c>
      <c r="C2156" t="s">
        <v>11510</v>
      </c>
      <c r="D2156" t="s">
        <v>11511</v>
      </c>
      <c r="E2156" t="s">
        <v>4670</v>
      </c>
      <c r="F2156" t="s">
        <v>11512</v>
      </c>
      <c r="G2156" t="s">
        <v>510</v>
      </c>
      <c r="H2156" t="s">
        <v>11493</v>
      </c>
      <c r="I2156" t="s">
        <v>11513</v>
      </c>
    </row>
    <row r="2157" spans="1:9" x14ac:dyDescent="0.35">
      <c r="A2157" t="s">
        <v>3782</v>
      </c>
      <c r="B2157" t="s">
        <v>4661</v>
      </c>
      <c r="C2157" t="s">
        <v>11514</v>
      </c>
      <c r="D2157" t="s">
        <v>11515</v>
      </c>
      <c r="E2157" t="s">
        <v>4664</v>
      </c>
      <c r="F2157" t="s">
        <v>11516</v>
      </c>
      <c r="G2157" t="s">
        <v>510</v>
      </c>
      <c r="H2157" t="s">
        <v>11517</v>
      </c>
      <c r="I2157" t="s">
        <v>4691</v>
      </c>
    </row>
    <row r="2158" spans="1:9" x14ac:dyDescent="0.35">
      <c r="A2158" t="s">
        <v>4647</v>
      </c>
      <c r="B2158" t="s">
        <v>4661</v>
      </c>
      <c r="C2158" t="s">
        <v>11518</v>
      </c>
      <c r="D2158" t="s">
        <v>11519</v>
      </c>
      <c r="E2158" t="s">
        <v>4664</v>
      </c>
      <c r="F2158" t="s">
        <v>11520</v>
      </c>
      <c r="G2158" t="s">
        <v>510</v>
      </c>
      <c r="H2158" t="s">
        <v>9533</v>
      </c>
      <c r="I2158" t="s">
        <v>11521</v>
      </c>
    </row>
    <row r="2159" spans="1:9" x14ac:dyDescent="0.35">
      <c r="A2159" t="s">
        <v>4643</v>
      </c>
      <c r="B2159" t="s">
        <v>4661</v>
      </c>
      <c r="C2159" t="s">
        <v>11522</v>
      </c>
      <c r="D2159" t="s">
        <v>11523</v>
      </c>
      <c r="E2159" t="s">
        <v>4694</v>
      </c>
      <c r="F2159" t="s">
        <v>11524</v>
      </c>
      <c r="G2159" t="s">
        <v>510</v>
      </c>
      <c r="H2159" t="s">
        <v>9533</v>
      </c>
      <c r="I2159" t="s">
        <v>4691</v>
      </c>
    </row>
    <row r="2160" spans="1:9" x14ac:dyDescent="0.35">
      <c r="A2160" t="s">
        <v>4602</v>
      </c>
      <c r="B2160" t="s">
        <v>4661</v>
      </c>
      <c r="C2160" t="s">
        <v>11525</v>
      </c>
      <c r="D2160" t="s">
        <v>11526</v>
      </c>
      <c r="E2160" t="s">
        <v>4685</v>
      </c>
      <c r="F2160" t="s">
        <v>11527</v>
      </c>
      <c r="G2160" t="s">
        <v>523</v>
      </c>
      <c r="H2160" t="s">
        <v>9107</v>
      </c>
      <c r="I2160" t="s">
        <v>11528</v>
      </c>
    </row>
    <row r="2161" spans="1:9" x14ac:dyDescent="0.35">
      <c r="A2161" t="s">
        <v>4644</v>
      </c>
      <c r="B2161" t="s">
        <v>4661</v>
      </c>
      <c r="C2161" t="s">
        <v>11529</v>
      </c>
      <c r="D2161" t="s">
        <v>11530</v>
      </c>
      <c r="E2161" t="s">
        <v>4685</v>
      </c>
      <c r="F2161" t="s">
        <v>11531</v>
      </c>
      <c r="G2161" t="s">
        <v>510</v>
      </c>
      <c r="H2161" t="s">
        <v>9533</v>
      </c>
      <c r="I2161" t="s">
        <v>11532</v>
      </c>
    </row>
    <row r="2162" spans="1:9" x14ac:dyDescent="0.35">
      <c r="A2162" t="s">
        <v>4654</v>
      </c>
      <c r="B2162" t="s">
        <v>4661</v>
      </c>
      <c r="C2162" t="s">
        <v>11533</v>
      </c>
      <c r="D2162" t="s">
        <v>11534</v>
      </c>
      <c r="E2162" t="s">
        <v>4670</v>
      </c>
      <c r="F2162" t="s">
        <v>11535</v>
      </c>
      <c r="G2162" t="s">
        <v>510</v>
      </c>
      <c r="H2162" t="s">
        <v>9544</v>
      </c>
      <c r="I2162" t="s">
        <v>11536</v>
      </c>
    </row>
    <row r="2163" spans="1:9" x14ac:dyDescent="0.35">
      <c r="A2163" t="s">
        <v>4650</v>
      </c>
      <c r="B2163" t="s">
        <v>4661</v>
      </c>
      <c r="C2163" t="s">
        <v>11537</v>
      </c>
      <c r="D2163" t="s">
        <v>11538</v>
      </c>
      <c r="E2163" t="s">
        <v>4664</v>
      </c>
      <c r="F2163" t="s">
        <v>11539</v>
      </c>
      <c r="G2163" t="s">
        <v>510</v>
      </c>
      <c r="H2163" t="s">
        <v>9533</v>
      </c>
      <c r="I2163" t="s">
        <v>11540</v>
      </c>
    </row>
    <row r="2164" spans="1:9" x14ac:dyDescent="0.35">
      <c r="A2164" t="s">
        <v>3780</v>
      </c>
      <c r="B2164" t="s">
        <v>4661</v>
      </c>
      <c r="C2164" t="s">
        <v>11541</v>
      </c>
      <c r="D2164" t="s">
        <v>11542</v>
      </c>
      <c r="E2164" t="s">
        <v>4694</v>
      </c>
      <c r="F2164" t="s">
        <v>11543</v>
      </c>
      <c r="G2164" t="s">
        <v>510</v>
      </c>
      <c r="H2164" t="s">
        <v>9544</v>
      </c>
      <c r="I2164" t="s">
        <v>4691</v>
      </c>
    </row>
    <row r="2165" spans="1:9" x14ac:dyDescent="0.35">
      <c r="A2165" t="s">
        <v>3798</v>
      </c>
      <c r="B2165" t="s">
        <v>4661</v>
      </c>
      <c r="C2165" t="s">
        <v>11544</v>
      </c>
      <c r="D2165" t="s">
        <v>11545</v>
      </c>
      <c r="E2165" t="s">
        <v>4694</v>
      </c>
      <c r="F2165" t="s">
        <v>11546</v>
      </c>
      <c r="G2165" t="s">
        <v>510</v>
      </c>
      <c r="H2165" t="s">
        <v>9533</v>
      </c>
      <c r="I2165" t="s">
        <v>11547</v>
      </c>
    </row>
    <row r="2166" spans="1:9" x14ac:dyDescent="0.35">
      <c r="A2166" t="s">
        <v>3798</v>
      </c>
      <c r="B2166" t="s">
        <v>4661</v>
      </c>
      <c r="C2166" t="s">
        <v>11548</v>
      </c>
      <c r="D2166" t="s">
        <v>11549</v>
      </c>
      <c r="E2166" t="s">
        <v>4694</v>
      </c>
      <c r="F2166" t="s">
        <v>11546</v>
      </c>
      <c r="G2166" t="s">
        <v>510</v>
      </c>
      <c r="H2166" t="s">
        <v>9533</v>
      </c>
      <c r="I2166" t="s">
        <v>4691</v>
      </c>
    </row>
    <row r="2167" spans="1:9" x14ac:dyDescent="0.35">
      <c r="A2167" t="s">
        <v>4603</v>
      </c>
      <c r="B2167" t="s">
        <v>4661</v>
      </c>
      <c r="C2167" t="s">
        <v>11550</v>
      </c>
      <c r="D2167" t="s">
        <v>11551</v>
      </c>
      <c r="E2167" t="s">
        <v>4664</v>
      </c>
      <c r="F2167" t="s">
        <v>11552</v>
      </c>
      <c r="G2167" t="s">
        <v>523</v>
      </c>
      <c r="H2167" t="s">
        <v>9107</v>
      </c>
      <c r="I2167" t="s">
        <v>11553</v>
      </c>
    </row>
    <row r="2168" spans="1:9" x14ac:dyDescent="0.35">
      <c r="A2168" t="s">
        <v>4618</v>
      </c>
      <c r="B2168" t="s">
        <v>4661</v>
      </c>
      <c r="C2168" t="s">
        <v>11554</v>
      </c>
      <c r="D2168" t="s">
        <v>11555</v>
      </c>
      <c r="E2168" t="s">
        <v>4664</v>
      </c>
      <c r="F2168" t="s">
        <v>11556</v>
      </c>
      <c r="G2168" t="s">
        <v>523</v>
      </c>
      <c r="H2168" t="s">
        <v>9107</v>
      </c>
      <c r="I2168" t="s">
        <v>11557</v>
      </c>
    </row>
    <row r="2169" spans="1:9" x14ac:dyDescent="0.35">
      <c r="A2169" t="s">
        <v>3733</v>
      </c>
      <c r="B2169" t="s">
        <v>4661</v>
      </c>
      <c r="C2169" t="s">
        <v>11558</v>
      </c>
      <c r="D2169" t="s">
        <v>11559</v>
      </c>
      <c r="E2169" t="s">
        <v>4670</v>
      </c>
      <c r="F2169" t="s">
        <v>11560</v>
      </c>
      <c r="G2169" t="s">
        <v>523</v>
      </c>
      <c r="H2169" t="s">
        <v>9107</v>
      </c>
      <c r="I2169" t="s">
        <v>4691</v>
      </c>
    </row>
    <row r="2170" spans="1:9" x14ac:dyDescent="0.35">
      <c r="A2170" t="s">
        <v>3779</v>
      </c>
      <c r="B2170" t="s">
        <v>4661</v>
      </c>
      <c r="C2170" t="s">
        <v>11561</v>
      </c>
      <c r="D2170" t="s">
        <v>11562</v>
      </c>
      <c r="E2170" t="s">
        <v>4694</v>
      </c>
      <c r="F2170" t="s">
        <v>11563</v>
      </c>
      <c r="G2170" t="s">
        <v>510</v>
      </c>
      <c r="H2170" t="s">
        <v>9544</v>
      </c>
      <c r="I2170" t="s">
        <v>4691</v>
      </c>
    </row>
    <row r="2171" spans="1:9" x14ac:dyDescent="0.35">
      <c r="A2171" t="s">
        <v>4051</v>
      </c>
      <c r="B2171" t="s">
        <v>4661</v>
      </c>
      <c r="C2171" t="s">
        <v>11564</v>
      </c>
      <c r="D2171" t="s">
        <v>11565</v>
      </c>
      <c r="E2171" t="s">
        <v>4670</v>
      </c>
      <c r="F2171" t="s">
        <v>11566</v>
      </c>
      <c r="G2171" t="s">
        <v>510</v>
      </c>
      <c r="H2171" t="s">
        <v>9544</v>
      </c>
      <c r="I2171" t="s">
        <v>11567</v>
      </c>
    </row>
    <row r="2172" spans="1:9" x14ac:dyDescent="0.35">
      <c r="A2172" t="s">
        <v>4480</v>
      </c>
      <c r="B2172" t="s">
        <v>4661</v>
      </c>
      <c r="C2172" t="s">
        <v>11568</v>
      </c>
      <c r="D2172" t="s">
        <v>11569</v>
      </c>
      <c r="E2172" t="s">
        <v>4670</v>
      </c>
      <c r="F2172" t="s">
        <v>11570</v>
      </c>
      <c r="G2172" t="s">
        <v>209</v>
      </c>
      <c r="H2172" t="s">
        <v>10747</v>
      </c>
      <c r="I2172" t="s">
        <v>4691</v>
      </c>
    </row>
    <row r="2173" spans="1:9" x14ac:dyDescent="0.35">
      <c r="A2173" t="s">
        <v>4473</v>
      </c>
      <c r="B2173" t="s">
        <v>4661</v>
      </c>
      <c r="C2173" t="s">
        <v>11571</v>
      </c>
      <c r="D2173" t="s">
        <v>11572</v>
      </c>
      <c r="E2173" t="s">
        <v>4670</v>
      </c>
      <c r="F2173" t="s">
        <v>11573</v>
      </c>
      <c r="G2173" t="s">
        <v>209</v>
      </c>
      <c r="H2173" t="s">
        <v>10747</v>
      </c>
      <c r="I2173" t="s">
        <v>4691</v>
      </c>
    </row>
    <row r="2174" spans="1:9" x14ac:dyDescent="0.35">
      <c r="A2174" t="s">
        <v>4009</v>
      </c>
      <c r="B2174" t="s">
        <v>4661</v>
      </c>
      <c r="C2174" t="s">
        <v>11574</v>
      </c>
      <c r="D2174" t="s">
        <v>11575</v>
      </c>
      <c r="E2174" t="s">
        <v>4694</v>
      </c>
      <c r="F2174" t="s">
        <v>11576</v>
      </c>
      <c r="G2174" t="s">
        <v>510</v>
      </c>
      <c r="H2174" t="s">
        <v>9544</v>
      </c>
      <c r="I2174" t="s">
        <v>4691</v>
      </c>
    </row>
    <row r="2175" spans="1:9" x14ac:dyDescent="0.35">
      <c r="A2175" t="s">
        <v>4633</v>
      </c>
      <c r="B2175" t="s">
        <v>4661</v>
      </c>
      <c r="C2175" t="s">
        <v>11577</v>
      </c>
      <c r="D2175" t="s">
        <v>11578</v>
      </c>
      <c r="E2175" t="s">
        <v>4670</v>
      </c>
      <c r="F2175" t="s">
        <v>11579</v>
      </c>
      <c r="G2175" t="s">
        <v>510</v>
      </c>
      <c r="H2175" t="s">
        <v>9544</v>
      </c>
      <c r="I2175" t="s">
        <v>11580</v>
      </c>
    </row>
    <row r="2176" spans="1:9" x14ac:dyDescent="0.35">
      <c r="A2176" t="s">
        <v>4636</v>
      </c>
      <c r="B2176" t="s">
        <v>4661</v>
      </c>
      <c r="C2176" t="s">
        <v>11581</v>
      </c>
      <c r="D2176" t="s">
        <v>11582</v>
      </c>
      <c r="E2176" t="s">
        <v>4685</v>
      </c>
      <c r="F2176" t="s">
        <v>11583</v>
      </c>
      <c r="G2176" t="s">
        <v>510</v>
      </c>
      <c r="H2176" t="s">
        <v>9544</v>
      </c>
      <c r="I2176" t="s">
        <v>11584</v>
      </c>
    </row>
    <row r="2177" spans="1:9" x14ac:dyDescent="0.35">
      <c r="A2177" t="s">
        <v>4649</v>
      </c>
      <c r="B2177" t="s">
        <v>4661</v>
      </c>
      <c r="C2177" t="s">
        <v>11585</v>
      </c>
      <c r="D2177" t="s">
        <v>11586</v>
      </c>
      <c r="E2177" t="s">
        <v>4664</v>
      </c>
      <c r="F2177" t="s">
        <v>11587</v>
      </c>
      <c r="G2177" t="s">
        <v>510</v>
      </c>
      <c r="H2177" t="s">
        <v>9544</v>
      </c>
      <c r="I2177" t="s">
        <v>11588</v>
      </c>
    </row>
    <row r="2178" spans="1:9" x14ac:dyDescent="0.35">
      <c r="A2178" t="s">
        <v>4623</v>
      </c>
      <c r="B2178" t="s">
        <v>4661</v>
      </c>
      <c r="C2178" t="s">
        <v>11589</v>
      </c>
      <c r="D2178" t="s">
        <v>11590</v>
      </c>
      <c r="E2178" t="s">
        <v>4685</v>
      </c>
      <c r="F2178" t="s">
        <v>11591</v>
      </c>
      <c r="G2178" t="s">
        <v>523</v>
      </c>
      <c r="H2178" t="s">
        <v>9107</v>
      </c>
      <c r="I2178" t="s">
        <v>11592</v>
      </c>
    </row>
    <row r="2179" spans="1:9" x14ac:dyDescent="0.35">
      <c r="A2179" t="s">
        <v>4631</v>
      </c>
      <c r="B2179" t="s">
        <v>4661</v>
      </c>
      <c r="C2179" t="s">
        <v>11593</v>
      </c>
      <c r="D2179" t="s">
        <v>11594</v>
      </c>
      <c r="E2179" t="s">
        <v>4685</v>
      </c>
      <c r="F2179" t="s">
        <v>11595</v>
      </c>
      <c r="G2179" t="s">
        <v>510</v>
      </c>
      <c r="H2179" t="s">
        <v>9533</v>
      </c>
      <c r="I2179" t="s">
        <v>11596</v>
      </c>
    </row>
    <row r="2180" spans="1:9" x14ac:dyDescent="0.35">
      <c r="A2180" t="s">
        <v>4648</v>
      </c>
      <c r="B2180" t="s">
        <v>4661</v>
      </c>
      <c r="C2180" t="s">
        <v>11597</v>
      </c>
      <c r="D2180" t="s">
        <v>11598</v>
      </c>
      <c r="E2180" t="s">
        <v>4664</v>
      </c>
      <c r="F2180" t="s">
        <v>11599</v>
      </c>
      <c r="G2180" t="s">
        <v>510</v>
      </c>
      <c r="H2180" t="s">
        <v>9596</v>
      </c>
      <c r="I2180" t="s">
        <v>11600</v>
      </c>
    </row>
    <row r="2181" spans="1:9" x14ac:dyDescent="0.35">
      <c r="A2181" t="s">
        <v>3649</v>
      </c>
      <c r="B2181" t="s">
        <v>4661</v>
      </c>
      <c r="C2181" t="s">
        <v>11601</v>
      </c>
      <c r="D2181" t="s">
        <v>11602</v>
      </c>
      <c r="E2181" t="s">
        <v>4664</v>
      </c>
      <c r="F2181" t="s">
        <v>510</v>
      </c>
      <c r="G2181" t="s">
        <v>510</v>
      </c>
      <c r="H2181" t="s">
        <v>11603</v>
      </c>
      <c r="I2181" t="s">
        <v>4691</v>
      </c>
    </row>
    <row r="2182" spans="1:9" x14ac:dyDescent="0.35">
      <c r="A2182" t="s">
        <v>3649</v>
      </c>
      <c r="B2182" t="s">
        <v>4661</v>
      </c>
      <c r="C2182" t="s">
        <v>11604</v>
      </c>
      <c r="D2182" t="s">
        <v>11605</v>
      </c>
      <c r="E2182" t="s">
        <v>4694</v>
      </c>
      <c r="F2182" t="s">
        <v>510</v>
      </c>
      <c r="G2182" t="s">
        <v>510</v>
      </c>
      <c r="H2182" t="s">
        <v>11606</v>
      </c>
      <c r="I2182" t="s">
        <v>4691</v>
      </c>
    </row>
    <row r="2183" spans="1:9" x14ac:dyDescent="0.35">
      <c r="A2183" t="s">
        <v>3649</v>
      </c>
      <c r="B2183" t="s">
        <v>4661</v>
      </c>
      <c r="C2183" t="s">
        <v>11607</v>
      </c>
      <c r="D2183" t="s">
        <v>11608</v>
      </c>
      <c r="E2183" t="s">
        <v>4694</v>
      </c>
      <c r="F2183" t="s">
        <v>510</v>
      </c>
      <c r="G2183" t="s">
        <v>510</v>
      </c>
      <c r="H2183" t="s">
        <v>9596</v>
      </c>
      <c r="I2183" t="s">
        <v>4691</v>
      </c>
    </row>
    <row r="2184" spans="1:9" x14ac:dyDescent="0.35">
      <c r="A2184" t="s">
        <v>3649</v>
      </c>
      <c r="B2184" t="s">
        <v>4661</v>
      </c>
      <c r="C2184" t="s">
        <v>11609</v>
      </c>
      <c r="D2184" t="s">
        <v>11610</v>
      </c>
      <c r="E2184" t="s">
        <v>4670</v>
      </c>
      <c r="F2184" t="s">
        <v>510</v>
      </c>
      <c r="G2184" t="s">
        <v>510</v>
      </c>
      <c r="H2184" t="s">
        <v>11611</v>
      </c>
      <c r="I2184" t="s">
        <v>4691</v>
      </c>
    </row>
    <row r="2185" spans="1:9" x14ac:dyDescent="0.35">
      <c r="A2185" t="s">
        <v>3649</v>
      </c>
      <c r="B2185" t="s">
        <v>4661</v>
      </c>
      <c r="C2185" t="s">
        <v>11612</v>
      </c>
      <c r="D2185" t="s">
        <v>11613</v>
      </c>
      <c r="E2185" t="s">
        <v>10570</v>
      </c>
      <c r="F2185" t="s">
        <v>510</v>
      </c>
      <c r="G2185" t="s">
        <v>226</v>
      </c>
    </row>
    <row r="2186" spans="1:9" x14ac:dyDescent="0.35">
      <c r="A2186" t="s">
        <v>11971</v>
      </c>
      <c r="B2186" t="s">
        <v>4661</v>
      </c>
      <c r="C2186" t="s">
        <v>11614</v>
      </c>
      <c r="D2186" t="s">
        <v>11615</v>
      </c>
      <c r="E2186" t="s">
        <v>4664</v>
      </c>
      <c r="F2186" t="s">
        <v>11616</v>
      </c>
      <c r="G2186" t="s">
        <v>510</v>
      </c>
      <c r="H2186" t="s">
        <v>11617</v>
      </c>
      <c r="I2186" t="s">
        <v>4691</v>
      </c>
    </row>
    <row r="2187" spans="1:9" x14ac:dyDescent="0.35">
      <c r="A2187" t="s">
        <v>4646</v>
      </c>
      <c r="B2187" t="s">
        <v>4661</v>
      </c>
      <c r="C2187" t="s">
        <v>11618</v>
      </c>
      <c r="D2187" t="s">
        <v>11619</v>
      </c>
      <c r="E2187" t="s">
        <v>4694</v>
      </c>
      <c r="F2187" t="s">
        <v>11620</v>
      </c>
      <c r="G2187" t="s">
        <v>510</v>
      </c>
      <c r="H2187" t="s">
        <v>9596</v>
      </c>
      <c r="I2187" t="s">
        <v>11621</v>
      </c>
    </row>
    <row r="2188" spans="1:9" x14ac:dyDescent="0.35">
      <c r="A2188" t="s">
        <v>11972</v>
      </c>
      <c r="B2188" t="s">
        <v>4661</v>
      </c>
      <c r="C2188" t="s">
        <v>11622</v>
      </c>
      <c r="D2188" t="s">
        <v>11623</v>
      </c>
      <c r="E2188" t="s">
        <v>4843</v>
      </c>
      <c r="F2188" t="s">
        <v>11624</v>
      </c>
      <c r="G2188" t="s">
        <v>510</v>
      </c>
      <c r="H2188" t="s">
        <v>9533</v>
      </c>
      <c r="I2188" t="s">
        <v>4691</v>
      </c>
    </row>
    <row r="2189" spans="1:9" x14ac:dyDescent="0.35">
      <c r="A2189" t="s">
        <v>3402</v>
      </c>
      <c r="B2189" t="s">
        <v>4661</v>
      </c>
      <c r="C2189" t="s">
        <v>11625</v>
      </c>
      <c r="D2189" t="s">
        <v>11626</v>
      </c>
      <c r="E2189" t="s">
        <v>10570</v>
      </c>
      <c r="F2189" t="s">
        <v>228</v>
      </c>
      <c r="G2189" t="s">
        <v>226</v>
      </c>
    </row>
    <row r="2190" spans="1:9" x14ac:dyDescent="0.35">
      <c r="A2190" t="s">
        <v>4653</v>
      </c>
      <c r="B2190" t="s">
        <v>4661</v>
      </c>
      <c r="C2190" t="s">
        <v>11627</v>
      </c>
      <c r="D2190" t="s">
        <v>11628</v>
      </c>
      <c r="E2190" t="s">
        <v>4670</v>
      </c>
      <c r="F2190" t="s">
        <v>11629</v>
      </c>
      <c r="G2190" t="s">
        <v>510</v>
      </c>
      <c r="H2190" t="s">
        <v>11630</v>
      </c>
      <c r="I2190" t="s">
        <v>11631</v>
      </c>
    </row>
    <row r="2191" spans="1:9" x14ac:dyDescent="0.35">
      <c r="A2191" t="s">
        <v>4630</v>
      </c>
      <c r="B2191" t="s">
        <v>4661</v>
      </c>
      <c r="C2191" t="s">
        <v>11632</v>
      </c>
      <c r="D2191" t="s">
        <v>11633</v>
      </c>
      <c r="E2191" t="s">
        <v>4843</v>
      </c>
      <c r="F2191" t="s">
        <v>11634</v>
      </c>
      <c r="G2191" t="s">
        <v>510</v>
      </c>
      <c r="H2191" t="s">
        <v>9544</v>
      </c>
      <c r="I2191" t="s">
        <v>11635</v>
      </c>
    </row>
    <row r="2192" spans="1:9" x14ac:dyDescent="0.35">
      <c r="A2192" t="s">
        <v>4651</v>
      </c>
      <c r="B2192" t="s">
        <v>4661</v>
      </c>
      <c r="C2192" t="s">
        <v>11636</v>
      </c>
      <c r="D2192" t="s">
        <v>11637</v>
      </c>
      <c r="E2192" t="s">
        <v>4670</v>
      </c>
      <c r="F2192" t="s">
        <v>11638</v>
      </c>
      <c r="G2192" t="s">
        <v>510</v>
      </c>
      <c r="H2192" t="s">
        <v>9544</v>
      </c>
      <c r="I2192" t="s">
        <v>11635</v>
      </c>
    </row>
    <row r="2193" spans="1:9" x14ac:dyDescent="0.35">
      <c r="A2193" t="s">
        <v>4629</v>
      </c>
      <c r="B2193" t="s">
        <v>4661</v>
      </c>
      <c r="C2193" t="s">
        <v>11639</v>
      </c>
      <c r="D2193" t="s">
        <v>11640</v>
      </c>
      <c r="E2193" t="s">
        <v>4670</v>
      </c>
      <c r="F2193" t="s">
        <v>11641</v>
      </c>
      <c r="G2193" t="s">
        <v>510</v>
      </c>
      <c r="H2193" t="s">
        <v>9544</v>
      </c>
      <c r="I2193" t="s">
        <v>11635</v>
      </c>
    </row>
    <row r="2194" spans="1:9" x14ac:dyDescent="0.35">
      <c r="A2194" t="s">
        <v>4628</v>
      </c>
      <c r="B2194" t="s">
        <v>4661</v>
      </c>
      <c r="C2194" t="s">
        <v>11642</v>
      </c>
      <c r="D2194" t="s">
        <v>11643</v>
      </c>
      <c r="E2194" t="s">
        <v>4685</v>
      </c>
      <c r="F2194" t="s">
        <v>11644</v>
      </c>
      <c r="G2194" t="s">
        <v>510</v>
      </c>
      <c r="H2194" t="s">
        <v>9544</v>
      </c>
      <c r="I2194" t="s">
        <v>11645</v>
      </c>
    </row>
    <row r="2195" spans="1:9" x14ac:dyDescent="0.35">
      <c r="A2195" t="s">
        <v>4652</v>
      </c>
      <c r="B2195" t="s">
        <v>4661</v>
      </c>
      <c r="C2195" t="s">
        <v>11646</v>
      </c>
      <c r="D2195" t="s">
        <v>11647</v>
      </c>
      <c r="E2195" t="s">
        <v>4664</v>
      </c>
      <c r="F2195" t="s">
        <v>11648</v>
      </c>
      <c r="G2195" t="s">
        <v>510</v>
      </c>
      <c r="H2195" t="s">
        <v>9544</v>
      </c>
      <c r="I2195" t="s">
        <v>11635</v>
      </c>
    </row>
    <row r="2196" spans="1:9" x14ac:dyDescent="0.35">
      <c r="A2196" t="s">
        <v>4472</v>
      </c>
      <c r="B2196" t="s">
        <v>4661</v>
      </c>
      <c r="C2196" t="s">
        <v>11649</v>
      </c>
      <c r="D2196" t="s">
        <v>11650</v>
      </c>
      <c r="E2196" t="s">
        <v>4685</v>
      </c>
      <c r="F2196" t="s">
        <v>11651</v>
      </c>
      <c r="G2196" t="s">
        <v>209</v>
      </c>
      <c r="H2196" t="s">
        <v>10747</v>
      </c>
      <c r="I2196" t="s">
        <v>11652</v>
      </c>
    </row>
    <row r="2197" spans="1:9" x14ac:dyDescent="0.35">
      <c r="A2197" t="s">
        <v>4639</v>
      </c>
      <c r="B2197" t="s">
        <v>4661</v>
      </c>
      <c r="C2197" t="s">
        <v>11653</v>
      </c>
      <c r="D2197" t="s">
        <v>11654</v>
      </c>
      <c r="E2197" t="s">
        <v>4685</v>
      </c>
      <c r="F2197" t="s">
        <v>11655</v>
      </c>
      <c r="G2197" t="s">
        <v>510</v>
      </c>
      <c r="H2197" t="s">
        <v>9544</v>
      </c>
      <c r="I2197" t="s">
        <v>11656</v>
      </c>
    </row>
    <row r="2198" spans="1:9" x14ac:dyDescent="0.35">
      <c r="A2198" t="s">
        <v>4627</v>
      </c>
      <c r="B2198" t="s">
        <v>4661</v>
      </c>
      <c r="C2198" t="s">
        <v>11657</v>
      </c>
      <c r="D2198" t="s">
        <v>11658</v>
      </c>
      <c r="E2198" t="s">
        <v>4670</v>
      </c>
      <c r="F2198" t="s">
        <v>11659</v>
      </c>
      <c r="G2198" t="s">
        <v>510</v>
      </c>
      <c r="H2198" t="s">
        <v>9544</v>
      </c>
      <c r="I2198" t="s">
        <v>11645</v>
      </c>
    </row>
    <row r="2199" spans="1:9" x14ac:dyDescent="0.35">
      <c r="A2199" t="s">
        <v>4626</v>
      </c>
      <c r="B2199" t="s">
        <v>4661</v>
      </c>
      <c r="C2199" t="s">
        <v>11660</v>
      </c>
      <c r="D2199" t="s">
        <v>11661</v>
      </c>
      <c r="E2199" t="s">
        <v>4664</v>
      </c>
      <c r="F2199" t="s">
        <v>11662</v>
      </c>
      <c r="G2199" t="s">
        <v>510</v>
      </c>
      <c r="H2199" t="s">
        <v>9544</v>
      </c>
      <c r="I2199" t="s">
        <v>11645</v>
      </c>
    </row>
    <row r="2200" spans="1:9" x14ac:dyDescent="0.35">
      <c r="A2200" t="s">
        <v>4640</v>
      </c>
      <c r="B2200" t="s">
        <v>4661</v>
      </c>
      <c r="C2200" t="s">
        <v>11663</v>
      </c>
      <c r="D2200" t="s">
        <v>11664</v>
      </c>
      <c r="E2200" t="s">
        <v>4670</v>
      </c>
      <c r="F2200" t="s">
        <v>11665</v>
      </c>
      <c r="G2200" t="s">
        <v>510</v>
      </c>
      <c r="H2200" t="s">
        <v>9544</v>
      </c>
      <c r="I2200" t="s">
        <v>11666</v>
      </c>
    </row>
    <row r="2201" spans="1:9" x14ac:dyDescent="0.35">
      <c r="A2201" t="s">
        <v>4634</v>
      </c>
      <c r="B2201" t="s">
        <v>4661</v>
      </c>
      <c r="C2201" t="s">
        <v>11667</v>
      </c>
      <c r="D2201" t="s">
        <v>11668</v>
      </c>
      <c r="E2201" t="s">
        <v>4664</v>
      </c>
      <c r="F2201" t="s">
        <v>11669</v>
      </c>
      <c r="G2201" t="s">
        <v>510</v>
      </c>
      <c r="H2201" t="s">
        <v>9544</v>
      </c>
      <c r="I2201" t="s">
        <v>11670</v>
      </c>
    </row>
    <row r="2202" spans="1:9" x14ac:dyDescent="0.35">
      <c r="A2202" t="s">
        <v>4632</v>
      </c>
      <c r="B2202" t="s">
        <v>4661</v>
      </c>
      <c r="C2202" t="s">
        <v>11671</v>
      </c>
      <c r="D2202" t="s">
        <v>11672</v>
      </c>
      <c r="E2202" t="s">
        <v>4694</v>
      </c>
      <c r="F2202" t="s">
        <v>11673</v>
      </c>
      <c r="G2202" t="s">
        <v>510</v>
      </c>
      <c r="H2202" t="s">
        <v>9544</v>
      </c>
      <c r="I2202" t="s">
        <v>4691</v>
      </c>
    </row>
    <row r="2203" spans="1:9" x14ac:dyDescent="0.35">
      <c r="A2203" t="s">
        <v>4635</v>
      </c>
      <c r="B2203" t="s">
        <v>4661</v>
      </c>
      <c r="C2203" t="s">
        <v>11674</v>
      </c>
      <c r="D2203" t="s">
        <v>11675</v>
      </c>
      <c r="E2203" t="s">
        <v>4670</v>
      </c>
      <c r="F2203" t="s">
        <v>11676</v>
      </c>
      <c r="G2203" t="s">
        <v>510</v>
      </c>
      <c r="H2203" t="s">
        <v>9544</v>
      </c>
      <c r="I2203" t="s">
        <v>11677</v>
      </c>
    </row>
    <row r="2204" spans="1:9" x14ac:dyDescent="0.35">
      <c r="A2204" t="s">
        <v>4625</v>
      </c>
      <c r="B2204" t="s">
        <v>4661</v>
      </c>
      <c r="C2204" t="s">
        <v>11678</v>
      </c>
      <c r="D2204" t="s">
        <v>11679</v>
      </c>
      <c r="E2204" t="s">
        <v>4670</v>
      </c>
      <c r="F2204" t="s">
        <v>11680</v>
      </c>
      <c r="G2204" t="s">
        <v>510</v>
      </c>
      <c r="H2204" t="s">
        <v>9544</v>
      </c>
      <c r="I2204" t="s">
        <v>11681</v>
      </c>
    </row>
    <row r="2205" spans="1:9" x14ac:dyDescent="0.35">
      <c r="A2205" t="s">
        <v>4638</v>
      </c>
      <c r="B2205" t="s">
        <v>4661</v>
      </c>
      <c r="C2205" t="s">
        <v>11682</v>
      </c>
      <c r="D2205" t="s">
        <v>11683</v>
      </c>
      <c r="E2205" t="s">
        <v>4694</v>
      </c>
      <c r="F2205" t="s">
        <v>11684</v>
      </c>
      <c r="G2205" t="s">
        <v>510</v>
      </c>
      <c r="H2205" t="s">
        <v>9544</v>
      </c>
      <c r="I2205" t="s">
        <v>4691</v>
      </c>
    </row>
    <row r="2206" spans="1:9" x14ac:dyDescent="0.35">
      <c r="A2206" t="s">
        <v>11973</v>
      </c>
      <c r="B2206" t="s">
        <v>4661</v>
      </c>
      <c r="C2206" t="s">
        <v>11685</v>
      </c>
      <c r="D2206" t="s">
        <v>11686</v>
      </c>
      <c r="E2206" t="s">
        <v>4664</v>
      </c>
      <c r="F2206" t="s">
        <v>11687</v>
      </c>
      <c r="G2206" t="s">
        <v>510</v>
      </c>
      <c r="H2206" t="s">
        <v>5442</v>
      </c>
      <c r="I2206" t="s">
        <v>11688</v>
      </c>
    </row>
    <row r="2207" spans="1:9" x14ac:dyDescent="0.35">
      <c r="A2207" t="s">
        <v>4642</v>
      </c>
      <c r="B2207" t="s">
        <v>4661</v>
      </c>
      <c r="C2207" t="s">
        <v>11689</v>
      </c>
      <c r="D2207" t="s">
        <v>11690</v>
      </c>
      <c r="E2207" t="s">
        <v>4685</v>
      </c>
      <c r="F2207" t="s">
        <v>11691</v>
      </c>
      <c r="G2207" t="s">
        <v>510</v>
      </c>
      <c r="H2207" t="s">
        <v>9544</v>
      </c>
      <c r="I2207" t="s">
        <v>11692</v>
      </c>
    </row>
    <row r="2208" spans="1:9" x14ac:dyDescent="0.35">
      <c r="A2208" t="s">
        <v>4550</v>
      </c>
      <c r="B2208" t="s">
        <v>4661</v>
      </c>
      <c r="C2208" t="s">
        <v>11693</v>
      </c>
      <c r="D2208" t="s">
        <v>11694</v>
      </c>
      <c r="E2208" t="s">
        <v>4664</v>
      </c>
      <c r="F2208" t="s">
        <v>11695</v>
      </c>
      <c r="G2208" t="s">
        <v>754</v>
      </c>
      <c r="H2208" t="s">
        <v>8767</v>
      </c>
      <c r="I2208" t="s">
        <v>8768</v>
      </c>
    </row>
    <row r="2209" spans="1:9" x14ac:dyDescent="0.35">
      <c r="A2209" t="s">
        <v>4567</v>
      </c>
      <c r="B2209" t="s">
        <v>4661</v>
      </c>
      <c r="C2209" t="s">
        <v>11696</v>
      </c>
      <c r="D2209" t="s">
        <v>11697</v>
      </c>
      <c r="E2209" t="s">
        <v>4670</v>
      </c>
      <c r="F2209" t="s">
        <v>11698</v>
      </c>
      <c r="G2209" t="s">
        <v>754</v>
      </c>
      <c r="H2209" t="s">
        <v>8767</v>
      </c>
      <c r="I2209" t="s">
        <v>11699</v>
      </c>
    </row>
    <row r="2210" spans="1:9" x14ac:dyDescent="0.35">
      <c r="A2210" t="s">
        <v>4570</v>
      </c>
      <c r="B2210" t="s">
        <v>4661</v>
      </c>
      <c r="C2210" t="s">
        <v>11700</v>
      </c>
      <c r="D2210" t="s">
        <v>11701</v>
      </c>
      <c r="E2210" t="s">
        <v>4664</v>
      </c>
      <c r="F2210" t="s">
        <v>11702</v>
      </c>
      <c r="G2210" t="s">
        <v>754</v>
      </c>
      <c r="H2210" t="s">
        <v>8767</v>
      </c>
      <c r="I2210" t="s">
        <v>11703</v>
      </c>
    </row>
    <row r="2211" spans="1:9" x14ac:dyDescent="0.35">
      <c r="A2211" t="s">
        <v>4539</v>
      </c>
      <c r="B2211" t="s">
        <v>4661</v>
      </c>
      <c r="C2211" t="s">
        <v>11704</v>
      </c>
      <c r="D2211" t="s">
        <v>11705</v>
      </c>
      <c r="E2211" t="s">
        <v>4694</v>
      </c>
      <c r="F2211" t="s">
        <v>11706</v>
      </c>
      <c r="G2211" t="s">
        <v>754</v>
      </c>
      <c r="H2211" t="s">
        <v>8767</v>
      </c>
      <c r="I2211" t="s">
        <v>4691</v>
      </c>
    </row>
    <row r="2212" spans="1:9" x14ac:dyDescent="0.35">
      <c r="A2212" t="s">
        <v>4569</v>
      </c>
      <c r="B2212" t="s">
        <v>4661</v>
      </c>
      <c r="C2212" t="s">
        <v>11707</v>
      </c>
      <c r="D2212" t="s">
        <v>11708</v>
      </c>
      <c r="E2212" t="s">
        <v>4670</v>
      </c>
      <c r="F2212" t="s">
        <v>11709</v>
      </c>
      <c r="G2212" t="s">
        <v>754</v>
      </c>
      <c r="H2212" t="s">
        <v>8767</v>
      </c>
      <c r="I2212" t="s">
        <v>11710</v>
      </c>
    </row>
    <row r="2213" spans="1:9" x14ac:dyDescent="0.35">
      <c r="A2213" t="s">
        <v>4556</v>
      </c>
      <c r="B2213" t="s">
        <v>4661</v>
      </c>
      <c r="C2213" t="s">
        <v>11711</v>
      </c>
      <c r="D2213" t="s">
        <v>11712</v>
      </c>
      <c r="E2213" t="s">
        <v>4670</v>
      </c>
      <c r="F2213" t="s">
        <v>11713</v>
      </c>
      <c r="G2213" t="s">
        <v>754</v>
      </c>
      <c r="H2213" t="s">
        <v>8767</v>
      </c>
      <c r="I2213" t="s">
        <v>11714</v>
      </c>
    </row>
    <row r="2214" spans="1:9" x14ac:dyDescent="0.35">
      <c r="A2214" t="s">
        <v>4069</v>
      </c>
      <c r="B2214" t="s">
        <v>4661</v>
      </c>
      <c r="C2214" t="s">
        <v>11715</v>
      </c>
      <c r="D2214" t="s">
        <v>11716</v>
      </c>
      <c r="E2214" t="s">
        <v>4664</v>
      </c>
      <c r="F2214" t="s">
        <v>11717</v>
      </c>
      <c r="G2214" t="s">
        <v>527</v>
      </c>
      <c r="H2214" t="s">
        <v>10218</v>
      </c>
      <c r="I2214" t="s">
        <v>11718</v>
      </c>
    </row>
    <row r="2215" spans="1:9" x14ac:dyDescent="0.35">
      <c r="A2215" t="s">
        <v>4411</v>
      </c>
      <c r="B2215" t="s">
        <v>4661</v>
      </c>
      <c r="C2215" t="s">
        <v>11719</v>
      </c>
      <c r="D2215" t="s">
        <v>11720</v>
      </c>
      <c r="E2215" t="s">
        <v>4664</v>
      </c>
      <c r="F2215" t="s">
        <v>11721</v>
      </c>
      <c r="G2215" t="s">
        <v>527</v>
      </c>
      <c r="H2215" t="s">
        <v>10408</v>
      </c>
      <c r="I2215" t="s">
        <v>11722</v>
      </c>
    </row>
    <row r="2216" spans="1:9" x14ac:dyDescent="0.35">
      <c r="A2216" t="s">
        <v>3659</v>
      </c>
      <c r="B2216" t="s">
        <v>4661</v>
      </c>
      <c r="C2216" t="s">
        <v>11723</v>
      </c>
      <c r="D2216" t="s">
        <v>11724</v>
      </c>
      <c r="E2216" t="s">
        <v>4664</v>
      </c>
      <c r="F2216" t="s">
        <v>527</v>
      </c>
      <c r="G2216" t="s">
        <v>527</v>
      </c>
      <c r="H2216" t="s">
        <v>11725</v>
      </c>
      <c r="I2216" t="s">
        <v>4691</v>
      </c>
    </row>
    <row r="2217" spans="1:9" x14ac:dyDescent="0.35">
      <c r="A2217" t="s">
        <v>3659</v>
      </c>
      <c r="B2217" t="s">
        <v>4661</v>
      </c>
      <c r="C2217" t="s">
        <v>11726</v>
      </c>
      <c r="D2217" t="s">
        <v>11727</v>
      </c>
      <c r="E2217" t="s">
        <v>4664</v>
      </c>
      <c r="F2217" t="s">
        <v>527</v>
      </c>
      <c r="G2217" t="s">
        <v>527</v>
      </c>
      <c r="H2217" t="s">
        <v>11728</v>
      </c>
      <c r="I2217" t="s">
        <v>4691</v>
      </c>
    </row>
    <row r="2218" spans="1:9" x14ac:dyDescent="0.35">
      <c r="A2218" t="s">
        <v>3659</v>
      </c>
      <c r="B2218" t="s">
        <v>4661</v>
      </c>
      <c r="C2218" t="s">
        <v>11729</v>
      </c>
      <c r="D2218" t="s">
        <v>11730</v>
      </c>
      <c r="E2218" t="s">
        <v>4664</v>
      </c>
      <c r="F2218" t="s">
        <v>527</v>
      </c>
      <c r="G2218" t="s">
        <v>527</v>
      </c>
      <c r="H2218" t="s">
        <v>11731</v>
      </c>
      <c r="I2218" t="s">
        <v>4691</v>
      </c>
    </row>
    <row r="2219" spans="1:9" x14ac:dyDescent="0.35">
      <c r="A2219" t="s">
        <v>3871</v>
      </c>
      <c r="B2219" t="s">
        <v>4661</v>
      </c>
      <c r="C2219" t="s">
        <v>11732</v>
      </c>
      <c r="D2219" t="s">
        <v>11733</v>
      </c>
      <c r="E2219" t="s">
        <v>4670</v>
      </c>
      <c r="F2219" t="s">
        <v>11734</v>
      </c>
      <c r="G2219" t="s">
        <v>527</v>
      </c>
      <c r="H2219" t="s">
        <v>11735</v>
      </c>
      <c r="I2219" t="s">
        <v>4691</v>
      </c>
    </row>
    <row r="2220" spans="1:9" x14ac:dyDescent="0.35">
      <c r="A2220" t="s">
        <v>3869</v>
      </c>
      <c r="B2220" t="s">
        <v>4661</v>
      </c>
      <c r="C2220" t="s">
        <v>11736</v>
      </c>
      <c r="D2220" t="s">
        <v>11737</v>
      </c>
      <c r="E2220" t="s">
        <v>4694</v>
      </c>
      <c r="F2220" t="s">
        <v>11738</v>
      </c>
      <c r="G2220" t="s">
        <v>527</v>
      </c>
      <c r="H2220" t="s">
        <v>10408</v>
      </c>
      <c r="I2220" t="s">
        <v>4691</v>
      </c>
    </row>
    <row r="2221" spans="1:9" x14ac:dyDescent="0.35">
      <c r="A2221" t="s">
        <v>4416</v>
      </c>
      <c r="B2221" t="s">
        <v>4661</v>
      </c>
      <c r="C2221" t="s">
        <v>11739</v>
      </c>
      <c r="D2221" t="s">
        <v>11740</v>
      </c>
      <c r="E2221" t="s">
        <v>4664</v>
      </c>
      <c r="F2221" t="s">
        <v>11741</v>
      </c>
      <c r="G2221" t="s">
        <v>527</v>
      </c>
      <c r="H2221" t="s">
        <v>11728</v>
      </c>
      <c r="I2221" t="s">
        <v>11742</v>
      </c>
    </row>
    <row r="2222" spans="1:9" x14ac:dyDescent="0.35">
      <c r="A2222" t="s">
        <v>4424</v>
      </c>
      <c r="B2222" t="s">
        <v>4661</v>
      </c>
      <c r="C2222" t="s">
        <v>11743</v>
      </c>
      <c r="D2222" t="s">
        <v>11744</v>
      </c>
      <c r="E2222" t="s">
        <v>4685</v>
      </c>
      <c r="F2222" t="s">
        <v>11745</v>
      </c>
      <c r="G2222" t="s">
        <v>527</v>
      </c>
      <c r="H2222" t="s">
        <v>10408</v>
      </c>
      <c r="I2222" t="s">
        <v>11722</v>
      </c>
    </row>
    <row r="2223" spans="1:9" x14ac:dyDescent="0.35">
      <c r="A2223" t="s">
        <v>3872</v>
      </c>
      <c r="B2223" t="s">
        <v>4661</v>
      </c>
      <c r="C2223" t="s">
        <v>11746</v>
      </c>
      <c r="D2223" t="s">
        <v>11747</v>
      </c>
      <c r="E2223" t="s">
        <v>4670</v>
      </c>
      <c r="F2223" t="s">
        <v>11748</v>
      </c>
      <c r="G2223" t="s">
        <v>527</v>
      </c>
      <c r="H2223" t="s">
        <v>10408</v>
      </c>
      <c r="I2223" t="s">
        <v>11722</v>
      </c>
    </row>
    <row r="2224" spans="1:9" x14ac:dyDescent="0.35">
      <c r="A2224" t="s">
        <v>4430</v>
      </c>
      <c r="B2224" t="s">
        <v>4661</v>
      </c>
      <c r="C2224" t="s">
        <v>11749</v>
      </c>
      <c r="D2224" t="s">
        <v>11750</v>
      </c>
      <c r="E2224" t="s">
        <v>4664</v>
      </c>
      <c r="F2224" t="s">
        <v>11751</v>
      </c>
      <c r="G2224" t="s">
        <v>527</v>
      </c>
      <c r="H2224" t="s">
        <v>10408</v>
      </c>
      <c r="I2224" t="s">
        <v>11722</v>
      </c>
    </row>
    <row r="2225" spans="1:9" x14ac:dyDescent="0.35">
      <c r="A2225" t="s">
        <v>4408</v>
      </c>
      <c r="B2225" t="s">
        <v>4661</v>
      </c>
      <c r="C2225" t="s">
        <v>11752</v>
      </c>
      <c r="D2225" t="s">
        <v>11753</v>
      </c>
      <c r="E2225" t="s">
        <v>4670</v>
      </c>
      <c r="F2225" t="s">
        <v>11754</v>
      </c>
      <c r="G2225" t="s">
        <v>527</v>
      </c>
      <c r="H2225" t="s">
        <v>10408</v>
      </c>
      <c r="I2225" t="s">
        <v>11755</v>
      </c>
    </row>
    <row r="2226" spans="1:9" x14ac:dyDescent="0.35">
      <c r="A2226" t="s">
        <v>4407</v>
      </c>
      <c r="B2226" t="s">
        <v>4661</v>
      </c>
      <c r="C2226" t="s">
        <v>11756</v>
      </c>
      <c r="D2226" t="s">
        <v>11757</v>
      </c>
      <c r="E2226" t="s">
        <v>4670</v>
      </c>
      <c r="F2226" t="s">
        <v>11758</v>
      </c>
      <c r="G2226" t="s">
        <v>527</v>
      </c>
      <c r="H2226" t="s">
        <v>10408</v>
      </c>
      <c r="I2226" t="s">
        <v>11759</v>
      </c>
    </row>
    <row r="2227" spans="1:9" x14ac:dyDescent="0.35">
      <c r="A2227" t="s">
        <v>4422</v>
      </c>
      <c r="B2227" t="s">
        <v>4661</v>
      </c>
      <c r="C2227" t="s">
        <v>11760</v>
      </c>
      <c r="D2227" t="s">
        <v>11761</v>
      </c>
      <c r="E2227" t="s">
        <v>4685</v>
      </c>
      <c r="F2227" t="s">
        <v>11762</v>
      </c>
      <c r="G2227" t="s">
        <v>527</v>
      </c>
      <c r="H2227" t="s">
        <v>10408</v>
      </c>
      <c r="I2227" t="s">
        <v>11759</v>
      </c>
    </row>
    <row r="2228" spans="1:9" x14ac:dyDescent="0.35">
      <c r="A2228" t="s">
        <v>4409</v>
      </c>
      <c r="B2228" t="s">
        <v>4661</v>
      </c>
      <c r="C2228" t="s">
        <v>11763</v>
      </c>
      <c r="D2228" t="s">
        <v>11764</v>
      </c>
      <c r="E2228" t="s">
        <v>4670</v>
      </c>
      <c r="F2228" t="s">
        <v>11765</v>
      </c>
      <c r="G2228" t="s">
        <v>527</v>
      </c>
      <c r="H2228" t="s">
        <v>10408</v>
      </c>
      <c r="I2228" t="s">
        <v>11766</v>
      </c>
    </row>
    <row r="2229" spans="1:9" x14ac:dyDescent="0.35">
      <c r="A2229" t="s">
        <v>4410</v>
      </c>
      <c r="B2229" t="s">
        <v>4661</v>
      </c>
      <c r="C2229" t="s">
        <v>11767</v>
      </c>
      <c r="D2229" t="s">
        <v>11768</v>
      </c>
      <c r="E2229" t="s">
        <v>4664</v>
      </c>
      <c r="F2229" t="s">
        <v>11769</v>
      </c>
      <c r="G2229" t="s">
        <v>527</v>
      </c>
      <c r="H2229" t="s">
        <v>10408</v>
      </c>
      <c r="I2229" t="s">
        <v>11770</v>
      </c>
    </row>
    <row r="2230" spans="1:9" x14ac:dyDescent="0.35">
      <c r="A2230" t="s">
        <v>4426</v>
      </c>
      <c r="B2230" t="s">
        <v>4661</v>
      </c>
      <c r="C2230" t="s">
        <v>11771</v>
      </c>
      <c r="D2230" t="s">
        <v>11772</v>
      </c>
      <c r="E2230" t="s">
        <v>4670</v>
      </c>
      <c r="F2230" t="s">
        <v>11773</v>
      </c>
      <c r="G2230" t="s">
        <v>527</v>
      </c>
      <c r="H2230" t="s">
        <v>10408</v>
      </c>
      <c r="I2230" t="s">
        <v>11770</v>
      </c>
    </row>
    <row r="2231" spans="1:9" x14ac:dyDescent="0.35">
      <c r="A2231" t="s">
        <v>4418</v>
      </c>
      <c r="B2231" t="s">
        <v>4661</v>
      </c>
      <c r="C2231" t="s">
        <v>11774</v>
      </c>
      <c r="D2231" t="s">
        <v>11775</v>
      </c>
      <c r="E2231" t="s">
        <v>4685</v>
      </c>
      <c r="F2231" t="s">
        <v>11776</v>
      </c>
      <c r="G2231" t="s">
        <v>527</v>
      </c>
      <c r="H2231" t="s">
        <v>10408</v>
      </c>
      <c r="I2231" t="s">
        <v>11777</v>
      </c>
    </row>
    <row r="2232" spans="1:9" x14ac:dyDescent="0.35">
      <c r="A2232" t="s">
        <v>4399</v>
      </c>
      <c r="B2232" t="s">
        <v>4661</v>
      </c>
      <c r="C2232" t="s">
        <v>11778</v>
      </c>
      <c r="D2232" t="s">
        <v>11779</v>
      </c>
      <c r="E2232" t="s">
        <v>4670</v>
      </c>
      <c r="F2232" t="s">
        <v>11780</v>
      </c>
      <c r="G2232" t="s">
        <v>527</v>
      </c>
    </row>
    <row r="2233" spans="1:9" x14ac:dyDescent="0.35">
      <c r="A2233" t="s">
        <v>4415</v>
      </c>
      <c r="B2233" t="s">
        <v>4661</v>
      </c>
      <c r="C2233" t="s">
        <v>11781</v>
      </c>
      <c r="D2233" t="s">
        <v>11782</v>
      </c>
      <c r="E2233" t="s">
        <v>4670</v>
      </c>
      <c r="F2233" t="s">
        <v>11783</v>
      </c>
      <c r="G2233" t="s">
        <v>527</v>
      </c>
      <c r="H2233" t="s">
        <v>10408</v>
      </c>
      <c r="I2233" t="s">
        <v>11784</v>
      </c>
    </row>
    <row r="2234" spans="1:9" x14ac:dyDescent="0.35">
      <c r="A2234" t="s">
        <v>4400</v>
      </c>
      <c r="B2234" t="s">
        <v>4661</v>
      </c>
      <c r="C2234" t="s">
        <v>11785</v>
      </c>
      <c r="D2234" t="s">
        <v>11786</v>
      </c>
      <c r="E2234" t="s">
        <v>4670</v>
      </c>
      <c r="F2234" t="s">
        <v>11787</v>
      </c>
      <c r="G2234" t="s">
        <v>527</v>
      </c>
      <c r="H2234" t="s">
        <v>10408</v>
      </c>
      <c r="I2234" t="s">
        <v>11788</v>
      </c>
    </row>
    <row r="2235" spans="1:9" x14ac:dyDescent="0.35">
      <c r="A2235" t="s">
        <v>4414</v>
      </c>
      <c r="B2235" t="s">
        <v>4661</v>
      </c>
      <c r="C2235" t="s">
        <v>11789</v>
      </c>
      <c r="D2235" t="s">
        <v>11790</v>
      </c>
      <c r="E2235" t="s">
        <v>4670</v>
      </c>
      <c r="F2235" t="s">
        <v>11791</v>
      </c>
      <c r="G2235" t="s">
        <v>527</v>
      </c>
      <c r="H2235" t="s">
        <v>10408</v>
      </c>
      <c r="I2235" t="s">
        <v>11792</v>
      </c>
    </row>
    <row r="2236" spans="1:9" x14ac:dyDescent="0.35">
      <c r="A2236" t="s">
        <v>3870</v>
      </c>
      <c r="B2236" t="s">
        <v>4661</v>
      </c>
      <c r="C2236" t="s">
        <v>11793</v>
      </c>
      <c r="D2236" t="s">
        <v>11794</v>
      </c>
      <c r="E2236" t="s">
        <v>4694</v>
      </c>
      <c r="F2236" t="s">
        <v>11795</v>
      </c>
      <c r="G2236" t="s">
        <v>527</v>
      </c>
      <c r="H2236" t="s">
        <v>10408</v>
      </c>
      <c r="I2236" t="s">
        <v>4691</v>
      </c>
    </row>
    <row r="2237" spans="1:9" x14ac:dyDescent="0.35">
      <c r="A2237" t="s">
        <v>3870</v>
      </c>
      <c r="B2237" t="s">
        <v>4661</v>
      </c>
      <c r="C2237" t="s">
        <v>11796</v>
      </c>
      <c r="D2237" t="s">
        <v>11797</v>
      </c>
      <c r="E2237" t="s">
        <v>4670</v>
      </c>
      <c r="F2237" t="s">
        <v>11795</v>
      </c>
      <c r="G2237" t="s">
        <v>527</v>
      </c>
      <c r="H2237" t="s">
        <v>10408</v>
      </c>
      <c r="I2237" t="s">
        <v>11777</v>
      </c>
    </row>
    <row r="2238" spans="1:9" x14ac:dyDescent="0.35">
      <c r="A2238" t="s">
        <v>3870</v>
      </c>
      <c r="B2238" t="s">
        <v>4661</v>
      </c>
      <c r="C2238" t="s">
        <v>11798</v>
      </c>
      <c r="D2238" t="s">
        <v>11799</v>
      </c>
      <c r="E2238" t="s">
        <v>4670</v>
      </c>
      <c r="F2238" t="s">
        <v>11795</v>
      </c>
      <c r="G2238" t="s">
        <v>527</v>
      </c>
    </row>
    <row r="2239" spans="1:9" x14ac:dyDescent="0.35">
      <c r="A2239" t="s">
        <v>4413</v>
      </c>
      <c r="B2239" t="s">
        <v>4661</v>
      </c>
      <c r="C2239" t="s">
        <v>11800</v>
      </c>
      <c r="D2239" t="s">
        <v>11801</v>
      </c>
      <c r="E2239" t="s">
        <v>4670</v>
      </c>
      <c r="F2239" t="s">
        <v>11802</v>
      </c>
      <c r="G2239" t="s">
        <v>527</v>
      </c>
      <c r="H2239" t="s">
        <v>10408</v>
      </c>
      <c r="I2239" t="s">
        <v>11803</v>
      </c>
    </row>
    <row r="2240" spans="1:9" x14ac:dyDescent="0.35">
      <c r="A2240" t="s">
        <v>4423</v>
      </c>
      <c r="B2240" t="s">
        <v>4661</v>
      </c>
      <c r="C2240" t="s">
        <v>11804</v>
      </c>
      <c r="D2240" t="s">
        <v>11805</v>
      </c>
      <c r="E2240" t="s">
        <v>4670</v>
      </c>
      <c r="F2240" t="s">
        <v>11806</v>
      </c>
      <c r="G2240" t="s">
        <v>527</v>
      </c>
      <c r="H2240" t="s">
        <v>10408</v>
      </c>
      <c r="I2240" t="s">
        <v>11807</v>
      </c>
    </row>
    <row r="2241" spans="1:9" x14ac:dyDescent="0.35">
      <c r="A2241" t="s">
        <v>4420</v>
      </c>
      <c r="B2241" t="s">
        <v>4661</v>
      </c>
      <c r="C2241" t="s">
        <v>11808</v>
      </c>
      <c r="D2241" t="s">
        <v>11809</v>
      </c>
      <c r="E2241" t="s">
        <v>4670</v>
      </c>
      <c r="F2241" t="s">
        <v>11810</v>
      </c>
      <c r="G2241" t="s">
        <v>527</v>
      </c>
      <c r="H2241" t="s">
        <v>10408</v>
      </c>
      <c r="I2241" t="s">
        <v>11811</v>
      </c>
    </row>
    <row r="2242" spans="1:9" x14ac:dyDescent="0.35">
      <c r="A2242" t="s">
        <v>4427</v>
      </c>
      <c r="B2242" t="s">
        <v>4661</v>
      </c>
      <c r="C2242" t="s">
        <v>11812</v>
      </c>
      <c r="D2242" t="s">
        <v>11813</v>
      </c>
      <c r="E2242" t="s">
        <v>4664</v>
      </c>
      <c r="F2242" t="s">
        <v>11814</v>
      </c>
      <c r="G2242" t="s">
        <v>527</v>
      </c>
      <c r="H2242" t="s">
        <v>10408</v>
      </c>
      <c r="I2242" t="s">
        <v>11722</v>
      </c>
    </row>
    <row r="2243" spans="1:9" x14ac:dyDescent="0.35">
      <c r="A2243" t="s">
        <v>3461</v>
      </c>
      <c r="B2243" t="s">
        <v>4661</v>
      </c>
      <c r="C2243" t="s">
        <v>11815</v>
      </c>
      <c r="D2243" t="s">
        <v>11816</v>
      </c>
      <c r="E2243" t="s">
        <v>5855</v>
      </c>
      <c r="F2243" t="s">
        <v>21</v>
      </c>
      <c r="G2243" t="s">
        <v>21</v>
      </c>
    </row>
    <row r="2244" spans="1:9" x14ac:dyDescent="0.35">
      <c r="A2244" t="s">
        <v>3648</v>
      </c>
      <c r="B2244" t="s">
        <v>4661</v>
      </c>
      <c r="C2244" t="s">
        <v>11817</v>
      </c>
      <c r="D2244" t="s">
        <v>11818</v>
      </c>
      <c r="E2244" t="s">
        <v>5219</v>
      </c>
      <c r="F2244" t="s">
        <v>499</v>
      </c>
      <c r="G2244" t="s">
        <v>11819</v>
      </c>
    </row>
    <row r="2245" spans="1:9" x14ac:dyDescent="0.35">
      <c r="A2245" t="s">
        <v>3926</v>
      </c>
      <c r="B2245" t="s">
        <v>4661</v>
      </c>
      <c r="C2245" t="s">
        <v>11820</v>
      </c>
      <c r="D2245" t="s">
        <v>11821</v>
      </c>
      <c r="E2245" t="s">
        <v>11822</v>
      </c>
      <c r="F2245" t="s">
        <v>412</v>
      </c>
      <c r="G2245" t="s">
        <v>226</v>
      </c>
    </row>
    <row r="2246" spans="1:9" x14ac:dyDescent="0.35">
      <c r="A2246" t="s">
        <v>3680</v>
      </c>
      <c r="B2246" t="s">
        <v>4661</v>
      </c>
      <c r="C2246" t="s">
        <v>11823</v>
      </c>
      <c r="D2246" t="s">
        <v>11824</v>
      </c>
      <c r="E2246" t="s">
        <v>6610</v>
      </c>
      <c r="F2246" t="s">
        <v>21</v>
      </c>
      <c r="G2246" t="s">
        <v>21</v>
      </c>
    </row>
    <row r="2247" spans="1:9" x14ac:dyDescent="0.35">
      <c r="A2247" t="s">
        <v>3680</v>
      </c>
      <c r="B2247" t="s">
        <v>4661</v>
      </c>
      <c r="C2247" t="s">
        <v>11825</v>
      </c>
      <c r="D2247" t="s">
        <v>11826</v>
      </c>
      <c r="E2247" t="s">
        <v>6610</v>
      </c>
      <c r="F2247" t="s">
        <v>21</v>
      </c>
      <c r="G2247" t="s">
        <v>21</v>
      </c>
    </row>
    <row r="2248" spans="1:9" x14ac:dyDescent="0.35">
      <c r="A2248" t="s">
        <v>11974</v>
      </c>
      <c r="B2248" t="s">
        <v>4661</v>
      </c>
      <c r="C2248" t="s">
        <v>11827</v>
      </c>
      <c r="D2248" t="s">
        <v>11828</v>
      </c>
      <c r="E2248" t="s">
        <v>6552</v>
      </c>
      <c r="F2248" t="s">
        <v>499</v>
      </c>
      <c r="G2248" t="s">
        <v>6553</v>
      </c>
    </row>
    <row r="2249" spans="1:9" x14ac:dyDescent="0.35">
      <c r="A2249" t="s">
        <v>11974</v>
      </c>
      <c r="B2249" t="s">
        <v>4661</v>
      </c>
      <c r="C2249" t="s">
        <v>11829</v>
      </c>
      <c r="D2249" t="s">
        <v>11830</v>
      </c>
      <c r="E2249" t="s">
        <v>6552</v>
      </c>
      <c r="F2249" t="s">
        <v>499</v>
      </c>
      <c r="G2249" t="s">
        <v>6553</v>
      </c>
    </row>
    <row r="2250" spans="1:9" x14ac:dyDescent="0.35">
      <c r="A2250" t="s">
        <v>3806</v>
      </c>
      <c r="B2250" t="s">
        <v>4661</v>
      </c>
      <c r="C2250" t="s">
        <v>11831</v>
      </c>
      <c r="D2250" t="s">
        <v>11832</v>
      </c>
      <c r="E2250" t="s">
        <v>6610</v>
      </c>
      <c r="F2250" t="s">
        <v>18</v>
      </c>
      <c r="G2250" t="s">
        <v>226</v>
      </c>
    </row>
    <row r="2251" spans="1:9" x14ac:dyDescent="0.35">
      <c r="A2251" t="s">
        <v>11975</v>
      </c>
      <c r="B2251" t="s">
        <v>4661</v>
      </c>
      <c r="C2251" t="s">
        <v>11833</v>
      </c>
      <c r="D2251" t="s">
        <v>11834</v>
      </c>
      <c r="E2251" t="s">
        <v>5855</v>
      </c>
      <c r="F2251" t="s">
        <v>21</v>
      </c>
      <c r="G2251" t="s">
        <v>21</v>
      </c>
    </row>
    <row r="2252" spans="1:9" x14ac:dyDescent="0.35">
      <c r="A2252" t="s">
        <v>11975</v>
      </c>
      <c r="B2252" t="s">
        <v>4661</v>
      </c>
      <c r="C2252" t="s">
        <v>11835</v>
      </c>
      <c r="D2252" t="s">
        <v>11836</v>
      </c>
      <c r="E2252" t="s">
        <v>5855</v>
      </c>
      <c r="F2252" t="s">
        <v>21</v>
      </c>
      <c r="G2252" t="s">
        <v>21</v>
      </c>
    </row>
    <row r="2253" spans="1:9" x14ac:dyDescent="0.35">
      <c r="A2253" t="s">
        <v>11975</v>
      </c>
      <c r="B2253" t="s">
        <v>4661</v>
      </c>
      <c r="C2253" t="s">
        <v>11837</v>
      </c>
      <c r="D2253" t="s">
        <v>11838</v>
      </c>
      <c r="E2253" t="s">
        <v>5855</v>
      </c>
      <c r="F2253" t="s">
        <v>21</v>
      </c>
      <c r="G2253" t="s">
        <v>21</v>
      </c>
    </row>
    <row r="2254" spans="1:9" x14ac:dyDescent="0.35">
      <c r="A2254" t="s">
        <v>6626</v>
      </c>
      <c r="B2254" t="s">
        <v>4661</v>
      </c>
      <c r="C2254" t="s">
        <v>11839</v>
      </c>
      <c r="D2254" t="s">
        <v>6626</v>
      </c>
      <c r="E2254" t="s">
        <v>5311</v>
      </c>
    </row>
    <row r="2255" spans="1:9" x14ac:dyDescent="0.35">
      <c r="A2255" t="s">
        <v>4459</v>
      </c>
      <c r="B2255" t="s">
        <v>4661</v>
      </c>
      <c r="C2255" t="s">
        <v>11840</v>
      </c>
      <c r="D2255" t="s">
        <v>11841</v>
      </c>
      <c r="E2255" t="s">
        <v>4670</v>
      </c>
      <c r="G2255" t="s">
        <v>209</v>
      </c>
      <c r="H2255" t="s">
        <v>10628</v>
      </c>
      <c r="I2255" t="s">
        <v>11842</v>
      </c>
    </row>
    <row r="2256" spans="1:9" x14ac:dyDescent="0.35">
      <c r="A2256" t="s">
        <v>6626</v>
      </c>
      <c r="B2256" t="s">
        <v>4661</v>
      </c>
      <c r="C2256" t="s">
        <v>11843</v>
      </c>
      <c r="D2256" t="s">
        <v>6626</v>
      </c>
      <c r="E2256" t="s">
        <v>6626</v>
      </c>
    </row>
    <row r="2257" spans="1:7" x14ac:dyDescent="0.35">
      <c r="A2257" t="s">
        <v>6626</v>
      </c>
      <c r="B2257" t="s">
        <v>4661</v>
      </c>
      <c r="C2257" t="s">
        <v>11844</v>
      </c>
      <c r="D2257" t="s">
        <v>6626</v>
      </c>
      <c r="E2257" t="s">
        <v>5311</v>
      </c>
    </row>
    <row r="2258" spans="1:7" x14ac:dyDescent="0.35">
      <c r="A2258" t="s">
        <v>3492</v>
      </c>
      <c r="B2258" t="s">
        <v>4661</v>
      </c>
      <c r="C2258" t="s">
        <v>11845</v>
      </c>
      <c r="D2258" t="s">
        <v>11846</v>
      </c>
      <c r="E2258" t="s">
        <v>5585</v>
      </c>
      <c r="G2258" t="s">
        <v>226</v>
      </c>
    </row>
    <row r="2259" spans="1:7" x14ac:dyDescent="0.35">
      <c r="A2259" t="s">
        <v>3492</v>
      </c>
      <c r="B2259" t="s">
        <v>4661</v>
      </c>
      <c r="C2259" t="s">
        <v>11847</v>
      </c>
      <c r="D2259" t="s">
        <v>11848</v>
      </c>
      <c r="E2259" t="s">
        <v>5585</v>
      </c>
      <c r="G2259" t="s">
        <v>226</v>
      </c>
    </row>
    <row r="2260" spans="1:7" x14ac:dyDescent="0.35">
      <c r="A2260" t="s">
        <v>11850</v>
      </c>
      <c r="B2260" t="s">
        <v>4661</v>
      </c>
      <c r="C2260" t="s">
        <v>11849</v>
      </c>
      <c r="D2260" t="s">
        <v>11850</v>
      </c>
      <c r="E2260" t="s">
        <v>5855</v>
      </c>
      <c r="G2260" t="s">
        <v>226</v>
      </c>
    </row>
    <row r="2261" spans="1:7" x14ac:dyDescent="0.35">
      <c r="A2261" t="s">
        <v>3492</v>
      </c>
      <c r="B2261" t="s">
        <v>4661</v>
      </c>
      <c r="C2261" t="s">
        <v>11851</v>
      </c>
      <c r="D2261" t="s">
        <v>11852</v>
      </c>
      <c r="E2261" t="s">
        <v>5585</v>
      </c>
      <c r="G2261" t="s">
        <v>226</v>
      </c>
    </row>
    <row r="2262" spans="1:7" x14ac:dyDescent="0.35">
      <c r="A2262" t="s">
        <v>3492</v>
      </c>
      <c r="B2262" t="s">
        <v>4661</v>
      </c>
      <c r="C2262" t="s">
        <v>11853</v>
      </c>
      <c r="D2262" t="s">
        <v>11854</v>
      </c>
      <c r="E2262" t="s">
        <v>11855</v>
      </c>
      <c r="G2262" t="s">
        <v>226</v>
      </c>
    </row>
    <row r="2263" spans="1:7" x14ac:dyDescent="0.35">
      <c r="A2263" t="s">
        <v>11976</v>
      </c>
      <c r="B2263" t="s">
        <v>4661</v>
      </c>
      <c r="C2263" t="s">
        <v>11856</v>
      </c>
      <c r="D2263" t="s">
        <v>11857</v>
      </c>
      <c r="E2263" t="s">
        <v>5855</v>
      </c>
      <c r="G2263" t="s">
        <v>226</v>
      </c>
    </row>
    <row r="2264" spans="1:7" x14ac:dyDescent="0.35">
      <c r="A2264" t="s">
        <v>3492</v>
      </c>
      <c r="B2264" t="s">
        <v>4661</v>
      </c>
      <c r="C2264" t="s">
        <v>11858</v>
      </c>
      <c r="D2264" t="s">
        <v>11859</v>
      </c>
      <c r="E2264" t="s">
        <v>5585</v>
      </c>
      <c r="G2264" t="s">
        <v>226</v>
      </c>
    </row>
    <row r="2265" spans="1:7" x14ac:dyDescent="0.35">
      <c r="A2265" t="s">
        <v>3492</v>
      </c>
      <c r="B2265" t="s">
        <v>4661</v>
      </c>
      <c r="C2265" t="s">
        <v>11860</v>
      </c>
      <c r="D2265" t="s">
        <v>11861</v>
      </c>
      <c r="E2265" t="s">
        <v>5585</v>
      </c>
      <c r="G2265" t="s">
        <v>226</v>
      </c>
    </row>
    <row r="2266" spans="1:7" x14ac:dyDescent="0.35">
      <c r="A2266" t="s">
        <v>3492</v>
      </c>
      <c r="B2266" t="s">
        <v>4661</v>
      </c>
      <c r="C2266" t="s">
        <v>11862</v>
      </c>
      <c r="D2266" t="s">
        <v>11863</v>
      </c>
      <c r="E2266" t="s">
        <v>5585</v>
      </c>
      <c r="G2266" t="s">
        <v>226</v>
      </c>
    </row>
    <row r="2267" spans="1:7" x14ac:dyDescent="0.35">
      <c r="A2267" t="s">
        <v>3492</v>
      </c>
      <c r="B2267" t="s">
        <v>4661</v>
      </c>
      <c r="C2267" t="s">
        <v>11864</v>
      </c>
      <c r="D2267" t="s">
        <v>11865</v>
      </c>
      <c r="E2267" t="s">
        <v>5801</v>
      </c>
      <c r="G2267" t="s">
        <v>226</v>
      </c>
    </row>
    <row r="2268" spans="1:7" x14ac:dyDescent="0.35">
      <c r="A2268" t="s">
        <v>11977</v>
      </c>
      <c r="B2268" t="s">
        <v>4661</v>
      </c>
      <c r="C2268" t="s">
        <v>11866</v>
      </c>
      <c r="D2268" t="s">
        <v>11867</v>
      </c>
      <c r="E2268" t="s">
        <v>5855</v>
      </c>
      <c r="G2268" t="s">
        <v>226</v>
      </c>
    </row>
    <row r="2269" spans="1:7" x14ac:dyDescent="0.35">
      <c r="A2269" t="s">
        <v>11978</v>
      </c>
      <c r="B2269" t="s">
        <v>4661</v>
      </c>
      <c r="C2269" t="s">
        <v>11868</v>
      </c>
      <c r="D2269" t="s">
        <v>11869</v>
      </c>
      <c r="E2269" t="s">
        <v>5855</v>
      </c>
      <c r="G2269" t="s">
        <v>226</v>
      </c>
    </row>
    <row r="2270" spans="1:7" x14ac:dyDescent="0.35">
      <c r="A2270" t="s">
        <v>11978</v>
      </c>
      <c r="B2270" t="s">
        <v>4661</v>
      </c>
      <c r="C2270" t="s">
        <v>11870</v>
      </c>
      <c r="D2270" t="s">
        <v>11871</v>
      </c>
      <c r="E2270" t="s">
        <v>5855</v>
      </c>
      <c r="G2270" t="s">
        <v>226</v>
      </c>
    </row>
    <row r="2271" spans="1:7" x14ac:dyDescent="0.35">
      <c r="A2271" t="s">
        <v>11979</v>
      </c>
      <c r="B2271" t="s">
        <v>4661</v>
      </c>
      <c r="C2271" t="s">
        <v>11872</v>
      </c>
      <c r="D2271" t="s">
        <v>11873</v>
      </c>
      <c r="E2271" t="s">
        <v>5855</v>
      </c>
      <c r="G2271" t="s">
        <v>226</v>
      </c>
    </row>
    <row r="2272" spans="1:7" x14ac:dyDescent="0.35">
      <c r="A2272" t="s">
        <v>11980</v>
      </c>
      <c r="B2272" t="s">
        <v>4661</v>
      </c>
      <c r="C2272" t="s">
        <v>11874</v>
      </c>
      <c r="D2272" t="s">
        <v>11875</v>
      </c>
      <c r="E2272" t="s">
        <v>5855</v>
      </c>
      <c r="G2272" t="s">
        <v>226</v>
      </c>
    </row>
    <row r="2273" spans="1:7" x14ac:dyDescent="0.35">
      <c r="A2273" t="s">
        <v>11981</v>
      </c>
      <c r="B2273" t="s">
        <v>4661</v>
      </c>
      <c r="C2273" t="s">
        <v>11876</v>
      </c>
      <c r="D2273" t="s">
        <v>11877</v>
      </c>
      <c r="E2273" t="s">
        <v>5855</v>
      </c>
      <c r="G2273" t="s">
        <v>226</v>
      </c>
    </row>
    <row r="2274" spans="1:7" x14ac:dyDescent="0.35">
      <c r="A2274" t="s">
        <v>11982</v>
      </c>
      <c r="B2274" t="s">
        <v>4661</v>
      </c>
      <c r="C2274" t="s">
        <v>11878</v>
      </c>
      <c r="D2274" t="s">
        <v>11879</v>
      </c>
      <c r="E2274" t="s">
        <v>5855</v>
      </c>
      <c r="G2274" t="s">
        <v>226</v>
      </c>
    </row>
    <row r="2275" spans="1:7" x14ac:dyDescent="0.35">
      <c r="A2275" t="s">
        <v>11981</v>
      </c>
      <c r="B2275" t="s">
        <v>4661</v>
      </c>
      <c r="C2275" t="s">
        <v>11880</v>
      </c>
      <c r="D2275" t="s">
        <v>11881</v>
      </c>
      <c r="E2275" t="s">
        <v>5855</v>
      </c>
      <c r="G2275" t="s">
        <v>226</v>
      </c>
    </row>
    <row r="2276" spans="1:7" x14ac:dyDescent="0.35">
      <c r="A2276" t="s">
        <v>11979</v>
      </c>
      <c r="B2276" t="s">
        <v>4661</v>
      </c>
      <c r="C2276" t="s">
        <v>11882</v>
      </c>
      <c r="D2276" t="s">
        <v>11883</v>
      </c>
      <c r="E2276" t="s">
        <v>5855</v>
      </c>
      <c r="G2276" t="s">
        <v>226</v>
      </c>
    </row>
    <row r="2277" spans="1:7" x14ac:dyDescent="0.35">
      <c r="A2277" t="s">
        <v>11979</v>
      </c>
      <c r="B2277" t="s">
        <v>4661</v>
      </c>
      <c r="C2277" t="s">
        <v>11884</v>
      </c>
      <c r="D2277" t="s">
        <v>11885</v>
      </c>
      <c r="E2277" t="s">
        <v>5855</v>
      </c>
      <c r="G2277" t="s">
        <v>226</v>
      </c>
    </row>
    <row r="2278" spans="1:7" x14ac:dyDescent="0.35">
      <c r="A2278" t="s">
        <v>11979</v>
      </c>
      <c r="B2278" t="s">
        <v>4661</v>
      </c>
      <c r="C2278" t="s">
        <v>11886</v>
      </c>
      <c r="D2278" t="s">
        <v>11887</v>
      </c>
      <c r="E2278" t="s">
        <v>5855</v>
      </c>
      <c r="G2278" t="s">
        <v>226</v>
      </c>
    </row>
    <row r="2279" spans="1:7" x14ac:dyDescent="0.35">
      <c r="A2279" t="s">
        <v>11983</v>
      </c>
      <c r="B2279" t="s">
        <v>4661</v>
      </c>
      <c r="C2279" t="s">
        <v>11888</v>
      </c>
      <c r="D2279" t="s">
        <v>11889</v>
      </c>
      <c r="E2279" t="s">
        <v>5855</v>
      </c>
      <c r="G2279" t="s">
        <v>226</v>
      </c>
    </row>
    <row r="2280" spans="1:7" x14ac:dyDescent="0.35">
      <c r="A2280" t="s">
        <v>11984</v>
      </c>
      <c r="B2280" t="s">
        <v>4661</v>
      </c>
      <c r="C2280" t="s">
        <v>11890</v>
      </c>
      <c r="D2280" t="s">
        <v>11891</v>
      </c>
      <c r="E2280" t="s">
        <v>7435</v>
      </c>
      <c r="G2280" t="s">
        <v>226</v>
      </c>
    </row>
    <row r="2281" spans="1:7" x14ac:dyDescent="0.35">
      <c r="A2281" t="s">
        <v>11985</v>
      </c>
      <c r="B2281" t="s">
        <v>4661</v>
      </c>
      <c r="C2281" t="s">
        <v>11892</v>
      </c>
      <c r="D2281" t="s">
        <v>11893</v>
      </c>
      <c r="E2281" t="s">
        <v>5855</v>
      </c>
      <c r="G2281" t="s">
        <v>226</v>
      </c>
    </row>
    <row r="2282" spans="1:7" x14ac:dyDescent="0.35">
      <c r="A2282" t="s">
        <v>11979</v>
      </c>
      <c r="B2282" t="s">
        <v>4661</v>
      </c>
      <c r="C2282" t="s">
        <v>11894</v>
      </c>
      <c r="D2282" t="s">
        <v>11895</v>
      </c>
      <c r="E2282" t="s">
        <v>5855</v>
      </c>
      <c r="G2282" t="s">
        <v>226</v>
      </c>
    </row>
    <row r="2283" spans="1:7" x14ac:dyDescent="0.35">
      <c r="A2283" t="s">
        <v>11979</v>
      </c>
      <c r="B2283" t="s">
        <v>4661</v>
      </c>
      <c r="C2283" t="s">
        <v>11896</v>
      </c>
      <c r="D2283" t="s">
        <v>11897</v>
      </c>
      <c r="E2283" t="s">
        <v>5855</v>
      </c>
      <c r="G2283" t="s">
        <v>226</v>
      </c>
    </row>
    <row r="2284" spans="1:7" x14ac:dyDescent="0.35">
      <c r="A2284" t="s">
        <v>11986</v>
      </c>
      <c r="B2284" t="s">
        <v>4661</v>
      </c>
      <c r="C2284" t="s">
        <v>11898</v>
      </c>
      <c r="D2284" t="s">
        <v>11899</v>
      </c>
      <c r="E2284" t="s">
        <v>5801</v>
      </c>
      <c r="G2284" t="s">
        <v>226</v>
      </c>
    </row>
  </sheetData>
  <autoFilter ref="A1:I2284" xr:uid="{E3D56BB1-9DF2-47CE-8C5A-5F5B11714D9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Puntos_y_Rutasv4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WUALTER ANTONIO VASQUEZ GARCIA</dc:creator>
  <cp:lastModifiedBy>WUALTER ANTONIO VASQUEZ GARCIA</cp:lastModifiedBy>
  <dcterms:created xsi:type="dcterms:W3CDTF">2025-03-13T17:47:47Z</dcterms:created>
  <dcterms:modified xsi:type="dcterms:W3CDTF">2025-04-03T23:16:44Z</dcterms:modified>
</cp:coreProperties>
</file>