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I Calculator" sheetId="1" r:id="rId4"/>
  </sheets>
  <definedNames/>
  <calcPr/>
  <extLst>
    <ext uri="GoogleSheetsCustomDataVersion2">
      <go:sheetsCustomData xmlns:go="http://customooxmlschemas.google.com/" r:id="rId5" roundtripDataChecksum="3p6loOmNwKpxXLwbYQSNlTmE+9Vs8Qu2qqI4/4Qyp3k="/>
    </ext>
  </extLst>
</workbook>
</file>

<file path=xl/sharedStrings.xml><?xml version="1.0" encoding="utf-8"?>
<sst xmlns="http://schemas.openxmlformats.org/spreadsheetml/2006/main" count="33" uniqueCount="32">
  <si>
    <t>Zenarmor ROI Calculator</t>
  </si>
  <si>
    <t>Input Metrics</t>
  </si>
  <si>
    <t>Value</t>
  </si>
  <si>
    <t>Number of employees</t>
  </si>
  <si>
    <t>Annual Cost of Legacy Tools (per employee)</t>
  </si>
  <si>
    <t>Zenarmor Annual Cost (per employee)</t>
  </si>
  <si>
    <t>IT Staff Time Saved (hrs/employee/yr)</t>
  </si>
  <si>
    <t>IT Staff Hourly Cost</t>
  </si>
  <si>
    <t>Productivity Gain (hrs/employee/yr)</t>
  </si>
  <si>
    <t>Value per Productivity Hour</t>
  </si>
  <si>
    <t>ROI Summary</t>
  </si>
  <si>
    <t>Annual Savings on Tools</t>
  </si>
  <si>
    <t>IT Labor Savings</t>
  </si>
  <si>
    <t>Productivity Gains</t>
  </si>
  <si>
    <t>Total Annual Benefit</t>
  </si>
  <si>
    <t>Total Zenarmor Cost</t>
  </si>
  <si>
    <t>ROI (%)</t>
  </si>
  <si>
    <t>For CFOs</t>
  </si>
  <si>
    <t>For CISCOs</t>
  </si>
  <si>
    <t>For CTOs</t>
  </si>
  <si>
    <t>716.7% ROI on security investment</t>
  </si>
  <si>
    <t>Comprehensive security with lower TCO</t>
  </si>
  <si>
    <t>No appliances</t>
  </si>
  <si>
    <t>$490K in total annual benefit</t>
  </si>
  <si>
    <t>$300K+ in IT labor savings</t>
  </si>
  <si>
    <t>High operational efficiency</t>
  </si>
  <si>
    <t>No appliances, solution consolidation reduces overhead</t>
  </si>
  <si>
    <t>Modern ZTNA, SWG, CASB stack</t>
  </si>
  <si>
    <t>Fast deployment and scalability</t>
  </si>
  <si>
    <t>Frees up budget for strategic initiatives</t>
  </si>
  <si>
    <t>Streamlined compliance reporting</t>
  </si>
  <si>
    <t>Aligned with hybrid and remote-first models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</si>
</sst>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1.0"/>
      <color theme="1"/>
      <name val="Calibri"/>
      <scheme val="minor"/>
    </font>
    <font>
      <b/>
      <sz val="14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9.0"/>
      <color theme="1"/>
      <name val="Calibri"/>
      <scheme val="minor"/>
    </font>
    <font>
      <sz val="9.0"/>
      <color theme="1"/>
      <name val="Arial"/>
    </font>
    <font>
      <b/>
      <sz val="9.0"/>
      <color rgb="FF000000"/>
      <name val="Arial"/>
    </font>
    <font>
      <b/>
      <sz val="9.0"/>
      <color theme="1"/>
      <name val="Arial"/>
    </font>
    <font>
      <sz val="18.0"/>
      <color rgb="FF000000"/>
      <name val="Calibri"/>
    </font>
    <font>
      <sz val="18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0" xfId="0" applyFont="1"/>
    <xf borderId="0" fillId="0" fontId="3" numFmtId="164" xfId="0" applyFont="1" applyNumberFormat="1"/>
    <xf borderId="0" fillId="0" fontId="3" numFmtId="10" xfId="0" applyAlignment="1" applyFont="1" applyNumberFormat="1">
      <alignment horizontal="center"/>
    </xf>
    <xf borderId="0" fillId="0" fontId="3" numFmtId="10" xfId="0" applyFont="1" applyNumberFormat="1"/>
    <xf borderId="0" fillId="0" fontId="4" numFmtId="0" xfId="0" applyFont="1"/>
    <xf borderId="0" fillId="0" fontId="2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Font="1"/>
    <xf borderId="0" fillId="0" fontId="0" numFmtId="0" xfId="0" applyFont="1"/>
    <xf borderId="0" fillId="0" fontId="8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0.0"/>
    <col customWidth="1" min="2" max="2" width="21.71"/>
    <col customWidth="1" min="3" max="3" width="28.0"/>
    <col customWidth="1" min="4" max="26" width="8.71"/>
  </cols>
  <sheetData>
    <row r="1">
      <c r="A1" s="1" t="s">
        <v>0</v>
      </c>
    </row>
    <row r="3">
      <c r="A3" s="2" t="s">
        <v>1</v>
      </c>
      <c r="B3" s="2" t="s">
        <v>2</v>
      </c>
    </row>
    <row r="4">
      <c r="A4" s="3" t="s">
        <v>3</v>
      </c>
      <c r="B4" s="4">
        <v>500.0</v>
      </c>
    </row>
    <row r="5">
      <c r="A5" s="3" t="s">
        <v>4</v>
      </c>
      <c r="B5" s="5">
        <v>250.0</v>
      </c>
    </row>
    <row r="6">
      <c r="A6" s="3" t="s">
        <v>5</v>
      </c>
      <c r="B6" s="5">
        <v>120.0</v>
      </c>
    </row>
    <row r="7">
      <c r="A7" s="3" t="s">
        <v>6</v>
      </c>
      <c r="B7" s="4">
        <v>10.0</v>
      </c>
    </row>
    <row r="8">
      <c r="A8" s="6" t="s">
        <v>7</v>
      </c>
      <c r="B8" s="5">
        <v>60.0</v>
      </c>
    </row>
    <row r="9">
      <c r="A9" s="3" t="s">
        <v>8</v>
      </c>
      <c r="B9" s="4">
        <v>5.0</v>
      </c>
    </row>
    <row r="10">
      <c r="A10" s="6" t="s">
        <v>9</v>
      </c>
      <c r="B10" s="5">
        <f> B7 * B9</f>
        <v>50</v>
      </c>
    </row>
    <row r="12">
      <c r="A12" s="2" t="s">
        <v>10</v>
      </c>
      <c r="B12" s="2" t="s">
        <v>2</v>
      </c>
    </row>
    <row r="13">
      <c r="A13" s="6" t="s">
        <v>11</v>
      </c>
      <c r="B13" s="5">
        <f>B4*(B5-B6)</f>
        <v>65000</v>
      </c>
      <c r="C13" s="7"/>
    </row>
    <row r="14">
      <c r="A14" s="6" t="s">
        <v>12</v>
      </c>
      <c r="B14" s="5">
        <f>B4*B7*B8</f>
        <v>300000</v>
      </c>
      <c r="C14" s="7"/>
    </row>
    <row r="15">
      <c r="A15" s="6" t="s">
        <v>13</v>
      </c>
      <c r="B15" s="5">
        <f>B4*B9*B10</f>
        <v>125000</v>
      </c>
      <c r="C15" s="7"/>
    </row>
    <row r="16">
      <c r="A16" s="6" t="s">
        <v>14</v>
      </c>
      <c r="B16" s="5">
        <f> B13+B14+B15</f>
        <v>490000</v>
      </c>
      <c r="C16" s="7"/>
    </row>
    <row r="17">
      <c r="A17" s="6" t="s">
        <v>15</v>
      </c>
      <c r="B17" s="5">
        <f>B4*B6</f>
        <v>60000</v>
      </c>
      <c r="C17" s="7"/>
    </row>
    <row r="18">
      <c r="A18" s="6" t="s">
        <v>16</v>
      </c>
      <c r="B18" s="8">
        <f>(B16-B17)/B17</f>
        <v>7.166666667</v>
      </c>
      <c r="C18" s="9"/>
    </row>
    <row r="21" ht="15.75" customHeight="1"/>
    <row r="22" ht="15.75" customHeight="1">
      <c r="A22" s="10"/>
    </row>
    <row r="23" ht="15.75" customHeight="1">
      <c r="B23" s="11" t="s">
        <v>17</v>
      </c>
      <c r="D23" s="11" t="s">
        <v>18</v>
      </c>
      <c r="I23" s="11" t="s">
        <v>19</v>
      </c>
    </row>
    <row r="24" ht="15.75" customHeight="1">
      <c r="A24" s="12"/>
      <c r="B24" s="13" t="s">
        <v>20</v>
      </c>
      <c r="C24" s="14"/>
      <c r="D24" s="13" t="s">
        <v>21</v>
      </c>
      <c r="E24" s="14"/>
      <c r="F24" s="14"/>
      <c r="G24" s="14"/>
      <c r="H24" s="12"/>
      <c r="I24" s="13" t="s">
        <v>22</v>
      </c>
      <c r="J24" s="12"/>
      <c r="K24" s="12"/>
      <c r="L24" s="12"/>
      <c r="M24" s="12"/>
      <c r="N24" s="15"/>
      <c r="O24" s="15"/>
    </row>
    <row r="25" ht="15.75" customHeight="1">
      <c r="A25" s="12"/>
      <c r="B25" s="13" t="s">
        <v>23</v>
      </c>
      <c r="C25" s="14"/>
      <c r="D25" s="13" t="s">
        <v>24</v>
      </c>
      <c r="E25" s="14"/>
      <c r="F25" s="14"/>
      <c r="G25" s="14"/>
      <c r="H25" s="12"/>
      <c r="I25" s="13" t="s">
        <v>25</v>
      </c>
      <c r="J25" s="12"/>
      <c r="K25" s="12"/>
      <c r="L25" s="12"/>
      <c r="M25" s="12"/>
      <c r="N25" s="15"/>
      <c r="O25" s="15"/>
    </row>
    <row r="26" ht="15.75" customHeight="1">
      <c r="A26" s="12"/>
      <c r="B26" s="13" t="s">
        <v>26</v>
      </c>
      <c r="C26" s="14"/>
      <c r="D26" s="13" t="s">
        <v>27</v>
      </c>
      <c r="E26" s="14"/>
      <c r="F26" s="14"/>
      <c r="G26" s="14"/>
      <c r="H26" s="12"/>
      <c r="I26" s="13" t="s">
        <v>28</v>
      </c>
      <c r="J26" s="12"/>
      <c r="K26" s="12"/>
      <c r="L26" s="12"/>
      <c r="M26" s="12"/>
      <c r="N26" s="15"/>
      <c r="O26" s="15"/>
    </row>
    <row r="27" ht="15.75" customHeight="1">
      <c r="A27" s="12"/>
      <c r="B27" s="13" t="s">
        <v>29</v>
      </c>
      <c r="C27" s="14"/>
      <c r="D27" s="13" t="s">
        <v>30</v>
      </c>
      <c r="E27" s="14"/>
      <c r="F27" s="14"/>
      <c r="G27" s="14"/>
      <c r="H27" s="12"/>
      <c r="I27" s="13" t="s">
        <v>31</v>
      </c>
      <c r="J27" s="12"/>
      <c r="K27" s="12"/>
      <c r="L27" s="12"/>
      <c r="M27" s="12"/>
      <c r="N27" s="15"/>
      <c r="O27" s="15"/>
    </row>
    <row r="28" ht="15.75" customHeight="1">
      <c r="D28" s="16"/>
      <c r="I28" s="16"/>
    </row>
    <row r="29" ht="15.75" customHeight="1">
      <c r="D29" s="17"/>
      <c r="I29" s="17"/>
    </row>
    <row r="30" ht="15.75" customHeight="1">
      <c r="D30" s="16"/>
      <c r="I30" s="1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2025-07-25T18:38:16Z</dcterms:created>
  <dc:creator>openpyxl</dc:creator>
</cp:coreProperties>
</file>