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ipeline" sheetId="1" r:id="rId4"/>
    <sheet state="visible" name="MARK" sheetId="2" r:id="rId5"/>
    <sheet state="visible" name="MPC" sheetId="3" r:id="rId6"/>
    <sheet state="visible" name="MARK_MissClassification" sheetId="4" r:id="rId7"/>
    <sheet state="visible" name="Producer_1" sheetId="5" r:id="rId8"/>
    <sheet state="visible" name="Producer_2" sheetId="6" r:id="rId9"/>
    <sheet state="visible" name="Consumer_1" sheetId="7" r:id="rId10"/>
    <sheet state="visible" name="Consumer_2" sheetId="8" r:id="rId11"/>
    <sheet state="visible" name="Consumer_3" sheetId="9" r:id="rId12"/>
    <sheet state="visible" name="Consumer_4" sheetId="10" r:id="rId13"/>
    <sheet state="visible" name="Consumer_5" sheetId="11" r:id="rId14"/>
    <sheet state="visible" name="Oracle" sheetId="12" r:id="rId15"/>
  </sheets>
  <definedNames/>
  <calcPr/>
</workbook>
</file>

<file path=xl/sharedStrings.xml><?xml version="1.0" encoding="utf-8"?>
<sst xmlns="http://schemas.openxmlformats.org/spreadsheetml/2006/main" count="12646" uniqueCount="903">
  <si>
    <t>Configuration</t>
  </si>
  <si>
    <t>Accuracy (%)</t>
  </si>
  <si>
    <t>Precision (%)</t>
  </si>
  <si>
    <t>Recall (%)</t>
  </si>
  <si>
    <t>F1-score (%)</t>
  </si>
  <si>
    <t>Improvement</t>
  </si>
  <si>
    <t>Producer Nguyen Dataset</t>
  </si>
  <si>
    <t>➔</t>
  </si>
  <si>
    <t>Producer Our Dataset</t>
  </si>
  <si>
    <t>Consumer Nguyen Dataset</t>
  </si>
  <si>
    <t>Consumer Our Dataset</t>
  </si>
  <si>
    <t>Consumer Our Dataset with rule #3</t>
  </si>
  <si>
    <t>Consumer Our Dataset with rule #4</t>
  </si>
  <si>
    <t>Consumer Our Dataset with rule #3 and #4</t>
  </si>
  <si>
    <t>MARK</t>
  </si>
  <si>
    <t>ML-Model Producer &amp; Consumer</t>
  </si>
  <si>
    <t>MARK ML-Model Producer</t>
  </si>
  <si>
    <t>Predicted</t>
  </si>
  <si>
    <t>No</t>
  </si>
  <si>
    <t>Yes</t>
  </si>
  <si>
    <t>Actual</t>
  </si>
  <si>
    <t>MARK ML-Model Consumer</t>
  </si>
  <si>
    <t>MARK ML-Model Producer &amp; Consumer</t>
  </si>
  <si>
    <t>ProjectName</t>
  </si>
  <si>
    <t>Is ML producer</t>
  </si>
  <si>
    <t>Is ML Consumer</t>
  </si>
  <si>
    <t>Is Real ML Producer</t>
  </si>
  <si>
    <t>Is Real ML Consumer</t>
  </si>
  <si>
    <t>A1 Comment Producer</t>
  </si>
  <si>
    <t>A1 Comment Consumer</t>
  </si>
  <si>
    <t>A2 Comment Producer</t>
  </si>
  <si>
    <t>A2 Comment Consumer</t>
  </si>
  <si>
    <t>ML Producer</t>
  </si>
  <si>
    <t>921kiyo/3d-dl</t>
  </si>
  <si>
    <r>
      <rPr/>
      <t xml:space="preserve">.train </t>
    </r>
    <r>
      <rPr>
        <color rgb="FF1155CC"/>
        <u/>
      </rPr>
      <t>https://github.com/921kiyo/3d-dl/blob/e64402575661a1e534cb8effe122d8fe8aed156e/kerasmodels/retrain_main.py#L4</t>
    </r>
  </si>
  <si>
    <r>
      <rPr/>
      <t xml:space="preserve">.predict( </t>
    </r>
    <r>
      <rPr>
        <color rgb="FF1155CC"/>
        <u/>
      </rPr>
      <t>https://github.com/921kiyo/3d-dl/blob/e64402575661a1e534cb8effe122d8fe8aed156e/src/deprecated/classify.py#L53</t>
    </r>
  </si>
  <si>
    <t>aaronlam88/cmpe295</t>
  </si>
  <si>
    <r>
      <rPr/>
      <t xml:space="preserve">.fit </t>
    </r>
    <r>
      <rPr>
        <color rgb="FF1155CC"/>
        <u/>
      </rPr>
      <t>https://github.com/aaronlam88/cmpe295/blob/dfe9fee8b11f0d2104d8879f578c4a6864314b76/python/models/SGDClassifier.py#L44</t>
    </r>
  </si>
  <si>
    <t>abdullahselek/koolsla</t>
  </si>
  <si>
    <r>
      <rPr/>
      <t xml:space="preserve">.fit_transform( </t>
    </r>
    <r>
      <rPr>
        <color rgb="FF1155CC"/>
        <u/>
      </rPr>
      <t>https://github.com/abdullahselek/koolsla/blob/94c61078dd9de2b5c13bda8fdd1d2436313c5bf4/koolsla/tfidf.py#L28</t>
    </r>
  </si>
  <si>
    <t>abreheret/PixelAnnotationTool</t>
  </si>
  <si>
    <t>https://github.com/abreheret/PixelAnnotationTool/blob/d8203ebb3e0935c65657153bbb3dc14c9a94e782/create_poly_json.py#L4</t>
  </si>
  <si>
    <t>adler-j/learned_primal_dual</t>
  </si>
  <si>
    <r>
      <rPr/>
      <t xml:space="preserve">.trainer. </t>
    </r>
    <r>
      <rPr>
        <color rgb="FF1155CC"/>
        <u/>
      </rPr>
      <t>https://github.com/adler-j/learned_primal_dual/blob/20bde6627e3ec3defcc362ff08804ba644d4cf1b/human/evaluate_mayo_learned_primal_dual_log.py#L140</t>
    </r>
  </si>
  <si>
    <t>ML Consumer</t>
  </si>
  <si>
    <t>agoose77/GOAP</t>
  </si>
  <si>
    <t>is a Python implementation of the Goal Oriented Action Planner.</t>
  </si>
  <si>
    <t>agusgun/FakeImageDetector</t>
  </si>
  <si>
    <r>
      <rPr/>
      <t xml:space="preserve">.fit method </t>
    </r>
    <r>
      <rPr>
        <color rgb="FF1155CC"/>
        <u/>
      </rPr>
      <t>https://github.com/agusgun/FakeImageDetector/blob/master/fake-image-detection.ipynb</t>
    </r>
  </si>
  <si>
    <t>AhmedImtiazPrio/Keras-AudioDataGenerator</t>
  </si>
  <si>
    <r>
      <rPr/>
      <t xml:space="preserve">is only the architecture </t>
    </r>
    <r>
      <rPr>
        <color rgb="FF1155CC"/>
        <u/>
      </rPr>
      <t>https://github.com/AhmedImtiazPrio/Keras-AudioDataGenerator/blob/master/AudioDataGenerator.py</t>
    </r>
  </si>
  <si>
    <t>ai-med/nn-common-modules</t>
  </si>
  <si>
    <r>
      <rPr/>
      <t xml:space="preserve">they define an architecture </t>
    </r>
    <r>
      <rPr>
        <color rgb="FF1155CC"/>
        <u/>
      </rPr>
      <t>https://github.com/ai-med/nn-common-modules/blob/master/nn_common_modules/bayesian_modules.py</t>
    </r>
  </si>
  <si>
    <t>akanimax/BMSG-GAN</t>
  </si>
  <si>
    <r>
      <rPr/>
      <t xml:space="preserve">.train </t>
    </r>
    <r>
      <rPr>
        <color rgb="FF1155CC"/>
        <u/>
      </rPr>
      <t>https://github.com/akanimax/BMSG-GAN/blob/863b1f370c12010a57812fb55e2f1b625e64e5a4/sourcecode/train.py#L247</t>
    </r>
  </si>
  <si>
    <r>
      <rPr/>
      <t xml:space="preserve">.no_grad(
</t>
    </r>
    <r>
      <rPr>
        <color rgb="FF1155CC"/>
        <u/>
      </rPr>
      <t>https://github.com/akanimax/BMSG-GAN/blob/master/sourcecode/generate_multi_scale_samples.py</t>
    </r>
  </si>
  <si>
    <t>AliaksandrSiarohin/monkey-net</t>
  </si>
  <si>
    <r>
      <rPr/>
      <t xml:space="preserve">.backward </t>
    </r>
    <r>
      <rPr>
        <color rgb="FF1155CC"/>
        <u/>
      </rPr>
      <t>https://github.com/AliaksandrSiarohin/monkey-net/blob/0c8aa4ea458a79717d9016a36a3d86d10a166aea/train.py#L78</t>
    </r>
  </si>
  <si>
    <r>
      <rPr/>
      <t xml:space="preserve">.no_grad( </t>
    </r>
    <r>
      <rPr>
        <color rgb="FF1155CC"/>
        <u/>
      </rPr>
      <t>https://github.com/AliaksandrSiarohin/monkey-net/blob/0c8aa4ea458a79717d9016a36a3d86d10a166aea/prediction.py#L68</t>
    </r>
  </si>
  <si>
    <t>Metric</t>
  </si>
  <si>
    <t>alina1021/facial_expression_transfer</t>
  </si>
  <si>
    <t>This project comes in three repositories. This repository, for general purpose scripts and documentation, and a forked version of the face2face and pix2pix-tensorflow repositories added as submodules. The presentation slides for this project are provided as Google Slides.</t>
  </si>
  <si>
    <t>Accuracy</t>
  </si>
  <si>
    <t>alirezamika/evostra</t>
  </si>
  <si>
    <t>Precision</t>
  </si>
  <si>
    <t>allenai/scispacy</t>
  </si>
  <si>
    <r>
      <rPr/>
      <t xml:space="preserve">.fit_transform( </t>
    </r>
    <r>
      <rPr>
        <color rgb="FF1155CC"/>
        <u/>
      </rPr>
      <t>https://github.com/allenai/scispacy/blob/021fe76d69b20523d3f94a08b447c27e1a46597e/scispacy/candidate_generation.py#L421</t>
    </r>
  </si>
  <si>
    <t>A full spaCy pipeline and models for scientific/biomedical documents</t>
  </si>
  <si>
    <t>Recall</t>
  </si>
  <si>
    <t>AlpacaDB/backlight</t>
  </si>
  <si>
    <t>This repository is intended for evaluating trading strategies for various assets. not insert ml inside</t>
  </si>
  <si>
    <t>F1-score</t>
  </si>
  <si>
    <t>alvarowolfx/gcloud-iot-edge-tensorflow</t>
  </si>
  <si>
    <r>
      <rPr/>
      <t xml:space="preserve">.train. </t>
    </r>
    <r>
      <rPr>
        <color rgb="FF1155CC"/>
        <u/>
      </rPr>
      <t>https://github.com/alvarowolfx/gcloud-iot-edge-tensorflow/blob/af12aa60c9baf11d55b2672990aeb55afd2848a2/custom_model/Train%20Classifier.ipynb#L239</t>
    </r>
  </si>
  <si>
    <t>the inference is made in another language</t>
  </si>
  <si>
    <t>ambakick/Person-Detection-and-Tracking</t>
  </si>
  <si>
    <r>
      <rPr/>
      <t xml:space="preserve">.train </t>
    </r>
    <r>
      <rPr>
        <color rgb="FF1155CC"/>
        <u/>
      </rPr>
      <t>https://github.com/ambakick/Person-Detection-and-Tracking/blob/39272caea30ab01faa3795156af76a08aaf1455f/train.py#L167</t>
    </r>
  </si>
  <si>
    <r>
      <rPr/>
      <t xml:space="preserve">.predict( </t>
    </r>
    <r>
      <rPr>
        <color rgb="FF1155CC"/>
        <u/>
      </rPr>
      <t>https://github.com/ambakick/Person-Detection-and-Tracking/blob/39272caea30ab01faa3795156af76a08aaf1455f/exporter.py#L331</t>
    </r>
  </si>
  <si>
    <t>amirassov/retinanet</t>
  </si>
  <si>
    <t>https://github.com/amirassov/retinanet/blob/5b8a05bcf705607166f83efb91bec6f7bfb0c86c/retinanet/models/fpn.py#L13</t>
  </si>
  <si>
    <t>RetinaNet for Object Detection. They don't described if they use it</t>
  </si>
  <si>
    <t>AntiAegis/Human-Segmentation-PyTorch</t>
  </si>
  <si>
    <r>
      <rPr/>
      <t xml:space="preserve">.train </t>
    </r>
    <r>
      <rPr>
        <color rgb="FF1155CC"/>
        <u/>
      </rPr>
      <t>https://github.com/thuyngch/Human-Segmentation-PyTorch/blob/b15baef04e7b628c01a4526de5e14f9524f18da6/train.py#L13</t>
    </r>
  </si>
  <si>
    <r>
      <rPr/>
      <t xml:space="preserve">.no_grad( </t>
    </r>
    <r>
      <rPr>
        <color rgb="FF1155CC"/>
        <u/>
      </rPr>
      <t>https://github.com/thuyngch/Human-Segmentation-PyTorch/blob/b15baef04e7b628c01a4526de5e14f9524f18da6/inference_video.py#L100</t>
    </r>
  </si>
  <si>
    <t>appinho/SAComputerVisionMachineLearning</t>
  </si>
  <si>
    <r>
      <rPr/>
      <t xml:space="preserve">.train </t>
    </r>
    <r>
      <rPr>
        <color rgb="FF1155CC"/>
        <u/>
      </rPr>
      <t>https://github.com/appinho/SAComputerVisionMachineLearning/blob/b9b1ab6d1af513692a4d251fe31e12502af56a90/CameraBasedVehicleTracking/main.py#L28</t>
    </r>
  </si>
  <si>
    <r>
      <rPr/>
      <t xml:space="preserve">.predict </t>
    </r>
    <r>
      <rPr>
        <color rgb="FF1155CC"/>
        <u/>
      </rPr>
      <t>https://github.com/appinho/SAComputerVisionMachineLearning/blob/b9b1ab6d1af513692a4d251fe31e12502af56a90/BehavioralCloning/drive.py#L64</t>
    </r>
  </si>
  <si>
    <t>aqlaboratory/rgn</t>
  </si>
  <si>
    <r>
      <rPr>
        <color rgb="FF000000"/>
      </rPr>
      <t xml:space="preserve">.train. </t>
    </r>
    <r>
      <rPr>
        <color rgb="FF1155CC"/>
        <u/>
      </rPr>
      <t>https://github.com/aqlaboratory/rgn/blob/0133213eea9aa95900d1f16c0c6b9febbeb394cb/model/model.py#L173</t>
    </r>
  </si>
  <si>
    <r>
      <rPr/>
      <t xml:space="preserve">.predict </t>
    </r>
    <r>
      <rPr>
        <color rgb="FF1155CC"/>
        <u/>
      </rPr>
      <t>https://github.com/aqlaboratory/rgn/blob/0133213eea9aa95900d1f16c0c6b9febbeb394cb/model/protling.py#L4</t>
    </r>
  </si>
  <si>
    <t>arose13/rosey</t>
  </si>
  <si>
    <r>
      <rPr/>
      <t xml:space="preserve">.fit( </t>
    </r>
    <r>
      <rPr>
        <color rgb="FF1155CC"/>
        <u/>
      </rPr>
      <t>https://github.com/arose13/rosey/blob/c35398b4ad4f334f4b40a075d18b33a262ce1d7d/rosey/models.py#L162</t>
    </r>
  </si>
  <si>
    <t>asif536/Movie-Recommender-System</t>
  </si>
  <si>
    <t>they stated but are not ml library: "Machine Learning Library In Python3
Numpy , Pandas , Scipy"</t>
  </si>
  <si>
    <t>https://github.com/asif536/Movie-Recommender-System/blob/4a5ab32e4578dfb868a9725f2bd710c4a63236c8/src/web/views.py#L31</t>
  </si>
  <si>
    <t>AssembleSoftware/IoTPy</t>
  </si>
  <si>
    <r>
      <rPr>
        <color rgb="FF000000"/>
      </rPr>
      <t xml:space="preserve">.fit( </t>
    </r>
    <r>
      <rPr>
        <color rgb="FF1155CC"/>
        <u/>
      </rPr>
      <t>https://github.com/AssembleSoftware/IoTPy/blob/04feebce052709154277a6e8d914e3b28fdcafdb/examples/door-detection-anish/ML/train.py#L37</t>
    </r>
  </si>
  <si>
    <t>Python for streams</t>
  </si>
  <si>
    <t>aswinshenoy/trendulkar</t>
  </si>
  <si>
    <t>The project deals with scraping cricket data, performing analysis of matches and player performances, making prediction and deducing insights/conclusions on players and matches.</t>
  </si>
  <si>
    <t>Atomu2014/product-nets</t>
  </si>
  <si>
    <r>
      <rPr/>
      <t xml:space="preserve">.train. </t>
    </r>
    <r>
      <rPr>
        <color rgb="FF1155CC"/>
        <u/>
      </rPr>
      <t>https://github.com/Atomu2014/product-nets/blob/f0ba27444c89ed745fad27db1aa866e7b2ccabd8/python/utils.py</t>
    </r>
  </si>
  <si>
    <t>YU1ut/MixMatch-pytorch</t>
  </si>
  <si>
    <r>
      <rPr/>
      <t xml:space="preserve">.train </t>
    </r>
    <r>
      <rPr>
        <color rgb="FF1155CC"/>
        <u/>
      </rPr>
      <t>https://github.com/YU1ut/MixMatch-pytorch/blob/cc7ef42cffe61288d06eec1428268b384674009a/train.py#L186</t>
    </r>
  </si>
  <si>
    <t>BannyStone/Video_Classification_PyTorch</t>
  </si>
  <si>
    <r>
      <rPr/>
      <t xml:space="preserve">.train </t>
    </r>
    <r>
      <rPr>
        <color rgb="FF1155CC"/>
        <u/>
      </rPr>
      <t>https://github.com/BannyStone/Video_Classification_PyTorch/blob/bf53beb36a5154391fab5c1a48b151f5a9e22679/train_val.py#L24</t>
    </r>
  </si>
  <si>
    <t>bat67/TibetanMNIST</t>
  </si>
  <si>
    <r>
      <rPr/>
      <t xml:space="preserve">.train </t>
    </r>
    <r>
      <rPr>
        <color rgb="FF1155CC"/>
        <u/>
      </rPr>
      <t>https://github.com/bat67/TibetanMNIST/blob/71789520fb9ea2b6c66aec40d3087b9d819158ad/%E3%80%90%E5%88%B7%E6%A6%9C%E3%80%91%E8%AE%AD%E7%BB%83%E9%9B%86%2099.9799%25%EF%BC%8C%E6%B5%8B%E8%AF%95%E9%9B%86%2099.3467%25.ipynb#L133</t>
    </r>
  </si>
  <si>
    <t>bdqnghi/ggnn.tensorflow</t>
  </si>
  <si>
    <r>
      <rPr/>
      <t xml:space="preserve">.train. </t>
    </r>
    <r>
      <rPr>
        <color rgb="FF1155CC"/>
        <u/>
      </rPr>
      <t>https://github.com/bdqnghi/ggnn.tensorflow/blob/master/test_ggnn_code_classification.py</t>
    </r>
  </si>
  <si>
    <t>becauseofAI/MobileFace</t>
  </si>
  <si>
    <r>
      <rPr/>
      <t xml:space="preserve">fit( </t>
    </r>
    <r>
      <rPr>
        <color rgb="FF1155CC"/>
        <u/>
      </rPr>
      <t>https://github.com/becauseofAI/MobileFace/blob/128cea33b928dc9bb6d1963202b57a97f5661ccf/benchmark/LFW/lfw_comparison_and_plot_roc.py#L87</t>
    </r>
  </si>
  <si>
    <r>
      <rPr/>
      <t xml:space="preserve">.predict </t>
    </r>
    <r>
      <rPr>
        <color rgb="FF1155CC"/>
        <u/>
      </rPr>
      <t>https://github.com/becauseofAI/MobileFace/blob/128cea33b928dc9bb6d1963202b57a97f5661ccf/MobileFace_Tracking/mobileface_sort_v1.py#L117</t>
    </r>
  </si>
  <si>
    <t>belzebalex/wargames</t>
  </si>
  <si>
    <t>https://github.com/alextousss/wargames/blob/master/intelligentsoldier.py</t>
  </si>
  <si>
    <t>benedekrozemberczki/FSCNMF</t>
  </si>
  <si>
    <t>is a Fusing Structure and Content via Non-negative Matrix Factorization for Embedding Information Networks</t>
  </si>
  <si>
    <t>benedekrozemberczki/TENE</t>
  </si>
  <si>
    <t>A sparsity aware implementation of "Enhanced Network Embedding with Text Information"</t>
  </si>
  <si>
    <t>benfred/implicit</t>
  </si>
  <si>
    <t>Fast Python Collaborative Filtering for Implicit Datasets.</t>
  </si>
  <si>
    <t>berkmancenter/mediacloud-sentence-splitter</t>
  </si>
  <si>
    <t>is a Text to sentence splitter using heuristic algorithm by Philipp Koehn and Josh Schroeder.</t>
  </si>
  <si>
    <t>bfelbo/DeepMoji</t>
  </si>
  <si>
    <r>
      <rPr/>
      <t xml:space="preserve">.fit </t>
    </r>
    <r>
      <rPr>
        <color rgb="FF1155CC"/>
        <u/>
      </rPr>
      <t>https://github.com/bfelbo/DeepMoji/blob/3edf6bb9b5e1096a64abe55a6a909aa05854969f/examples/imdb_from_scratch.py#L40</t>
    </r>
  </si>
  <si>
    <r>
      <rPr/>
      <t xml:space="preserve"> .predict </t>
    </r>
    <r>
      <rPr>
        <color rgb="FF1155CC"/>
        <u/>
      </rPr>
      <t>https://github.com/bfelbo/DeepMoji/blob/3edf6bb9b5e1096a64abe55a6a909aa05854969f/examples/encode_texts.py#L36</t>
    </r>
  </si>
  <si>
    <t>bfortuner/pytorch_tiramisu</t>
  </si>
  <si>
    <r>
      <rPr/>
      <t xml:space="preserve">.train </t>
    </r>
    <r>
      <rPr>
        <color rgb="FF1155CC"/>
        <u/>
      </rPr>
      <t>https://github.com/bfortuner/pytorch_tiramisu/blob/c1cf07967f20ebd1e7d4ca0a61126f9cab11be99/utils/training.py#L56</t>
    </r>
  </si>
  <si>
    <t>yu4u/noise2noise</t>
  </si>
  <si>
    <r>
      <rPr/>
      <t xml:space="preserve">.fit_generator </t>
    </r>
    <r>
      <rPr>
        <color rgb="FF1155CC"/>
        <u/>
      </rPr>
      <t>https://github.com/yu4u/noise2noise/blob/c25d5a81cd2c7077e801b42e1dd05442fd19d8c2/train.py#L27</t>
    </r>
  </si>
  <si>
    <r>
      <rPr/>
      <t xml:space="preserve">they provide an example how to use noise model but is not made as consumer </t>
    </r>
    <r>
      <rPr>
        <color rgb="FF1155CC"/>
        <u/>
      </rPr>
      <t>https://github.com/yu4u/noise2noise/blob/c25d5a81cd2c7077e801b42e1dd05442fd19d8c2/noise_model.py#L8</t>
    </r>
  </si>
  <si>
    <t>bio-ontology-research-group/onto2vec</t>
  </si>
  <si>
    <r>
      <rPr/>
      <t xml:space="preserve"> </t>
    </r>
    <r>
      <rPr>
        <color rgb="FF1155CC"/>
        <u/>
      </rPr>
      <t>https://github.com/bio-ontology-research-group/onto2vec/blob/master/runWV_onto.py</t>
    </r>
  </si>
  <si>
    <t>biocore/calour</t>
  </si>
  <si>
    <r>
      <rPr/>
      <t xml:space="preserve">.fit </t>
    </r>
    <r>
      <rPr>
        <color rgb="FF1155CC"/>
        <u/>
      </rPr>
      <t>https://github.com/biocore/calour/blob/ce57b9922f364f37101820dd534f3860dfdf463a/calour/training.py#L264</t>
    </r>
  </si>
  <si>
    <t>bioidiap/bob</t>
  </si>
  <si>
    <t>bit-bots/imagetagger</t>
  </si>
  <si>
    <t>is An open source online platform for collaborative image labeling</t>
  </si>
  <si>
    <t>bitextor/bitextor</t>
  </si>
  <si>
    <r>
      <rPr/>
      <t xml:space="preserve">.fit </t>
    </r>
    <r>
      <rPr>
        <color rgb="FF1155CC"/>
        <u/>
      </rPr>
      <t>https://github.com/bitextor/bitextor/blob/845f81e94b86d6864d87144042ea1c5bab920dd6/bitextor/docalign/bitextor_train_docalign.py#L99</t>
    </r>
  </si>
  <si>
    <r>
      <rPr>
        <color rgb="FF000000"/>
      </rPr>
      <t xml:space="preserve">is a consumer, it use predict( </t>
    </r>
    <r>
      <rPr>
        <color rgb="FF1155CC"/>
        <u/>
      </rPr>
      <t>https://github.com/bitextor/bitextor/blob/845f81e94b86d6864d87144042ea1c5bab920dd6/bitextor/docalign/bitextor_rank.py#L7</t>
    </r>
  </si>
  <si>
    <t>blmoistawinde/HarvestText</t>
  </si>
  <si>
    <t>blue-oil/blueoil</t>
  </si>
  <si>
    <r>
      <rPr/>
      <t xml:space="preserve">.train </t>
    </r>
    <r>
      <rPr>
        <color rgb="FF1155CC"/>
        <u/>
      </rPr>
      <t>https://github.com/blue-oil/blueoil/blob/0c9160b524b17482d59ae48a0c11384f1d26dccc/blueoil/cmd/train.py#L105</t>
    </r>
  </si>
  <si>
    <t>breeko/spypy</t>
  </si>
  <si>
    <r>
      <rPr/>
      <t xml:space="preserve">.predict </t>
    </r>
    <r>
      <rPr>
        <color rgb="FF1155CC"/>
        <u/>
      </rPr>
      <t>https://github.com/breeko/spypy/blob/7c0e5bff3f4152e1861b6323743417cb8b7105d3/src/detect.py#L167</t>
    </r>
  </si>
  <si>
    <t>brannondorsey/GloVe-experiments</t>
  </si>
  <si>
    <r>
      <rPr/>
      <t xml:space="preserve">.fit </t>
    </r>
    <r>
      <rPr>
        <color rgb="FF1155CC"/>
        <u/>
      </rPr>
      <t>https://github.com/brannondorsey/GloVe-experiments/blob/8dafbeaa20784282f8b339ce80b8fd4c81d3431c/word_clustering.py#L70</t>
    </r>
  </si>
  <si>
    <t>bsamseth/tictacNET</t>
  </si>
  <si>
    <r>
      <rPr/>
      <t xml:space="preserve">.fit </t>
    </r>
    <r>
      <rPr>
        <color rgb="FF1155CC"/>
        <u/>
      </rPr>
      <t>https://github.com/bsamseth/tictacNET/blob/e32bfe359da53f61cf519410432289a6bd003a35/tictacnet.py#L5</t>
    </r>
  </si>
  <si>
    <r>
      <rPr/>
      <t xml:space="preserve">.predict </t>
    </r>
    <r>
      <rPr>
        <color rgb="FF1155CC"/>
        <u/>
      </rPr>
      <t>https://github.com/bsamseth/tictacNET/blob/master/play.py</t>
    </r>
  </si>
  <si>
    <t>bzier/gym-mupen64plus</t>
  </si>
  <si>
    <r>
      <rPr/>
      <t xml:space="preserve">train here </t>
    </r>
    <r>
      <rPr>
        <color rgb="FF1155CC"/>
        <u/>
      </rPr>
      <t>https://github.com/bzier/gym-mupen64plus/blob/61228ff1d028f0eaf7215bd4446aee6ff7883951/gym_mupen64plus/envs/Smash/smash_env.py#L252</t>
    </r>
  </si>
  <si>
    <t>Cartus/AGGCN_TACRED</t>
  </si>
  <si>
    <r>
      <rPr/>
      <t xml:space="preserve">.train </t>
    </r>
    <r>
      <rPr>
        <color rgb="FF1155CC"/>
        <u/>
      </rPr>
      <t>https://github.com/Cartus/AGGCN/blob/395c63ca0cb4952c711fbf9cf5e05376df2c3743/model/trainer.py#L79</t>
    </r>
  </si>
  <si>
    <t>chaitjo/regression-stock-prediction</t>
  </si>
  <si>
    <r>
      <rPr/>
      <t xml:space="preserve">.fit </t>
    </r>
    <r>
      <rPr>
        <color rgb="FF1155CC"/>
        <u/>
      </rPr>
      <t>https://github.com/chaitjo/regression-stock-prediction/blob/ab45de7ef8615fd49e43ad2d82718e168f9499b2/svr.py#L24</t>
    </r>
  </si>
  <si>
    <t>chaitjo/working-women</t>
  </si>
  <si>
    <r>
      <rPr/>
      <t xml:space="preserve">.fit </t>
    </r>
    <r>
      <rPr>
        <color rgb="FF1155CC"/>
        <u/>
      </rPr>
      <t>https://github.com/chaitjo/working-women/blob/master/blue_collar-201516.ipynb</t>
    </r>
  </si>
  <si>
    <t>chembience/chembience</t>
  </si>
  <si>
    <t>Chicoryn/dream-go</t>
  </si>
  <si>
    <r>
      <rPr/>
      <t xml:space="preserve">.train. </t>
    </r>
    <r>
      <rPr>
        <color rgb="FF1155CC"/>
        <u/>
      </rPr>
      <t>https://github.com/kblomdahl/dream-go/blob/8ace1f228e06b4d908a64f3a04f9195392951bdb/contrib/trainer/dream_tf/model_fn.py#L89</t>
    </r>
  </si>
  <si>
    <t>chizhanyuefeng/FD-CNN</t>
  </si>
  <si>
    <r>
      <rPr/>
      <t xml:space="preserve">.train. </t>
    </r>
    <r>
      <rPr>
        <color rgb="FF1155CC"/>
        <u/>
      </rPr>
      <t>https://github.com/chizhanyuefeng/FD-CNN/blob/master/src/cnn.py</t>
    </r>
  </si>
  <si>
    <t>chizhu/KGQA_HLM</t>
  </si>
  <si>
    <t>chrisPiemonte/url2vec</t>
  </si>
  <si>
    <r>
      <rPr/>
      <t xml:space="preserve">.train( </t>
    </r>
    <r>
      <rPr>
        <color rgb="FF1155CC"/>
        <u/>
      </rPr>
      <t>https://github.com/chrisPiemonte/url2vec/blob/b121230b430ce312e1da43ffb45419ac3075be44/url2vec/model/urlembed.py#L74</t>
    </r>
  </si>
  <si>
    <t>cjekel/tindetheus</t>
  </si>
  <si>
    <r>
      <rPr/>
      <t xml:space="preserve">.train </t>
    </r>
    <r>
      <rPr>
        <color rgb="FF1155CC"/>
        <u/>
      </rPr>
      <t>https://github.com/cjekel/tindetheus/blob/c5af11014ed8a5c0476e5550510ccb8d63f0ac36/tindetheus/facenet_clone/facenet.py#L37</t>
    </r>
  </si>
  <si>
    <r>
      <rPr/>
      <t xml:space="preserve">.predict </t>
    </r>
    <r>
      <rPr>
        <color rgb="FF1155CC"/>
        <u/>
      </rPr>
      <t>https://github.com/cjekel/tindetheus/blob/c5af11014ed8a5c0476e5550510ccb8d63f0ac36/tindetheus/tinder_client.py#L243</t>
    </r>
  </si>
  <si>
    <t>claudio-unipv/quasi-unsupervised-cc</t>
  </si>
  <si>
    <r>
      <rPr/>
      <t xml:space="preserve">.train </t>
    </r>
    <r>
      <rPr>
        <color rgb="FF1155CC"/>
        <u/>
      </rPr>
      <t>https://github.com/claudio-unipv/quasi-unsupervised-cc/blob/f506ee6b5c3cb3b0e107ccec9c7dd555f94ad2f6/src/trainmodel.py#L111</t>
    </r>
  </si>
  <si>
    <r>
      <rPr/>
      <t xml:space="preserve">.no_grad( </t>
    </r>
    <r>
      <rPr>
        <color rgb="FF1155CC"/>
        <u/>
      </rPr>
      <t>https://github.com/claudio-unipv/quasi-unsupervised-cc/blob/f506ee6b5c3cb3b0e107ccec9c7dd555f94ad2f6/demo/qucc.py#L4</t>
    </r>
  </si>
  <si>
    <t>ClaudiuGeorgiu/RiskInDroid</t>
  </si>
  <si>
    <r>
      <rPr/>
      <t xml:space="preserve">.fit </t>
    </r>
    <r>
      <rPr>
        <color rgb="FF1155CC"/>
        <u/>
      </rPr>
      <t>https://github.com/ClaudiuGeorgiu/RiskInDroid/blob/fb44a5ec0ab37386c6309429681a60a2d9e90596/app/RiskInDroid.py#L507</t>
    </r>
  </si>
  <si>
    <t>Cloud-CV/Origami</t>
  </si>
  <si>
    <t>CLUEbenchmark/CLUE</t>
  </si>
  <si>
    <r>
      <rPr/>
      <t xml:space="preserve">.train </t>
    </r>
    <r>
      <rPr>
        <color rgb="FF1155CC"/>
        <u/>
      </rPr>
      <t>https://github.com/CLUEbenchmark/CLUE/blob/3f05f7443bd5d25e60519ac602583af8580d6fa8/baselines/paddlenlp/mrc/run_c3.py#L167</t>
    </r>
  </si>
  <si>
    <t>cmasch/densenet</t>
  </si>
  <si>
    <r>
      <rPr>
        <color rgb="FF000000"/>
      </rPr>
      <t xml:space="preserve">this is only the architecture, not train the model </t>
    </r>
    <r>
      <rPr>
        <color rgb="FF1155CC"/>
        <u/>
      </rPr>
      <t>https://github.com/cmasch/densenet/blob/master/densenet.py</t>
    </r>
  </si>
  <si>
    <t>CODAIT/deep-histopath</t>
  </si>
  <si>
    <r>
      <rPr/>
      <t xml:space="preserve">.train </t>
    </r>
    <r>
      <rPr>
        <color rgb="FF1155CC"/>
        <u/>
      </rPr>
      <t>https://github.com/CODAIT/deep-histopath/blob/c8baf8d47b6c08c0f6c7b1fb6d5dd6b77e711c33/v2/nucleus/nucleus_mitosis.py#L254</t>
    </r>
  </si>
  <si>
    <t>https://github.com/CODAIT/deep-histopath/blob/c8baf8d47b6c08c0f6c7b1fb6d5dd6b77e711c33/predict_mitoses.py</t>
  </si>
  <si>
    <t>CogComp/cogcomp-nlpy</t>
  </si>
  <si>
    <t>is a NLP annotators</t>
  </si>
  <si>
    <t>cpmpercussion/robojam</t>
  </si>
  <si>
    <r>
      <rPr/>
      <t xml:space="preserve">.fit </t>
    </r>
    <r>
      <rPr>
        <color rgb="FF1155CC"/>
        <u/>
      </rPr>
      <t>https://github.com/cpmpercussion/robojam/blob/8f9524be0ad850bdfc0c3459b0e4b677f5f70a84/train_4D_mdn.py#L81</t>
    </r>
  </si>
  <si>
    <r>
      <rPr/>
      <t xml:space="preserve">prediction </t>
    </r>
    <r>
      <rPr>
        <color rgb="FF1155CC"/>
        <u/>
      </rPr>
      <t>https://github.com/cpmpercussion/robojam/blob/8f9524be0ad850bdfc0c3459b0e4b677f5f70a84/serve_tiny_performance_mdrnn.py#L32</t>
    </r>
  </si>
  <si>
    <t>crouchred/speaker-recognition-py3</t>
  </si>
  <si>
    <r>
      <rPr/>
      <t xml:space="preserve">.train </t>
    </r>
    <r>
      <rPr>
        <color rgb="FF1155CC"/>
        <u/>
      </rPr>
      <t>https://github.com/crouchred/speaker-recognition-py3/blob/c4bfc657a3f77029bfe66af4c9cd2b32fdbd370c/speaker-recognition.py#L69</t>
    </r>
  </si>
  <si>
    <t>as stated "Remove the GUI and you can only use the command line to train and predict the model."</t>
  </si>
  <si>
    <t>CryoliteZ/Plants-Identification</t>
  </si>
  <si>
    <r>
      <rPr/>
      <t xml:space="preserve">.train </t>
    </r>
    <r>
      <rPr>
        <color rgb="FF1155CC"/>
        <u/>
      </rPr>
      <t>https://github.com/alvinbhou/Plants-Identification/blob/cb3cb52d2ee33d11df3c81b2164d46ceed759f97/plant_classfier.py#L128</t>
    </r>
  </si>
  <si>
    <r>
      <rPr/>
      <t xml:space="preserve">.predict </t>
    </r>
    <r>
      <rPr>
        <color rgb="FF1155CC"/>
        <u/>
      </rPr>
      <t>https://github.com/alvinbhou/Plants-Identification/blob/cb3cb52d2ee33d11df3c81b2164d46ceed759f97/bot.py#L102</t>
    </r>
  </si>
  <si>
    <t>cs-chan/Deep-Plant</t>
  </si>
  <si>
    <r>
      <rPr/>
      <t xml:space="preserve">.train. </t>
    </r>
    <r>
      <rPr>
        <color rgb="FF1155CC"/>
        <u/>
      </rPr>
      <t>https://github.com/cs-chan/Deep-Plant/blob/079fdc538585efa5eab9b5bfef48654a89748b3f/PlantStructNet/Code/main.py#L247</t>
    </r>
  </si>
  <si>
    <r>
      <rPr/>
      <t xml:space="preserve">.predict( </t>
    </r>
    <r>
      <rPr>
        <color rgb="FF1155CC"/>
        <u/>
      </rPr>
      <t>https://github.com/cs-chan/Deep-Plant/blob/079fdc538585efa5eab9b5bfef48654a89748b3f/GRU-CFA/E-CNN/getfeatures.py#L83</t>
    </r>
  </si>
  <si>
    <t xml:space="preserve">Deep-Plant: Plant Classification with CNN/RNN. </t>
  </si>
  <si>
    <t>csvance/keras-mobile-detectnet</t>
  </si>
  <si>
    <r>
      <rPr/>
      <t xml:space="preserve">.fit_generator </t>
    </r>
    <r>
      <rPr>
        <color rgb="FF1155CC"/>
        <u/>
      </rPr>
      <t>https://github.com/csvance/keras-mobile-detectnet/blob/3015c2015a3a9357008960e15a52172c5eca6764/train.py#L25</t>
    </r>
  </si>
  <si>
    <t>cszhangzhen/ANRL</t>
  </si>
  <si>
    <r>
      <rPr/>
      <t xml:space="preserve">.train. </t>
    </r>
    <r>
      <rPr>
        <color rgb="FF1155CC"/>
        <u/>
      </rPr>
      <t>https://github.com/cszhangzhen/ANRL/blob/c24bf13ca864750160a3f10fe2ab419538db4b30/model.py#L52</t>
    </r>
  </si>
  <si>
    <t>ctuning/ck-crowdtuning</t>
  </si>
  <si>
    <t xml:space="preserve">is a Collective Knowledge crowd-tuning extension to let users crowdsource their experiments </t>
  </si>
  <si>
    <t>cuguilke/microexpnet</t>
  </si>
  <si>
    <r>
      <rPr/>
      <t xml:space="preserve">.train. </t>
    </r>
    <r>
      <rPr>
        <color rgb="FF1155CC"/>
        <u/>
      </rPr>
      <t>https://github.com/cuguilke/microexpnet/blob/7dd0e531884c8edf2b2dc2f34237a893c5975e37/Candidates/CandidateExpNet_v.py#L31</t>
    </r>
  </si>
  <si>
    <t>Cyb3rWard0g/HELK</t>
  </si>
  <si>
    <t>cyberneuron/RT-CNN-Vis</t>
  </si>
  <si>
    <t>CyberZHG/keras-bert</t>
  </si>
  <si>
    <r>
      <rPr/>
      <t xml:space="preserve">.fit </t>
    </r>
    <r>
      <rPr>
        <color rgb="FF1155CC"/>
        <u/>
      </rPr>
      <t>https://github.com/CyberZHG/keras-bert/blob/2d3590dac33b4f097aefbff3d42b630626fd157d/demo/tune/keras_bert_classification_tpu.ipynb#L340</t>
    </r>
  </si>
  <si>
    <r>
      <rPr/>
      <t xml:space="preserve">predict( </t>
    </r>
    <r>
      <rPr>
        <color rgb="FF1155CC"/>
        <u/>
      </rPr>
      <t>https://github.com/CyberZHG/keras-bert/blob/2d3590dac33b4f097aefbff3d42b630626fd157d/keras_bert/util.py#L4</t>
    </r>
  </si>
  <si>
    <t>it allows to use the model for the text extraction</t>
  </si>
  <si>
    <t>CynthiaKoopman/Network-Intrusion-Detection</t>
  </si>
  <si>
    <r>
      <rPr/>
      <t xml:space="preserve">.fit </t>
    </r>
    <r>
      <rPr>
        <color rgb="FF1155CC"/>
        <u/>
      </rPr>
      <t>https://github.com/CynthiaKoopman/Network-Intrusion-Detection/blob/master/DecisionTree_IDS.ipynb?short_path=1d1b5b7</t>
    </r>
  </si>
  <si>
    <t>cytadela8/trypophobia</t>
  </si>
  <si>
    <r>
      <rPr/>
      <t xml:space="preserve">.fit </t>
    </r>
    <r>
      <rPr>
        <color rgb="FF1155CC"/>
        <u/>
      </rPr>
      <t>https://github.com/cytadela8/trypophobia/blob/22790d3a9f7c53d8e4d1e6a45f59e7fd69471672/models/common/common.py#L173</t>
    </r>
  </si>
  <si>
    <r>
      <rPr/>
      <t xml:space="preserve">.predict with different language </t>
    </r>
    <r>
      <rPr>
        <color rgb="FF1155CC"/>
        <u/>
      </rPr>
      <t>https://github.com/cytadela8/trypophobia/blob/22790d3a9f7c53d8e4d1e6a45f59e7fd69471672/browser_plugin/prediction_generator.js#L24</t>
    </r>
  </si>
  <si>
    <t>daigo0927/pwcnet</t>
  </si>
  <si>
    <r>
      <rPr/>
      <t xml:space="preserve">.train. </t>
    </r>
    <r>
      <rPr>
        <color rgb="FF1155CC"/>
        <u/>
      </rPr>
      <t>https://github.com/daigo0927/pwcnet/blob/master/train.py</t>
    </r>
  </si>
  <si>
    <t>DakshMiglani/Credit-Card-Fraud</t>
  </si>
  <si>
    <r>
      <rPr/>
      <t xml:space="preserve">.fit </t>
    </r>
    <r>
      <rPr>
        <color rgb="FF1155CC"/>
        <u/>
      </rPr>
      <t>https://github.com/0xDaksh/Credit-Card-Fraud/blob/501f4319ac0af31665c1fc6e8e321f7bbc874436/clf.py#L74</t>
    </r>
  </si>
  <si>
    <t>daniel-cortez-stevenson/crypto-predict</t>
  </si>
  <si>
    <r>
      <rPr/>
      <t xml:space="preserve">.fit </t>
    </r>
    <r>
      <rPr>
        <color rgb="FF1155CC"/>
        <u/>
      </rPr>
      <t>https://github.com/daniel-cortez-stevenson/crypto-predict/blob/ee8eb15685dc17eddcaa1ce7a7b91f34544f8903/notebooks/tree_model_dev.py#L105</t>
    </r>
  </si>
  <si>
    <r>
      <rPr/>
      <t xml:space="preserve">.predict </t>
    </r>
    <r>
      <rPr>
        <color rgb="FF1155CC"/>
        <u/>
      </rPr>
      <t>https://github.com/daniel-cortez-stevenson/crypto-predict/blob/ee8eb15685dc17eddcaa1ce7a7b91f34544f8903/crypr/models.py#L20</t>
    </r>
  </si>
  <si>
    <t>daniel-muthukrishna/astrodash</t>
  </si>
  <si>
    <r>
      <rPr/>
      <t xml:space="preserve">.train. </t>
    </r>
    <r>
      <rPr>
        <color rgb="FF1155CC"/>
        <u/>
      </rPr>
      <t>https://github.com/daniel-muthukrishna/astrodash/blob/acc241ad73133894d93ef16733cf0f1fb4ca7b87/astrodash/deep_learning_multilayer.py#L89</t>
    </r>
  </si>
  <si>
    <t>danielzuegner/nettack</t>
  </si>
  <si>
    <r>
      <rPr/>
      <t xml:space="preserve">.train </t>
    </r>
    <r>
      <rPr>
        <color rgb="FF1155CC"/>
        <u/>
      </rPr>
      <t>https://github.com/danielzuegner/nettack/blob/da8ec64b2444233ffa1a29b18e8abdfda2015679/nettack/GCN.py#L77</t>
    </r>
  </si>
  <si>
    <t>darribas/satellite_led_liverpool</t>
  </si>
  <si>
    <r>
      <rPr/>
      <t xml:space="preserve">.fit </t>
    </r>
    <r>
      <rPr>
        <color rgb="FF1155CC"/>
        <u/>
      </rPr>
      <t>https://github.com/darribas/satellite_led_liverpool/blob/11f9a7a807a04c23a30063418d4cad092061db6e/code/paper_figs.ipynb#L588</t>
    </r>
  </si>
  <si>
    <t>david-yoon/detecting-incongruity</t>
  </si>
  <si>
    <r>
      <rPr/>
      <t xml:space="preserve">.train. </t>
    </r>
    <r>
      <rPr>
        <color rgb="FF1155CC"/>
        <u/>
      </rPr>
      <t>https://github.com/david-yoon/detecting-incongruity/blob/2e121fdba0da3a6a0c63df0c46a101a789fe7565/src_para/AHDE_Model.py#L313</t>
    </r>
  </si>
  <si>
    <t>davidhaohanli/Abnormal-Behaviour-Detection</t>
  </si>
  <si>
    <r>
      <rPr/>
      <t xml:space="preserve">.fit </t>
    </r>
    <r>
      <rPr>
        <color rgb="FF1155CC"/>
        <u/>
      </rPr>
      <t>https://github.com/davidhaohanli/Abnormal-Behaviour-Detection/blob/fe8dafed6903bc9a156335f915c0b1b9b5a97f8c/code/Classifiers.py#L31</t>
    </r>
  </si>
  <si>
    <t>DeNeutoy/spacy-vis</t>
  </si>
  <si>
    <t>is a visualization tool for Spacy using Hierplane</t>
  </si>
  <si>
    <t>veaba/ncov</t>
  </si>
  <si>
    <t>devpranoy/video_coloriser</t>
  </si>
  <si>
    <r>
      <rPr/>
      <t xml:space="preserve">.train </t>
    </r>
    <r>
      <rPr>
        <color rgb="FF1155CC"/>
        <u/>
      </rPr>
      <t>https://github.com/devpranoy/video_coloriser/blob/fb41b5a097bc348201a8f9e5fbd1a2d88510f8ac/fasterai/training.py#L197</t>
    </r>
  </si>
  <si>
    <t>https://github.com/devpranoy/video_coloriser/blob/fb41b5a097bc348201a8f9e5fbd1a2d88510f8ac/Pytorch_Video_Coloriser.ipynb</t>
  </si>
  <si>
    <t>dfcf93/MSMARCO</t>
  </si>
  <si>
    <r>
      <rPr/>
      <t xml:space="preserve">.train </t>
    </r>
    <r>
      <rPr>
        <color rgb="FF1155CC"/>
        <u/>
      </rPr>
      <t>https://github.com/spacemanidol/MSMARCO/blob/e5e99b11a0f4f7f9818bdd815fb8f3dd22764cde/Q%2BA/Baseline/scripts/train.py#L51</t>
    </r>
  </si>
  <si>
    <t>dillondaudert/UMAP.jl</t>
  </si>
  <si>
    <t>doccano/doccano</t>
  </si>
  <si>
    <t>domschl/tensor-poet</t>
  </si>
  <si>
    <r>
      <rPr/>
      <t xml:space="preserve">.fit </t>
    </r>
    <r>
      <rPr>
        <color rgb="FF1155CC"/>
        <u/>
      </rPr>
      <t>https://github.com/domschl/tensor-poet/blob/9794834b72866e8e10ddaf0bc1c4120fa8471468/tensor_poet.ipynb#L749</t>
    </r>
  </si>
  <si>
    <t>yuhaozhang/summarize-radiology-findings</t>
  </si>
  <si>
    <r>
      <rPr/>
      <t xml:space="preserve">.train </t>
    </r>
    <r>
      <rPr>
        <color rgb="FF1155CC"/>
        <u/>
      </rPr>
      <t>https://github.com/yuhaozhang/summarize-radiology-findings/blob/3ac419a4b6ecb498b1ab48fa730ed89285a2636c/model/trainer.py#L54</t>
    </r>
  </si>
  <si>
    <t>dumyy/handpose</t>
  </si>
  <si>
    <r>
      <rPr/>
      <t xml:space="preserve">.train. </t>
    </r>
    <r>
      <rPr>
        <color rgb="FF1155CC"/>
        <u/>
      </rPr>
      <t>https://github.com/dumyy/handpose/blob/ff79f80ebbfa0903fcc837e7150ec0ba61e21700/network/NYU/train_and_test.py#L18</t>
    </r>
  </si>
  <si>
    <t>earhian/Humpback-Whale-Identification-1st-</t>
  </si>
  <si>
    <r>
      <rPr/>
      <t xml:space="preserve">is a Whale Identification. .train </t>
    </r>
    <r>
      <rPr>
        <color rgb="FF1155CC"/>
        <u/>
      </rPr>
      <t>https://github.com/earhian/Humpback-Whale-Identification-1st-/blob/master/train.py</t>
    </r>
  </si>
  <si>
    <r>
      <rPr/>
      <t xml:space="preserve">is a test file: </t>
    </r>
    <r>
      <rPr>
        <color rgb="FF1155CC"/>
        <u/>
      </rPr>
      <t>https://github.com/earhian/Humpback-Whale-Identification-1st-/blob/master/test.py</t>
    </r>
  </si>
  <si>
    <t>yuzcccc/vqa-mfb</t>
  </si>
  <si>
    <r>
      <rPr>
        <color rgb="FF000000"/>
      </rPr>
      <t xml:space="preserve">.step( </t>
    </r>
    <r>
      <rPr>
        <color rgb="FF1155CC"/>
        <u/>
      </rPr>
      <t>https://github.com/yuzcccc/vqa-mfb/blob/7fab8dddca5924ed1023149795cdaeacf029ff34/mfb_baseline/train_mfb_baseline.py#L21</t>
    </r>
  </si>
  <si>
    <t>Ekim-Yurtsever/DeepTL-Lane-Change-Classification</t>
  </si>
  <si>
    <r>
      <rPr/>
      <t xml:space="preserve">.train </t>
    </r>
    <r>
      <rPr>
        <color rgb="FF1155CC"/>
        <u/>
      </rPr>
      <t>https://github.com/Ekim-Yurtsever/DeepTL-Lane-Change-Classification/blob/8a19ff08c32fc9d7a3613e16e35845b7017cf5aa/Mask_RCNN/mask_rcnn/coco.py#L403</t>
    </r>
  </si>
  <si>
    <r>
      <rPr/>
      <t xml:space="preserve">predict </t>
    </r>
    <r>
      <rPr>
        <color rgb="FF1155CC"/>
        <u/>
      </rPr>
      <t>https://github.com/Ekim-Yurtsever/DeepTL-Lane-Change-Classification/blob/8a19ff08c32fc9d7a3613e16e35845b7017cf5aa/Mask_RCNN/mask_rcnn/keras_native_networks.py#L14</t>
    </r>
  </si>
  <si>
    <t>eladhoffer/seq2seq.pytorch</t>
  </si>
  <si>
    <r>
      <rPr/>
      <t xml:space="preserve">.train </t>
    </r>
    <r>
      <rPr>
        <color rgb="FF1155CC"/>
        <u/>
      </rPr>
      <t>https://github.com/eladhoffer/seq2seq.pytorch/blob/769c9995594ea0059075280f49a86ac4dace28bd/seq2seq/tools/trainer.py#L230</t>
    </r>
  </si>
  <si>
    <r>
      <rPr/>
      <t xml:space="preserve">.no_grad </t>
    </r>
    <r>
      <rPr>
        <color rgb="FF1155CC"/>
        <u/>
      </rPr>
      <t>https://github.com/eladhoffer/seq2seq.pytorch/blob/769c9995594ea0059075280f49a86ac4dace28bd/seq2seq/tools/inference.py</t>
    </r>
  </si>
  <si>
    <t>elcolumbio/mlrepricer</t>
  </si>
  <si>
    <r>
      <rPr/>
      <t xml:space="preserve">.fit </t>
    </r>
    <r>
      <rPr>
        <color rgb="FF1155CC"/>
        <u/>
      </rPr>
      <t>https://github.com/elcolumbio/mlrepricer/blob/a3bec00179b7028731793c9b3fae0eb9b9c68ad2/jupyter/priceClassifier.ipynb#L207</t>
    </r>
  </si>
  <si>
    <t>ElmiiiRaa/machine-translation</t>
  </si>
  <si>
    <r>
      <rPr/>
      <t xml:space="preserve">.train. </t>
    </r>
    <r>
      <rPr>
        <color rgb="FF1155CC"/>
        <u/>
      </rPr>
      <t>https://github.com/ElmiraGhorbani/machine-translation/blob/e2a8168c91758e51ad50ee92e10ba9538207a651/train_model.ipynb?short_path=6a5ef01#L123</t>
    </r>
  </si>
  <si>
    <t>EmilienDupont/neural-processes</t>
  </si>
  <si>
    <r>
      <rPr/>
      <t xml:space="preserve">.train </t>
    </r>
    <r>
      <rPr>
        <color rgb="FF1155CC"/>
        <u/>
      </rPr>
      <t>https://github.com/EmilienDupont/neural-processes/blob/b6f31c36a9f9df6b80d2a7f9ba756855fce0e13b/main_experiment.py#L56</t>
    </r>
  </si>
  <si>
    <t>eram/tensorflow-stack-ts</t>
  </si>
  <si>
    <t>euclidjda/deep-quant</t>
  </si>
  <si>
    <r>
      <rPr/>
      <t xml:space="preserve">.fit </t>
    </r>
    <r>
      <rPr>
        <color rgb="FF1155CC"/>
        <u/>
      </rPr>
      <t>https://github.com/euclidjda/deep-quant/blob/19ae66d25924c4bc4b09879d82794013140d2a8b/scripts/batch_generator.py#L471</t>
    </r>
  </si>
  <si>
    <t>ferreirafabio/video2tfrecord</t>
  </si>
  <si>
    <r>
      <rPr/>
      <t xml:space="preserve">.train. </t>
    </r>
    <r>
      <rPr>
        <color rgb="FF1155CC"/>
        <u/>
      </rPr>
      <t>https://github.com/ferreirafabio/video2tfrecord/blob/7aa2c6312e2bc97baed7386b8c92c591769ee5bb/video2tfrecord.py#L3</t>
    </r>
  </si>
  <si>
    <t>fferroni/PhasedLSTM-Keras</t>
  </si>
  <si>
    <r>
      <rPr/>
      <t xml:space="preserve">.fit( </t>
    </r>
    <r>
      <rPr>
        <color rgb="FF1155CC"/>
        <u/>
      </rPr>
      <t>https://github.com/fferroni/PhasedLSTM-Keras/blob/854ed13c1afdd3c5b3b5ba2b1c3584cdc192add4/examples/random_example.py#L27</t>
    </r>
  </si>
  <si>
    <t>frogermcs/MNIST-TFLite</t>
  </si>
  <si>
    <r>
      <rPr/>
      <t xml:space="preserve">.fit </t>
    </r>
    <r>
      <rPr>
        <color rgb="FF1155CC"/>
        <u/>
      </rPr>
      <t>https://github.com/frogermcs/MNIST-TFLite/blob/master/notebooks/MNIST_TF2_Colab.ipynb?short_path=84e3afc</t>
    </r>
  </si>
  <si>
    <t>fsx950223/mobilenetv2-yolov3</t>
  </si>
  <si>
    <r>
      <rPr/>
      <t xml:space="preserve">.fit </t>
    </r>
    <r>
      <rPr>
        <color rgb="FF1155CC"/>
        <u/>
      </rPr>
      <t>https://github.com/fsx950223/mobilenetv2-yolov3/blob/f9db20afb3cb88c261e1e14c9f62c8beddee002a/train.py#L123</t>
    </r>
  </si>
  <si>
    <r>
      <rPr/>
      <t xml:space="preserve">.predict in javascript </t>
    </r>
    <r>
      <rPr>
        <color rgb="FF1155CC"/>
        <u/>
      </rPr>
      <t>https://github.com/fsx950223/mobilenetv2-yolov3/blob/f9db20afb3cb88c261e1e14c9f62c8beddee002a/tfjs/yolov3.js#L56</t>
    </r>
  </si>
  <si>
    <t>fsx950223/MobilenetV3</t>
  </si>
  <si>
    <r>
      <rPr/>
      <t xml:space="preserve">.fit( </t>
    </r>
    <r>
      <rPr>
        <color rgb="FF1155CC"/>
        <u/>
      </rPr>
      <t>https://github.com/fsx950223/MobilenetV3/blob/master/train.py</t>
    </r>
  </si>
  <si>
    <t>gamcoh/Object-Detection-Tools</t>
  </si>
  <si>
    <t>Tools for object detection annotations in machine learning</t>
  </si>
  <si>
    <t>GantMan/nsfw_model</t>
  </si>
  <si>
    <r>
      <rPr/>
      <t xml:space="preserve">.fit_generator </t>
    </r>
    <r>
      <rPr>
        <color rgb="FF1155CC"/>
        <u/>
      </rPr>
      <t>https://github.com/GantMan/nsfw_model/blob/699b6796a55604341fbfdffe2b27ced1d868c591/tf1/training/inceptionv3_transfer/train_fine_tune.py#L59</t>
    </r>
  </si>
  <si>
    <r>
      <rPr/>
      <t xml:space="preserve">.predict( </t>
    </r>
    <r>
      <rPr>
        <color rgb="FF1155CC"/>
        <u/>
      </rPr>
      <t>https://github.com/GantMan/nsfw_model/blob/699b6796a55604341fbfdffe2b27ced1d868c591/tf1/nsfw_detector/keras_predict.py#L7</t>
    </r>
  </si>
  <si>
    <t>gengyanlei/Semi-Supervised-Semantic-Segmentation-GAN</t>
  </si>
  <si>
    <r>
      <rPr/>
      <t xml:space="preserve">.train. </t>
    </r>
    <r>
      <rPr>
        <color rgb="FF1155CC"/>
        <u/>
      </rPr>
      <t>https://github.com/gengyanlei/Semi-Supervised-Semantic-Segmentation-GAN/blob/276ee77f6d92bc62fecd8be4738a3f0faf06bcd0/main.py#L85</t>
    </r>
  </si>
  <si>
    <t>godot-extended-libraries/godot-tensorflow-workspace</t>
  </si>
  <si>
    <t>they removed code</t>
  </si>
  <si>
    <t>gojibjib/jibjib-model</t>
  </si>
  <si>
    <r>
      <rPr/>
      <t xml:space="preserve">.fit </t>
    </r>
    <r>
      <rPr>
        <color rgb="FF1155CC"/>
        <u/>
      </rPr>
      <t>https://github.com/gojibjib/jibjib-model/blob/5e92c19d830f5d62e3054e5ccee32868477c68c7/code/train_LSTM.py#L281</t>
    </r>
  </si>
  <si>
    <t>GT-RIPL/L2C</t>
  </si>
  <si>
    <r>
      <rPr/>
      <t xml:space="preserve">.train </t>
    </r>
    <r>
      <rPr>
        <color rgb="FF1155CC"/>
        <u/>
      </rPr>
      <t>https://github.com/GT-RIPL/L2C/blob/068dba574f81e5e95216d304764ee5c7a433e4fa/demo.py#L54</t>
    </r>
  </si>
  <si>
    <t>GuitarsAI/BasicsMusicalInstrumClassifi</t>
  </si>
  <si>
    <r>
      <rPr/>
      <t xml:space="preserve">.train( </t>
    </r>
    <r>
      <rPr>
        <color rgb="FF1155CC"/>
        <u/>
      </rPr>
      <t>https://github.com/GuitarsAI/BasicsMusicalInstrumClassifi/blob/68ff35ea7009ec9e39f90beab686800f63ce3fac/BasicsMusicaInstrumentsClassifStftCnnPyTorch.ipynb#L1415</t>
    </r>
  </si>
  <si>
    <t>hackingmaterials/automatminer</t>
  </si>
  <si>
    <r>
      <rPr/>
      <t xml:space="preserve">automatminer is an automatic prediction engine for materials properties. it train two ml models </t>
    </r>
    <r>
      <rPr>
        <color rgb="FF1155CC"/>
        <u/>
      </rPr>
      <t>https://github.com/hackingmaterials/automatminer/blob/main/automatminer_dev/graphnet/cgcnn.py</t>
    </r>
  </si>
  <si>
    <t>describe how to make the prediction, but do not execute it in their project. There is, however, a whole example pipeline</t>
  </si>
  <si>
    <t>harish2704/pottan-ocr</t>
  </si>
  <si>
    <r>
      <rPr/>
      <t xml:space="preserve">.fit_generator </t>
    </r>
    <r>
      <rPr>
        <color rgb="FF1155CC"/>
        <u/>
      </rPr>
      <t>https://github.com/harish2704/pottan-ocr/blob/6c0df2b6015eb3636614bc70cc45bbf98be04935/pottan_ocr/custom_training.py#L4</t>
    </r>
  </si>
  <si>
    <r>
      <rPr/>
      <t xml:space="preserve">.predict </t>
    </r>
    <r>
      <rPr>
        <color rgb="FF1155CC"/>
        <u/>
      </rPr>
      <t>https://github.com/harish2704/pottan-ocr/blob/6c0df2b6015eb3636614bc70cc45bbf98be04935/pottan_ocr/ocr_hocr.py#L47</t>
    </r>
  </si>
  <si>
    <t>harshbg/Sign-Language-Interpreter-using-Deep-Learning</t>
  </si>
  <si>
    <r>
      <rPr/>
      <t xml:space="preserve">.fit </t>
    </r>
    <r>
      <rPr>
        <color rgb="FF1155CC"/>
        <u/>
      </rPr>
      <t>https://github.com/harshbg/Sign-Language-Interpreter-using-Deep-Learning/blob/4f7ae77c30014c353f590c688d729baa368093eb/Code/cnn_model_train.py#L70</t>
    </r>
  </si>
  <si>
    <r>
      <rPr/>
      <t xml:space="preserve">.predict </t>
    </r>
    <r>
      <rPr>
        <color rgb="FF1155CC"/>
        <u/>
      </rPr>
      <t>https://github.com/harshbg/Sign-Language-Interpreter-using-Deep-Learning/blob/4f7ae77c30014c353f590c688d729baa368093eb/Code/final.py#L32</t>
    </r>
  </si>
  <si>
    <t>hedrox/ecg-classification</t>
  </si>
  <si>
    <r>
      <rPr/>
      <t xml:space="preserve">.fit( </t>
    </r>
    <r>
      <rPr>
        <color rgb="FF1155CC"/>
        <u/>
      </rPr>
      <t>https://github.com/hedrox/ecg-classification/blob/bce7ed0339c52b0cda0e1df3e3a63c0362dcb293/tensorflow_impl/cnn_tf2.py#L184</t>
    </r>
  </si>
  <si>
    <t xml:space="preserve">The ECG signal classification using Machine Learning, they only work to create the model, not to use it. </t>
  </si>
  <si>
    <t>Hellcatzm/SSD_Realization_MXNet</t>
  </si>
  <si>
    <t>is a MXNet implementation</t>
  </si>
  <si>
    <t>Hellcatzm/TransforLearning_TensorFlow</t>
  </si>
  <si>
    <r>
      <rPr/>
      <t xml:space="preserve">.train. </t>
    </r>
    <r>
      <rPr>
        <color rgb="FF1155CC"/>
        <u/>
      </rPr>
      <t>https://github.com/Hellcatzm/TransforLearning_TensorFlow/blob/9f943af71efa4f6a0007eefe287bbf690d8a7b57/TransforLearning.py#L274</t>
    </r>
  </si>
  <si>
    <t>Helsinki-NLP/HBMP</t>
  </si>
  <si>
    <r>
      <rPr/>
      <t xml:space="preserve">.train </t>
    </r>
    <r>
      <rPr>
        <color rgb="FF1155CC"/>
        <u/>
      </rPr>
      <t>https://github.com/Helsinki-NLP/HBMP/blob/89a184ab1c66f167f0b1d4b69150c34fef4f9587/train.py#L257</t>
    </r>
  </si>
  <si>
    <t>HendrikStrobelt/detecting-fake-text</t>
  </si>
  <si>
    <r>
      <rPr/>
      <t xml:space="preserve">.no_grad </t>
    </r>
    <r>
      <rPr>
        <color rgb="FF1155CC"/>
        <u/>
      </rPr>
      <t>https://github.com/HendrikStrobelt/detecting-fake-text/blob/fdf7de9396d12156e52d751c36d35ca48d1c1b9a/backend/api.py#L93</t>
    </r>
  </si>
  <si>
    <t>hepesu/LineDistiller</t>
  </si>
  <si>
    <r>
      <rPr/>
      <t xml:space="preserve">fit_generator </t>
    </r>
    <r>
      <rPr>
        <color rgb="FF1155CC"/>
        <u/>
      </rPr>
      <t>https://github.com/hepesu/LineDistiller/blob/835cef833ddf9113f4d991196810e92d287c59c8/train.py#L195</t>
    </r>
  </si>
  <si>
    <r>
      <rPr/>
      <t xml:space="preserve">.predict </t>
    </r>
    <r>
      <rPr>
        <color rgb="FF1155CC"/>
        <u/>
      </rPr>
      <t>https://github.com/hepesu/LineDistiller/blob/835cef833ddf9113f4d991196810e92d287c59c8/predict.py#L24</t>
    </r>
  </si>
  <si>
    <t>hoya012/pytorch-peleenet</t>
  </si>
  <si>
    <r>
      <rPr/>
      <t xml:space="preserve">.backward </t>
    </r>
    <r>
      <rPr>
        <color rgb="FF1155CC"/>
        <u/>
      </rPr>
      <t>https://github.com/hoya012/pytorch-peleenet/blob/master/PeleeNet-PyTorch.ipynb</t>
    </r>
  </si>
  <si>
    <t>Cartus/AMR-Parser</t>
  </si>
  <si>
    <t>zafarrafii/Z</t>
  </si>
  <si>
    <t>iandanforth/pymuscle</t>
  </si>
  <si>
    <r>
      <rPr>
        <color rgb="FF000000"/>
      </rPr>
      <t xml:space="preserve">.step( </t>
    </r>
    <r>
      <rPr>
        <color rgb="FF1155CC"/>
        <u/>
      </rPr>
      <t>https://github.com/iandanforth/pymuscle/blob/35a2f52774ce2e0ad725906b7384746bd6462bb8/examples/envs/mujoco_env.py#L18</t>
    </r>
  </si>
  <si>
    <t>IINemo/isanlp_srl_framebank</t>
  </si>
  <si>
    <r>
      <rPr/>
      <t xml:space="preserve">fit </t>
    </r>
    <r>
      <rPr>
        <color rgb="FF1155CC"/>
        <u/>
      </rPr>
      <t>https://github.com/IINemo/isanlp_srl_framebank/blob/0c7978083911e0e539e9cf7f79e3f863c3876ee8/src/training/run_train_model.py#L30</t>
    </r>
  </si>
  <si>
    <t>https://github.com/IINemo/isanlp_srl_framebank/blob/0c7978083911e0e539e9cf7f79e3f863c3876ee8/examples/srl_parsing_without_service.ipynb#L165</t>
  </si>
  <si>
    <t>IlyaGusev/rnnmorph</t>
  </si>
  <si>
    <r>
      <rPr/>
      <t xml:space="preserve">.train </t>
    </r>
    <r>
      <rPr>
        <color rgb="FF1155CC"/>
        <u/>
      </rPr>
      <t>https://github.com/IlyaGusev/rnnmorph/blob/74f5cf22902e7da78fa035b7a85616f40bdc1651/rnnmorph/train.py#L14</t>
    </r>
  </si>
  <si>
    <t>imfunniee/pymine</t>
  </si>
  <si>
    <r>
      <rPr/>
      <t xml:space="preserve">.fit </t>
    </r>
    <r>
      <rPr>
        <color rgb="FF1155CC"/>
        <u/>
      </rPr>
      <t>https://github.com/imfunniee/pymine/blob/e6d6146013aa903e7fdc2b0c95d9a5f5e3d2c473/train.py#L24</t>
    </r>
  </si>
  <si>
    <r>
      <rPr/>
      <t xml:space="preserve">.predict </t>
    </r>
    <r>
      <rPr>
        <color rgb="FF1155CC"/>
        <u/>
      </rPr>
      <t>https://github.com/imfunniee/pymine/blob/e6d6146013aa903e7fdc2b0c95d9a5f5e3d2c473/index.py#L59</t>
    </r>
  </si>
  <si>
    <t>instacart/lore</t>
  </si>
  <si>
    <r>
      <rPr/>
      <t xml:space="preserve">.fit( </t>
    </r>
    <r>
      <rPr>
        <color rgb="FF1155CC"/>
        <u/>
      </rPr>
      <t>https://github.com/instacart/lore/blob/a14f65a96d0ea2513a35e424b4e16d948115b89c/lore/models/base.py#L180</t>
    </r>
  </si>
  <si>
    <r>
      <rPr/>
      <t xml:space="preserve">.predict( </t>
    </r>
    <r>
      <rPr>
        <color rgb="FF1155CC"/>
        <u/>
      </rPr>
      <t>https://github.com/instacart/lore/blob/a14f65a96d0ea2513a35e424b4e16d948115b89c/lore/www/__init__.py#L43</t>
    </r>
  </si>
  <si>
    <t>zappybiby/EuroTruckAutopilot</t>
  </si>
  <si>
    <t>intuit/foremast-brain</t>
  </si>
  <si>
    <r>
      <rPr/>
      <t xml:space="preserve">used .fit with keras and in mxnet used .Trainer and .train of library prophet </t>
    </r>
    <r>
      <rPr>
        <color rgb="FF1155CC"/>
        <u/>
      </rPr>
      <t>https://github.com/intuit/foremast-brain/blob/35b16552797b1ed2e4a3881e8916f88625a8732e/src/mlalgms/kerasdeeplearning.py#L61</t>
    </r>
  </si>
  <si>
    <r>
      <rPr/>
      <t xml:space="preserve">predict with custom method </t>
    </r>
    <r>
      <rPr>
        <color rgb="FF1155CC"/>
        <u/>
      </rPr>
      <t>https://github.com/intuit/foremast-brain/blob/35b16552797b1ed2e4a3881e8916f88625a8732e/src/mlalgms/holtwinters.py#L46</t>
    </r>
  </si>
  <si>
    <t>isht7/pytorch-deeplab-resnet</t>
  </si>
  <si>
    <r>
      <rPr/>
      <t xml:space="preserve">they train here the model with .backward( </t>
    </r>
    <r>
      <rPr>
        <color rgb="FF1155CC"/>
        <u/>
      </rPr>
      <t>https://github.com/isht7/pytorch-deeplab-resnet/blob/master/train.py</t>
    </r>
  </si>
  <si>
    <r>
      <rPr/>
      <t xml:space="preserve">.forward(
</t>
    </r>
    <r>
      <rPr>
        <color rgb="FF1155CC"/>
        <u/>
      </rPr>
      <t>https://github.com/isht7/pytorch-deeplab-resnet/blob/master/convert_deeplab_resnet.py</t>
    </r>
  </si>
  <si>
    <t>j05t/emnist</t>
  </si>
  <si>
    <r>
      <rPr/>
      <t xml:space="preserve">it use .fit_generator( </t>
    </r>
    <r>
      <rPr>
        <color rgb="FF1155CC"/>
        <u/>
      </rPr>
      <t>https://github.com/j05t/emnist/blob/master/emnist_tensorflow.ipynb?short_path=af865df</t>
    </r>
  </si>
  <si>
    <t>jackyzha0/DroneNet</t>
  </si>
  <si>
    <r>
      <rPr/>
      <t xml:space="preserve">.train. </t>
    </r>
    <r>
      <rPr>
        <color rgb="FF1155CC"/>
        <u/>
      </rPr>
      <t>https://github.com/jackyzha0/DroneNet/blob/edbe5ea4e47cadc83c71a0997f0921f1af9e73f1/train.py#L121</t>
    </r>
  </si>
  <si>
    <t>jacobgil/keras-grad-cam</t>
  </si>
  <si>
    <r>
      <rPr/>
      <t xml:space="preserve">.predict </t>
    </r>
    <r>
      <rPr>
        <color rgb="FF1155CC"/>
        <u/>
      </rPr>
      <t>https://github.com/jacobgil/keras-grad-cam/blob/5a88cdcd044816e10ddeb8a72b70bb4b1f101ab1/grad-cam.py#L129</t>
    </r>
  </si>
  <si>
    <t>jakeret/tf_unet</t>
  </si>
  <si>
    <r>
      <rPr/>
      <t xml:space="preserve">.train. </t>
    </r>
    <r>
      <rPr>
        <color rgb="FF1155CC"/>
        <u/>
      </rPr>
      <t>https://github.com/jakeret/tf_unet/blob/0dcdf2ff1ebcc2ee59997d127a0c0be847168884/tf_unet/unet.py#L289</t>
    </r>
  </si>
  <si>
    <t>Jakobovski/free-spoken-digit-dataset</t>
  </si>
  <si>
    <t>is a free audio dataset of spoken digits. An audio version of MNIST.</t>
  </si>
  <si>
    <t>jamesgeorge007/Gender-Classifier</t>
  </si>
  <si>
    <r>
      <rPr/>
      <t xml:space="preserve">.fit </t>
    </r>
    <r>
      <rPr>
        <color rgb="FF1155CC"/>
        <u/>
      </rPr>
      <t>https://github.com/jamesgeorge007/Gender-Classifier/blob/223d03b20291830b3e523f084ed605602bddb69a/src/gender_classifier.py#L21</t>
    </r>
  </si>
  <si>
    <t>jaredhuling/oem</t>
  </si>
  <si>
    <t>JasonKessler/scattertext</t>
  </si>
  <si>
    <r>
      <rPr/>
      <t xml:space="preserve">fit_transform </t>
    </r>
    <r>
      <rPr>
        <color rgb="FF1155CC"/>
        <u/>
      </rPr>
      <t>https://github.com/JasonKessler/scattertext/blob/340be7660eeef7bebbb41064c886f6cb2bd0bf59/demo_sklearn.py#L10</t>
    </r>
  </si>
  <si>
    <t>is a A tool for finding distinguishing terms in corpora and displaying them in an interactive HTML scatter plot. Points corresponding to terms are selectively labeled so that they don't overlap with other labels or points.</t>
  </si>
  <si>
    <t>jczic/MicroMLP</t>
  </si>
  <si>
    <t>zsdonghao/im2txt2im</t>
  </si>
  <si>
    <r>
      <rPr/>
      <t xml:space="preserve">.train. </t>
    </r>
    <r>
      <rPr>
        <color rgb="FF1155CC"/>
        <u/>
      </rPr>
      <t>https://github.com/zsdonghao/im2txt2im/blob/master/train_im2txt2im_coco_64.py</t>
    </r>
  </si>
  <si>
    <t>https://github.com/zsdonghao/im2txt2im/blob/master/run_inference_im2txt_batch.py</t>
  </si>
  <si>
    <t>JGuymont/vae-anomaly-detector</t>
  </si>
  <si>
    <r>
      <rPr/>
      <t xml:space="preserve">.forward( and .train( in the same file </t>
    </r>
    <r>
      <rPr>
        <color rgb="FF1155CC"/>
        <u/>
      </rPr>
      <t>https://github.com/JGuymont/vae-anomaly-detector/blob/master/vae/vae.py</t>
    </r>
  </si>
  <si>
    <t>VAE is an Anomaly Detector</t>
  </si>
  <si>
    <t>jhasuman/potholes-detection</t>
  </si>
  <si>
    <r>
      <rPr/>
      <t xml:space="preserve">.train( </t>
    </r>
    <r>
      <rPr>
        <color rgb="FF1155CC"/>
        <u/>
      </rPr>
      <t>https://github.com/jhasuman/potholes-detection/blob/03f7732c956e3ab51a86b60084e6fea3a41812da/train.py#L84</t>
    </r>
  </si>
  <si>
    <t>Jimut123/wisp</t>
  </si>
  <si>
    <t>jobovy/extreme-deconvolution</t>
  </si>
  <si>
    <t>JoergFranke/ADNC</t>
  </si>
  <si>
    <r>
      <rPr/>
      <t xml:space="preserve">.train. </t>
    </r>
    <r>
      <rPr>
        <color rgb="FF1155CC"/>
        <u/>
      </rPr>
      <t>https://github.com/JoergFranke/ADNC/blob/4a5dfa5be1aca9f815794c2c276ec220a1eb591d/scripts/start_training.py#L85</t>
    </r>
  </si>
  <si>
    <t>JRC1995/TextRank-Keyword-Extraction</t>
  </si>
  <si>
    <t>Keyword extraction using TextRank algorithm after pre-processing the text with lemmatization, filtering unwanted parts-of-speech and other techniques.</t>
  </si>
  <si>
    <t>jubins/DeepLearning-Food-Image-Recognition-And-Calorie-Estimation</t>
  </si>
  <si>
    <r>
      <rPr/>
      <t xml:space="preserve">.fit( </t>
    </r>
    <r>
      <rPr>
        <color rgb="FF1155CC"/>
        <u/>
      </rPr>
      <t>https://github.com/jubins/DeepLearning-Food-Image-Recognition-And-Calorie-Estimation/blob/a70ebe9ad7ad697c2b6b4e91f66216e8f9c57007/Code/kmeans.py#L35</t>
    </r>
  </si>
  <si>
    <t>https://github.com/jubins/DeepLearning-Food-Image-Recognition-And-Calorie-Estimation/blob/a70ebe9ad7ad697c2b6b4e91f66216e8f9c57007/Code/label_image.py#L4</t>
  </si>
  <si>
    <t>junqiangchen/VNet3D</t>
  </si>
  <si>
    <r>
      <rPr/>
      <t xml:space="preserve">.train. </t>
    </r>
    <r>
      <rPr>
        <color rgb="FF1155CC"/>
        <u/>
      </rPr>
      <t>https://github.com/junqiangchen/VNet3D/blob/e8a121a28270b7503eaf1fda85dbf4bd18f9b845/promise2012/Vnet/model_vnet3d.py#L229+</t>
    </r>
  </si>
  <si>
    <t>justachetan/img2latex</t>
  </si>
  <si>
    <r>
      <rPr/>
      <t xml:space="preserve">.fit </t>
    </r>
    <r>
      <rPr>
        <color rgb="FF1155CC"/>
        <u/>
      </rPr>
      <t>https://github.com/justachetan/img2latex/blob/89c7db6dc211e497992c758326f4f77129a729d1/scripts/classify_symbols.ipynb#L16</t>
    </r>
  </si>
  <si>
    <r>
      <rPr/>
      <t xml:space="preserve">.predict </t>
    </r>
    <r>
      <rPr>
        <color rgb="FF1155CC"/>
        <u/>
      </rPr>
      <t>https://github.com/justachetan/img2latex/blob/89c7db6dc211e497992c758326f4f77129a729d1/character_classification/app.py#L89</t>
    </r>
  </si>
  <si>
    <t>kabkabm/defensegan</t>
  </si>
  <si>
    <r>
      <rPr>
        <color rgb="FF000000"/>
      </rPr>
      <t xml:space="preserve">train( </t>
    </r>
    <r>
      <rPr>
        <color rgb="FF1155CC"/>
        <u/>
      </rPr>
      <t>https://github.com/kabkabm/defensegan/blob/7e3feaebf7b9bbf08b1364e400119ef596cd78fd/train.py#L51</t>
    </r>
  </si>
  <si>
    <t>kainoj/colnet</t>
  </si>
  <si>
    <r>
      <rPr/>
      <t xml:space="preserve">.train </t>
    </r>
    <r>
      <rPr>
        <color rgb="FF1155CC"/>
        <u/>
      </rPr>
      <t>https://github.com/kainoj/colnet/blob/8c5627771f5bda526a13579aa03767f247e4455e/src/trainer.py#L118</t>
    </r>
  </si>
  <si>
    <r>
      <rPr/>
      <t xml:space="preserve">.no_grad( </t>
    </r>
    <r>
      <rPr>
        <color rgb="FF1155CC"/>
        <u/>
      </rPr>
      <t>https://github.com/kainoj/colnet/blob/8c5627771f5bda526a13579aa03767f247e4455e/colorize.py</t>
    </r>
  </si>
  <si>
    <t>hunglc007/tensorflow-yolov4-tflite</t>
  </si>
  <si>
    <r>
      <rPr/>
      <t xml:space="preserve">.train. </t>
    </r>
    <r>
      <rPr>
        <color rgb="FF1155CC"/>
        <u/>
      </rPr>
      <t>https://github.com/hunglc007/tensorflow-yolov4-tflite/blob/9f16748aa3f45ff240608da4bd9b1216a29127f5/train.py#L81</t>
    </r>
  </si>
  <si>
    <r>
      <rPr/>
      <t xml:space="preserve"> </t>
    </r>
    <r>
      <rPr>
        <color rgb="FF1155CC"/>
        <u/>
      </rPr>
      <t>https://github.com/hunglc007/tensorflow-yolov4-tflite/blob/9f16748aa3f45ff240608da4bd9b1216a29127f5/detectvideo.py</t>
    </r>
  </si>
  <si>
    <t>kalviny/MSDNet-PyTorch</t>
  </si>
  <si>
    <r>
      <rPr/>
      <t xml:space="preserve">.train </t>
    </r>
    <r>
      <rPr>
        <color rgb="FF1155CC"/>
        <u/>
      </rPr>
      <t>https://github.com/kalviny/MSDNet-PyTorch/blob/f654595270cef1f7555a82af41c38d6f581e7e16/main.py#L150</t>
    </r>
  </si>
  <si>
    <r>
      <rPr/>
      <t xml:space="preserve">no_grad </t>
    </r>
    <r>
      <rPr>
        <color rgb="FF1155CC"/>
        <u/>
      </rPr>
      <t>https://github.com/kalviny/MSDNet-PyTorch/blob/f654595270cef1f7555a82af41c38d6f581e7e16/adaptive_inference.py#L51</t>
    </r>
  </si>
  <si>
    <t>KAMONOHASHI/kamonohashi</t>
  </si>
  <si>
    <t>is an AI development platform designed to streamline the development of deep learning models</t>
  </si>
  <si>
    <t>kelaberetiv/TagUI</t>
  </si>
  <si>
    <t>kenlimmj/fightin-words</t>
  </si>
  <si>
    <r>
      <rPr/>
      <t xml:space="preserve">fit( </t>
    </r>
    <r>
      <rPr>
        <color rgb="FF1155CC"/>
        <u/>
      </rPr>
      <t>https://github.com/kenlimmj/fightin-words/blob/2a59e3865662751b04019dd74ac5a11a74064c7e/fightin-words/fightin-words.py</t>
    </r>
  </si>
  <si>
    <t>keums/melodyExtraction_JDC</t>
  </si>
  <si>
    <r>
      <rPr/>
      <t xml:space="preserve">.predict </t>
    </r>
    <r>
      <rPr>
        <color rgb="FF1155CC"/>
        <u/>
      </rPr>
      <t>https://github.com/keums/melodyExtraction_JDC/blob/master/notebooks/JDC_melodyExtraction.ipynb</t>
    </r>
  </si>
  <si>
    <t>kfoynt/LocalGraphClustering</t>
  </si>
  <si>
    <r>
      <rPr/>
      <t xml:space="preserve">.fit </t>
    </r>
    <r>
      <rPr>
        <color rgb="FF1155CC"/>
        <u/>
      </rPr>
      <t>https://github.com/kfoynt/LocalGraphClustering/blob/a6325350997932d548a876deb259c2387fc2c809/localgraphclustering/find_clusters.py#L232</t>
    </r>
  </si>
  <si>
    <t>khaxis/plynx</t>
  </si>
  <si>
    <t>PLynx is a domain agnostic platform for managing reproducible experiments and data-oriented workflows.</t>
  </si>
  <si>
    <t>kimhc6028/relational-networks</t>
  </si>
  <si>
    <r>
      <rPr/>
      <t xml:space="preserve">.train </t>
    </r>
    <r>
      <rPr>
        <color rgb="FF1155CC"/>
        <u/>
      </rPr>
      <t>https://github.com/kimhc6028/relational-networks/blob/9c340d50636c022a7b81f5d10ec1590a2eb09b25/main.py#L89</t>
    </r>
  </si>
  <si>
    <t>koshian2/affinity-loss</t>
  </si>
  <si>
    <r>
      <rPr/>
      <t xml:space="preserve">.fit </t>
    </r>
    <r>
      <rPr>
        <color rgb="FF1155CC"/>
        <u/>
      </rPr>
      <t>https://github.com/koshian2/affinity-loss/blob/c678c3cd5c63767ff4217733bd978e0d9ef24ceb/cnn_mnist_softmax.py#L62</t>
    </r>
  </si>
  <si>
    <t>jaakkopasanen/AutoEq</t>
  </si>
  <si>
    <t>kr-colab/diploSHIC</t>
  </si>
  <si>
    <r>
      <rPr/>
      <t xml:space="preserve">.fit </t>
    </r>
    <r>
      <rPr>
        <color rgb="FF1155CC"/>
        <u/>
      </rPr>
      <t>https://github.com/kr-colab/diploSHIC/blob/a9c58158194348a773f363d68ee0c8283eea9ff5/diploshic/diploSHIC#L420</t>
    </r>
  </si>
  <si>
    <t>krasserm/face-recognition</t>
  </si>
  <si>
    <r>
      <rPr/>
      <t xml:space="preserve">.fit </t>
    </r>
    <r>
      <rPr>
        <color rgb="FF1155CC"/>
        <u/>
      </rPr>
      <t>https://github.com/krasserm/face-recognition/blob/master/face-recognition.ipynb</t>
    </r>
  </si>
  <si>
    <t>jantic/DeOldify</t>
  </si>
  <si>
    <r>
      <rPr/>
      <t xml:space="preserve">.fit </t>
    </r>
    <r>
      <rPr>
        <color rgb="FF1155CC"/>
        <u/>
      </rPr>
      <t>https://github.com/jantic/DeOldify/blob/be725ca6c5f411c47550df951546537d7202c9bc/fastai/train.py</t>
    </r>
  </si>
  <si>
    <t>l3p-cv/lost</t>
  </si>
  <si>
    <t>Label Objects and Save Time (LOST) - Design your own smart Image Annotation process in a web-based environment.</t>
  </si>
  <si>
    <t>lacerbi/vbmc</t>
  </si>
  <si>
    <t>LanguageMachines/PICCL</t>
  </si>
  <si>
    <t>PICCL offers a workflow for corpus building and builds on a variety of tools.</t>
  </si>
  <si>
    <t>LeonieWeissweiler/CISTEM</t>
  </si>
  <si>
    <t>lijx10/SO-Net</t>
  </si>
  <si>
    <r>
      <rPr/>
      <t xml:space="preserve">.train </t>
    </r>
    <r>
      <rPr>
        <color rgb="FF1155CC"/>
        <u/>
      </rPr>
      <t>https://github.com/lijx10/SO-Net/blob/master/models/classifier.py</t>
    </r>
  </si>
  <si>
    <t>lingtengqiu/Deeperlab-pytorch</t>
  </si>
  <si>
    <r>
      <rPr/>
      <t xml:space="preserve">.train( </t>
    </r>
    <r>
      <rPr>
        <color rgb="FF1155CC"/>
        <u/>
      </rPr>
      <t>https://github.com/lingtengqiu/Deeperlab-pytorch/blob/5c500780a6655ff343d147477402aa20e0ed7a7c/train.py#L127</t>
    </r>
  </si>
  <si>
    <t>linonetwo/segmentit</t>
  </si>
  <si>
    <t>use other languages to train</t>
  </si>
  <si>
    <t>liuruoze/EasyPR</t>
  </si>
  <si>
    <t>locuslab/icnn</t>
  </si>
  <si>
    <r>
      <rPr/>
      <t xml:space="preserve">.train </t>
    </r>
    <r>
      <rPr>
        <color rgb="FF1155CC"/>
        <u/>
      </rPr>
      <t>https://github.com/locuslab/icnn/blob/762cc04992b6e649b4d82953d0c4a821912b1207/RL/src/icnn.py#L304</t>
    </r>
  </si>
  <si>
    <t>loretoparisi/bert-movie-reviews-sentiment-classifier</t>
  </si>
  <si>
    <r>
      <rPr/>
      <t xml:space="preserve">.train </t>
    </r>
    <r>
      <rPr>
        <color rgb="FF1155CC"/>
        <u/>
      </rPr>
      <t>https://github.com/loretoparisi/bert-movie-reviews-sentiment-classifier/blob/241a4eaa592c5e1d6bf237ffa07d950c63c5fb38/src/bert_sentiment_classifier.py#L430</t>
    </r>
  </si>
  <si>
    <t>LoSealL/VideoSuperResolution</t>
  </si>
  <si>
    <r>
      <rPr/>
      <t xml:space="preserve">.train. </t>
    </r>
    <r>
      <rPr>
        <color rgb="FF1155CC"/>
        <u/>
      </rPr>
      <t>https://github.com/LoSealL/VideoSuperResolution/blob/4c86e49d81c7a9bea1fe0780d651afc126768df3/Train/train.py#L77</t>
    </r>
  </si>
  <si>
    <t>is only a collection of state-of-the-art video or single-image super-resolution architectures, reimplemented in tensorflow.</t>
  </si>
  <si>
    <t>lvapeab/ABiViRNet</t>
  </si>
  <si>
    <r>
      <rPr/>
      <t xml:space="preserve">.train. </t>
    </r>
    <r>
      <rPr>
        <color rgb="FF1155CC"/>
        <u/>
      </rPr>
      <t>https://github.com/lvapeab/ABiViRNet/blob/093a103c52baecf0d8ba4313f48bbd656c1912f5/abivirnet/model_zoo.py#L148</t>
    </r>
  </si>
  <si>
    <t>MandyMo/HAMR</t>
  </si>
  <si>
    <r>
      <rPr/>
      <t xml:space="preserve">def forward( </t>
    </r>
    <r>
      <rPr>
        <color rgb="FF1155CC"/>
        <u/>
      </rPr>
      <t>https://github.com/MandyMo/HAMR/blob/e903c0f9d47094d9325fe7bd30315f83b1220058/src/Model.py#L112</t>
    </r>
  </si>
  <si>
    <t>markovmodel/molPX</t>
  </si>
  <si>
    <r>
      <rPr/>
      <t xml:space="preserve">.fit </t>
    </r>
    <r>
      <rPr>
        <color rgb="FF1155CC"/>
        <u/>
      </rPr>
      <t>https://github.com/markovmodel/molPX/blob/3c8866522a7d560f55c2434e9d9601fb0d9f04b0/molpx/_bmutils.py#L552</t>
    </r>
  </si>
  <si>
    <t>mdangschat/ctc-asr</t>
  </si>
  <si>
    <r>
      <rPr/>
      <t xml:space="preserve">.train </t>
    </r>
    <r>
      <rPr>
        <color rgb="FF1155CC"/>
        <u/>
      </rPr>
      <t>https://github.com/mdangschat/ctc-asr/blob/7a13c81762de4b32e5cd687ae4024aa9643ea2a3/asr/train.py#L55</t>
    </r>
  </si>
  <si>
    <r>
      <rPr/>
      <t xml:space="preserve">.predict( </t>
    </r>
    <r>
      <rPr>
        <color rgb="FF1155CC"/>
        <u/>
      </rPr>
      <t>https://github.com/mdangschat/ctc-asr/blob/7a13c81762de4b32e5cd687ae4024aa9643ea2a3/asr/predict.py#L66</t>
    </r>
  </si>
  <si>
    <t>mesutpiskin/id-card-detector</t>
  </si>
  <si>
    <r>
      <rPr/>
      <t xml:space="preserve"> </t>
    </r>
    <r>
      <rPr>
        <color rgb="FF1155CC"/>
        <u/>
      </rPr>
      <t>https://github.com/mesutpiskin/id-card-detector/blob/2977206bed0f97b0c54ee23b9e83f2f0b6c3c35b/id_card_detection_image.py</t>
    </r>
  </si>
  <si>
    <t>MI2DataLab/auditor</t>
  </si>
  <si>
    <t xml:space="preserve">Package auditor is a tool for model-agnostic validation. </t>
  </si>
  <si>
    <t>mideind/ReynirPackage</t>
  </si>
  <si>
    <t>A fast, efficient natural language processing engine for Icelandic</t>
  </si>
  <si>
    <t>MiguelMonteiro/CRFasRNNLayer</t>
  </si>
  <si>
    <r>
      <rPr/>
      <t xml:space="preserve">.train. </t>
    </r>
    <r>
      <rPr>
        <color rgb="FF1155CC"/>
        <u/>
      </rPr>
      <t>https://github.com/MiguelMonteiro/CRFasRNNLayer/blob/49a01b9f74bafb5d58b91066319aaf68eae26e84/Tests/crf_rnn_layer_test_3.py#L45</t>
    </r>
  </si>
  <si>
    <t>MingtaoGuo/CNN-for-Chinese-Calligraphy-Styles-classification</t>
  </si>
  <si>
    <r>
      <rPr/>
      <t xml:space="preserve">.train. </t>
    </r>
    <r>
      <rPr>
        <color rgb="FF1155CC"/>
        <u/>
      </rPr>
      <t>https://github.com/MingtaoGuo/CNN-for-Chinese-Calligraphy-Styles-classification/blob/a3a4bd79545ceddf2a19ed631db63d5580b160f0/train.py#L23</t>
    </r>
  </si>
  <si>
    <t>MingtaoGuo/DnCNN-Denoise-Gaussian-noise-TensorFlow</t>
  </si>
  <si>
    <r>
      <rPr/>
      <t xml:space="preserve">.train( </t>
    </r>
    <r>
      <rPr>
        <color rgb="FF1155CC"/>
        <u/>
      </rPr>
      <t>https://github.com/MingtaoGuo/DnCNN-Denoise-Gaussian-noise-TensorFlow/blob/b24a35e0d101c8d86faf937e44189c75137b7a4f/DnCNN.py#L20</t>
    </r>
  </si>
  <si>
    <t>mingyangShang/SeqViews2SeqLabels</t>
  </si>
  <si>
    <r>
      <rPr/>
      <t xml:space="preserve">.train. </t>
    </r>
    <r>
      <rPr>
        <color rgb="FF1155CC"/>
        <u/>
      </rPr>
      <t>https://github.com/mingyangShang/SeqViews2SeqLabels/blob/7ccd85bbe551190ed554a8bafc7547809f9d55b5/train.py#L44</t>
    </r>
  </si>
  <si>
    <t>mircare/Porter5</t>
  </si>
  <si>
    <t>the training repository is not here</t>
  </si>
  <si>
    <t>the inference repository is not here</t>
  </si>
  <si>
    <t>mj000001/Object-Detection-And-Tracking</t>
  </si>
  <si>
    <r>
      <rPr/>
      <t xml:space="preserve">.train( </t>
    </r>
    <r>
      <rPr>
        <color rgb="FF1155CC"/>
        <u/>
      </rPr>
      <t>https://github.com/mj000001/Object-Detection-And-Tracking/blob/e433bb777585c4dcc307f568bfb3611bfcaf515a/detection/train.py#L84</t>
    </r>
  </si>
  <si>
    <r>
      <rPr/>
      <t xml:space="preserve"> </t>
    </r>
    <r>
      <rPr>
        <color rgb="FF1155CC"/>
        <u/>
      </rPr>
      <t>https://github.com/mj000001/Object-Detection-And-Tracking/blob/e433bb777585c4dcc307f568bfb3611bfcaf515a/detection/faster_rcnn/rpn_msr/generate.py#L89</t>
    </r>
  </si>
  <si>
    <t>ok</t>
  </si>
  <si>
    <t>mmxgn/clausiepy</t>
  </si>
  <si>
    <t>Implementation of the ClausIE information extraction system for python+spacy</t>
  </si>
  <si>
    <t>mpuig/spacy-lookup</t>
  </si>
  <si>
    <t>MrPowerScripts/reddit-karma-farming-bot</t>
  </si>
  <si>
    <t>https://github.com/MrPowerScripts/reddit-karma-farming-bot/blob/master/src/bot.py</t>
  </si>
  <si>
    <t>msahamed/lending_loan_prediction</t>
  </si>
  <si>
    <r>
      <rPr/>
      <t xml:space="preserve">.fit </t>
    </r>
    <r>
      <rPr>
        <color rgb="FF1155CC"/>
        <u/>
      </rPr>
      <t>https://github.com/msahamed/lending_loan_prediction/blob/d17f3727a032f9ea5b5b9015a4ab004f9b6602a6/create_model.ipynb#L875</t>
    </r>
  </si>
  <si>
    <t>msalvaris/BatchAIHorovodBenchmark</t>
  </si>
  <si>
    <t>Benchmarking Horovod and TF on Batch AI</t>
  </si>
  <si>
    <t>msracver/Deep-Exemplar-based-Colorization</t>
  </si>
  <si>
    <r>
      <rPr/>
      <t xml:space="preserve">def forward </t>
    </r>
    <r>
      <rPr>
        <color rgb="FF1155CC"/>
        <u/>
      </rPr>
      <t>https://github.com/msracver/Deep-Exemplar-based-Colorization/blob/964026106bb51171a3c58be58d5c117e2f62bb4c/colorization_subnet/models/ExampleColorNet.py#L58</t>
    </r>
  </si>
  <si>
    <r>
      <rPr/>
      <t xml:space="preserve">.predict </t>
    </r>
    <r>
      <rPr>
        <color rgb="FF1155CC"/>
        <u/>
      </rPr>
      <t>https://github.com/msracver/Deep-Exemplar-based-Colorization/blob/964026106bb51171a3c58be58d5c117e2f62bb4c/similarity_subnet/examples/web_demo/app.py#L151</t>
    </r>
  </si>
  <si>
    <t>msurtsukov/neural-ode</t>
  </si>
  <si>
    <r>
      <rPr/>
      <t xml:space="preserve">.train </t>
    </r>
    <r>
      <rPr>
        <color rgb="FF1155CC"/>
        <u/>
      </rPr>
      <t>https://github.com/msurtsukov/neural-ode/blob/661050efd30c696506ee19803fc57d638f6c02aa/Neural%20ODEs.ipynb#L994</t>
    </r>
  </si>
  <si>
    <t>mtobeiyf/audio-classification</t>
  </si>
  <si>
    <r>
      <rPr/>
      <t xml:space="preserve">.fit </t>
    </r>
    <r>
      <rPr>
        <color rgb="FF1155CC"/>
        <u/>
      </rPr>
      <t>https://github.com/imfing/audio-classification/blob/a036ccc34fad52c62dbaa4f01b5a4d6705439a42/nn.py#L39</t>
    </r>
  </si>
  <si>
    <t>munagekar/nnpso</t>
  </si>
  <si>
    <r>
      <rPr/>
      <t xml:space="preserve">.train. </t>
    </r>
    <r>
      <rPr>
        <color rgb="FF1155CC"/>
        <u/>
      </rPr>
      <t>https://github.com/munagekar/nnpso/blob/d092b38353e0d0e4c1f969868562a2c317b82969/train.py#L372</t>
    </r>
  </si>
  <si>
    <t>muneebaadil/line-detection-using-cnns</t>
  </si>
  <si>
    <r>
      <rPr/>
      <t xml:space="preserve">fit_generator </t>
    </r>
    <r>
      <rPr>
        <color rgb="FF1155CC"/>
        <u/>
      </rPr>
      <t>https://github.com/muneebaadil/line-detection-using-cnns/blob/99b6c9bf5c32c5116393a9632b13c4d827e7b678/src/train.py#L18</t>
    </r>
  </si>
  <si>
    <r>
      <rPr/>
      <t xml:space="preserve">predict( </t>
    </r>
    <r>
      <rPr>
        <color rgb="FF1155CC"/>
        <u/>
      </rPr>
      <t>https://github.com/muneebaadil/line-detection-using-cnns/blob/99b6c9bf5c32c5116393a9632b13c4d827e7b678/src/utils.py#L4</t>
    </r>
  </si>
  <si>
    <t>MurtyShikhar/KBI</t>
  </si>
  <si>
    <r>
      <rPr/>
      <t xml:space="preserve">.fit </t>
    </r>
    <r>
      <rPr>
        <color rgb="FF1155CC"/>
        <u/>
      </rPr>
      <t>https://github.com/MurtyShikhar/KBI/blob/babf9a8a1b0b8e302994158ea7ffec8b62dbaec9/train_combined_model.py#L115</t>
    </r>
  </si>
  <si>
    <t>MVIG-SJTU/AlphaPose</t>
  </si>
  <si>
    <r>
      <rPr/>
      <t xml:space="preserve">.train </t>
    </r>
    <r>
      <rPr>
        <color rgb="FF1155CC"/>
        <u/>
      </rPr>
      <t>https://github.com/MVIG-SJTU/AlphaPose/blob/c60106d19afb443e964df6f06ed1842962f5f1f7/scripts/train.py#L33</t>
    </r>
  </si>
  <si>
    <r>
      <rPr/>
      <t xml:space="preserve">.predict </t>
    </r>
    <r>
      <rPr>
        <color rgb="FF1155CC"/>
        <u/>
      </rPr>
      <t>https://github.com/MVIG-SJTU/AlphaPose/blob/c60106d19afb443e964df6f06ed1842962f5f1f7/detector/tracker_api.py#L141</t>
    </r>
  </si>
  <si>
    <t>MycroftAI/mycroft-core</t>
  </si>
  <si>
    <r>
      <rPr/>
      <t xml:space="preserve">.train </t>
    </r>
    <r>
      <rPr>
        <color rgb="FF1155CC"/>
        <u/>
      </rPr>
      <t>https://github.com/MycroftAI/mycroft-core/blob/ab242a2c821553e6ecde0fa656f3be0331aef738/mycroft/skills/intent_services/padatious_service.py#L170</t>
    </r>
  </si>
  <si>
    <t>myke11j/movie-recommender</t>
  </si>
  <si>
    <t>mynameisvinn/EmailParser</t>
  </si>
  <si>
    <t>remove signature blocks from emails</t>
  </si>
  <si>
    <t>N2ITN/are-you-fake-news</t>
  </si>
  <si>
    <r>
      <rPr/>
      <t xml:space="preserve">.fit </t>
    </r>
    <r>
      <rPr>
        <color rgb="FF1155CC"/>
        <u/>
      </rPr>
      <t>https://github.com/N2ITN/are-you-fake-news/blob/6a5a6a7ddb071cfb4029d0c18db023edf0458158/docker/train/NLP_nn.py#L42</t>
    </r>
  </si>
  <si>
    <r>
      <rPr/>
      <t xml:space="preserve">.predict </t>
    </r>
    <r>
      <rPr>
        <color rgb="FF1155CC"/>
        <u/>
      </rPr>
      <t>https://github.com/N2ITN/are-you-fake-news/blob/6a5a6a7ddb071cfb4029d0c18db023edf0458158/docker/train/dnn_predict.py#L69</t>
    </r>
  </si>
  <si>
    <t>n3a9/vera</t>
  </si>
  <si>
    <t>napsternxg/TwitterNER</t>
  </si>
  <si>
    <r>
      <rPr/>
      <t xml:space="preserve">.fit </t>
    </r>
    <r>
      <rPr>
        <color rgb="FF1155CC"/>
        <u/>
      </rPr>
      <t>https://github.com/napsternxg/TwitterNER/blob/60f4cc81cb0afcc36d86b6f02dbf44daef284fa9/NoisyNLP/models.py#L45</t>
    </r>
  </si>
  <si>
    <t>natanielruiz/deep-head-pose</t>
  </si>
  <si>
    <r>
      <rPr/>
      <t xml:space="preserve">.backward( </t>
    </r>
    <r>
      <rPr>
        <color rgb="FF1155CC"/>
        <u/>
      </rPr>
      <t>https://github.com/natanielruiz/deep-head-pose/blob/f7bbb9981c2953c2eca67748d6492a64c8243946/code/train_alexnet.py#L120</t>
    </r>
  </si>
  <si>
    <t>they only test the model</t>
  </si>
  <si>
    <t>nav74neet/ddpg_biped</t>
  </si>
  <si>
    <r>
      <rPr/>
      <t xml:space="preserve">.trainer. </t>
    </r>
    <r>
      <rPr>
        <color rgb="FF1155CC"/>
        <u/>
      </rPr>
      <t>https://github.com/navuboy/ddpg_biped/blob/2f5263c51dd35d27c3f3a695de0cdb300ae630f6/walker_controller/src/ddpg2/critic_network.py</t>
    </r>
  </si>
  <si>
    <t>NCBI-Hackathons/Semantic-search-log-analysis-pipeline</t>
  </si>
  <si>
    <r>
      <rPr/>
      <t xml:space="preserve">.fit( </t>
    </r>
    <r>
      <rPr>
        <color rgb="FF1155CC"/>
        <u/>
      </rPr>
      <t>https://github.com/NCBI-Hackathons/Semantic-search-log-analysis-pipeline/blob/25c618355dd6b9b245b32f4c8a3cd93efa3c94c0/04_Machine_learning_classification.ipynb#L436</t>
    </r>
  </si>
  <si>
    <t>ncullen93/torchsample</t>
  </si>
  <si>
    <t>Nitrain (formerly torchsample) is a framework-agnostic library for sampling and augmenting medical images, training models on medical imaging datasets, and visualizing results in a medical imaging context.</t>
  </si>
  <si>
    <t>nearthlab/image-segmentation</t>
  </si>
  <si>
    <r>
      <rPr/>
      <t xml:space="preserve">.train </t>
    </r>
    <r>
      <rPr>
        <color rgb="FF1155CC"/>
        <u/>
      </rPr>
      <t>https://github.com/nearthlab/image-segmentation/blob/83e45a87c173f2e92a4c0fac5980761482b83a2d/train.py#L60</t>
    </r>
  </si>
  <si>
    <r>
      <rPr/>
      <t xml:space="preserve">.predict </t>
    </r>
    <r>
      <rPr>
        <color rgb="FF1155CC"/>
        <u/>
      </rPr>
      <t>https://github.com/nearthlab/image-segmentation/blob/83e45a87c173f2e92a4c0fac5980761482b83a2d/infer.py</t>
    </r>
  </si>
  <si>
    <t>neka-nat/image_completion_keras</t>
  </si>
  <si>
    <r>
      <rPr/>
      <t xml:space="preserve">train_on_batch </t>
    </r>
    <r>
      <rPr>
        <color rgb="FF1155CC"/>
        <u/>
      </rPr>
      <t>https://github.com/neka-nat/image_completion_tf2/blob/master/train.py</t>
    </r>
  </si>
  <si>
    <t>Networks-Learning/memorize</t>
  </si>
  <si>
    <t>nicolay-r/sentiment-pcnn</t>
  </si>
  <si>
    <r>
      <rPr/>
      <t xml:space="preserve">.train. </t>
    </r>
    <r>
      <rPr>
        <color rgb="FF1155CC"/>
        <u/>
      </rPr>
      <t>https://github.com/nicolay-r/sentiment-pcnn/blob/ec10c00ca3558b0995a025a4210b4c9455fdea6d/networks/model.py#L78</t>
    </r>
  </si>
  <si>
    <t>NIHOPA/word2vec_pipeline</t>
  </si>
  <si>
    <r>
      <rPr/>
      <t xml:space="preserve">.fit </t>
    </r>
    <r>
      <rPr>
        <color rgb="FF1155CC"/>
        <u/>
      </rPr>
      <t>https://github.com/NIHOPA/word2vec_pipeline/blob/61b8ae2ba42e9376c855202e86237d10b8a62853/pipeline_src/predictions/shallow_predict.py#L28</t>
    </r>
  </si>
  <si>
    <t>nlpub/rdt</t>
  </si>
  <si>
    <t>RDT: Russian Distributional Thesaurus (Русский Дистрибутивный Тезаурус)</t>
  </si>
  <si>
    <t>noahfl/densenet-sdr</t>
  </si>
  <si>
    <r>
      <rPr/>
      <t xml:space="preserve">.train. </t>
    </r>
    <r>
      <rPr>
        <color rgb="FF1155CC"/>
        <u/>
      </rPr>
      <t>https://github.com/noahfl/densenet-sdr/blob/master/models/dense_net.py#L543</t>
    </r>
  </si>
  <si>
    <t>noahgift/devml</t>
  </si>
  <si>
    <t>noxouille/rt-mrcnn</t>
  </si>
  <si>
    <r>
      <rPr/>
      <t xml:space="preserve">.train </t>
    </r>
    <r>
      <rPr>
        <color rgb="FF1155CC"/>
        <u/>
      </rPr>
      <t>https://github.com/noxouille/rt-mrcnn/blob/633479b03e208d75066469dfbc7dff390cb1aec7/samples/nucleus/nucleus.py#L255</t>
    </r>
  </si>
  <si>
    <r>
      <rPr/>
      <t xml:space="preserve"> </t>
    </r>
    <r>
      <rPr>
        <color rgb="FF1155CC"/>
        <u/>
      </rPr>
      <t>https://github.com/noxouille/rt-mrcnn/blob/633479b03e208d75066469dfbc7dff390cb1aec7/run_webcam.py</t>
    </r>
  </si>
  <si>
    <t>NVlabs/geomapnet</t>
  </si>
  <si>
    <r>
      <rPr/>
      <t xml:space="preserve">.train </t>
    </r>
    <r>
      <rPr>
        <color rgb="FF1155CC"/>
        <u/>
      </rPr>
      <t>https://github.com/NVlabs/geomapnet/blob/13615aa1427199839eb80b149f58d839076557fb/common/train.py#L64</t>
    </r>
  </si>
  <si>
    <t>NVlabs/learningrigidity</t>
  </si>
  <si>
    <r>
      <rPr/>
      <t xml:space="preserve">def forward </t>
    </r>
    <r>
      <rPr>
        <color rgb="FF1155CC"/>
        <u/>
      </rPr>
      <t>https://github.com/NVlabs/learningrigidity/blob/83fea040cfa7ed7a5627ad92ccf10006e947f0bf/models/RigidityNet.py#L64</t>
    </r>
  </si>
  <si>
    <t>ocatak/malware_api_class</t>
  </si>
  <si>
    <r>
      <rPr/>
      <t xml:space="preserve">it train different models: </t>
    </r>
    <r>
      <rPr>
        <color rgb="FF1155CC"/>
        <u/>
      </rPr>
      <t>https://github.com/ocatak/malware_api_class/blob/446f0c7643e93bda26599524d3cb796d9294cd91/src/multiclass/AnalizeRunner.py#L208</t>
    </r>
  </si>
  <si>
    <t>octohedron/sclapi</t>
  </si>
  <si>
    <r>
      <rPr/>
      <t xml:space="preserve">.train( </t>
    </r>
    <r>
      <rPr>
        <color rgb="FF1155CC"/>
        <u/>
      </rPr>
      <t>https://github.com/octohedron/sclapi/blob/master/DNNClassifier.py</t>
    </r>
  </si>
  <si>
    <r>
      <rPr/>
      <t xml:space="preserve">.predict( </t>
    </r>
    <r>
      <rPr>
        <color rgb="FF1155CC"/>
        <u/>
      </rPr>
      <t>https://github.com/octohedron/sclapi/blob/master/api.py</t>
    </r>
  </si>
  <si>
    <t>oduwa/Pic-Numero</t>
  </si>
  <si>
    <r>
      <rPr/>
      <t xml:space="preserve">.train( </t>
    </r>
    <r>
      <rPr>
        <color rgb="FF1155CC"/>
        <u/>
      </rPr>
      <t>https://github.com/oduwa/Pic-Numero/blob/51b80025913437da4117ce25d50312fbe03b1192/PicNumero/PicNumero.py#L47</t>
    </r>
  </si>
  <si>
    <t>okpy/ok-client</t>
  </si>
  <si>
    <t>olivesgatech/facies_classification_benchmark</t>
  </si>
  <si>
    <r>
      <rPr/>
      <t xml:space="preserve">.train( </t>
    </r>
    <r>
      <rPr>
        <color rgb="FF1155CC"/>
        <u/>
      </rPr>
      <t>https://github.com/olivesgatech/facies_classification_benchmark/blob/35a65cbbbfc088911168ce023dc363cd2bbcbc4d/patch_train.py#L174</t>
    </r>
  </si>
  <si>
    <t>omnisci/omniscidb</t>
  </si>
  <si>
    <t>Open-Debin/Emotion-FAN</t>
  </si>
  <si>
    <r>
      <rPr/>
      <t xml:space="preserve">.train </t>
    </r>
    <r>
      <rPr>
        <color rgb="FF1155CC"/>
        <u/>
      </rPr>
      <t>https://github.com/Open-Debin/Emotion-FAN/blob/874e871999a2002cd5dd9dffff2c4400c2e1805b/baseline_afew.py#L75</t>
    </r>
  </si>
  <si>
    <t>openvenues/node-postal</t>
  </si>
  <si>
    <t>orendv/learning_to_sample</t>
  </si>
  <si>
    <r>
      <rPr/>
      <t xml:space="preserve">.train. </t>
    </r>
    <r>
      <rPr>
        <color rgb="FF1155CC"/>
        <u/>
      </rPr>
      <t>https://github.com/orendv/learning_to_sample/blob/b0a17e00f0d39b2c5124cab01cb4fbbbf3cdea07/classification/train_SNET.py#L83</t>
    </r>
  </si>
  <si>
    <t>otenim/AnomalyDetectionUsingAutoencoder</t>
  </si>
  <si>
    <r>
      <rPr/>
      <t xml:space="preserve">fit </t>
    </r>
    <r>
      <rPr>
        <color rgb="FF1155CC"/>
        <u/>
      </rPr>
      <t>https://github.com/otenim/AnomalyDetectionUsingAutoencoder/blob/974b01c9f27f97337da45efef71f002a4c695b70/train.py#L58</t>
    </r>
  </si>
  <si>
    <t>oupirum/sp2cp</t>
  </si>
  <si>
    <r>
      <rPr/>
      <t xml:space="preserve">.fit </t>
    </r>
    <r>
      <rPr>
        <color rgb="FF1155CC"/>
        <u/>
      </rPr>
      <t>https://github.com/oupirum/sp2cp/blob/362962ec27d2aeae6975d5b3ed74b978cb0adfd9/train.py#L64</t>
    </r>
  </si>
  <si>
    <t>is an image generator</t>
  </si>
  <si>
    <t>Papich23691/S.S-Similarity</t>
  </si>
  <si>
    <t>parulnith/Face-Detection-in-Python-using-OpenCV</t>
  </si>
  <si>
    <t>paulfitz/mlsql</t>
  </si>
  <si>
    <r>
      <rPr/>
      <t xml:space="preserve">no_grad </t>
    </r>
    <r>
      <rPr>
        <color rgb="FF1155CC"/>
        <u/>
      </rPr>
      <t>https://github.com/paulfitz/mlsql/blob/2f2f9cff35dce24580b06085072b44a8ce17fb54/valuenet/server/prediction_server.py#L73</t>
    </r>
  </si>
  <si>
    <t>peterwhycs/T-BEAR</t>
  </si>
  <si>
    <r>
      <rPr/>
      <t xml:space="preserve">.fit </t>
    </r>
    <r>
      <rPr>
        <color rgb="FF1155CC"/>
        <u/>
      </rPr>
      <t>https://github.com/peterwhycs/T-BEAR/blob/7234a89953e9eca3a5d3074af7ef3907f90c93ed/tbear/helpers.py#L48</t>
    </r>
  </si>
  <si>
    <t>is a Automated process for detecting and rejecting EEG artifacts.</t>
  </si>
  <si>
    <t>PhantomInsights/comments-generator</t>
  </si>
  <si>
    <t>philgooch/abbreviation-extraction</t>
  </si>
  <si>
    <t>is a Python3 implementation of the Schwartz-Hearst algorithm for identifying abbreviations and their corresponding definitions in free text</t>
  </si>
  <si>
    <t>philipperemy/Stanford-OpenIE-Python</t>
  </si>
  <si>
    <t>is a Python wrapper for Stanford OpenIE</t>
  </si>
  <si>
    <t>phillipi/pix2pix</t>
  </si>
  <si>
    <r>
      <rPr/>
      <t xml:space="preserve">the training is here but required an external repository </t>
    </r>
    <r>
      <rPr>
        <color rgb="FF1155CC"/>
        <u/>
      </rPr>
      <t>https://github.com/phillipi/pix2pix/blob/89ff2a81ce441fbe1f1b13eca463b87f1e539df8/train.lua#L15</t>
    </r>
  </si>
  <si>
    <r>
      <rPr/>
      <t xml:space="preserve">.forward( </t>
    </r>
    <r>
      <rPr>
        <color rgb="FF1155CC"/>
        <u/>
      </rPr>
      <t>https://github.com/phillipi/pix2pix/blob/89ff2a81ce441fbe1f1b13eca463b87f1e539df8/scripts/edges/batch_hed.py#L4</t>
    </r>
  </si>
  <si>
    <t>Picovoice/Porcupine</t>
  </si>
  <si>
    <t>Porcupine is a highly-accurate and lightweight wake word engine. It enables building always-listening voice-enabled applications</t>
  </si>
  <si>
    <t>policeme/chinese-bert-similarity</t>
  </si>
  <si>
    <r>
      <rPr/>
      <t xml:space="preserve">.train. </t>
    </r>
    <r>
      <rPr>
        <color rgb="FF1155CC"/>
        <u/>
      </rPr>
      <t>https://github.com/xiongma/chinese-law-bert-similarity/blob/master/train.py</t>
    </r>
  </si>
  <si>
    <t>policeme/transformer-pointer-generator</t>
  </si>
  <si>
    <r>
      <rPr/>
      <t xml:space="preserve">.train. </t>
    </r>
    <r>
      <rPr>
        <color rgb="FF1155CC"/>
        <u/>
      </rPr>
      <t>https://github.com/xiongma/transformer-pointer-generator/blob/6547cd40aa7aaa3802081b14b4d0490493cd794d/train.py#L37</t>
    </r>
  </si>
  <si>
    <t>they only test the network</t>
  </si>
  <si>
    <t>polo8214/Brain-tumor-segmentation-using-deep-learning</t>
  </si>
  <si>
    <r>
      <rPr/>
      <t xml:space="preserve">.fit </t>
    </r>
    <r>
      <rPr>
        <color rgb="FF1155CC"/>
        <u/>
      </rPr>
      <t>https://github.com/AndyWangON/Brain-tumor-segmentation-using-deep-learning/blob/master/BRATS2015.py</t>
    </r>
  </si>
  <si>
    <t>PPPLDeepLearning/plasma-python</t>
  </si>
  <si>
    <r>
      <rPr/>
      <t xml:space="preserve">.fit </t>
    </r>
    <r>
      <rPr>
        <color rgb="FF1155CC"/>
        <u/>
      </rPr>
      <t>https://github.com/PPPLDeepLearning/plasma-python/blob/b13dbed1883730d971dfe87fc1bc44e368840083/plasma/models/shallow_runner.py</t>
    </r>
  </si>
  <si>
    <t>PratikBarhate/question-classification</t>
  </si>
  <si>
    <r>
      <rPr/>
      <t xml:space="preserve">.train </t>
    </r>
    <r>
      <rPr>
        <color rgb="FF1155CC"/>
        <u/>
      </rPr>
      <t>https://github.com/PratikBarhate/question-classification/blob/6fad60567f96ce049863f0657613bbe45d50fbbf/qc/ml/__main__.py#L15</t>
    </r>
  </si>
  <si>
    <t>preritj/segmentation</t>
  </si>
  <si>
    <r>
      <rPr/>
      <t xml:space="preserve">.train </t>
    </r>
    <r>
      <rPr>
        <color rgb="FF1155CC"/>
        <u/>
      </rPr>
      <t>https://github.com/preritj/segmentation/blob/fa0d8c3ac29cdc12e21983923d6364996b574532/main.py#L63</t>
    </r>
  </si>
  <si>
    <t>PurduePAML/TrojanNN</t>
  </si>
  <si>
    <r>
      <rPr/>
      <t xml:space="preserve">they train manually </t>
    </r>
    <r>
      <rPr>
        <color rgb="FF1155CC"/>
        <u/>
      </rPr>
      <t>https://github.com/PurduePAML/TrojanNN/blob/345b03c9eb6bb0faa7945582c0e0aa343eecba5b/code/retrain/vgg_fc6.py#L85</t>
    </r>
  </si>
  <si>
    <t>is a Trojan Attack on Neural Network</t>
  </si>
  <si>
    <t>pycroscopy/pycroscopy</t>
  </si>
  <si>
    <r>
      <rPr/>
      <t xml:space="preserve">.train </t>
    </r>
    <r>
      <rPr>
        <color rgb="FF1155CC"/>
        <u/>
      </rPr>
      <t>https://github.com/pycroscopy/pycroscopy/blob/9da112e3edc5dd82879094e862f14898820990b6/pycroscopy/learn/dl/trainer.py#L76</t>
    </r>
  </si>
  <si>
    <t>pytorch/examples</t>
  </si>
  <si>
    <t>A set of examples around pytorch in Vision, Text, Reinforcement Learning, etc.</t>
  </si>
  <si>
    <t>quanteda/spacyr</t>
  </si>
  <si>
    <t>An R wrapper to the spaCy</t>
  </si>
  <si>
    <t>quark0/darts</t>
  </si>
  <si>
    <r>
      <rPr/>
      <t xml:space="preserve">.train </t>
    </r>
    <r>
      <rPr>
        <color rgb="FF1155CC"/>
        <u/>
      </rPr>
      <t>https://github.com/quark0/darts/blob/f276dd346a09ae3160f8e3aca5c7b193fda1da37/cnn/train.py#L115</t>
    </r>
  </si>
  <si>
    <t>qubvel/efficientnet</t>
  </si>
  <si>
    <t>https://github.com/qubvel/efficientnet/blob/master/efficientnet/model.py</t>
  </si>
  <si>
    <r>
      <rPr/>
      <t xml:space="preserve">.predict( </t>
    </r>
    <r>
      <rPr>
        <color rgb="FF1155CC"/>
        <u/>
      </rPr>
      <t>https://github.com/qubvel/efficientnet/blob/master/examples/inference_example.ipynb</t>
    </r>
  </si>
  <si>
    <t>r9y9/nnsvs</t>
  </si>
  <si>
    <r>
      <rPr/>
      <t xml:space="preserve">.train </t>
    </r>
    <r>
      <rPr>
        <color rgb="FF1155CC"/>
        <u/>
      </rPr>
      <t>https://github.com/nnsvs/nnsvs/blob/4415519486422e01df875f2a8afd69aed76286dc/nnsvs/bin/train.py#L60</t>
    </r>
  </si>
  <si>
    <t>https://github.com/nnsvs/nnsvs/blob/4415519486422e01df875f2a8afd69aed76286dc/nnsvs/acoustic_models/multistream.py#L2</t>
  </si>
  <si>
    <t>rafellerc/Pytorch-SiamFC</t>
  </si>
  <si>
    <r>
      <rPr/>
      <t xml:space="preserve">.train( </t>
    </r>
    <r>
      <rPr>
        <color rgb="FF1155CC"/>
        <u/>
      </rPr>
      <t>https://github.com/rafellerc/Pytorch-SiamFC/blob/d64d0fee08c7972726337be07e783d44bd9c275e/train.py#L19</t>
    </r>
  </si>
  <si>
    <r>
      <rPr/>
      <t xml:space="preserve">.no_grad( </t>
    </r>
    <r>
      <rPr>
        <color rgb="FF1155CC"/>
        <u/>
      </rPr>
      <t>https://github.com/rafellerc/Pytorch-SiamFC/blob/d64d0fee08c7972726337be07e783d44bd9c275e/appSiamFC/producer.py#L78</t>
    </r>
  </si>
  <si>
    <t>ranjiewwen/TF_EnhanceDPED</t>
  </si>
  <si>
    <r>
      <rPr/>
      <t xml:space="preserve">.train( </t>
    </r>
    <r>
      <rPr>
        <color rgb="FF1155CC"/>
        <u/>
      </rPr>
      <t>https://github.com/ranjiewwen/TF_EnhanceDPED/blob/b114d7ef6ba6c6539d007b28615fc432c4a75b93/tools/train_net%2B%2B.py#L44</t>
    </r>
  </si>
  <si>
    <t>Tensorflow implement of image enhancement base on dped.</t>
  </si>
  <si>
    <t>Ranlot/single-parameter-fit</t>
  </si>
  <si>
    <r>
      <rPr>
        <color rgb="FF000000"/>
      </rPr>
      <t xml:space="preserve">.fit( </t>
    </r>
    <r>
      <rPr>
        <color rgb="FF1155CC"/>
        <u/>
      </rPr>
      <t>https://github.com/Ranlot/single-parameter-fit/blob/a065af75b1a1885de297aba0d39f0ae33a098ee1/generalization.timeSeries.ipynb#L44</t>
    </r>
  </si>
  <si>
    <t>raphaelauv/Paris-Traffic-Prediction</t>
  </si>
  <si>
    <r>
      <rPr/>
      <t xml:space="preserve">.fit </t>
    </r>
    <r>
      <rPr>
        <color rgb="FF1155CC"/>
        <u/>
      </rPr>
      <t>https://github.com/raphaelauv/Paris-Traffic-Prediction/blob/bcc14311a55ab29ea7e167c9e8cb41831a8d8c82/src/predict2.py#L184</t>
    </r>
  </si>
  <si>
    <r>
      <rPr/>
      <t xml:space="preserve">train and collect the predictions in one file, then take the predictions and use them here </t>
    </r>
    <r>
      <rPr>
        <color rgb="FF1155CC"/>
        <u/>
      </rPr>
      <t>https://github.com/raphaelauv/Paris-Traffic-Prediction/blob/bcc14311a55ab29ea7e167c9e8cb41831a8d8c82/src/mapPrinter.py#L300</t>
    </r>
  </si>
  <si>
    <t>RBirkeland/MVCNN-PyTorch</t>
  </si>
  <si>
    <r>
      <rPr/>
      <t xml:space="preserve">.train </t>
    </r>
    <r>
      <rPr>
        <color rgb="FF1155CC"/>
        <u/>
      </rPr>
      <t>https://github.com/RBirkeland/MVCNN-PyTorch/blob/92af71d96ae8d0435db061f936ee8d03c24b825f/controller.py#L191</t>
    </r>
  </si>
  <si>
    <t>renjunxiang/Text-Classification</t>
  </si>
  <si>
    <r>
      <rPr/>
      <t xml:space="preserve">fit( </t>
    </r>
    <r>
      <rPr>
        <color rgb="FF1155CC"/>
        <u/>
      </rPr>
      <t>https://github.com/renjunxiang/Text-Classification/blob/6ec5483623f4060f62d955795d5e2791635ca512/demo_multiple.py#L4</t>
    </r>
  </si>
  <si>
    <t>richemslie/galvanise_zero</t>
  </si>
  <si>
    <r>
      <rPr/>
      <t xml:space="preserve">update( </t>
    </r>
    <r>
      <rPr>
        <color rgb="FF1155CC"/>
        <u/>
      </rPr>
      <t>https://github.com/richemslie/galvanise_zero/blob/52164bcd6f43d648736e1ae9e556a7f6412339d1/src/ggpzero/nn/train.py#L18</t>
    </r>
  </si>
  <si>
    <t>rieck/sally</t>
  </si>
  <si>
    <t>roclark/basketball-predictor</t>
  </si>
  <si>
    <r>
      <rPr/>
      <t xml:space="preserve">.fit( </t>
    </r>
    <r>
      <rPr>
        <color rgb="FF1155CC"/>
        <u/>
      </rPr>
      <t>https://github.com/roclark/clarktech-ncaab-predictor/blob/765e4c84925cbb8d86451ef387df3717d1a04daf/predictor.py#L42</t>
    </r>
  </si>
  <si>
    <r>
      <rPr/>
      <t xml:space="preserve">.predict( </t>
    </r>
    <r>
      <rPr>
        <color rgb="FF1155CC"/>
        <u/>
      </rPr>
      <t>https://github.com/roclark/clarktech-ncaab-predictor/blob/765e4c84925cbb8d86451ef387df3717d1a04daf/common.py#L204</t>
    </r>
  </si>
  <si>
    <t>rouyang2017/SISSO</t>
  </si>
  <si>
    <r>
      <rPr/>
      <t xml:space="preserve">.fit </t>
    </r>
    <r>
      <rPr>
        <color rgb="FF1155CC"/>
        <u/>
      </rPr>
      <t>https://github.com/rouyang2017/SISSO/blob/79f801ec019a7979d8f21606f3cc55fd2be0d89b/utilities/SVC.py#L52</t>
    </r>
  </si>
  <si>
    <r>
      <rPr/>
      <t xml:space="preserve">inference in another language </t>
    </r>
    <r>
      <rPr>
        <color rgb="FF1155CC"/>
        <u/>
      </rPr>
      <t>https://github.com/rouyang2017/SISSO/blob/79f801ec019a7979d8f21606f3cc55fd2be0d89b/utilities/SISSO_predict.f90#L11</t>
    </r>
  </si>
  <si>
    <t>rwightman/pytorch-image-models</t>
  </si>
  <si>
    <r>
      <rPr/>
      <t xml:space="preserve">.train </t>
    </r>
    <r>
      <rPr>
        <color rgb="FF1155CC"/>
        <u/>
      </rPr>
      <t>https://github.com/huggingface/pytorch-image-models/blob/84cb225ecb33da1a985b9d297c0a4439b6f59aac/timm/models/efficientformer_v2.py#L140</t>
    </r>
  </si>
  <si>
    <r>
      <rPr/>
      <t xml:space="preserve">.no_grad( </t>
    </r>
    <r>
      <rPr>
        <color rgb="FF1155CC"/>
        <u/>
      </rPr>
      <t>https://github.com/huggingface/pytorch-image-models/blob/5dce71010174ad6599653da4e8ba37fd5f9fa572/inference.py#L4</t>
    </r>
  </si>
  <si>
    <t>The largest collection of PyTorch image encoders / backbones. Including train, eval, inference, export scripts, and pretrained weights -- ResNet, ResNeXT, EfficientNet, NFNet, Vision Transformer (ViT), MobileNet-V3/V2, RegNet, DPN, CSPNet, Swin Transformer, MaxViT, CoAtNet, ConvNeXt, and more</t>
  </si>
  <si>
    <t>sakuranew/BERT-AttributeExtraction</t>
  </si>
  <si>
    <r>
      <rPr/>
      <t xml:space="preserve">.train( </t>
    </r>
    <r>
      <rPr>
        <color rgb="FF1155CC"/>
        <u/>
      </rPr>
      <t>https://github.com/sakuranew/BERT-AttributeExtraction/blob/f4d796046ced6ff508442a802962549f4c4a51de/birthplace/run_classifier_strip.py#L195</t>
    </r>
  </si>
  <si>
    <r>
      <rPr/>
      <t xml:space="preserve">they train a bert an make available </t>
    </r>
    <r>
      <rPr>
        <color rgb="FF1155CC"/>
        <u/>
      </rPr>
      <t>https://github.com/sakuranew/BERT-AttributeExtraction</t>
    </r>
  </si>
  <si>
    <t>SaltieRL/Saltie</t>
  </si>
  <si>
    <t>https://github.com/SaltieRL/Saltie/blob/a491ecfa5c77583ec370a0a378d27865dbd8da63/examples/base_keras_model.py#L4</t>
  </si>
  <si>
    <t>https://github.com/SaltieRL/Saltie/blob/a491ecfa5c77583ec370a0a378d27865dbd8da63/agents/levi/levi_agent.py</t>
  </si>
  <si>
    <t>santhoshkolloju/Abstractive-Summarization-With-Transfer-Learning</t>
  </si>
  <si>
    <r>
      <rPr/>
      <t xml:space="preserve">.train. </t>
    </r>
    <r>
      <rPr>
        <color rgb="FF1155CC"/>
        <u/>
      </rPr>
      <t>https://github.com/santhoshkolloju/Abstractive-Summarization-With-Transfer-Learning/blob/f313e089050d6dd0b67f31b3b40e9bdf69d92dad/model.py#L123</t>
    </r>
  </si>
  <si>
    <t>https://github.com/santhoshkolloju/Abstractive-Summarization-With-Transfer-Learning/blob/f313e089050d6dd0b67f31b3b40e9bdf69d92dad/Inference.py</t>
  </si>
  <si>
    <t>scvae/scvae</t>
  </si>
  <si>
    <r>
      <rPr/>
      <t xml:space="preserve">.train </t>
    </r>
    <r>
      <rPr>
        <color rgb="FF1155CC"/>
        <u/>
      </rPr>
      <t>https://github.com/scvae/scvae/blob/d6148efabfb12eda8bd1b895e1bb72f592e39ab0/scvae/cli.py#L246</t>
    </r>
  </si>
  <si>
    <t>secsilm/bifrost</t>
  </si>
  <si>
    <t>is a A Simple GPU Monitor</t>
  </si>
  <si>
    <t>shehzaadzd/MINERVA</t>
  </si>
  <si>
    <r>
      <rPr/>
      <t xml:space="preserve">.train </t>
    </r>
    <r>
      <rPr>
        <color rgb="FF1155CC"/>
        <u/>
      </rPr>
      <t>https://github.com/shehzaadzd/MINERVA/blob/d2f44ad7b48490fe73627cdd357e1465d67d9d75/code/model/trainer.py#L206</t>
    </r>
  </si>
  <si>
    <t>shibing624/pycorrector</t>
  </si>
  <si>
    <r>
      <rPr/>
      <t xml:space="preserve">.train </t>
    </r>
    <r>
      <rPr>
        <color rgb="FF1155CC"/>
        <u/>
      </rPr>
      <t>https://github.com/shibing624/pycorrector/blob/5cdf3ccbb409388ab8ca1751d0731eef89c0507e/examples/seq2seq/train.py#L59</t>
    </r>
  </si>
  <si>
    <r>
      <rPr>
        <color rgb="FF000000"/>
      </rPr>
      <t xml:space="preserve">predict( </t>
    </r>
    <r>
      <rPr>
        <color rgb="FF1155CC"/>
        <u/>
      </rPr>
      <t>https://github.com/shibing624/pycorrector/blob/5cdf3ccbb409388ab8ca1751d0731eef89c0507e/examples/macbert/predict_ckpt.py#L61</t>
    </r>
  </si>
  <si>
    <t>shirosaidev/airbnbbot</t>
  </si>
  <si>
    <r>
      <rPr/>
      <t xml:space="preserve">.fit_transform </t>
    </r>
    <r>
      <rPr>
        <color rgb="FF1155CC"/>
        <u/>
      </rPr>
      <t>https://github.com/shirosaidev/airbnbbot/blob/49090b120167e64322e2315374588ce7ef2505c3/airbnb_bot.py#L560</t>
    </r>
  </si>
  <si>
    <t>https://github.com/shirosaidev/airbnbbot/blob/49090b120167e64322e2315374588ce7ef2505c3/tobot_brain_cli.py</t>
  </si>
  <si>
    <t>silversparro/wav2letter.pytorch</t>
  </si>
  <si>
    <r>
      <rPr/>
      <t xml:space="preserve">def forward( </t>
    </r>
    <r>
      <rPr>
        <color rgb="FF1155CC"/>
        <u/>
      </rPr>
      <t>https://github.com/silversparro/wav2letter.pytorch/blob/71e714218b09a75aacd80c5d105ca9d89afe8647/model.py#L4</t>
    </r>
  </si>
  <si>
    <t>is only the model</t>
  </si>
  <si>
    <t>sipeed/MaixPy_scripts</t>
  </si>
  <si>
    <r>
      <rPr/>
      <t xml:space="preserve">.train </t>
    </r>
    <r>
      <rPr>
        <color rgb="FF1155CC"/>
        <u/>
      </rPr>
      <t>https://github.com/sipeed/MaixPy-v1_scripts/blob/8d7c5f98ba654d226f433d31718d852674cab08d/machine_vision/self_learning_classifier/self_learning_classifier.py#L86</t>
    </r>
  </si>
  <si>
    <r>
      <rPr/>
      <t xml:space="preserve">.predict </t>
    </r>
    <r>
      <rPr>
        <color rgb="FF1155CC"/>
        <u/>
      </rPr>
      <t>https://github.com/sipeed/MaixPy-v1_scripts/blob/8d7c5f98ba654d226f433d31718d852674cab08d/machine_vision/self_learning_classifier/self_learning_classifier_load.py#L41</t>
    </r>
  </si>
  <si>
    <t>they use KPU library</t>
  </si>
  <si>
    <t>slanglab/freq-e</t>
  </si>
  <si>
    <r>
      <rPr/>
      <t xml:space="preserve">.fit( </t>
    </r>
    <r>
      <rPr>
        <color rgb="FF1155CC"/>
        <u/>
      </rPr>
      <t>https://github.com/slanglab/freq-e/blob/d4cc08f95dc519b343a95b0fe39e68bed1e1541c/py/freq_e/estimate.py#L167</t>
    </r>
  </si>
  <si>
    <t>https://github.com/slanglab/freq-e/blob/d4cc08f95dc519b343a95b0fe39e68bed1e1541c/py/freq_e/estimate.py#L226</t>
  </si>
  <si>
    <t>slundberg/shap</t>
  </si>
  <si>
    <r>
      <rPr/>
      <t xml:space="preserve">.fit( </t>
    </r>
    <r>
      <rPr>
        <color rgb="FF1155CC"/>
        <u/>
      </rPr>
      <t>https://github.com/shap/shap/blob/77e92c3c110e816b768a0ec2acfbf4cc08ee13db/shap/benchmark/models.py#L22</t>
    </r>
  </si>
  <si>
    <r>
      <rPr/>
      <t xml:space="preserve">.predic( </t>
    </r>
    <r>
      <rPr>
        <color rgb="FF1155CC"/>
        <u/>
      </rPr>
      <t>https://github.com/shap/shap/blob/77e92c3c110e816b768a0ec2acfbf4cc08ee13db/shap/benchmark/_sequential.py#L16</t>
    </r>
  </si>
  <si>
    <t>SHAP (SHapley Additive exPlanations) is a game theoretic approach to explain the output of any machine learning model. It connects optimal credit allocation with local explanations using the classic Shapley values from game theory and their related extensions (see papers for details and citations).</t>
  </si>
  <si>
    <t>sniklaus/pytorch-spynet</t>
  </si>
  <si>
    <r>
      <rPr/>
      <t xml:space="preserve">def forward </t>
    </r>
    <r>
      <rPr>
        <color rgb="FF1155CC"/>
        <u/>
      </rPr>
      <t>https://github.com/sniklaus/pytorch-spynet/blob/e742a97be73cb539fb95d5df55178e6281074656/run.py#L64</t>
    </r>
  </si>
  <si>
    <t>sonoisa/code2vec</t>
  </si>
  <si>
    <r>
      <rPr/>
      <t xml:space="preserve">.train </t>
    </r>
    <r>
      <rPr>
        <color rgb="FF1155CC"/>
        <u/>
      </rPr>
      <t>https://github.com/sonoisa/code2vec/blob/dac6389bb0dc6d7fb231e10c677282a1829ea8c0/main.py#L118</t>
    </r>
  </si>
  <si>
    <t>sshuair/dl-docker-geospatial</t>
  </si>
  <si>
    <t>kan-bayashi/PytorchWaveNetVocoder</t>
  </si>
  <si>
    <r>
      <rPr/>
      <t xml:space="preserve">.train </t>
    </r>
    <r>
      <rPr>
        <color rgb="FF1155CC"/>
        <u/>
      </rPr>
      <t>https://github.com/kan-bayashi/PytorchWaveNetVocoder/blob/d071ed3eb21e2b39411198090caa4c2ff4eb9ab2/wavenet_vocoder/bin/train.py#L447</t>
    </r>
  </si>
  <si>
    <t>stephen-song/Speech-Transformer-tf2.0</t>
  </si>
  <si>
    <r>
      <rPr/>
      <t xml:space="preserve">.train. </t>
    </r>
    <r>
      <rPr>
        <color rgb="FF1155CC"/>
        <u/>
      </rPr>
      <t>https://github.com/xingchensong/Speech-Transformer-tf2.0/blob/14c9f40ee0b02204d12637e85edfc69dab839ff9/train_transformer.py#L51</t>
    </r>
  </si>
  <si>
    <t>stevezheng23/reading_comprehension_tf</t>
  </si>
  <si>
    <r>
      <rPr/>
      <t xml:space="preserve">.train. </t>
    </r>
    <r>
      <rPr>
        <color rgb="FF1155CC"/>
        <u/>
      </rPr>
      <t>https://github.com/stevezheng23/reading_comprehension_tf/blob/6cd4ac78c6c93900458ac75c774766b56125891d/reading_comprehension/model/base_model.py#L131</t>
    </r>
  </si>
  <si>
    <t>stevezheng23/sequence_labeling_tf</t>
  </si>
  <si>
    <r>
      <rPr/>
      <t xml:space="preserve">.train( </t>
    </r>
    <r>
      <rPr>
        <color rgb="FF1155CC"/>
        <u/>
      </rPr>
      <t>https://github.com/stevezheng23/sequence_labeling_tf/blob/05fcbec15e359e3db86af6c3798c13be8a6c58ee/sequence_labeling/sequence_labeling_run.py#L154</t>
    </r>
  </si>
  <si>
    <t>Stick-To/CenterNet-tensorflow</t>
  </si>
  <si>
    <r>
      <rPr/>
      <t xml:space="preserve">.train. </t>
    </r>
    <r>
      <rPr>
        <color rgb="FF1155CC"/>
        <u/>
      </rPr>
      <t>https://github.com/Stick-To/CenterNet-tensorflow/blob/870807fbf336e531bea0709e35d1677f74ba426c/CenterNet.py#L154</t>
    </r>
  </si>
  <si>
    <t>Stick-To/PFPNet-tensorflow</t>
  </si>
  <si>
    <r>
      <rPr/>
      <t xml:space="preserve">.train. </t>
    </r>
    <r>
      <rPr>
        <color rgb="FF1155CC"/>
        <u/>
      </rPr>
      <t>https://github.com/Stick-To/PFPNet-tensorflow/blob/61f4a683648dc3fbab22727e2db9fba23b5fcfe2/PFPNetR.py#L169</t>
    </r>
  </si>
  <si>
    <t>strattadb/margaret</t>
  </si>
  <si>
    <t>is a publishing platform. An open-source alternative to Medium.</t>
  </si>
  <si>
    <t>svip-lab/PlanarReconstruction</t>
  </si>
  <si>
    <r>
      <rPr/>
      <t xml:space="preserve">.train( </t>
    </r>
    <r>
      <rPr>
        <color rgb="FF1155CC"/>
        <u/>
      </rPr>
      <t>https://github.com/svip-lab/PlanarReconstruction/blob/872a1b0f895abb37bfb119b7c4f814a78d659008/main.py#L218</t>
    </r>
  </si>
  <si>
    <t>kdexd/virtex</t>
  </si>
  <si>
    <r>
      <rPr/>
      <t xml:space="preserve">.train </t>
    </r>
    <r>
      <rPr>
        <color rgb="FF1155CC"/>
        <u/>
      </rPr>
      <t>https://github.com/kdexd/virtex/blob/ae67b23f86ab10934f43df239666592acbd74631/virtex/models/masked_lm.py#L95</t>
    </r>
  </si>
  <si>
    <t>tahaemara/yolo-custom-object-detector</t>
  </si>
  <si>
    <t>tangkk/tangkk-mirex-ace</t>
  </si>
  <si>
    <r>
      <rPr/>
      <t xml:space="preserve">.train( </t>
    </r>
    <r>
      <rPr>
        <color rgb="FF1155CC"/>
        <u/>
      </rPr>
      <t>https://github.com/tangkk/tangkk-mirex-ace/blob/c93259eac0309235dc3c6461dbcc07a78067e351/nn/rnnslu.py#L329</t>
    </r>
  </si>
  <si>
    <t>tbepler/topaz</t>
  </si>
  <si>
    <r>
      <rPr/>
      <t xml:space="preserve">.train </t>
    </r>
    <r>
      <rPr>
        <color rgb="FF1155CC"/>
        <u/>
      </rPr>
      <t>https://github.com/tbepler/topaz/blob/c1589a18caa08ccb88890b84b124c4c10c77e4b4/topaz/commands/train.py#L364</t>
    </r>
  </si>
  <si>
    <r>
      <rPr/>
      <t xml:space="preserve">.no_grad </t>
    </r>
    <r>
      <rPr>
        <color rgb="FF1155CC"/>
        <u/>
      </rPr>
      <t>https://github.com/tbepler/topaz/blob/c1589a18caa08ccb88890b84b124c4c10c77e4b4/topaz/denoise.py#L71</t>
    </r>
  </si>
  <si>
    <t>ternaus/angiodysplasia-segmentation</t>
  </si>
  <si>
    <r>
      <rPr/>
      <t xml:space="preserve">.train </t>
    </r>
    <r>
      <rPr>
        <color rgb="FF1155CC"/>
        <u/>
      </rPr>
      <t>https://github.com/ternaus/angiodysplasia-segmentation/blob/8186befd2006141bb220ae66cc172065cf2f6b88/train.py#L106</t>
    </r>
  </si>
  <si>
    <t>tesseract-ocr/tesseract</t>
  </si>
  <si>
    <t>TetsumichiUmada/text2emoji</t>
  </si>
  <si>
    <r>
      <rPr/>
      <t xml:space="preserve">.fit </t>
    </r>
    <r>
      <rPr>
        <color rgb="FF1155CC"/>
        <u/>
      </rPr>
      <t>https://github.com/TetsumichiUmada/text2emoji/blob/6c5847d2e8e7ac523a185ea7748f96b2509edd30/project.ipynb#L332</t>
    </r>
  </si>
  <si>
    <t>tfunck/minc_keras</t>
  </si>
  <si>
    <r>
      <rPr/>
      <t xml:space="preserve">.fit </t>
    </r>
    <r>
      <rPr>
        <color rgb="FF1155CC"/>
        <u/>
      </rPr>
      <t>https://github.com/tfunck/minc_keras/blob/a488b0a10c63a4694e64da417df1dd7aec0c8daa/main2018.ipynb#L344</t>
    </r>
  </si>
  <si>
    <t>Tian312/EliIE</t>
  </si>
  <si>
    <t>https://github.com/Tian312/EliIE/blob/c762328b5b99ac8a120d82c63acc74d0711953ba/Relation.py#L14</t>
  </si>
  <si>
    <t>titipata/detecting-scientific-claim</t>
  </si>
  <si>
    <r>
      <rPr/>
      <t xml:space="preserve">.train( </t>
    </r>
    <r>
      <rPr>
        <color rgb="FF1155CC"/>
        <u/>
      </rPr>
      <t>https://github.com/titipata/detecting-scientific-claim/blob/7a6547c907e20c6df734e956b7fd04f9dd0faac5/scripts/transfer_learning.py#L36</t>
    </r>
  </si>
  <si>
    <t>https://github.com/titipata/detecting-scientific-claim/blob/7a6547c907e20c6df734e956b7fd04f9dd0faac5/static_html/index.html#L22</t>
  </si>
  <si>
    <t>they extracting scientific claims from biomedical abstracts (powered by AllenNLP) they use html to make prediction</t>
  </si>
  <si>
    <t>titu1994/DenseNet</t>
  </si>
  <si>
    <r>
      <rPr/>
      <t xml:space="preserve">.fit </t>
    </r>
    <r>
      <rPr>
        <color rgb="FF1155CC"/>
        <u/>
      </rPr>
      <t>https://github.com/titu1994/DenseNet/blob/60b18584caf697fc0f78257c08509a0f020098ff/cifar10.py#L56</t>
    </r>
  </si>
  <si>
    <r>
      <rPr/>
      <t xml:space="preserve">.predict( </t>
    </r>
    <r>
      <rPr>
        <color rgb="FF1155CC"/>
        <u/>
      </rPr>
      <t>https://github.com/titu1994/DenseNet/blob/60b18584caf697fc0f78257c08509a0f020098ff/imagenet_inference.py#L4</t>
    </r>
  </si>
  <si>
    <t>tqtg/hierarchical-attention-networks</t>
  </si>
  <si>
    <t>TensorFlow implementation of the paper "Hierarchical Attention Networks for Document Classification"</t>
  </si>
  <si>
    <t>trevor-m/tensorflow-bicubic-downsample</t>
  </si>
  <si>
    <t>tf.image.resize_images has aliasing when downsampling and does not have gradients for bicubic mode. This implementation fixes those problems.</t>
  </si>
  <si>
    <t>tue-robotics/image_recognition</t>
  </si>
  <si>
    <t>Packages for image recognition - Robocup TU/e Robotics</t>
  </si>
  <si>
    <t>UGentBiomath/wwdata</t>
  </si>
  <si>
    <t>Python package to analyse, validate, fill and visualise data acquired in the context of (waste) water treatment</t>
  </si>
  <si>
    <t>undertheseanlp/automatic_speech_recognition</t>
  </si>
  <si>
    <r>
      <rPr/>
      <t xml:space="preserve">.fit </t>
    </r>
    <r>
      <rPr>
        <color rgb="FF1155CC"/>
        <u/>
      </rPr>
      <t>https://github.com/undertheseanlp/automatic_speech_recognition/blob/0206f9edb5c0208db17df9ee8d621d8223b8af6c/egs/diadiem/train.py</t>
    </r>
  </si>
  <si>
    <t>undertheseanlp/chatbot</t>
  </si>
  <si>
    <t>vivek3141/streamer-ai</t>
  </si>
  <si>
    <r>
      <rPr/>
      <t xml:space="preserve">step( </t>
    </r>
    <r>
      <rPr>
        <color rgb="FF1155CC"/>
        <u/>
      </rPr>
      <t>https://github.com/vivek3141/streamer-ai/blob/eede4dae2c60f991ab2cc56a169a532ae1ec23bb/src/run.py#L50</t>
    </r>
  </si>
  <si>
    <t>Python based AI that uses Deep Neural Networks, Neuroevolution and Streamlabs APIs to live stream games while commentating over them at the same time.</t>
  </si>
  <si>
    <t>Waikato/weka-3.8</t>
  </si>
  <si>
    <t>williamgilpin/convoca</t>
  </si>
  <si>
    <r>
      <rPr/>
      <t xml:space="preserve">.fit( </t>
    </r>
    <r>
      <rPr>
        <color rgb="FF1155CC"/>
        <u/>
      </rPr>
      <t>https://github.com/williamgilpin/convoca/blob/6cfd790e4715b9adffda680f3637cbe016832a8e/demos/demos.ipynb#L151</t>
    </r>
  </si>
  <si>
    <t>wkentaro/chainer-mask-rcnn</t>
  </si>
  <si>
    <r>
      <rPr/>
      <t xml:space="preserve">.train </t>
    </r>
    <r>
      <rPr>
        <color rgb="FF1155CC"/>
        <u/>
      </rPr>
      <t>https://github.com/wkentaro/chainer-mask-rcnn/blob/d7fb4492d29e98636f5d548f20fe651e60040e9f/examples/voc/train.py#L30</t>
    </r>
  </si>
  <si>
    <t>WLM1ke/poptimizer</t>
  </si>
  <si>
    <r>
      <rPr/>
      <t xml:space="preserve">def forward( </t>
    </r>
    <r>
      <rPr>
        <color rgb="FF1155CC"/>
        <u/>
      </rPr>
      <t>https://github.com/WLM1ke/poptimizer/blob/ebb7f2fdcefb0545fdb5fa6a5974871e22b91a05/poptimizer/dl/wave_net/head.py#L34</t>
    </r>
  </si>
  <si>
    <t>wotchin/SmooFaceEngine</t>
  </si>
  <si>
    <r>
      <rPr/>
      <t xml:space="preserve">fit_generator </t>
    </r>
    <r>
      <rPr>
        <color rgb="FF1155CC"/>
        <u/>
      </rPr>
      <t>https://github.com/wotchin/SmooFaceEngine/blob/c45ac0ec6cc20a075c4d77c0cdf0b171ed100251/train.py#L50</t>
    </r>
  </si>
  <si>
    <r>
      <rPr>
        <color rgb="FF1155CC"/>
        <u/>
      </rPr>
      <t>https://github.com/wotchin/SmooFaceEngine/blob/c45ac0ec6cc20a075c4d77c0cdf0b171ed100251/predict.py</t>
    </r>
    <r>
      <rPr>
        <color rgb="FF000000"/>
      </rPr>
      <t xml:space="preserve"> e </t>
    </r>
    <r>
      <rPr>
        <color rgb="FF1155CC"/>
        <u/>
      </rPr>
      <t>https://github.com/wotchin/SmooFaceEngine/blob/c45ac0ec6cc20a075c4d77c0cdf0b171ed100251/mtcnn/Run_model_caffe_weight.py#L63</t>
    </r>
  </si>
  <si>
    <t>wouterdewinter/deep-hive</t>
  </si>
  <si>
    <r>
      <rPr/>
      <t xml:space="preserve">.fit( </t>
    </r>
    <r>
      <rPr>
        <color rgb="FF1155CC"/>
        <u/>
      </rPr>
      <t>https://github.com/wouterdewinter/deep-hive/blob/15af20680d5fc08f72523a41778b67c546b2c80d/server/HiveModel.py#L124</t>
    </r>
  </si>
  <si>
    <t>wuhao5688/RNN-TrajModel</t>
  </si>
  <si>
    <r>
      <rPr/>
      <t xml:space="preserve">.train. </t>
    </r>
    <r>
      <rPr>
        <color rgb="FF1155CC"/>
        <u/>
      </rPr>
      <t>https://github.com/wuhao5688/RNN-TrajModel/blob/c2033a838e34399e621c4287f7d1464ddd74cbca/trajmodel.py#L516</t>
    </r>
  </si>
  <si>
    <t>wuhuikai/GP-GAN</t>
  </si>
  <si>
    <r>
      <rPr/>
      <t xml:space="preserve">extend( </t>
    </r>
    <r>
      <rPr>
        <color rgb="FF1155CC"/>
        <u/>
      </rPr>
      <t>https://github.com/wuhuikai/GP-GAN/blob/6d1e6e51f4932bd8ba7ea8eccf640555f5c28246/train_blending_gan.py#L125</t>
    </r>
  </si>
  <si>
    <r>
      <rPr/>
      <t xml:space="preserve">.make_extension( </t>
    </r>
    <r>
      <rPr>
        <color rgb="FF1155CC"/>
        <u/>
      </rPr>
      <t>https://github.com/wuhuikai/GP-GAN/blob/6d1e6e51f4932bd8ba7ea8eccf640555f5c28246/sampler.py#L11</t>
    </r>
  </si>
  <si>
    <t>they allows to use the model but i'm not sure if is a consumer</t>
  </si>
  <si>
    <t>wvangansbeke/LaneDetection_End2End</t>
  </si>
  <si>
    <r>
      <rPr/>
      <t xml:space="preserve">.train( </t>
    </r>
    <r>
      <rPr>
        <color rgb="FF1155CC"/>
        <u/>
      </rPr>
      <t>https://github.com/wvangansbeke/LaneDetection_End2End/blob/93c42a488f9d909328eaa54cd6cd3dd43f81c45f/Birds_Eye_View_Loss/main.py#L194</t>
    </r>
  </si>
  <si>
    <t>X-DataInitiative/tick</t>
  </si>
  <si>
    <r>
      <rPr>
        <color rgb="FF000000"/>
      </rPr>
      <t xml:space="preserve">.fit( </t>
    </r>
    <r>
      <rPr>
        <color rgb="FF1155CC"/>
        <u/>
      </rPr>
      <t>https://github.com/X-DataInitiative/tick/blob/04dbb377b47783036a8343c6a61b60fc9f430dc3/examples/plot_2d_linear_regression.py#L4</t>
    </r>
  </si>
  <si>
    <t>https://github.com/X-DataInitiative/tick/blob/04dbb377b47783036a8343c6a61b60fc9f430dc3/tick/linear_model/linear_regression.py</t>
  </si>
  <si>
    <t>xiadingZ/video-caption.pytorch</t>
  </si>
  <si>
    <r>
      <rPr/>
      <t xml:space="preserve">.train( </t>
    </r>
    <r>
      <rPr>
        <color rgb="FF1155CC"/>
        <u/>
      </rPr>
      <t>https://github.com/xiadingZ/video-caption.pytorch/blob/0597647c9f1f756202ba7ff9898ad0a26847480f/train.py#L18</t>
    </r>
  </si>
  <si>
    <r>
      <rPr/>
      <t xml:space="preserve">.no_grad( </t>
    </r>
    <r>
      <rPr>
        <color rgb="FF1155CC"/>
        <u/>
      </rPr>
      <t>https://github.com/xiadingZ/video-caption.pytorch/blob/0597647c9f1f756202ba7ff9898ad0a26847480f/prepro_feats.py#L57</t>
    </r>
  </si>
  <si>
    <t>yassineAlouini/kaggle-tools</t>
  </si>
  <si>
    <r>
      <rPr/>
      <t xml:space="preserve">.fit( </t>
    </r>
    <r>
      <rPr>
        <color rgb="FF1155CC"/>
        <u/>
      </rPr>
      <t>https://github.com/yassineAlouini/kaggle-tools/blob/e119064dcdae8bf31656ac9a461710bd6c9ffd57/kaggle_tools/classification/build_tree.py#L45</t>
    </r>
  </si>
  <si>
    <t>This is a repository containing tools, scripts and code snippets that I often use in Kaggle challenges and more generally in data science and machine learning tasks.</t>
  </si>
  <si>
    <t>Yochengliu/MLIC-KD-WSD</t>
  </si>
  <si>
    <r>
      <rPr/>
      <t xml:space="preserve">.Net( </t>
    </r>
    <r>
      <rPr>
        <color rgb="FF1155CC"/>
        <u/>
      </rPr>
      <t>https://github.com/Yochengliu/MLIC-KD-WSD/blob/12e92b5e4499ba044ef86d3c2dcee2f848e21f0b/caffe-MLIC/examples/siamese/mnist_siamese.ipynb#L53</t>
    </r>
  </si>
  <si>
    <r>
      <rPr/>
      <t xml:space="preserve">predict </t>
    </r>
    <r>
      <rPr>
        <color rgb="FF1155CC"/>
        <u/>
      </rPr>
      <t>https://github.com/Yochengliu/MLIC-KD-WSD/blob/12e92b5e4499ba044ef86d3c2dcee2f848e21f0b/caffe-MLIC/python/classify.py</t>
    </r>
  </si>
  <si>
    <t>Yogayu/weibo-summary</t>
  </si>
  <si>
    <t>Automatic Summary System without model</t>
  </si>
  <si>
    <t>yoonholee/MT-net</t>
  </si>
  <si>
    <r>
      <rPr/>
      <t xml:space="preserve">.train. </t>
    </r>
    <r>
      <rPr>
        <color rgb="FF1155CC"/>
        <u/>
      </rPr>
      <t>https://github.com/yoonholee/MT-net/blob/9a6e1c2adb5f11db37e32aea8f203ebe3a9124fd/maml.py#L234</t>
    </r>
  </si>
  <si>
    <t>yselivonchyk/Tensorflow_WhatWhereAutoencoder</t>
  </si>
  <si>
    <r>
      <rPr/>
      <t xml:space="preserve">.fit </t>
    </r>
    <r>
      <rPr>
        <color rgb="FF1155CC"/>
        <u/>
      </rPr>
      <t>https://github.com/yselivonchyk/Tensorflow_WhatWhereAutoencoder/blob/585633f08985581989cd69480309451dca2f69f5/WWAE_keras.py#L80</t>
    </r>
  </si>
  <si>
    <t>they only test the architecture, but is not a real producer</t>
  </si>
  <si>
    <t>yuanming-hu/exposure</t>
  </si>
  <si>
    <r>
      <rPr/>
      <t xml:space="preserve">.train( </t>
    </r>
    <r>
      <rPr>
        <color rgb="FF1155CC"/>
        <u/>
      </rPr>
      <t>https://github.com/yuanming-hu/exposure/blob/7bb838a5f977801ed30baa194edce2b574fd4b29/train.py#L14</t>
    </r>
  </si>
  <si>
    <t>yuewang-cuhk/HashtagGeneration</t>
  </si>
  <si>
    <r>
      <rPr/>
      <t xml:space="preserve">.train( </t>
    </r>
    <r>
      <rPr>
        <color rgb="FF1155CC"/>
        <u/>
      </rPr>
      <t>https://github.com/yuewang-cuhk/HashtagGeneration/blob/9d281db8d60918687f517ce8ff73b968e64e8486/onmt/Trainer.py#L139</t>
    </r>
  </si>
  <si>
    <t>https://github.com/yuewang-cuhk/HashtagGeneration/blob/master/onmt/translate/Translator.py</t>
  </si>
  <si>
    <t>yuhaozhang/tacred-relation</t>
  </si>
  <si>
    <r>
      <rPr/>
      <t xml:space="preserve">.train( </t>
    </r>
    <r>
      <rPr>
        <color rgb="FF1155CC"/>
        <u/>
      </rPr>
      <t>https://github.com/yuhaozhang/tacred-relation/blob/18221efc28be400ad3ec3939f1bbd32ab74b64f5/model/rnn.py#L36</t>
    </r>
  </si>
  <si>
    <t>YuliangXiu/MobilePose-pytorch</t>
  </si>
  <si>
    <r>
      <rPr/>
      <t xml:space="preserve">.train </t>
    </r>
    <r>
      <rPr>
        <color rgb="FF1155CC"/>
        <u/>
      </rPr>
      <t>https://github.com/YuliangXiu/MobilePose/blob/f9a34bce1dba83d21fa5ee459999e39c2cb2ab35/training.py#L81</t>
    </r>
  </si>
  <si>
    <t>yusugomori/deeplearning-tf2</t>
  </si>
  <si>
    <r>
      <rPr/>
      <t xml:space="preserve">model.fit( </t>
    </r>
    <r>
      <rPr>
        <color rgb="FF1155CC"/>
        <u/>
      </rPr>
      <t>https://github.com/yusugomori/deeplearning-tf2/blob/master/models/densenet121_cifar10_beginner.py</t>
    </r>
  </si>
  <si>
    <t>yysijie/st-gcn</t>
  </si>
  <si>
    <r>
      <rPr/>
      <t xml:space="preserve">.train </t>
    </r>
    <r>
      <rPr>
        <color rgb="FF1155CC"/>
        <u/>
      </rPr>
      <t>https://github.com/yysijie/st-gcn/blob/221c0e152054b8da593774c0d483e59befdb9061/processor/processor.py#L113</t>
    </r>
  </si>
  <si>
    <r>
      <rPr/>
      <t xml:space="preserve">.predict( </t>
    </r>
    <r>
      <rPr>
        <color rgb="FF1155CC"/>
        <u/>
      </rPr>
      <t>https://github.com/yysijie/st-gcn/blob/221c0e152054b8da593774c0d483e59befdb9061/processor/demo_offline.py#L39</t>
    </r>
  </si>
  <si>
    <t>yzou2/cbst</t>
  </si>
  <si>
    <r>
      <rPr/>
      <t xml:space="preserve">.fit </t>
    </r>
    <r>
      <rPr>
        <color rgb="FF1155CC"/>
        <u/>
      </rPr>
      <t>https://github.com/yzou2/CBST/blob/24439a54d1a9e5f29b8347603092b4ea3b9e9071/issegm/solve_ST.py#L670</t>
    </r>
  </si>
  <si>
    <t>zhou13/lcnn</t>
  </si>
  <si>
    <r>
      <rPr/>
      <t xml:space="preserve">.train </t>
    </r>
    <r>
      <rPr>
        <color rgb="FF1155CC"/>
        <u/>
      </rPr>
      <t>https://github.com/zhou13/lcnn/blob/57524636bc4614a32beac1af3b31f66ded2122ae/train.py#L177</t>
    </r>
  </si>
  <si>
    <r>
      <rPr/>
      <t xml:space="preserve">no_grad </t>
    </r>
    <r>
      <rPr>
        <color rgb="FF1155CC"/>
        <u/>
      </rPr>
      <t>https://github.com/zhou13/lcnn/blob/57524636bc4614a32beac1af3b31f66ded2122ae/process.py#L95</t>
    </r>
  </si>
  <si>
    <t>ziqizhang/chase</t>
  </si>
  <si>
    <r>
      <rPr/>
      <t xml:space="preserve">.fit </t>
    </r>
    <r>
      <rPr>
        <color rgb="FF1155CC"/>
        <u/>
      </rPr>
      <t>https://github.com/ziqizhang/chase/blob/09dccf84c633085947f6596049d3e259fde2a024/python/src/davidson/classifier.py#L31</t>
    </r>
  </si>
  <si>
    <t>https://github.com/ziqizhang/chase/blob/09dccf84c633085947f6596049d3e259fde2a024/python/src/davidson/classifier.py#L31</t>
  </si>
  <si>
    <t>ZQPei/deep_sort_pytorch</t>
  </si>
  <si>
    <r>
      <rPr/>
      <t xml:space="preserve">.train </t>
    </r>
    <r>
      <rPr>
        <color rgb="FF1155CC"/>
        <u/>
      </rPr>
      <t>https://github.com/ZQPei/deep_sort_pytorch/blob/8cfe2467a4b1f4421ebf9fcbc157921144ffe7cf/deep_sort/deep/train.py#L74</t>
    </r>
  </si>
  <si>
    <r>
      <rPr/>
      <t xml:space="preserve">they use web server to deploy the model </t>
    </r>
    <r>
      <rPr>
        <color rgb="FF1155CC"/>
        <u/>
      </rPr>
      <t>https://github.com/ZQPei/deep_sort_pytorch/tree/master/webserver</t>
    </r>
  </si>
  <si>
    <t>MrGiovanni/ModelsGenesis</t>
  </si>
  <si>
    <r>
      <rPr/>
      <t xml:space="preserve">.train </t>
    </r>
    <r>
      <rPr>
        <color rgb="FF1155CC"/>
        <u/>
      </rPr>
      <t>https://github.com/MrGiovanni/ModelsGenesis/blob/f7b8adcff59c918bf71216bd83f5bebd98cc6fa6/pytorch/Genesis_Chest_CT.py#L90</t>
    </r>
  </si>
  <si>
    <t>is not a consumer</t>
  </si>
  <si>
    <t>Is ML Producer &amp; Consumer</t>
  </si>
  <si>
    <t>Is Real ML Producer &amp; Consumer</t>
  </si>
  <si>
    <t>MPC</t>
  </si>
  <si>
    <t>Is ML consumer</t>
  </si>
  <si>
    <t>Motivation</t>
  </si>
  <si>
    <t>Producer Value</t>
  </si>
  <si>
    <t>Consumer Value</t>
  </si>
  <si>
    <t>custom model architecture for neural network</t>
  </si>
  <si>
    <t>Do not use ML API</t>
  </si>
  <si>
    <r>
      <rPr/>
      <t xml:space="preserve">.fit </t>
    </r>
    <r>
      <rPr>
        <color rgb="FF1155CC"/>
        <u/>
      </rPr>
      <t>https://github.com/bfelbo/DeepMoji/blob/3edf6bb9b5e1096a64abe55a6a909aa05854969f/examples/imdb_from_scratch.py#L40</t>
    </r>
  </si>
  <si>
    <r>
      <rPr/>
      <t xml:space="preserve"> .predict </t>
    </r>
    <r>
      <rPr>
        <color rgb="FF1155CC"/>
        <u/>
      </rPr>
      <t>https://github.com/bfelbo/DeepMoji/blob/3edf6bb9b5e1096a64abe55a6a909aa05854969f/examples/encode_texts.py#L36</t>
    </r>
  </si>
  <si>
    <t>custom solution</t>
  </si>
  <si>
    <t>Custom Solution</t>
  </si>
  <si>
    <r>
      <rPr/>
      <t xml:space="preserve"> </t>
    </r>
    <r>
      <rPr>
        <color rgb="FF1155CC"/>
        <u/>
      </rPr>
      <t>https://github.com/bio-ontology-research-group/onto2vec/blob/master/runWV_onto.py</t>
    </r>
  </si>
  <si>
    <t>Library not included in our work</t>
  </si>
  <si>
    <r>
      <rPr/>
      <t xml:space="preserve">.fit </t>
    </r>
    <r>
      <rPr>
        <color rgb="FF1155CC"/>
        <u/>
      </rPr>
      <t>https://github.com/bitextor/bitextor/blob/845f81e94b86d6864d87144042ea1c5bab920dd6/bitextor/docalign/bitextor_train_docalign.py#L99</t>
    </r>
  </si>
  <si>
    <r>
      <rPr>
        <color rgb="FF000000"/>
      </rPr>
      <t xml:space="preserve">is a consumer, it use predict( </t>
    </r>
    <r>
      <rPr>
        <color rgb="FF1155CC"/>
        <u/>
      </rPr>
      <t>https://github.com/bitextor/bitextor/blob/845f81e94b86d6864d87144042ea1c5bab920dd6/bitextor/docalign/bitextor_rank.py#L7</t>
    </r>
  </si>
  <si>
    <r>
      <rPr>
        <color rgb="FF000000"/>
      </rPr>
      <t xml:space="preserve">this is only the architecture, not train the model </t>
    </r>
    <r>
      <rPr>
        <color rgb="FF1155CC"/>
        <u/>
      </rPr>
      <t>https://github.com/cmasch/densenet/blob/master/densenet.py</t>
    </r>
  </si>
  <si>
    <t>provide custom model architecture</t>
  </si>
  <si>
    <r>
      <rPr/>
      <t xml:space="preserve">.fit </t>
    </r>
    <r>
      <rPr>
        <color rgb="FF1155CC"/>
        <u/>
      </rPr>
      <t>https://github.com/daniel-cortez-stevenson/crypto-predict/blob/ee8eb15685dc17eddcaa1ce7a7b91f34544f8903/notebooks/tree_model_dev.py#L105</t>
    </r>
  </si>
  <si>
    <r>
      <rPr/>
      <t xml:space="preserve">.predict </t>
    </r>
    <r>
      <rPr>
        <color rgb="FF1155CC"/>
        <u/>
      </rPr>
      <t>https://github.com/daniel-cortez-stevenson/crypto-predict/blob/ee8eb15685dc17eddcaa1ce7a7b91f34544f8903/crypr/models.py#L20</t>
    </r>
  </si>
  <si>
    <t>custom library for definition of the model</t>
  </si>
  <si>
    <r>
      <rPr/>
      <t xml:space="preserve">.train </t>
    </r>
    <r>
      <rPr>
        <color rgb="FF1155CC"/>
        <u/>
      </rPr>
      <t>https://github.com/devpranoy/video_coloriser/blob/fb41b5a097bc348201a8f9e5fbd1a2d88510f8ac/fasterai/training.py#L197</t>
    </r>
  </si>
  <si>
    <t>the ConsumerAPI uses the name of the model</t>
  </si>
  <si>
    <r>
      <rPr>
        <color rgb="FF000000"/>
      </rPr>
      <t xml:space="preserve">.step( </t>
    </r>
    <r>
      <rPr>
        <color rgb="FF1155CC"/>
        <u/>
      </rPr>
      <t>https://github.com/yuzcccc/vqa-mfb/blob/7fab8dddca5924ed1023149795cdaeacf029ff34/mfb_baseline/train_mfb_baseline.py#L21</t>
    </r>
  </si>
  <si>
    <t>test the model</t>
  </si>
  <si>
    <t>Testing and Evaluation</t>
  </si>
  <si>
    <r>
      <rPr/>
      <t xml:space="preserve">fit </t>
    </r>
    <r>
      <rPr>
        <color rgb="FF1155CC"/>
        <u/>
      </rPr>
      <t>https://github.com/IINemo/isanlp_srl_framebank/blob/0c7978083911e0e539e9cf7f79e3f863c3876ee8/src/training/run_train_model.py#L30</t>
    </r>
  </si>
  <si>
    <t>use the name of the model</t>
  </si>
  <si>
    <r>
      <rPr/>
      <t xml:space="preserve">.fit </t>
    </r>
    <r>
      <rPr>
        <color rgb="FF1155CC"/>
        <u/>
      </rPr>
      <t>https://github.com/imfunniee/pymine/blob/e6d6146013aa903e7fdc2b0c95d9a5f5e3d2c473/train.py#L24</t>
    </r>
  </si>
  <si>
    <r>
      <rPr/>
      <t xml:space="preserve">.predict </t>
    </r>
    <r>
      <rPr>
        <color rgb="FF1155CC"/>
        <u/>
      </rPr>
      <t>https://github.com/imfunniee/pymine/blob/e6d6146013aa903e7fdc2b0c95d9a5f5e3d2c473/index.py#L59</t>
    </r>
  </si>
  <si>
    <t>custom architecture</t>
  </si>
  <si>
    <t>Total</t>
  </si>
  <si>
    <r>
      <rPr/>
      <t xml:space="preserve">.fit( </t>
    </r>
    <r>
      <rPr>
        <color rgb="FF1155CC"/>
        <u/>
      </rPr>
      <t>https://github.com/instacart/lore/blob/a14f65a96d0ea2513a35e424b4e16d948115b89c/lore/models/base.py#L180</t>
    </r>
  </si>
  <si>
    <r>
      <rPr/>
      <t xml:space="preserve">.predict( </t>
    </r>
    <r>
      <rPr>
        <color rgb="FF1155CC"/>
        <u/>
      </rPr>
      <t>https://github.com/instacart/lore/blob/a14f65a96d0ea2513a35e424b4e16d948115b89c/lore/www/__init__.py#L43</t>
    </r>
  </si>
  <si>
    <r>
      <rPr/>
      <t xml:space="preserve">used .fit with keras and in mxnet used .Trainer and .train of library prophet </t>
    </r>
    <r>
      <rPr>
        <color rgb="FF1155CC"/>
        <u/>
      </rPr>
      <t>https://github.com/intuit/foremast-brain/blob/35b16552797b1ed2e4a3881e8916f88625a8732e/src/mlalgms/kerasdeeplearning.py#L61</t>
    </r>
  </si>
  <si>
    <r>
      <rPr/>
      <t xml:space="preserve">predict with custom method </t>
    </r>
    <r>
      <rPr>
        <color rgb="FF1155CC"/>
        <u/>
      </rPr>
      <t>https://github.com/intuit/foremast-brain/blob/35b16552797b1ed2e4a3881e8916f88625a8732e/src/mlalgms/holtwinters.py#L46</t>
    </r>
  </si>
  <si>
    <t>custom custom model architecture</t>
  </si>
  <si>
    <t>Consumer</t>
  </si>
  <si>
    <t>Frequency False Positive</t>
  </si>
  <si>
    <t>Frequency False Negative</t>
  </si>
  <si>
    <r>
      <rPr/>
      <t xml:space="preserve">.train. </t>
    </r>
    <r>
      <rPr>
        <color rgb="FF1155CC"/>
        <u/>
      </rPr>
      <t>https://github.com/zsdonghao/im2txt2im/blob/master/train_im2txt2im_coco_64.py</t>
    </r>
  </si>
  <si>
    <t>uses train API to get checkpoint and then perform inference</t>
  </si>
  <si>
    <t>Training Keyword not used for training</t>
  </si>
  <si>
    <r>
      <rPr/>
      <t xml:space="preserve">.fit( </t>
    </r>
    <r>
      <rPr>
        <color rgb="FF1155CC"/>
        <u/>
      </rPr>
      <t>https://github.com/jubins/DeepLearning-Food-Image-Recognition-And-Calorie-Estimation/blob/a70ebe9ad7ad697c2b6b4e91f66216e8f9c57007/Code/kmeans.py#L35</t>
    </r>
  </si>
  <si>
    <t xml:space="preserve">use of a non specific inference API (sess.run) </t>
  </si>
  <si>
    <t>Keyword for API not exclusive for Inference</t>
  </si>
  <si>
    <r>
      <rPr/>
      <t xml:space="preserve">.fit </t>
    </r>
    <r>
      <rPr>
        <color rgb="FF1155CC"/>
        <u/>
      </rPr>
      <t>https://github.com/kr-colab/diploSHIC/blob/a9c58158194348a773f363d68ee0c8283eea9ff5/diploshic/diploSHIC#L420</t>
    </r>
  </si>
  <si>
    <t>do not use ML API</t>
  </si>
  <si>
    <r>
      <rPr/>
      <t xml:space="preserve">.fit </t>
    </r>
    <r>
      <rPr>
        <color rgb="FF1155CC"/>
        <u/>
      </rPr>
      <t>https://github.com/jantic/DeOldify/blob/be725ca6c5f411c47550df951546537d7202c9bc/fastai/train.py</t>
    </r>
  </si>
  <si>
    <t>keyword used not exclusive for inference</t>
  </si>
  <si>
    <r>
      <rPr/>
      <t xml:space="preserve">.train. </t>
    </r>
    <r>
      <rPr>
        <color rgb="FF1155CC"/>
        <u/>
      </rPr>
      <t>https://github.com/LoSealL/VideoSuperResolution/blob/4c86e49d81c7a9bea1fe0780d651afc126768df3/Train/train.py#L77</t>
    </r>
  </si>
  <si>
    <t>no_grad not for inference</t>
  </si>
  <si>
    <r>
      <rPr/>
      <t xml:space="preserve"> </t>
    </r>
    <r>
      <rPr>
        <color rgb="FF1155CC"/>
        <u/>
      </rPr>
      <t>https://github.com/mesutpiskin/id-card-detector/blob/2977206bed0f97b0c54ee23b9e83f2f0b6c3c35b/id_card_detection_image.py</t>
    </r>
  </si>
  <si>
    <t>use of a non specific API, (sess.run)</t>
  </si>
  <si>
    <r>
      <rPr/>
      <t xml:space="preserve">.train( </t>
    </r>
    <r>
      <rPr>
        <color rgb="FF1155CC"/>
        <u/>
      </rPr>
      <t>https://github.com/mj000001/Object-Detection-And-Tracking/blob/e433bb777585c4dcc307f568bfb3611bfcaf515a/detection/train.py#L84</t>
    </r>
  </si>
  <si>
    <r>
      <rPr/>
      <t xml:space="preserve"> </t>
    </r>
    <r>
      <rPr>
        <color rgb="FF1155CC"/>
        <u/>
      </rPr>
      <t>https://github.com/mj000001/Object-Detection-And-Tracking/blob/e433bb777585c4dcc307f568bfb3611bfcaf515a/detection/faster_rcnn/rpn_msr/generate.py#L89</t>
    </r>
  </si>
  <si>
    <t>forward without backward for inference</t>
  </si>
  <si>
    <t>keywordAPI not exclusive for inference</t>
  </si>
  <si>
    <t>use of custom internal model for bot</t>
  </si>
  <si>
    <r>
      <rPr/>
      <t xml:space="preserve">.train </t>
    </r>
    <r>
      <rPr>
        <color rgb="FF1155CC"/>
        <u/>
      </rPr>
      <t>https://github.com/MycroftAI/mycroft-core/blob/ab242a2c821553e6ecde0fa656f3be0331aef738/mycroft/skills/intent_services/padatious_service.py#L170</t>
    </r>
  </si>
  <si>
    <t>custom model</t>
  </si>
  <si>
    <r>
      <rPr/>
      <t xml:space="preserve">.train </t>
    </r>
    <r>
      <rPr>
        <color rgb="FF1155CC"/>
        <u/>
      </rPr>
      <t>https://github.com/noxouille/rt-mrcnn/blob/633479b03e208d75066469dfbc7dff390cb1aec7/samples/nucleus/nucleus.py#L255</t>
    </r>
  </si>
  <si>
    <r>
      <rPr/>
      <t xml:space="preserve"> </t>
    </r>
    <r>
      <rPr>
        <color rgb="FF1155CC"/>
        <u/>
      </rPr>
      <t>https://github.com/noxouille/rt-mrcnn/blob/633479b03e208d75066469dfbc7dff390cb1aec7/run_webcam.py</t>
    </r>
  </si>
  <si>
    <r>
      <rPr/>
      <t xml:space="preserve">.train( </t>
    </r>
    <r>
      <rPr>
        <color rgb="FF1155CC"/>
        <u/>
      </rPr>
      <t>https://github.com/octohedron/sclapi/blob/master/DNNClassifier.py</t>
    </r>
  </si>
  <si>
    <r>
      <rPr/>
      <t xml:space="preserve">.predict( </t>
    </r>
    <r>
      <rPr>
        <color rgb="FF1155CC"/>
        <u/>
      </rPr>
      <t>https://github.com/octohedron/sclapi/blob/master/api.py</t>
    </r>
  </si>
  <si>
    <t>train keyword not for training</t>
  </si>
  <si>
    <t>Both training and inference in the same file</t>
  </si>
  <si>
    <t>Producer</t>
  </si>
  <si>
    <t>Consumer Frequency False Positive</t>
  </si>
  <si>
    <t>Consumer Frequency False Negative</t>
  </si>
  <si>
    <r>
      <rPr/>
      <t xml:space="preserve">they train manually </t>
    </r>
    <r>
      <rPr>
        <color rgb="FF1155CC"/>
        <u/>
      </rPr>
      <t>https://github.com/PurduePAML/TrojanNN/blob/345b03c9eb6bb0faa7945582c0e0aa343eecba5b/code/retrain/vgg_fc6.py#L85</t>
    </r>
  </si>
  <si>
    <t>.forward</t>
  </si>
  <si>
    <r>
      <rPr/>
      <t xml:space="preserve">.predict( </t>
    </r>
    <r>
      <rPr>
        <color rgb="FF1155CC"/>
        <u/>
      </rPr>
      <t>https://github.com/qubvel/efficientnet/blob/master/examples/inference_example.ipynb</t>
    </r>
  </si>
  <si>
    <t>definition of efficient model; InferenceAPI with model name</t>
  </si>
  <si>
    <r>
      <rPr/>
      <t xml:space="preserve">.fit </t>
    </r>
    <r>
      <rPr>
        <color rgb="FF1155CC"/>
        <u/>
      </rPr>
      <t>https://github.com/raphaelauv/Paris-Traffic-Prediction/blob/bcc14311a55ab29ea7e167c9e8cb41831a8d8c82/src/predict2.py#L184</t>
    </r>
  </si>
  <si>
    <r>
      <rPr/>
      <t xml:space="preserve">train and collect the predictions in one file, then take the predictions and use them here </t>
    </r>
    <r>
      <rPr>
        <color rgb="FF1155CC"/>
        <u/>
      </rPr>
      <t>https://github.com/raphaelauv/Paris-Traffic-Prediction/blob/bcc14311a55ab29ea7e167c9e8cb41831a8d8c82/src/mapPrinter.py#L300</t>
    </r>
  </si>
  <si>
    <r>
      <rPr/>
      <t xml:space="preserve">update( </t>
    </r>
    <r>
      <rPr>
        <color rgb="FF1155CC"/>
        <u/>
      </rPr>
      <t>https://github.com/richemslie/galvanise_zero/blob/52164bcd6f43d648736e1ae9e556a7f6412339d1/src/ggpzero/nn/train.py#L18</t>
    </r>
  </si>
  <si>
    <t>custom class for training</t>
  </si>
  <si>
    <r>
      <rPr/>
      <t xml:space="preserve">.fit( </t>
    </r>
    <r>
      <rPr>
        <color rgb="FF1155CC"/>
        <u/>
      </rPr>
      <t>https://github.com/roclark/clarktech-ncaab-predictor/blob/765e4c84925cbb8d86451ef387df3717d1a04daf/predictor.py#L42</t>
    </r>
  </si>
  <si>
    <r>
      <rPr/>
      <t xml:space="preserve">.predict( </t>
    </r>
    <r>
      <rPr>
        <color rgb="FF1155CC"/>
        <u/>
      </rPr>
      <t>https://github.com/roclark/clarktech-ncaab-predictor/blob/765e4c84925cbb8d86451ef387df3717d1a04daf/common.py#L204</t>
    </r>
  </si>
  <si>
    <r>
      <rPr/>
      <t xml:space="preserve">.train. </t>
    </r>
    <r>
      <rPr>
        <color rgb="FF1155CC"/>
        <u/>
      </rPr>
      <t>https://github.com/santhoshkolloju/Abstractive-Summarization-With-Transfer-Learning/blob/f313e089050d6dd0b67f31b3b40e9bdf69d92dad/model.py#L123</t>
    </r>
  </si>
  <si>
    <r>
      <rPr/>
      <t xml:space="preserve">.fit_transform </t>
    </r>
    <r>
      <rPr>
        <color rgb="FF1155CC"/>
        <u/>
      </rPr>
      <t>https://github.com/shirosaidev/airbnbbot/blob/49090b120167e64322e2315374588ce7ef2505c3/airbnb_bot.py#L560</t>
    </r>
  </si>
  <si>
    <r>
      <rPr/>
      <t xml:space="preserve">.train </t>
    </r>
    <r>
      <rPr>
        <color rgb="FF1155CC"/>
        <u/>
      </rPr>
      <t>https://github.com/sipeed/MaixPy-v1_scripts/blob/8d7c5f98ba654d226f433d31718d852674cab08d/machine_vision/self_learning_classifier/self_learning_classifier.py#L86</t>
    </r>
  </si>
  <si>
    <r>
      <rPr/>
      <t xml:space="preserve">.predict </t>
    </r>
    <r>
      <rPr>
        <color rgb="FF1155CC"/>
        <u/>
      </rPr>
      <t>https://github.com/sipeed/MaixPy-v1_scripts/blob/8d7c5f98ba654d226f433d31718d852674cab08d/machine_vision/self_learning_classifier/self_learning_classifier_load.py#L41</t>
    </r>
  </si>
  <si>
    <t>KPU LIbrary</t>
  </si>
  <si>
    <r>
      <rPr/>
      <t xml:space="preserve">def forward </t>
    </r>
    <r>
      <rPr>
        <color rgb="FF1155CC"/>
        <u/>
      </rPr>
      <t>https://github.com/sniklaus/pytorch-spynet/blob/e742a97be73cb539fb95d5df55178e6281074656/run.py#L64</t>
    </r>
  </si>
  <si>
    <t>define custom model architecture</t>
  </si>
  <si>
    <r>
      <rPr/>
      <t xml:space="preserve">.fit </t>
    </r>
    <r>
      <rPr>
        <color rgb="FF1155CC"/>
        <u/>
      </rPr>
      <t>https://github.com/tfunck/minc_keras/blob/a488b0a10c63a4694e64da417df1dd7aec0c8daa/main2018.ipynb#L344</t>
    </r>
  </si>
  <si>
    <t>Only test the model</t>
  </si>
  <si>
    <r>
      <rPr/>
      <t xml:space="preserve">.fit </t>
    </r>
    <r>
      <rPr>
        <color rgb="FF1155CC"/>
        <u/>
      </rPr>
      <t>https://github.com/undertheseanlp/automatic_speech_recognition/blob/0206f9edb5c0208db17df9ee8d621d8223b8af6c/egs/diadiem/train.py</t>
    </r>
  </si>
  <si>
    <t>custom model architecture</t>
  </si>
  <si>
    <r>
      <rPr/>
      <t xml:space="preserve">step( </t>
    </r>
    <r>
      <rPr>
        <color rgb="FF1155CC"/>
        <u/>
      </rPr>
      <t>https://github.com/vivek3141/streamer-ai/blob/eede4dae2c60f991ab2cc56a169a532ae1ec23bb/src/run.py#L50</t>
    </r>
  </si>
  <si>
    <r>
      <rPr/>
      <t xml:space="preserve">fit_generator </t>
    </r>
    <r>
      <rPr>
        <color rgb="FF1155CC"/>
        <u/>
      </rPr>
      <t>https://github.com/wotchin/SmooFaceEngine/blob/c45ac0ec6cc20a075c4d77c0cdf0b171ed100251/train.py#L50</t>
    </r>
  </si>
  <si>
    <r>
      <rPr>
        <color rgb="FF1155CC"/>
        <u/>
      </rPr>
      <t>https://github.com/wotchin/SmooFaceEngine/blob/c45ac0ec6cc20a075c4d77c0cdf0b171ed100251/predict.py</t>
    </r>
    <r>
      <rPr>
        <color rgb="FF000000"/>
      </rPr>
      <t xml:space="preserve"> e </t>
    </r>
    <r>
      <rPr>
        <color rgb="FF1155CC"/>
        <u/>
      </rPr>
      <t>https://github.com/wotchin/SmooFaceEngine/blob/c45ac0ec6cc20a075c4d77c0cdf0b171ed100251/mtcnn/Run_model_caffe_weight.py#L63</t>
    </r>
  </si>
  <si>
    <r>
      <rPr/>
      <t xml:space="preserve">.fit( </t>
    </r>
    <r>
      <rPr>
        <color rgb="FF1155CC"/>
        <u/>
      </rPr>
      <t>https://github.com/yassineAlouini/kaggle-tools/blob/e119064dcdae8bf31656ac9a461710bd6c9ffd57/kaggle_tools/classification/build_tree.py#L45</t>
    </r>
  </si>
  <si>
    <r>
      <rPr/>
      <t xml:space="preserve">.Net( </t>
    </r>
    <r>
      <rPr>
        <color rgb="FF1155CC"/>
        <u/>
      </rPr>
      <t>https://github.com/Yochengliu/MLIC-KD-WSD/blob/12e92b5e4499ba044ef86d3c2dcee2f848e21f0b/caffe-MLIC/examples/siamese/mnist_siamese.ipynb#L53</t>
    </r>
  </si>
  <si>
    <r>
      <rPr/>
      <t xml:space="preserve">predict </t>
    </r>
    <r>
      <rPr>
        <color rgb="FF1155CC"/>
        <u/>
      </rPr>
      <t>https://github.com/Yochengliu/MLIC-KD-WSD/blob/12e92b5e4499ba044ef86d3c2dcee2f848e21f0b/caffe-MLIC/python/classify.py</t>
    </r>
  </si>
  <si>
    <t>Train not in Python</t>
  </si>
  <si>
    <t>No Model</t>
  </si>
  <si>
    <t>Not ML</t>
  </si>
  <si>
    <r>
      <rPr/>
      <t xml:space="preserve">.fit </t>
    </r>
    <r>
      <rPr>
        <color rgb="FF1155CC"/>
        <u/>
      </rPr>
      <t>https://github.com/yselivonchyk/Tensorflow_WhatWhereAutoencoder/blob/585633f08985581989cd69480309451dca2f69f5/WWAE_keras.py#L80</t>
    </r>
  </si>
  <si>
    <t>testing</t>
  </si>
  <si>
    <t>Testing or Evaluation</t>
  </si>
  <si>
    <r>
      <rPr/>
      <t xml:space="preserve">.train </t>
    </r>
    <r>
      <rPr>
        <color rgb="FF1155CC"/>
        <u/>
      </rPr>
      <t>https://github.com/YuliangXiu/MobilePose/blob/f9a34bce1dba83d21fa5ee459999e39c2cb2ab35/training.py#L81</t>
    </r>
  </si>
  <si>
    <t>custom class architecture</t>
  </si>
  <si>
    <r>
      <rPr/>
      <t xml:space="preserve">.train </t>
    </r>
    <r>
      <rPr>
        <color rgb="FF1155CC"/>
        <u/>
      </rPr>
      <t>https://github.com/yysijie/st-gcn/blob/221c0e152054b8da593774c0d483e59befdb9061/processor/processor.py#L113</t>
    </r>
  </si>
  <si>
    <r>
      <rPr/>
      <t xml:space="preserve">.predict( </t>
    </r>
    <r>
      <rPr>
        <color rgb="FF1155CC"/>
        <u/>
      </rPr>
      <t>https://github.com/yysijie/st-gcn/blob/221c0e152054b8da593774c0d483e59befdb9061/processor/demo_offline.py#L39</t>
    </r>
  </si>
  <si>
    <r>
      <rPr/>
      <t xml:space="preserve">.train </t>
    </r>
    <r>
      <rPr>
        <color rgb="FF1155CC"/>
        <u/>
      </rPr>
      <t>https://github.com/MrGiovanni/ModelsGenesis/blob/f7b8adcff59c918bf71216bd83f5bebd98cc6fa6/pytorch/Genesis_Chest_CT.py#L90</t>
    </r>
  </si>
  <si>
    <t>evaluation</t>
  </si>
  <si>
    <r>
      <rPr>
        <color rgb="FF000000"/>
      </rPr>
      <t xml:space="preserve">.train. </t>
    </r>
    <r>
      <rPr>
        <color rgb="FF1155CC"/>
        <u/>
      </rPr>
      <t>https://github.com/aqlaboratory/rgn/blob/0133213eea9aa95900d1f16c0c6b9febbeb394cb/model/model.py#L173</t>
    </r>
  </si>
  <si>
    <r>
      <rPr/>
      <t xml:space="preserve">.predict </t>
    </r>
    <r>
      <rPr>
        <color rgb="FF1155CC"/>
        <u/>
      </rPr>
      <t>https://github.com/aqlaboratory/rgn/blob/0133213eea9aa95900d1f16c0c6b9febbeb394cb/model/protling.py#L4</t>
    </r>
  </si>
  <si>
    <r>
      <rPr/>
      <t xml:space="preserve">.train( </t>
    </r>
    <r>
      <rPr>
        <color rgb="FF1155CC"/>
        <u/>
      </rPr>
      <t>https://github.com/svip-lab/PlanarReconstruction/blob/872a1b0f895abb37bfb119b7c4f814a78d659008/main.py#L218</t>
    </r>
  </si>
</sst>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color rgb="FFFFFFFF"/>
      <name val="Arial"/>
    </font>
    <font>
      <color theme="1"/>
      <name val="Arial"/>
    </font>
    <font>
      <sz val="60.0"/>
      <color theme="1"/>
      <name val="Arial"/>
      <scheme val="minor"/>
    </font>
    <font>
      <color theme="1"/>
      <name val="Arial"/>
      <scheme val="minor"/>
    </font>
    <font>
      <b/>
      <color theme="1"/>
      <name val="Arial"/>
    </font>
    <font/>
    <font>
      <b/>
      <color theme="1"/>
      <name val="Arial"/>
      <scheme val="minor"/>
    </font>
    <font>
      <color rgb="FFFFFFFF"/>
      <name val="Arial"/>
      <scheme val="minor"/>
    </font>
    <font>
      <u/>
      <color rgb="FF0000FF"/>
    </font>
    <font>
      <u/>
      <color rgb="FF0000FF"/>
    </font>
    <font>
      <u/>
      <color rgb="FF0000FF"/>
    </font>
    <font>
      <color rgb="FF0000FF"/>
    </font>
    <font>
      <u/>
      <color rgb="FF0000FF"/>
    </font>
    <font>
      <u/>
      <color rgb="FF0000FF"/>
    </font>
    <font>
      <b/>
      <color rgb="FFFFFFFF"/>
      <name val="Arial"/>
      <scheme val="minor"/>
    </font>
    <font>
      <b/>
      <color theme="0"/>
      <name val="Arial"/>
      <scheme val="minor"/>
    </font>
    <font>
      <sz val="10.0"/>
      <color theme="1"/>
      <name val="Arial"/>
      <scheme val="minor"/>
    </font>
  </fonts>
  <fills count="11">
    <fill>
      <patternFill patternType="none"/>
    </fill>
    <fill>
      <patternFill patternType="lightGray"/>
    </fill>
    <fill>
      <patternFill patternType="solid">
        <fgColor rgb="FF3C78D8"/>
        <bgColor rgb="FF3C78D8"/>
      </patternFill>
    </fill>
    <fill>
      <patternFill patternType="solid">
        <fgColor rgb="FFD9D9D9"/>
        <bgColor rgb="FFD9D9D9"/>
      </patternFill>
    </fill>
    <fill>
      <patternFill patternType="solid">
        <fgColor rgb="FF4A86E8"/>
        <bgColor rgb="FF4A86E8"/>
      </patternFill>
    </fill>
    <fill>
      <patternFill patternType="solid">
        <fgColor rgb="FFFFF2CC"/>
        <bgColor rgb="FFFFF2CC"/>
      </patternFill>
    </fill>
    <fill>
      <patternFill patternType="solid">
        <fgColor rgb="FFFFFF00"/>
        <bgColor rgb="FFFFFF00"/>
      </patternFill>
    </fill>
    <fill>
      <patternFill patternType="solid">
        <fgColor rgb="FFFF0000"/>
        <bgColor rgb="FFFF0000"/>
      </patternFill>
    </fill>
    <fill>
      <patternFill patternType="solid">
        <fgColor rgb="FF666666"/>
        <bgColor rgb="FF666666"/>
      </patternFill>
    </fill>
    <fill>
      <patternFill patternType="solid">
        <fgColor rgb="FF999999"/>
        <bgColor rgb="FF999999"/>
      </patternFill>
    </fill>
    <fill>
      <patternFill patternType="solid">
        <fgColor rgb="FF00FF00"/>
        <bgColor rgb="FF00FF00"/>
      </patternFill>
    </fill>
  </fills>
  <borders count="11">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8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bottom"/>
    </xf>
    <xf borderId="1" fillId="3" fontId="2" numFmtId="0" xfId="0" applyAlignment="1" applyBorder="1" applyFill="1" applyFont="1">
      <alignment horizontal="center" readingOrder="0" vertical="bottom"/>
    </xf>
    <xf borderId="1" fillId="3" fontId="2" numFmtId="10" xfId="0" applyAlignment="1" applyBorder="1" applyFont="1" applyNumberFormat="1">
      <alignment horizontal="center" vertical="bottom"/>
    </xf>
    <xf borderId="2" fillId="0" fontId="3" numFmtId="0" xfId="0" applyAlignment="1" applyBorder="1" applyFont="1">
      <alignment horizontal="center" readingOrder="0" vertical="center"/>
    </xf>
    <xf borderId="1" fillId="0" fontId="4" numFmtId="0" xfId="0" applyAlignment="1" applyBorder="1" applyFont="1">
      <alignment horizontal="center"/>
    </xf>
    <xf borderId="1" fillId="3" fontId="5" numFmtId="10" xfId="0" applyAlignment="1" applyBorder="1" applyFont="1" applyNumberFormat="1">
      <alignment horizontal="center" vertical="bottom"/>
    </xf>
    <xf borderId="3" fillId="0" fontId="6" numFmtId="0" xfId="0" applyBorder="1" applyFont="1"/>
    <xf borderId="1" fillId="0" fontId="4" numFmtId="10" xfId="0" applyAlignment="1" applyBorder="1" applyFont="1" applyNumberFormat="1">
      <alignment horizontal="center"/>
    </xf>
    <xf borderId="1" fillId="0" fontId="2" numFmtId="0" xfId="0" applyAlignment="1" applyBorder="1" applyFont="1">
      <alignment horizontal="center" readingOrder="0" vertical="bottom"/>
    </xf>
    <xf borderId="1" fillId="0" fontId="4" numFmtId="10" xfId="0" applyAlignment="1" applyBorder="1" applyFont="1" applyNumberFormat="1">
      <alignment horizontal="center" readingOrder="0"/>
    </xf>
    <xf borderId="4" fillId="0" fontId="6" numFmtId="0" xfId="0" applyBorder="1" applyFont="1"/>
    <xf borderId="0" fillId="0" fontId="4" numFmtId="0" xfId="0" applyAlignment="1" applyFont="1">
      <alignment horizontal="center"/>
    </xf>
    <xf borderId="0" fillId="0" fontId="4" numFmtId="0" xfId="0" applyAlignment="1" applyFont="1">
      <alignment horizontal="center" readingOrder="0"/>
    </xf>
    <xf borderId="1" fillId="0" fontId="7" numFmtId="10" xfId="0" applyAlignment="1" applyBorder="1" applyFont="1" applyNumberFormat="1">
      <alignment horizontal="center"/>
    </xf>
    <xf borderId="0" fillId="0" fontId="4" numFmtId="10" xfId="0" applyAlignment="1" applyFont="1" applyNumberFormat="1">
      <alignment horizontal="center"/>
    </xf>
    <xf borderId="1" fillId="0" fontId="4" numFmtId="0" xfId="0" applyAlignment="1" applyBorder="1" applyFont="1">
      <alignment horizontal="center" readingOrder="0"/>
    </xf>
    <xf borderId="1" fillId="0" fontId="7" numFmtId="10" xfId="0" applyAlignment="1" applyBorder="1" applyFont="1" applyNumberFormat="1">
      <alignment horizontal="center" readingOrder="0"/>
    </xf>
    <xf borderId="0" fillId="0" fontId="4" numFmtId="10" xfId="0" applyFont="1" applyNumberFormat="1"/>
    <xf borderId="5" fillId="4" fontId="8" numFmtId="0" xfId="0" applyAlignment="1" applyBorder="1" applyFill="1" applyFont="1">
      <alignment horizontal="center" readingOrder="0" vertical="center"/>
    </xf>
    <xf borderId="6" fillId="0" fontId="6" numFmtId="0" xfId="0" applyBorder="1" applyFont="1"/>
    <xf borderId="7" fillId="4" fontId="8" numFmtId="0" xfId="0" applyAlignment="1" applyBorder="1" applyFont="1">
      <alignment horizontal="center" readingOrder="0"/>
    </xf>
    <xf borderId="8" fillId="0" fontId="6" numFmtId="0" xfId="0" applyBorder="1" applyFont="1"/>
    <xf borderId="9" fillId="0" fontId="6" numFmtId="0" xfId="0" applyBorder="1" applyFont="1"/>
    <xf borderId="10" fillId="0" fontId="6" numFmtId="0" xfId="0" applyBorder="1" applyFont="1"/>
    <xf borderId="1" fillId="4" fontId="8" numFmtId="0" xfId="0" applyAlignment="1" applyBorder="1" applyFont="1">
      <alignment horizontal="center" readingOrder="0"/>
    </xf>
    <xf borderId="2" fillId="4" fontId="8" numFmtId="0" xfId="0" applyAlignment="1" applyBorder="1" applyFont="1">
      <alignment horizontal="center" readingOrder="0" vertical="center"/>
    </xf>
    <xf borderId="0" fillId="0" fontId="1" numFmtId="0" xfId="0" applyAlignment="1" applyFont="1">
      <alignment horizontal="center" readingOrder="0" vertical="bottom"/>
    </xf>
    <xf borderId="0" fillId="0" fontId="4" numFmtId="0" xfId="0" applyFont="1"/>
    <xf borderId="0" fillId="0" fontId="2" numFmtId="10" xfId="0" applyAlignment="1" applyFont="1" applyNumberFormat="1">
      <alignment horizontal="center" vertical="bottom"/>
    </xf>
    <xf borderId="0" fillId="0" fontId="2" numFmtId="10" xfId="0" applyAlignment="1" applyFont="1" applyNumberFormat="1">
      <alignment horizontal="center" readingOrder="0" vertical="bottom"/>
    </xf>
    <xf borderId="0" fillId="0" fontId="2" numFmtId="0" xfId="0" applyAlignment="1" applyFont="1">
      <alignment horizontal="center" readingOrder="0" vertical="bottom"/>
    </xf>
    <xf borderId="0" fillId="4" fontId="4" numFmtId="0" xfId="0" applyAlignment="1" applyFont="1">
      <alignment readingOrder="0"/>
    </xf>
    <xf borderId="1" fillId="4" fontId="8" numFmtId="0" xfId="0" applyAlignment="1" applyBorder="1" applyFont="1">
      <alignment readingOrder="0" shrinkToFit="0" wrapText="1"/>
    </xf>
    <xf borderId="1" fillId="4" fontId="1" numFmtId="0" xfId="0" applyAlignment="1" applyBorder="1" applyFont="1">
      <alignment horizontal="center" shrinkToFit="0" vertical="bottom" wrapText="1"/>
    </xf>
    <xf borderId="1" fillId="4" fontId="8" numFmtId="0" xfId="0" applyAlignment="1" applyBorder="1" applyFont="1">
      <alignment horizontal="center"/>
    </xf>
    <xf borderId="0" fillId="0" fontId="8" numFmtId="0" xfId="0" applyAlignment="1" applyFont="1">
      <alignment horizontal="center" readingOrder="0"/>
    </xf>
    <xf borderId="1" fillId="0" fontId="4" numFmtId="0" xfId="0" applyAlignment="1" applyBorder="1" applyFont="1">
      <alignment readingOrder="0" shrinkToFit="0" wrapText="1"/>
    </xf>
    <xf borderId="1" fillId="0" fontId="2" numFmtId="0" xfId="0" applyAlignment="1" applyBorder="1" applyFont="1">
      <alignment horizontal="center" shrinkToFit="0" vertical="bottom" wrapText="1"/>
    </xf>
    <xf borderId="1" fillId="5" fontId="4" numFmtId="0" xfId="0" applyAlignment="1" applyBorder="1" applyFill="1" applyFont="1">
      <alignment horizontal="center"/>
    </xf>
    <xf borderId="0" fillId="0" fontId="9" numFmtId="0" xfId="0" applyAlignment="1" applyFont="1">
      <alignment readingOrder="0" shrinkToFit="0" wrapText="1"/>
    </xf>
    <xf borderId="0" fillId="0" fontId="4" numFmtId="0" xfId="0" applyAlignment="1" applyFont="1">
      <alignment shrinkToFit="0" wrapText="1"/>
    </xf>
    <xf borderId="1" fillId="6" fontId="4" numFmtId="0" xfId="0" applyAlignment="1" applyBorder="1" applyFill="1" applyFont="1">
      <alignment horizontal="center"/>
    </xf>
    <xf borderId="0" fillId="0" fontId="4" numFmtId="0" xfId="0" applyAlignment="1" applyFont="1">
      <alignment readingOrder="0" shrinkToFit="0" wrapText="1"/>
    </xf>
    <xf borderId="0" fillId="0" fontId="4" numFmtId="0" xfId="0" applyAlignment="1" applyFont="1">
      <alignment readingOrder="0"/>
    </xf>
    <xf borderId="0" fillId="0" fontId="4" numFmtId="0" xfId="0" applyAlignment="1" applyFont="1">
      <alignment readingOrder="0" shrinkToFit="0" wrapText="1"/>
    </xf>
    <xf borderId="0" fillId="0" fontId="10" numFmtId="0" xfId="0" applyAlignment="1" applyFont="1">
      <alignment readingOrder="0" shrinkToFit="0" wrapText="1"/>
    </xf>
    <xf borderId="1" fillId="7" fontId="4" numFmtId="0" xfId="0" applyAlignment="1" applyBorder="1" applyFill="1" applyFont="1">
      <alignment horizontal="center"/>
    </xf>
    <xf borderId="0" fillId="0" fontId="11" numFmtId="0" xfId="0" applyAlignment="1" applyFont="1">
      <alignment readingOrder="0"/>
    </xf>
    <xf borderId="1" fillId="0" fontId="4" numFmtId="0" xfId="0" applyAlignment="1" applyBorder="1" applyFont="1">
      <alignment horizontal="center"/>
    </xf>
    <xf borderId="0" fillId="0" fontId="12" numFmtId="0" xfId="0" applyAlignment="1" applyFont="1">
      <alignment readingOrder="0" shrinkToFit="0" wrapText="1"/>
    </xf>
    <xf borderId="0" fillId="6" fontId="13" numFmtId="0" xfId="0" applyAlignment="1" applyFont="1">
      <alignment readingOrder="0" shrinkToFit="0" wrapText="1"/>
    </xf>
    <xf borderId="0" fillId="0" fontId="14" numFmtId="0" xfId="0" applyAlignment="1" applyFont="1">
      <alignment readingOrder="0"/>
    </xf>
    <xf borderId="1" fillId="0" fontId="4" numFmtId="0" xfId="0" applyAlignment="1" applyBorder="1" applyFont="1">
      <alignment readingOrder="0"/>
    </xf>
    <xf borderId="0" fillId="0" fontId="4" numFmtId="0" xfId="0" applyAlignment="1" applyFont="1">
      <alignment horizontal="center" readingOrder="0" shrinkToFit="0" wrapText="1"/>
    </xf>
    <xf borderId="0" fillId="0" fontId="4" numFmtId="0" xfId="0" applyAlignment="1" applyFont="1">
      <alignment horizontal="center" readingOrder="0" vertical="center"/>
    </xf>
    <xf borderId="0" fillId="0" fontId="4" numFmtId="10" xfId="0" applyAlignment="1" applyFont="1" applyNumberFormat="1">
      <alignment horizontal="center" readingOrder="0"/>
    </xf>
    <xf borderId="1" fillId="4" fontId="8" numFmtId="0" xfId="0" applyAlignment="1" applyBorder="1" applyFont="1">
      <alignment horizontal="center" readingOrder="0" shrinkToFit="0" wrapText="1"/>
    </xf>
    <xf borderId="0" fillId="4" fontId="8" numFmtId="0" xfId="0" applyAlignment="1" applyFont="1">
      <alignment horizontal="center" readingOrder="0"/>
    </xf>
    <xf borderId="1" fillId="5" fontId="4" numFmtId="0" xfId="0" applyAlignment="1" applyBorder="1" applyFont="1">
      <alignment horizontal="center" readingOrder="0"/>
    </xf>
    <xf borderId="1" fillId="0" fontId="4" numFmtId="0" xfId="0" applyAlignment="1" applyBorder="1" applyFont="1">
      <alignment readingOrder="0" shrinkToFit="0" wrapText="1"/>
    </xf>
    <xf borderId="1" fillId="0" fontId="4" numFmtId="10" xfId="0" applyAlignment="1" applyBorder="1" applyFont="1" applyNumberFormat="1">
      <alignment readingOrder="0" shrinkToFit="0" wrapText="1"/>
    </xf>
    <xf borderId="0" fillId="0" fontId="4" numFmtId="10" xfId="0" applyAlignment="1" applyFont="1" applyNumberFormat="1">
      <alignment readingOrder="0" shrinkToFit="0" wrapText="1"/>
    </xf>
    <xf borderId="1" fillId="8" fontId="4" numFmtId="0" xfId="0" applyAlignment="1" applyBorder="1" applyFill="1" applyFont="1">
      <alignment readingOrder="0" shrinkToFit="0" wrapText="1"/>
    </xf>
    <xf borderId="1" fillId="9" fontId="4" numFmtId="0" xfId="0" applyAlignment="1" applyBorder="1" applyFill="1" applyFont="1">
      <alignment readingOrder="0" shrinkToFit="0" wrapText="1"/>
    </xf>
    <xf borderId="1" fillId="0" fontId="4" numFmtId="10" xfId="0" applyAlignment="1" applyBorder="1" applyFont="1" applyNumberFormat="1">
      <alignment readingOrder="0" shrinkToFit="0" wrapText="1"/>
    </xf>
    <xf borderId="0" fillId="0" fontId="4" numFmtId="10" xfId="0" applyAlignment="1" applyFont="1" applyNumberFormat="1">
      <alignment readingOrder="0" shrinkToFit="0" wrapText="1"/>
    </xf>
    <xf borderId="1" fillId="4" fontId="8" numFmtId="0" xfId="0" applyAlignment="1" applyBorder="1" applyFont="1">
      <alignment horizontal="center" readingOrder="0" shrinkToFit="0" wrapText="1"/>
    </xf>
    <xf borderId="1" fillId="4" fontId="15" numFmtId="0" xfId="0" applyAlignment="1" applyBorder="1" applyFont="1">
      <alignment horizontal="center" readingOrder="0" shrinkToFit="0" wrapText="1"/>
    </xf>
    <xf borderId="1" fillId="4" fontId="16" numFmtId="0" xfId="0" applyAlignment="1" applyBorder="1" applyFont="1">
      <alignment horizontal="center" readingOrder="0" shrinkToFit="0" wrapText="1"/>
    </xf>
    <xf borderId="1" fillId="0" fontId="4" numFmtId="0" xfId="0" applyAlignment="1" applyBorder="1" applyFont="1">
      <alignment horizontal="center" readingOrder="0" shrinkToFit="0" wrapText="1"/>
    </xf>
    <xf borderId="1" fillId="4" fontId="16" numFmtId="0" xfId="0" applyAlignment="1" applyBorder="1" applyFont="1">
      <alignment horizontal="center" readingOrder="0" shrinkToFit="0" wrapText="1"/>
    </xf>
    <xf borderId="0" fillId="0" fontId="4" numFmtId="0" xfId="0" applyAlignment="1" applyFont="1">
      <alignment horizontal="center" readingOrder="0" shrinkToFit="0" wrapText="1"/>
    </xf>
    <xf borderId="0" fillId="4" fontId="15" numFmtId="0" xfId="0" applyAlignment="1" applyFont="1">
      <alignment horizontal="center" readingOrder="0" shrinkToFit="0" wrapText="1"/>
    </xf>
    <xf borderId="0" fillId="0" fontId="4" numFmtId="0" xfId="0" applyAlignment="1" applyFont="1">
      <alignment readingOrder="0"/>
    </xf>
    <xf borderId="0" fillId="0" fontId="2" numFmtId="0" xfId="0" applyAlignment="1" applyFont="1">
      <alignment shrinkToFit="0" vertical="bottom" wrapText="1"/>
    </xf>
    <xf borderId="1" fillId="4" fontId="1" numFmtId="0" xfId="0" applyAlignment="1" applyBorder="1" applyFont="1">
      <alignment horizontal="center" vertical="bottom"/>
    </xf>
    <xf borderId="1" fillId="10" fontId="2" numFmtId="0" xfId="0" applyAlignment="1" applyBorder="1" applyFill="1" applyFont="1">
      <alignment horizontal="center" vertical="bottom"/>
    </xf>
    <xf borderId="1" fillId="7" fontId="2" numFmtId="0" xfId="0" applyAlignment="1" applyBorder="1" applyFont="1">
      <alignment horizontal="center" vertical="bottom"/>
    </xf>
    <xf borderId="1" fillId="0" fontId="17" numFmtId="10" xfId="0" applyAlignment="1" applyBorder="1" applyFont="1" applyNumberFormat="1">
      <alignment horizontal="center" readingOrder="0"/>
    </xf>
    <xf borderId="0" fillId="0" fontId="8" numFmtId="0" xfId="0" applyAlignment="1" applyFont="1">
      <alignment horizontal="center" readingOrder="0" vertical="center"/>
    </xf>
    <xf borderId="1" fillId="4" fontId="1" numFmtId="0" xfId="0" applyAlignment="1" applyBorder="1" applyFont="1">
      <alignment shrinkToFit="0" vertical="bottom" wrapText="1"/>
    </xf>
    <xf borderId="1" fillId="0" fontId="2" numFmtId="0" xfId="0" applyAlignment="1" applyBorder="1" applyFont="1">
      <alignment shrinkToFit="0" vertical="bottom" wrapText="1"/>
    </xf>
    <xf borderId="1" fillId="0" fontId="2" numFmtId="0" xfId="0" applyAlignment="1" applyBorder="1" applyFont="1">
      <alignment vertical="bottom"/>
    </xf>
  </cellXfs>
  <cellStyles count="1">
    <cellStyle xfId="0" name="Normal" builtinId="0"/>
  </cellStyles>
  <dxfs count="8">
    <dxf>
      <font/>
      <fill>
        <patternFill patternType="solid">
          <fgColor rgb="FF6AA84F"/>
          <bgColor rgb="FF6AA84F"/>
        </patternFill>
      </fill>
      <border/>
    </dxf>
    <dxf>
      <font/>
      <fill>
        <patternFill patternType="solid">
          <fgColor rgb="FFCC0000"/>
          <bgColor rgb="FFCC0000"/>
        </patternFill>
      </fill>
      <border/>
    </dxf>
    <dxf>
      <font>
        <color rgb="FF000000"/>
      </font>
      <fill>
        <patternFill patternType="solid">
          <fgColor rgb="FF00FF00"/>
          <bgColor rgb="FF00FF00"/>
        </patternFill>
      </fill>
      <border/>
    </dxf>
    <dxf>
      <font/>
      <fill>
        <patternFill patternType="solid">
          <fgColor rgb="FFFF0000"/>
          <bgColor rgb="FFFF0000"/>
        </patternFill>
      </fill>
      <border/>
    </dxf>
    <dxf>
      <font/>
      <fill>
        <patternFill patternType="solid">
          <fgColor rgb="FF00FF00"/>
          <bgColor rgb="FF00FF00"/>
        </patternFill>
      </fill>
      <border/>
    </dxf>
    <dxf>
      <font/>
      <fill>
        <patternFill patternType="solid">
          <fgColor rgb="FFB7E1CD"/>
          <bgColor rgb="FFB7E1CD"/>
        </patternFill>
      </fill>
      <border/>
    </dxf>
    <dxf>
      <font/>
      <fill>
        <patternFill patternType="solid">
          <fgColor theme="0"/>
          <bgColor theme="0"/>
        </patternFill>
      </fill>
      <border/>
    </dxf>
    <dxf>
      <font>
        <color theme="1"/>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40" Type="http://schemas.openxmlformats.org/officeDocument/2006/relationships/hyperlink" Target="https://github.com/yu4u/noise2noise/blob/c25d5a81cd2c7077e801b42e1dd05442fd19d8c2/noise_model.py" TargetMode="External"/><Relationship Id="rId190" Type="http://schemas.openxmlformats.org/officeDocument/2006/relationships/hyperlink" Target="https://github.com/mj000001/Object-Detection-And-Tracking/blob/e433bb777585c4dcc307f568bfb3611bfcaf515a/detection/faster_rcnn/rpn_msr/generate.py" TargetMode="External"/><Relationship Id="rId42" Type="http://schemas.openxmlformats.org/officeDocument/2006/relationships/hyperlink" Target="https://github.com/biocore/calour/blob/ce57b9922f364f37101820dd534f3860dfdf463a/calour/training.py" TargetMode="External"/><Relationship Id="rId41" Type="http://schemas.openxmlformats.org/officeDocument/2006/relationships/hyperlink" Target="https://github.com/bio-ontology-research-group/onto2vec/blob/master/runWV_onto.py" TargetMode="External"/><Relationship Id="rId44" Type="http://schemas.openxmlformats.org/officeDocument/2006/relationships/hyperlink" Target="https://github.com/bitextor/bitextor/blob/845f81e94b86d6864d87144042ea1c5bab920dd6/bitextor/docalign/bitextor_rank.py" TargetMode="External"/><Relationship Id="rId194" Type="http://schemas.openxmlformats.org/officeDocument/2006/relationships/hyperlink" Target="https://github.com/msracver/Deep-Exemplar-based-Colorization/blob/964026106bb51171a3c58be58d5c117e2f62bb4c/similarity_subnet/examples/web_demo/app.py" TargetMode="External"/><Relationship Id="rId43" Type="http://schemas.openxmlformats.org/officeDocument/2006/relationships/hyperlink" Target="https://github.com/bitextor/bitextor/blob/845f81e94b86d6864d87144042ea1c5bab920dd6/bitextor/docalign/bitextor_train_docalign.py" TargetMode="External"/><Relationship Id="rId193" Type="http://schemas.openxmlformats.org/officeDocument/2006/relationships/hyperlink" Target="https://github.com/msracver/Deep-Exemplar-based-Colorization/blob/964026106bb51171a3c58be58d5c117e2f62bb4c/colorization_subnet/models/ExampleColorNet.py" TargetMode="External"/><Relationship Id="rId46" Type="http://schemas.openxmlformats.org/officeDocument/2006/relationships/hyperlink" Target="https://github.com/breeko/spypy/blob/7c0e5bff3f4152e1861b6323743417cb8b7105d3/src/detect.py" TargetMode="External"/><Relationship Id="rId192" Type="http://schemas.openxmlformats.org/officeDocument/2006/relationships/hyperlink" Target="https://github.com/msahamed/lending_loan_prediction/blob/d17f3727a032f9ea5b5b9015a4ab004f9b6602a6/create_model.ipynb" TargetMode="External"/><Relationship Id="rId45" Type="http://schemas.openxmlformats.org/officeDocument/2006/relationships/hyperlink" Target="https://github.com/blue-oil/blueoil/blob/0c9160b524b17482d59ae48a0c11384f1d26dccc/blueoil/cmd/train.py" TargetMode="External"/><Relationship Id="rId191" Type="http://schemas.openxmlformats.org/officeDocument/2006/relationships/hyperlink" Target="https://github.com/MrPowerScripts/reddit-karma-farming-bot/blob/master/src/bot.py" TargetMode="External"/><Relationship Id="rId48" Type="http://schemas.openxmlformats.org/officeDocument/2006/relationships/hyperlink" Target="https://github.com/bsamseth/tictacNET/blob/e32bfe359da53f61cf519410432289a6bd003a35/tictacnet.py" TargetMode="External"/><Relationship Id="rId187" Type="http://schemas.openxmlformats.org/officeDocument/2006/relationships/hyperlink" Target="https://github.com/MingtaoGuo/DnCNN-Denoise-Gaussian-noise-TensorFlow/blob/b24a35e0d101c8d86faf937e44189c75137b7a4f/DnCNN.py" TargetMode="External"/><Relationship Id="rId47" Type="http://schemas.openxmlformats.org/officeDocument/2006/relationships/hyperlink" Target="https://github.com/brannondorsey/GloVe-experiments/blob/8dafbeaa20784282f8b339ce80b8fd4c81d3431c/word_clustering.py" TargetMode="External"/><Relationship Id="rId186" Type="http://schemas.openxmlformats.org/officeDocument/2006/relationships/hyperlink" Target="https://github.com/MingtaoGuo/CNN-for-Chinese-Calligraphy-Styles-classification/blob/a3a4bd79545ceddf2a19ed631db63d5580b160f0/train.py" TargetMode="External"/><Relationship Id="rId185" Type="http://schemas.openxmlformats.org/officeDocument/2006/relationships/hyperlink" Target="https://github.com/MiguelMonteiro/CRFasRNNLayer/blob/49a01b9f74bafb5d58b91066319aaf68eae26e84/Tests/crf_rnn_layer_test_3.py" TargetMode="External"/><Relationship Id="rId49" Type="http://schemas.openxmlformats.org/officeDocument/2006/relationships/hyperlink" Target="https://github.com/bsamseth/tictacNET/blob/master/play.py" TargetMode="External"/><Relationship Id="rId184" Type="http://schemas.openxmlformats.org/officeDocument/2006/relationships/hyperlink" Target="https://github.com/mesutpiskin/id-card-detector/blob/2977206bed0f97b0c54ee23b9e83f2f0b6c3c35b/id_card_detection_image.py" TargetMode="External"/><Relationship Id="rId189" Type="http://schemas.openxmlformats.org/officeDocument/2006/relationships/hyperlink" Target="https://github.com/mj000001/Object-Detection-And-Tracking/blob/e433bb777585c4dcc307f568bfb3611bfcaf515a/detection/train.py" TargetMode="External"/><Relationship Id="rId188" Type="http://schemas.openxmlformats.org/officeDocument/2006/relationships/hyperlink" Target="https://github.com/mingyangShang/SeqViews2SeqLabels/blob/7ccd85bbe551190ed554a8bafc7547809f9d55b5/train.py" TargetMode="External"/><Relationship Id="rId31" Type="http://schemas.openxmlformats.org/officeDocument/2006/relationships/hyperlink" Target="https://github.com/bat67/TibetanMNIST/blob/71789520fb9ea2b6c66aec40d3087b9d819158ad/%E3%80%90%E5%88%B7%E6%A6%9C%E3%80%91%E8%AE%AD%E7%BB%83%E9%9B%86%2099.9799%25%EF%BC%8C%E6%B5%8B%E8%AF%95%E9%9B%86%2099.3467%25.ipynb" TargetMode="External"/><Relationship Id="rId30" Type="http://schemas.openxmlformats.org/officeDocument/2006/relationships/hyperlink" Target="https://github.com/BannyStone/Video_Classification_PyTorch/blob/bf53beb36a5154391fab5c1a48b151f5a9e22679/train_val.py" TargetMode="External"/><Relationship Id="rId33" Type="http://schemas.openxmlformats.org/officeDocument/2006/relationships/hyperlink" Target="https://github.com/becauseofAI/MobileFace/blob/128cea33b928dc9bb6d1963202b57a97f5661ccf/benchmark/LFW/lfw_comparison_and_plot_roc.py" TargetMode="External"/><Relationship Id="rId183" Type="http://schemas.openxmlformats.org/officeDocument/2006/relationships/hyperlink" Target="https://github.com/mdangschat/ctc-asr/blob/7a13c81762de4b32e5cd687ae4024aa9643ea2a3/asr/predict.py" TargetMode="External"/><Relationship Id="rId32" Type="http://schemas.openxmlformats.org/officeDocument/2006/relationships/hyperlink" Target="https://github.com/bdqnghi/ggnn.tensorflow/blob/master/test_ggnn_code_classification.py" TargetMode="External"/><Relationship Id="rId182" Type="http://schemas.openxmlformats.org/officeDocument/2006/relationships/hyperlink" Target="https://github.com/mdangschat/ctc-asr/blob/7a13c81762de4b32e5cd687ae4024aa9643ea2a3/asr/train.py" TargetMode="External"/><Relationship Id="rId35" Type="http://schemas.openxmlformats.org/officeDocument/2006/relationships/hyperlink" Target="https://github.com/alextousss/wargames/blob/master/intelligentsoldier.py" TargetMode="External"/><Relationship Id="rId181" Type="http://schemas.openxmlformats.org/officeDocument/2006/relationships/hyperlink" Target="https://github.com/markovmodel/molPX/blob/3c8866522a7d560f55c2434e9d9601fb0d9f04b0/molpx/_bmutils.py" TargetMode="External"/><Relationship Id="rId34" Type="http://schemas.openxmlformats.org/officeDocument/2006/relationships/hyperlink" Target="https://github.com/becauseofAI/MobileFace/blob/128cea33b928dc9bb6d1963202b57a97f5661ccf/MobileFace_Tracking/mobileface_sort_v1.py" TargetMode="External"/><Relationship Id="rId180" Type="http://schemas.openxmlformats.org/officeDocument/2006/relationships/hyperlink" Target="https://github.com/MandyMo/HAMR/blob/e903c0f9d47094d9325fe7bd30315f83b1220058/src/Model.py" TargetMode="External"/><Relationship Id="rId37" Type="http://schemas.openxmlformats.org/officeDocument/2006/relationships/hyperlink" Target="https://github.com/bfelbo/DeepMoji/blob/3edf6bb9b5e1096a64abe55a6a909aa05854969f/examples/encode_texts.py" TargetMode="External"/><Relationship Id="rId176" Type="http://schemas.openxmlformats.org/officeDocument/2006/relationships/hyperlink" Target="https://github.com/locuslab/icnn/blob/762cc04992b6e649b4d82953d0c4a821912b1207/RL/src/icnn.py" TargetMode="External"/><Relationship Id="rId297" Type="http://schemas.openxmlformats.org/officeDocument/2006/relationships/hyperlink" Target="https://github.com/titipata/detecting-scientific-claim/blob/7a6547c907e20c6df734e956b7fd04f9dd0faac5/scripts/transfer_learning.py" TargetMode="External"/><Relationship Id="rId36" Type="http://schemas.openxmlformats.org/officeDocument/2006/relationships/hyperlink" Target="https://github.com/bfelbo/DeepMoji/blob/3edf6bb9b5e1096a64abe55a6a909aa05854969f/examples/imdb_from_scratch.py" TargetMode="External"/><Relationship Id="rId175" Type="http://schemas.openxmlformats.org/officeDocument/2006/relationships/hyperlink" Target="https://github.com/lingtengqiu/Deeperlab-pytorch/blob/5c500780a6655ff343d147477402aa20e0ed7a7c/train.py" TargetMode="External"/><Relationship Id="rId296" Type="http://schemas.openxmlformats.org/officeDocument/2006/relationships/hyperlink" Target="https://github.com/Tian312/EliIE/blob/c762328b5b99ac8a120d82c63acc74d0711953ba/Relation.py" TargetMode="External"/><Relationship Id="rId39" Type="http://schemas.openxmlformats.org/officeDocument/2006/relationships/hyperlink" Target="https://github.com/yu4u/noise2noise/blob/c25d5a81cd2c7077e801b42e1dd05442fd19d8c2/train.py" TargetMode="External"/><Relationship Id="rId174" Type="http://schemas.openxmlformats.org/officeDocument/2006/relationships/hyperlink" Target="https://github.com/lijx10/SO-Net/blob/master/models/classifier.py" TargetMode="External"/><Relationship Id="rId295" Type="http://schemas.openxmlformats.org/officeDocument/2006/relationships/hyperlink" Target="https://github.com/tfunck/minc_keras/blob/a488b0a10c63a4694e64da417df1dd7aec0c8daa/main2018.ipynb" TargetMode="External"/><Relationship Id="rId38" Type="http://schemas.openxmlformats.org/officeDocument/2006/relationships/hyperlink" Target="https://github.com/bfortuner/pytorch_tiramisu/blob/c1cf07967f20ebd1e7d4ca0a61126f9cab11be99/utils/training.py" TargetMode="External"/><Relationship Id="rId173" Type="http://schemas.openxmlformats.org/officeDocument/2006/relationships/hyperlink" Target="https://github.com/jantic/DeOldify/blob/be725ca6c5f411c47550df951546537d7202c9bc/fastai/train.py" TargetMode="External"/><Relationship Id="rId294" Type="http://schemas.openxmlformats.org/officeDocument/2006/relationships/hyperlink" Target="https://github.com/TetsumichiUmada/text2emoji/blob/6c5847d2e8e7ac523a185ea7748f96b2509edd30/project.ipynb" TargetMode="External"/><Relationship Id="rId179" Type="http://schemas.openxmlformats.org/officeDocument/2006/relationships/hyperlink" Target="https://github.com/lvapeab/ABiViRNet/blob/093a103c52baecf0d8ba4313f48bbd656c1912f5/abivirnet/model_zoo.py" TargetMode="External"/><Relationship Id="rId178" Type="http://schemas.openxmlformats.org/officeDocument/2006/relationships/hyperlink" Target="https://github.com/LoSealL/VideoSuperResolution/blob/4c86e49d81c7a9bea1fe0780d651afc126768df3/Train/train.py" TargetMode="External"/><Relationship Id="rId299" Type="http://schemas.openxmlformats.org/officeDocument/2006/relationships/hyperlink" Target="https://github.com/titu1994/DenseNet/blob/60b18584caf697fc0f78257c08509a0f020098ff/cifar10.py" TargetMode="External"/><Relationship Id="rId177" Type="http://schemas.openxmlformats.org/officeDocument/2006/relationships/hyperlink" Target="https://github.com/loretoparisi/bert-movie-reviews-sentiment-classifier/blob/241a4eaa592c5e1d6bf237ffa07d950c63c5fb38/src/bert_sentiment_classifier.py" TargetMode="External"/><Relationship Id="rId298" Type="http://schemas.openxmlformats.org/officeDocument/2006/relationships/hyperlink" Target="https://github.com/titipata/detecting-scientific-claim/blob/7a6547c907e20c6df734e956b7fd04f9dd0faac5/static_html/index.html" TargetMode="External"/><Relationship Id="rId20" Type="http://schemas.openxmlformats.org/officeDocument/2006/relationships/hyperlink" Target="https://github.com/thuyngch/Human-Segmentation-PyTorch/blob/b15baef04e7b628c01a4526de5e14f9524f18da6/inference_video.py" TargetMode="External"/><Relationship Id="rId22" Type="http://schemas.openxmlformats.org/officeDocument/2006/relationships/hyperlink" Target="https://github.com/appinho/SAComputerVisionMachineLearning/blob/b9b1ab6d1af513692a4d251fe31e12502af56a90/BehavioralCloning/drive.py" TargetMode="External"/><Relationship Id="rId21" Type="http://schemas.openxmlformats.org/officeDocument/2006/relationships/hyperlink" Target="https://github.com/appinho/SAComputerVisionMachineLearning/blob/b9b1ab6d1af513692a4d251fe31e12502af56a90/CameraBasedVehicleTracking/main.py" TargetMode="External"/><Relationship Id="rId24" Type="http://schemas.openxmlformats.org/officeDocument/2006/relationships/hyperlink" Target="https://github.com/aqlaboratory/rgn/blob/0133213eea9aa95900d1f16c0c6b9febbeb394cb/model/protling.py" TargetMode="External"/><Relationship Id="rId23" Type="http://schemas.openxmlformats.org/officeDocument/2006/relationships/hyperlink" Target="https://github.com/aqlaboratory/rgn/blob/0133213eea9aa95900d1f16c0c6b9febbeb394cb/model/model.py" TargetMode="External"/><Relationship Id="rId26" Type="http://schemas.openxmlformats.org/officeDocument/2006/relationships/hyperlink" Target="https://github.com/asif536/Movie-Recommender-System/blob/4a5ab32e4578dfb868a9725f2bd710c4a63236c8/src/web/views.py" TargetMode="External"/><Relationship Id="rId25" Type="http://schemas.openxmlformats.org/officeDocument/2006/relationships/hyperlink" Target="https://github.com/arose13/rosey/blob/c35398b4ad4f334f4b40a075d18b33a262ce1d7d/rosey/models.py" TargetMode="External"/><Relationship Id="rId28" Type="http://schemas.openxmlformats.org/officeDocument/2006/relationships/hyperlink" Target="https://github.com/Atomu2014/product-nets/blob/f0ba27444c89ed745fad27db1aa866e7b2ccabd8/python/utils.py" TargetMode="External"/><Relationship Id="rId27" Type="http://schemas.openxmlformats.org/officeDocument/2006/relationships/hyperlink" Target="https://github.com/AssembleSoftware/IoTPy/blob/04feebce052709154277a6e8d914e3b28fdcafdb/examples/door-detection-anish/ML/train.py" TargetMode="External"/><Relationship Id="rId29" Type="http://schemas.openxmlformats.org/officeDocument/2006/relationships/hyperlink" Target="https://github.com/YU1ut/MixMatch-pytorch/blob/cc7ef42cffe61288d06eec1428268b384674009a/train.py" TargetMode="External"/><Relationship Id="rId11" Type="http://schemas.openxmlformats.org/officeDocument/2006/relationships/hyperlink" Target="https://github.com/akanimax/BMSG-GAN/blob/master/sourcecode/generate_multi_scale_samples.py" TargetMode="External"/><Relationship Id="rId10" Type="http://schemas.openxmlformats.org/officeDocument/2006/relationships/hyperlink" Target="https://github.com/akanimax/BMSG-GAN/blob/863b1f370c12010a57812fb55e2f1b625e64e5a4/sourcecode/train.py" TargetMode="External"/><Relationship Id="rId13" Type="http://schemas.openxmlformats.org/officeDocument/2006/relationships/hyperlink" Target="https://github.com/AliaksandrSiarohin/monkey-net/blob/0c8aa4ea458a79717d9016a36a3d86d10a166aea/prediction.py" TargetMode="External"/><Relationship Id="rId12" Type="http://schemas.openxmlformats.org/officeDocument/2006/relationships/hyperlink" Target="https://github.com/AliaksandrSiarohin/monkey-net/blob/0c8aa4ea458a79717d9016a36a3d86d10a166aea/train.py" TargetMode="External"/><Relationship Id="rId15" Type="http://schemas.openxmlformats.org/officeDocument/2006/relationships/hyperlink" Target="https://github.com/alvarowolfx/gcloud-iot-edge-tensorflow/blob/af12aa60c9baf11d55b2672990aeb55afd2848a2/custom_model/Train%20Classifier.ipynb" TargetMode="External"/><Relationship Id="rId198" Type="http://schemas.openxmlformats.org/officeDocument/2006/relationships/hyperlink" Target="https://github.com/muneebaadil/line-detection-using-cnns/blob/99b6c9bf5c32c5116393a9632b13c4d827e7b678/src/train.py" TargetMode="External"/><Relationship Id="rId14" Type="http://schemas.openxmlformats.org/officeDocument/2006/relationships/hyperlink" Target="https://github.com/allenai/scispacy/blob/021fe76d69b20523d3f94a08b447c27e1a46597e/scispacy/candidate_generation.py" TargetMode="External"/><Relationship Id="rId197" Type="http://schemas.openxmlformats.org/officeDocument/2006/relationships/hyperlink" Target="https://github.com/munagekar/nnpso/blob/d092b38353e0d0e4c1f969868562a2c317b82969/train.py" TargetMode="External"/><Relationship Id="rId17" Type="http://schemas.openxmlformats.org/officeDocument/2006/relationships/hyperlink" Target="https://github.com/ambakick/Person-Detection-and-Tracking/blob/39272caea30ab01faa3795156af76a08aaf1455f/exporter.py" TargetMode="External"/><Relationship Id="rId196" Type="http://schemas.openxmlformats.org/officeDocument/2006/relationships/hyperlink" Target="https://github.com/imfing/audio-classification/blob/a036ccc34fad52c62dbaa4f01b5a4d6705439a42/nn.py" TargetMode="External"/><Relationship Id="rId16" Type="http://schemas.openxmlformats.org/officeDocument/2006/relationships/hyperlink" Target="https://github.com/ambakick/Person-Detection-and-Tracking/blob/39272caea30ab01faa3795156af76a08aaf1455f/train.py" TargetMode="External"/><Relationship Id="rId195" Type="http://schemas.openxmlformats.org/officeDocument/2006/relationships/hyperlink" Target="https://github.com/msurtsukov/neural-ode/blob/661050efd30c696506ee19803fc57d638f6c02aa/Neural%20ODEs.ipynb" TargetMode="External"/><Relationship Id="rId19" Type="http://schemas.openxmlformats.org/officeDocument/2006/relationships/hyperlink" Target="https://github.com/thuyngch/Human-Segmentation-PyTorch/blob/b15baef04e7b628c01a4526de5e14f9524f18da6/train.py" TargetMode="External"/><Relationship Id="rId18" Type="http://schemas.openxmlformats.org/officeDocument/2006/relationships/hyperlink" Target="https://github.com/amirassov/retinanet/blob/5b8a05bcf705607166f83efb91bec6f7bfb0c86c/retinanet/models/fpn.py" TargetMode="External"/><Relationship Id="rId199" Type="http://schemas.openxmlformats.org/officeDocument/2006/relationships/hyperlink" Target="https://github.com/muneebaadil/line-detection-using-cnns/blob/99b6c9bf5c32c5116393a9632b13c4d827e7b678/src/utils.py" TargetMode="External"/><Relationship Id="rId84" Type="http://schemas.openxmlformats.org/officeDocument/2006/relationships/hyperlink" Target="https://github.com/daniel-cortez-stevenson/crypto-predict/blob/ee8eb15685dc17eddcaa1ce7a7b91f34544f8903/crypr/models.py" TargetMode="External"/><Relationship Id="rId83" Type="http://schemas.openxmlformats.org/officeDocument/2006/relationships/hyperlink" Target="https://github.com/daniel-cortez-stevenson/crypto-predict/blob/ee8eb15685dc17eddcaa1ce7a7b91f34544f8903/notebooks/tree_model_dev.py" TargetMode="External"/><Relationship Id="rId86" Type="http://schemas.openxmlformats.org/officeDocument/2006/relationships/hyperlink" Target="https://github.com/danielzuegner/nettack/blob/da8ec64b2444233ffa1a29b18e8abdfda2015679/nettack/GCN.py" TargetMode="External"/><Relationship Id="rId85" Type="http://schemas.openxmlformats.org/officeDocument/2006/relationships/hyperlink" Target="https://github.com/daniel-muthukrishna/astrodash/blob/acc241ad73133894d93ef16733cf0f1fb4ca7b87/astrodash/deep_learning_multilayer.py" TargetMode="External"/><Relationship Id="rId88" Type="http://schemas.openxmlformats.org/officeDocument/2006/relationships/hyperlink" Target="https://github.com/david-yoon/detecting-incongruity/blob/2e121fdba0da3a6a0c63df0c46a101a789fe7565/src_para/AHDE_Model.py" TargetMode="External"/><Relationship Id="rId150" Type="http://schemas.openxmlformats.org/officeDocument/2006/relationships/hyperlink" Target="https://github.com/zsdonghao/im2txt2im/blob/master/run_inference_im2txt_batch.py" TargetMode="External"/><Relationship Id="rId271" Type="http://schemas.openxmlformats.org/officeDocument/2006/relationships/hyperlink" Target="https://github.com/shirosaidev/airbnbbot/blob/49090b120167e64322e2315374588ce7ef2505c3/airbnb_bot.py" TargetMode="External"/><Relationship Id="rId87" Type="http://schemas.openxmlformats.org/officeDocument/2006/relationships/hyperlink" Target="https://github.com/darribas/satellite_led_liverpool/blob/11f9a7a807a04c23a30063418d4cad092061db6e/code/paper_figs.ipynb" TargetMode="External"/><Relationship Id="rId270" Type="http://schemas.openxmlformats.org/officeDocument/2006/relationships/hyperlink" Target="https://github.com/shibing624/pycorrector/blob/5cdf3ccbb409388ab8ca1751d0731eef89c0507e/examples/macbert/predict_ckpt.py" TargetMode="External"/><Relationship Id="rId89" Type="http://schemas.openxmlformats.org/officeDocument/2006/relationships/hyperlink" Target="https://github.com/davidhaohanli/Abnormal-Behaviour-Detection/blob/fe8dafed6903bc9a156335f915c0b1b9b5a97f8c/code/Classifiers.py" TargetMode="External"/><Relationship Id="rId80" Type="http://schemas.openxmlformats.org/officeDocument/2006/relationships/hyperlink" Target="https://github.com/cytadela8/trypophobia/blob/22790d3a9f7c53d8e4d1e6a45f59e7fd69471672/browser_plugin/prediction_generator.js" TargetMode="External"/><Relationship Id="rId82" Type="http://schemas.openxmlformats.org/officeDocument/2006/relationships/hyperlink" Target="https://github.com/0xDaksh/Credit-Card-Fraud/blob/501f4319ac0af31665c1fc6e8e321f7bbc874436/clf.py" TargetMode="External"/><Relationship Id="rId81" Type="http://schemas.openxmlformats.org/officeDocument/2006/relationships/hyperlink" Target="https://github.com/daigo0927/pwcnet/blob/master/train.py" TargetMode="External"/><Relationship Id="rId1" Type="http://schemas.openxmlformats.org/officeDocument/2006/relationships/hyperlink" Target="https://github.com/921kiyo/3d-dl/blob/e64402575661a1e534cb8effe122d8fe8aed156e/kerasmodels/retrain_main.py" TargetMode="External"/><Relationship Id="rId2" Type="http://schemas.openxmlformats.org/officeDocument/2006/relationships/hyperlink" Target="https://github.com/921kiyo/3d-dl/blob/e64402575661a1e534cb8effe122d8fe8aed156e/src/deprecated/classify.py" TargetMode="External"/><Relationship Id="rId3" Type="http://schemas.openxmlformats.org/officeDocument/2006/relationships/hyperlink" Target="https://github.com/aaronlam88/cmpe295/blob/dfe9fee8b11f0d2104d8879f578c4a6864314b76/python/models/SGDClassifier.py" TargetMode="External"/><Relationship Id="rId149" Type="http://schemas.openxmlformats.org/officeDocument/2006/relationships/hyperlink" Target="https://github.com/zsdonghao/im2txt2im/blob/master/train_im2txt2im_coco_64.py" TargetMode="External"/><Relationship Id="rId4" Type="http://schemas.openxmlformats.org/officeDocument/2006/relationships/hyperlink" Target="https://github.com/abdullahselek/koolsla/blob/94c61078dd9de2b5c13bda8fdd1d2436313c5bf4/koolsla/recommender.py" TargetMode="External"/><Relationship Id="rId148" Type="http://schemas.openxmlformats.org/officeDocument/2006/relationships/hyperlink" Target="https://github.com/JasonKessler/scattertext/blob/340be7660eeef7bebbb41064c886f6cb2bd0bf59/demo_sklearn.py" TargetMode="External"/><Relationship Id="rId269" Type="http://schemas.openxmlformats.org/officeDocument/2006/relationships/hyperlink" Target="https://github.com/shibing624/pycorrector/blob/5cdf3ccbb409388ab8ca1751d0731eef89c0507e/examples/seq2seq/train.py" TargetMode="External"/><Relationship Id="rId9" Type="http://schemas.openxmlformats.org/officeDocument/2006/relationships/hyperlink" Target="https://github.com/ai-med/nn-common-modules/blob/master/nn_common_modules/bayesian_modules.py" TargetMode="External"/><Relationship Id="rId143" Type="http://schemas.openxmlformats.org/officeDocument/2006/relationships/hyperlink" Target="https://github.com/j05t/emnist/blob/master/emnist_tensorflow.ipynb?short_path=af865df" TargetMode="External"/><Relationship Id="rId264" Type="http://schemas.openxmlformats.org/officeDocument/2006/relationships/hyperlink" Target="https://github.com/SaltieRL/Saltie/blob/a491ecfa5c77583ec370a0a378d27865dbd8da63/agents/levi/levi_agent.py" TargetMode="External"/><Relationship Id="rId142" Type="http://schemas.openxmlformats.org/officeDocument/2006/relationships/hyperlink" Target="https://github.com/isht7/pytorch-deeplab-resnet/blob/master/convert_deeplab_resnet.py" TargetMode="External"/><Relationship Id="rId263" Type="http://schemas.openxmlformats.org/officeDocument/2006/relationships/hyperlink" Target="https://github.com/SaltieRL/Saltie/blob/a491ecfa5c77583ec370a0a378d27865dbd8da63/examples/base_keras_model.py" TargetMode="External"/><Relationship Id="rId141" Type="http://schemas.openxmlformats.org/officeDocument/2006/relationships/hyperlink" Target="https://github.com/isht7/pytorch-deeplab-resnet/blob/master/train.py" TargetMode="External"/><Relationship Id="rId262" Type="http://schemas.openxmlformats.org/officeDocument/2006/relationships/hyperlink" Target="https://github.com/sakuranew/BERT-AttributeExtraction" TargetMode="External"/><Relationship Id="rId140" Type="http://schemas.openxmlformats.org/officeDocument/2006/relationships/hyperlink" Target="https://github.com/intuit/foremast-brain/blob/35b16552797b1ed2e4a3881e8916f88625a8732e/src/mlalgms/holtwinters.py" TargetMode="External"/><Relationship Id="rId261" Type="http://schemas.openxmlformats.org/officeDocument/2006/relationships/hyperlink" Target="https://github.com/sakuranew/BERT-AttributeExtraction/blob/f4d796046ced6ff508442a802962549f4c4a51de/birthplace/run_classifier_strip.py" TargetMode="External"/><Relationship Id="rId5" Type="http://schemas.openxmlformats.org/officeDocument/2006/relationships/hyperlink" Target="https://github.com/abreheret/PixelAnnotationTool/blob/d8203ebb3e0935c65657153bbb3dc14c9a94e782/create_poly_json.py" TargetMode="External"/><Relationship Id="rId147" Type="http://schemas.openxmlformats.org/officeDocument/2006/relationships/hyperlink" Target="https://github.com/jamesgeorge007/Gender-Classifier/blob/223d03b20291830b3e523f084ed605602bddb69a/src/gender_classifier.py" TargetMode="External"/><Relationship Id="rId268" Type="http://schemas.openxmlformats.org/officeDocument/2006/relationships/hyperlink" Target="https://github.com/shehzaadzd/MINERVA/blob/d2f44ad7b48490fe73627cdd357e1465d67d9d75/code/model/trainer.py" TargetMode="External"/><Relationship Id="rId6" Type="http://schemas.openxmlformats.org/officeDocument/2006/relationships/hyperlink" Target="https://github.com/adler-j/learned_primal_dual/blob/20bde6627e3ec3defcc362ff08804ba644d4cf1b/human/evaluate_mayo_learned_primal_dual_log.py" TargetMode="External"/><Relationship Id="rId146" Type="http://schemas.openxmlformats.org/officeDocument/2006/relationships/hyperlink" Target="https://github.com/jakeret/tf_unet/blob/0dcdf2ff1ebcc2ee59997d127a0c0be847168884/scripts/ufig_launcher.py" TargetMode="External"/><Relationship Id="rId267" Type="http://schemas.openxmlformats.org/officeDocument/2006/relationships/hyperlink" Target="https://github.com/scvae/scvae/blob/d6148efabfb12eda8bd1b895e1bb72f592e39ab0/scvae/cli.py" TargetMode="External"/><Relationship Id="rId7" Type="http://schemas.openxmlformats.org/officeDocument/2006/relationships/hyperlink" Target="https://github.com/agusgun/FakeImageDetector/blob/master/fake-image-detection.ipynb" TargetMode="External"/><Relationship Id="rId145" Type="http://schemas.openxmlformats.org/officeDocument/2006/relationships/hyperlink" Target="https://github.com/jacobgil/keras-grad-cam/blob/5a88cdcd044816e10ddeb8a72b70bb4b1f101ab1/grad-cam.py" TargetMode="External"/><Relationship Id="rId266" Type="http://schemas.openxmlformats.org/officeDocument/2006/relationships/hyperlink" Target="https://github.com/santhoshkolloju/Abstractive-Summarization-With-Transfer-Learning/blob/f313e089050d6dd0b67f31b3b40e9bdf69d92dad/Inference.py" TargetMode="External"/><Relationship Id="rId8" Type="http://schemas.openxmlformats.org/officeDocument/2006/relationships/hyperlink" Target="https://github.com/AhmedImtiazPrio/Keras-AudioDataGenerator/blob/master/AudioDataGenerator.py" TargetMode="External"/><Relationship Id="rId144" Type="http://schemas.openxmlformats.org/officeDocument/2006/relationships/hyperlink" Target="https://github.com/jackyzha0/DroneNet/blob/edbe5ea4e47cadc83c71a0997f0921f1af9e73f1/train.py" TargetMode="External"/><Relationship Id="rId265" Type="http://schemas.openxmlformats.org/officeDocument/2006/relationships/hyperlink" Target="https://github.com/santhoshkolloju/Abstractive-Summarization-With-Transfer-Learning/blob/f313e089050d6dd0b67f31b3b40e9bdf69d92dad/model.py" TargetMode="External"/><Relationship Id="rId73" Type="http://schemas.openxmlformats.org/officeDocument/2006/relationships/hyperlink" Target="https://github.com/csvance/keras-mobile-detectnet/blob/3015c2015a3a9357008960e15a52172c5eca6764/train.py" TargetMode="External"/><Relationship Id="rId72" Type="http://schemas.openxmlformats.org/officeDocument/2006/relationships/hyperlink" Target="https://github.com/cs-chan/Deep-Plant/blob/079fdc538585efa5eab9b5bfef48654a89748b3f/GRU-CFA/E-CNN/getfeatures.py" TargetMode="External"/><Relationship Id="rId75" Type="http://schemas.openxmlformats.org/officeDocument/2006/relationships/hyperlink" Target="https://github.com/cuguilke/microexpnet/blob/7dd0e531884c8edf2b2dc2f34237a893c5975e37/Candidates/CandidateExpNet_v.py" TargetMode="External"/><Relationship Id="rId74" Type="http://schemas.openxmlformats.org/officeDocument/2006/relationships/hyperlink" Target="https://github.com/cszhangzhen/ANRL/blob/c24bf13ca864750160a3f10fe2ab419538db4b30/model.py" TargetMode="External"/><Relationship Id="rId77" Type="http://schemas.openxmlformats.org/officeDocument/2006/relationships/hyperlink" Target="https://github.com/CyberZHG/keras-bert/blob/2d3590dac33b4f097aefbff3d42b630626fd157d/keras_bert/util.py" TargetMode="External"/><Relationship Id="rId260" Type="http://schemas.openxmlformats.org/officeDocument/2006/relationships/hyperlink" Target="https://github.com/huggingface/pytorch-image-models/blob/5dce71010174ad6599653da4e8ba37fd5f9fa572/inference.py" TargetMode="External"/><Relationship Id="rId76" Type="http://schemas.openxmlformats.org/officeDocument/2006/relationships/hyperlink" Target="https://github.com/CyberZHG/keras-bert/blob/2d3590dac33b4f097aefbff3d42b630626fd157d/demo/tune/keras_bert_classification_tpu.ipynb" TargetMode="External"/><Relationship Id="rId79" Type="http://schemas.openxmlformats.org/officeDocument/2006/relationships/hyperlink" Target="https://github.com/cytadela8/trypophobia/blob/22790d3a9f7c53d8e4d1e6a45f59e7fd69471672/models/common/common.py" TargetMode="External"/><Relationship Id="rId78" Type="http://schemas.openxmlformats.org/officeDocument/2006/relationships/hyperlink" Target="https://github.com/CynthiaKoopman/Network-Intrusion-Detection/blob/master/DecisionTree_IDS.ipynb?short_path=1d1b5b7" TargetMode="External"/><Relationship Id="rId71" Type="http://schemas.openxmlformats.org/officeDocument/2006/relationships/hyperlink" Target="https://github.com/cs-chan/Deep-Plant/blob/079fdc538585efa5eab9b5bfef48654a89748b3f/PlantStructNet/Code/main.py" TargetMode="External"/><Relationship Id="rId70" Type="http://schemas.openxmlformats.org/officeDocument/2006/relationships/hyperlink" Target="https://github.com/alvinbhou/Plants-Identification/blob/cb3cb52d2ee33d11df3c81b2164d46ceed759f97/bot.py" TargetMode="External"/><Relationship Id="rId139" Type="http://schemas.openxmlformats.org/officeDocument/2006/relationships/hyperlink" Target="https://github.com/intuit/foremast-brain/blob/35b16552797b1ed2e4a3881e8916f88625a8732e/src/mlalgms/kerasdeeplearning.py" TargetMode="External"/><Relationship Id="rId138" Type="http://schemas.openxmlformats.org/officeDocument/2006/relationships/hyperlink" Target="https://github.com/instacart/lore/blob/a14f65a96d0ea2513a35e424b4e16d948115b89c/lore/www/__init__.py" TargetMode="External"/><Relationship Id="rId259" Type="http://schemas.openxmlformats.org/officeDocument/2006/relationships/hyperlink" Target="https://github.com/huggingface/pytorch-image-models/blob/84cb225ecb33da1a985b9d297c0a4439b6f59aac/timm/models/efficientformer_v2.py" TargetMode="External"/><Relationship Id="rId137" Type="http://schemas.openxmlformats.org/officeDocument/2006/relationships/hyperlink" Target="https://github.com/instacart/lore/blob/a14f65a96d0ea2513a35e424b4e16d948115b89c/lore/models/base.py" TargetMode="External"/><Relationship Id="rId258" Type="http://schemas.openxmlformats.org/officeDocument/2006/relationships/hyperlink" Target="https://github.com/rouyang2017/SISSO/blob/79f801ec019a7979d8f21606f3cc55fd2be0d89b/utilities/SISSO_predict.f90" TargetMode="External"/><Relationship Id="rId132" Type="http://schemas.openxmlformats.org/officeDocument/2006/relationships/hyperlink" Target="https://github.com/IINemo/isanlp_srl_framebank/blob/0c7978083911e0e539e9cf7f79e3f863c3876ee8/src/training/run_train_model.py" TargetMode="External"/><Relationship Id="rId253" Type="http://schemas.openxmlformats.org/officeDocument/2006/relationships/hyperlink" Target="https://github.com/renjunxiang/Text-Classification/blob/6ec5483623f4060f62d955795d5e2791635ca512/demo_multiple.py" TargetMode="External"/><Relationship Id="rId131" Type="http://schemas.openxmlformats.org/officeDocument/2006/relationships/hyperlink" Target="https://github.com/iandanforth/pymuscle/blob/35a2f52774ce2e0ad725906b7384746bd6462bb8/examples/envs/mujoco_env.py" TargetMode="External"/><Relationship Id="rId252" Type="http://schemas.openxmlformats.org/officeDocument/2006/relationships/hyperlink" Target="https://github.com/RBirkeland/MVCNN-PyTorch/blob/92af71d96ae8d0435db061f936ee8d03c24b825f/controller.py" TargetMode="External"/><Relationship Id="rId130" Type="http://schemas.openxmlformats.org/officeDocument/2006/relationships/hyperlink" Target="https://github.com/hoya012/pytorch-peleenet/blob/master/PeleeNet-PyTorch.ipynb" TargetMode="External"/><Relationship Id="rId251" Type="http://schemas.openxmlformats.org/officeDocument/2006/relationships/hyperlink" Target="https://github.com/raphaelauv/Paris-Traffic-Prediction/blob/bcc14311a55ab29ea7e167c9e8cb41831a8d8c82/src/mapPrinter.py" TargetMode="External"/><Relationship Id="rId250" Type="http://schemas.openxmlformats.org/officeDocument/2006/relationships/hyperlink" Target="https://github.com/raphaelauv/Paris-Traffic-Prediction/blob/bcc14311a55ab29ea7e167c9e8cb41831a8d8c82/src/predict2.py" TargetMode="External"/><Relationship Id="rId136" Type="http://schemas.openxmlformats.org/officeDocument/2006/relationships/hyperlink" Target="https://github.com/imfunniee/pymine/blob/e6d6146013aa903e7fdc2b0c95d9a5f5e3d2c473/index.py" TargetMode="External"/><Relationship Id="rId257" Type="http://schemas.openxmlformats.org/officeDocument/2006/relationships/hyperlink" Target="https://github.com/rouyang2017/SISSO/blob/79f801ec019a7979d8f21606f3cc55fd2be0d89b/utilities/SVC.py" TargetMode="External"/><Relationship Id="rId135" Type="http://schemas.openxmlformats.org/officeDocument/2006/relationships/hyperlink" Target="https://github.com/imfunniee/pymine/blob/e6d6146013aa903e7fdc2b0c95d9a5f5e3d2c473/train.py" TargetMode="External"/><Relationship Id="rId256" Type="http://schemas.openxmlformats.org/officeDocument/2006/relationships/hyperlink" Target="https://github.com/roclark/clarktech-ncaab-predictor/blob/765e4c84925cbb8d86451ef387df3717d1a04daf/common.py" TargetMode="External"/><Relationship Id="rId134" Type="http://schemas.openxmlformats.org/officeDocument/2006/relationships/hyperlink" Target="https://github.com/IlyaGusev/rnnmorph/blob/74f5cf22902e7da78fa035b7a85616f40bdc1651/rnnmorph/train.py" TargetMode="External"/><Relationship Id="rId255" Type="http://schemas.openxmlformats.org/officeDocument/2006/relationships/hyperlink" Target="https://github.com/roclark/clarktech-ncaab-predictor/blob/765e4c84925cbb8d86451ef387df3717d1a04daf/predictor.py" TargetMode="External"/><Relationship Id="rId133" Type="http://schemas.openxmlformats.org/officeDocument/2006/relationships/hyperlink" Target="https://github.com/IINemo/isanlp_srl_framebank/blob/0c7978083911e0e539e9cf7f79e3f863c3876ee8/examples/srl_parsing_without_service.ipynb" TargetMode="External"/><Relationship Id="rId254" Type="http://schemas.openxmlformats.org/officeDocument/2006/relationships/hyperlink" Target="https://github.com/richemslie/galvanise_zero/blob/52164bcd6f43d648736e1ae9e556a7f6412339d1/src/ggpzero/nn/train.py" TargetMode="External"/><Relationship Id="rId62" Type="http://schemas.openxmlformats.org/officeDocument/2006/relationships/hyperlink" Target="https://github.com/CLUEbenchmark/CLUE/blob/3f05f7443bd5d25e60519ac602583af8580d6fa8/baselines/paddlenlp/mrc/run_c3.py" TargetMode="External"/><Relationship Id="rId61" Type="http://schemas.openxmlformats.org/officeDocument/2006/relationships/hyperlink" Target="https://github.com/ClaudiuGeorgiu/RiskInDroid/blob/fb44a5ec0ab37386c6309429681a60a2d9e90596/app/RiskInDroid.py" TargetMode="External"/><Relationship Id="rId64" Type="http://schemas.openxmlformats.org/officeDocument/2006/relationships/hyperlink" Target="https://github.com/CODAIT/deep-histopath/blob/c8baf8d47b6c08c0f6c7b1fb6d5dd6b77e711c33/v2/nucleus/nucleus_mitosis.py" TargetMode="External"/><Relationship Id="rId63" Type="http://schemas.openxmlformats.org/officeDocument/2006/relationships/hyperlink" Target="https://github.com/cmasch/densenet/blob/master/densenet.py" TargetMode="External"/><Relationship Id="rId66" Type="http://schemas.openxmlformats.org/officeDocument/2006/relationships/hyperlink" Target="https://github.com/cpmpercussion/robojam/blob/8f9524be0ad850bdfc0c3459b0e4b677f5f70a84/train_4D_mdn.py" TargetMode="External"/><Relationship Id="rId172" Type="http://schemas.openxmlformats.org/officeDocument/2006/relationships/hyperlink" Target="https://github.com/krasserm/face-recognition/blob/master/face-recognition.ipynb" TargetMode="External"/><Relationship Id="rId293" Type="http://schemas.openxmlformats.org/officeDocument/2006/relationships/hyperlink" Target="https://github.com/ternaus/angiodysplasia-segmentation/blob/8186befd2006141bb220ae66cc172065cf2f6b88/train.py" TargetMode="External"/><Relationship Id="rId65" Type="http://schemas.openxmlformats.org/officeDocument/2006/relationships/hyperlink" Target="https://github.com/CODAIT/deep-histopath/blob/c8baf8d47b6c08c0f6c7b1fb6d5dd6b77e711c33/predict_mitoses.py" TargetMode="External"/><Relationship Id="rId171" Type="http://schemas.openxmlformats.org/officeDocument/2006/relationships/hyperlink" Target="https://github.com/kr-colab/diploSHIC/blob/a9c58158194348a773f363d68ee0c8283eea9ff5/diploshic/diploSHIC" TargetMode="External"/><Relationship Id="rId292" Type="http://schemas.openxmlformats.org/officeDocument/2006/relationships/hyperlink" Target="https://github.com/tbepler/topaz/blob/c1589a18caa08ccb88890b84b124c4c10c77e4b4/topaz/denoise.py" TargetMode="External"/><Relationship Id="rId68" Type="http://schemas.openxmlformats.org/officeDocument/2006/relationships/hyperlink" Target="https://github.com/crouchred/speaker-recognition-py3/blob/c4bfc657a3f77029bfe66af4c9cd2b32fdbd370c/speaker-recognition.py" TargetMode="External"/><Relationship Id="rId170" Type="http://schemas.openxmlformats.org/officeDocument/2006/relationships/hyperlink" Target="https://github.com/koshian2/affinity-loss/blob/c678c3cd5c63767ff4217733bd978e0d9ef24ceb/cnn_mnist_softmax.py" TargetMode="External"/><Relationship Id="rId291" Type="http://schemas.openxmlformats.org/officeDocument/2006/relationships/hyperlink" Target="https://github.com/tbepler/topaz/blob/c1589a18caa08ccb88890b84b124c4c10c77e4b4/topaz/commands/train.py" TargetMode="External"/><Relationship Id="rId67" Type="http://schemas.openxmlformats.org/officeDocument/2006/relationships/hyperlink" Target="https://github.com/cpmpercussion/robojam/blob/8f9524be0ad850bdfc0c3459b0e4b677f5f70a84/serve_tiny_performance_mdrnn.py" TargetMode="External"/><Relationship Id="rId290" Type="http://schemas.openxmlformats.org/officeDocument/2006/relationships/hyperlink" Target="https://github.com/tangkk/tangkk-mirex-ace/blob/c93259eac0309235dc3c6461dbcc07a78067e351/nn/rnnslu.py" TargetMode="External"/><Relationship Id="rId60" Type="http://schemas.openxmlformats.org/officeDocument/2006/relationships/hyperlink" Target="https://github.com/claudio-unipv/quasi-unsupervised-cc/blob/f506ee6b5c3cb3b0e107ccec9c7dd555f94ad2f6/demo/qucc.py" TargetMode="External"/><Relationship Id="rId165" Type="http://schemas.openxmlformats.org/officeDocument/2006/relationships/hyperlink" Target="https://github.com/kalviny/MSDNet-PyTorch/blob/f654595270cef1f7555a82af41c38d6f581e7e16/adaptive_inference.py" TargetMode="External"/><Relationship Id="rId286" Type="http://schemas.openxmlformats.org/officeDocument/2006/relationships/hyperlink" Target="https://github.com/Stick-To/CenterNet-tensorflow/blob/870807fbf336e531bea0709e35d1677f74ba426c/CenterNet.py" TargetMode="External"/><Relationship Id="rId69" Type="http://schemas.openxmlformats.org/officeDocument/2006/relationships/hyperlink" Target="https://github.com/alvinbhou/Plants-Identification/blob/cb3cb52d2ee33d11df3c81b2164d46ceed759f97/plant_classfier.py" TargetMode="External"/><Relationship Id="rId164" Type="http://schemas.openxmlformats.org/officeDocument/2006/relationships/hyperlink" Target="https://github.com/kalviny/MSDNet-PyTorch/blob/f654595270cef1f7555a82af41c38d6f581e7e16/main.py" TargetMode="External"/><Relationship Id="rId285" Type="http://schemas.openxmlformats.org/officeDocument/2006/relationships/hyperlink" Target="https://github.com/stevezheng23/sequence_labeling_tf/blob/05fcbec15e359e3db86af6c3798c13be8a6c58ee/sequence_labeling/sequence_labeling_run.py" TargetMode="External"/><Relationship Id="rId163" Type="http://schemas.openxmlformats.org/officeDocument/2006/relationships/hyperlink" Target="https://github.com/hunglc007/tensorflow-yolov4-tflite/blob/9f16748aa3f45ff240608da4bd9b1216a29127f5/detectvideo.py" TargetMode="External"/><Relationship Id="rId284" Type="http://schemas.openxmlformats.org/officeDocument/2006/relationships/hyperlink" Target="https://github.com/stevezheng23/reading_comprehension_tf/blob/6cd4ac78c6c93900458ac75c774766b56125891d/reading_comprehension/model/base_model.py" TargetMode="External"/><Relationship Id="rId162" Type="http://schemas.openxmlformats.org/officeDocument/2006/relationships/hyperlink" Target="https://github.com/hunglc007/tensorflow-yolov4-tflite/blob/9f16748aa3f45ff240608da4bd9b1216a29127f5/train.py" TargetMode="External"/><Relationship Id="rId283" Type="http://schemas.openxmlformats.org/officeDocument/2006/relationships/hyperlink" Target="https://github.com/xingchensong/Speech-Transformer-tf2.0/blob/14c9f40ee0b02204d12637e85edfc69dab839ff9/train_transformer.py" TargetMode="External"/><Relationship Id="rId169" Type="http://schemas.openxmlformats.org/officeDocument/2006/relationships/hyperlink" Target="https://github.com/kimhc6028/relational-networks/blob/9c340d50636c022a7b81f5d10ec1590a2eb09b25/main.py" TargetMode="External"/><Relationship Id="rId168" Type="http://schemas.openxmlformats.org/officeDocument/2006/relationships/hyperlink" Target="https://github.com/kfoynt/LocalGraphClustering/blob/a6325350997932d548a876deb259c2387fc2c809/localgraphclustering/find_clusters.py" TargetMode="External"/><Relationship Id="rId289" Type="http://schemas.openxmlformats.org/officeDocument/2006/relationships/hyperlink" Target="https://github.com/kdexd/virtex/blob/ae67b23f86ab10934f43df239666592acbd74631/virtex/models/masked_lm.py" TargetMode="External"/><Relationship Id="rId167" Type="http://schemas.openxmlformats.org/officeDocument/2006/relationships/hyperlink" Target="https://github.com/keums/melodyExtraction_JDC/blob/master/notebooks/JDC_melodyExtraction.ipynb" TargetMode="External"/><Relationship Id="rId288" Type="http://schemas.openxmlformats.org/officeDocument/2006/relationships/hyperlink" Target="https://github.com/svip-lab/PlanarReconstruction/blob/872a1b0f895abb37bfb119b7c4f814a78d659008/main.py" TargetMode="External"/><Relationship Id="rId166" Type="http://schemas.openxmlformats.org/officeDocument/2006/relationships/hyperlink" Target="https://github.com/kenlimmj/fightin-words/blob/2a59e3865662751b04019dd74ac5a11a74064c7e/fightin-words/fightin-words.py" TargetMode="External"/><Relationship Id="rId287" Type="http://schemas.openxmlformats.org/officeDocument/2006/relationships/hyperlink" Target="https://github.com/Stick-To/PFPNet-tensorflow/blob/61f4a683648dc3fbab22727e2db9fba23b5fcfe2/PFPNetR.py" TargetMode="External"/><Relationship Id="rId51" Type="http://schemas.openxmlformats.org/officeDocument/2006/relationships/hyperlink" Target="https://github.com/Cartus/AGGCN/blob/395c63ca0cb4952c711fbf9cf5e05376df2c3743/model/trainer.py" TargetMode="External"/><Relationship Id="rId50" Type="http://schemas.openxmlformats.org/officeDocument/2006/relationships/hyperlink" Target="https://github.com/bzier/gym-mupen64plus/blob/61228ff1d028f0eaf7215bd4446aee6ff7883951/gym_mupen64plus/envs/Smash/smash_env.py" TargetMode="External"/><Relationship Id="rId53" Type="http://schemas.openxmlformats.org/officeDocument/2006/relationships/hyperlink" Target="https://github.com/chaitjo/working-women/blob/master/blue_collar-201516.ipynb" TargetMode="External"/><Relationship Id="rId52" Type="http://schemas.openxmlformats.org/officeDocument/2006/relationships/hyperlink" Target="https://github.com/chaitjo/regression-stock-prediction/blob/ab45de7ef8615fd49e43ad2d82718e168f9499b2/svr.py" TargetMode="External"/><Relationship Id="rId55" Type="http://schemas.openxmlformats.org/officeDocument/2006/relationships/hyperlink" Target="https://github.com/chizhanyuefeng/FD-CNN/blob/master/src/cnn.py" TargetMode="External"/><Relationship Id="rId161" Type="http://schemas.openxmlformats.org/officeDocument/2006/relationships/hyperlink" Target="https://github.com/kainoj/colnet/blob/8c5627771f5bda526a13579aa03767f247e4455e/colorize.py" TargetMode="External"/><Relationship Id="rId282" Type="http://schemas.openxmlformats.org/officeDocument/2006/relationships/hyperlink" Target="https://github.com/kan-bayashi/PytorchWaveNetVocoder/blob/d071ed3eb21e2b39411198090caa4c2ff4eb9ab2/wavenet_vocoder/bin/train.py" TargetMode="External"/><Relationship Id="rId54" Type="http://schemas.openxmlformats.org/officeDocument/2006/relationships/hyperlink" Target="https://github.com/kblomdahl/dream-go/blob/8ace1f228e06b4d908a64f3a04f9195392951bdb/contrib/trainer/dream_tf/model_fn.py" TargetMode="External"/><Relationship Id="rId160" Type="http://schemas.openxmlformats.org/officeDocument/2006/relationships/hyperlink" Target="https://github.com/kainoj/colnet/blob/8c5627771f5bda526a13579aa03767f247e4455e/src/trainer.py" TargetMode="External"/><Relationship Id="rId281" Type="http://schemas.openxmlformats.org/officeDocument/2006/relationships/hyperlink" Target="https://github.com/sonoisa/code2vec/blob/dac6389bb0dc6d7fb231e10c677282a1829ea8c0/main.py" TargetMode="External"/><Relationship Id="rId57" Type="http://schemas.openxmlformats.org/officeDocument/2006/relationships/hyperlink" Target="https://github.com/cjekel/tindetheus/blob/c5af11014ed8a5c0476e5550510ccb8d63f0ac36/tindetheus/facenet_clone/facenet.py" TargetMode="External"/><Relationship Id="rId280" Type="http://schemas.openxmlformats.org/officeDocument/2006/relationships/hyperlink" Target="https://github.com/sniklaus/pytorch-spynet/blob/e742a97be73cb539fb95d5df55178e6281074656/run.py" TargetMode="External"/><Relationship Id="rId56" Type="http://schemas.openxmlformats.org/officeDocument/2006/relationships/hyperlink" Target="https://github.com/chrisPiemonte/url2vec/blob/b121230b430ce312e1da43ffb45419ac3075be44/url2vec/model/urlembed.py" TargetMode="External"/><Relationship Id="rId159" Type="http://schemas.openxmlformats.org/officeDocument/2006/relationships/hyperlink" Target="https://github.com/kabkabm/defensegan/blob/7e3feaebf7b9bbf08b1364e400119ef596cd78fd/train.py" TargetMode="External"/><Relationship Id="rId59" Type="http://schemas.openxmlformats.org/officeDocument/2006/relationships/hyperlink" Target="https://github.com/claudio-unipv/quasi-unsupervised-cc/blob/f506ee6b5c3cb3b0e107ccec9c7dd555f94ad2f6/src/trainmodel.py" TargetMode="External"/><Relationship Id="rId154" Type="http://schemas.openxmlformats.org/officeDocument/2006/relationships/hyperlink" Target="https://github.com/jubins/DeepLearning-Food-Image-Recognition-And-Calorie-Estimation/blob/a70ebe9ad7ad697c2b6b4e91f66216e8f9c57007/Code/kmeans.py" TargetMode="External"/><Relationship Id="rId275" Type="http://schemas.openxmlformats.org/officeDocument/2006/relationships/hyperlink" Target="https://github.com/sipeed/MaixPy-v1_scripts/blob/8d7c5f98ba654d226f433d31718d852674cab08d/machine_vision/self_learning_classifier/self_learning_classifier_load.py" TargetMode="External"/><Relationship Id="rId58" Type="http://schemas.openxmlformats.org/officeDocument/2006/relationships/hyperlink" Target="https://github.com/cjekel/tindetheus/blob/c5af11014ed8a5c0476e5550510ccb8d63f0ac36/tindetheus/tinder_client.py" TargetMode="External"/><Relationship Id="rId153" Type="http://schemas.openxmlformats.org/officeDocument/2006/relationships/hyperlink" Target="https://github.com/JoergFranke/ADNC/blob/4a5dfa5be1aca9f815794c2c276ec220a1eb591d/scripts/start_training.py" TargetMode="External"/><Relationship Id="rId274" Type="http://schemas.openxmlformats.org/officeDocument/2006/relationships/hyperlink" Target="https://github.com/sipeed/MaixPy-v1_scripts/blob/8d7c5f98ba654d226f433d31718d852674cab08d/machine_vision/self_learning_classifier/self_learning_classifier.py" TargetMode="External"/><Relationship Id="rId152" Type="http://schemas.openxmlformats.org/officeDocument/2006/relationships/hyperlink" Target="https://github.com/jhasuman/potholes-detection/blob/03f7732c956e3ab51a86b60084e6fea3a41812da/train.py" TargetMode="External"/><Relationship Id="rId273" Type="http://schemas.openxmlformats.org/officeDocument/2006/relationships/hyperlink" Target="https://github.com/silversparro/wav2letter.pytorch/blob/71e714218b09a75aacd80c5d105ca9d89afe8647/model.py" TargetMode="External"/><Relationship Id="rId151" Type="http://schemas.openxmlformats.org/officeDocument/2006/relationships/hyperlink" Target="https://github.com/JGuymont/vae-anomaly-detector/blob/master/vae/vae.py" TargetMode="External"/><Relationship Id="rId272" Type="http://schemas.openxmlformats.org/officeDocument/2006/relationships/hyperlink" Target="https://github.com/shirosaidev/airbnbbot/blob/49090b120167e64322e2315374588ce7ef2505c3/tobot_brain_cli.py" TargetMode="External"/><Relationship Id="rId158" Type="http://schemas.openxmlformats.org/officeDocument/2006/relationships/hyperlink" Target="https://github.com/justachetan/img2latex/blob/89c7db6dc211e497992c758326f4f77129a729d1/character_classification/app.py" TargetMode="External"/><Relationship Id="rId279" Type="http://schemas.openxmlformats.org/officeDocument/2006/relationships/hyperlink" Target="https://github.com/shap/shap/blob/77e92c3c110e816b768a0ec2acfbf4cc08ee13db/shap/benchmark/models.py" TargetMode="External"/><Relationship Id="rId157" Type="http://schemas.openxmlformats.org/officeDocument/2006/relationships/hyperlink" Target="https://github.com/justachetan/img2latex/blob/89c7db6dc211e497992c758326f4f77129a729d1/scripts/classify_symbols.ipynb" TargetMode="External"/><Relationship Id="rId278" Type="http://schemas.openxmlformats.org/officeDocument/2006/relationships/hyperlink" Target="https://github.com/shap/shap/blob/77e92c3c110e816b768a0ec2acfbf4cc08ee13db/shap/benchmark/models.py" TargetMode="External"/><Relationship Id="rId156" Type="http://schemas.openxmlformats.org/officeDocument/2006/relationships/hyperlink" Target="https://github.com/junqiangchen/VNet3D/blob/e8a121a28270b7503eaf1fda85dbf4bd18f9b845/promise2012/Vnet/model_vnet3d.py" TargetMode="External"/><Relationship Id="rId277" Type="http://schemas.openxmlformats.org/officeDocument/2006/relationships/hyperlink" Target="https://github.com/slanglab/freq-e/blob/d4cc08f95dc519b343a95b0fe39e68bed1e1541c/py/freq_e/estimate.py" TargetMode="External"/><Relationship Id="rId155" Type="http://schemas.openxmlformats.org/officeDocument/2006/relationships/hyperlink" Target="https://github.com/jubins/DeepLearning-Food-Image-Recognition-And-Calorie-Estimation/blob/a70ebe9ad7ad697c2b6b4e91f66216e8f9c57007/Code/label_image.py" TargetMode="External"/><Relationship Id="rId276" Type="http://schemas.openxmlformats.org/officeDocument/2006/relationships/hyperlink" Target="https://github.com/slanglab/freq-e/blob/d4cc08f95dc519b343a95b0fe39e68bed1e1541c/py/freq_e/estimate.py" TargetMode="External"/><Relationship Id="rId107" Type="http://schemas.openxmlformats.org/officeDocument/2006/relationships/hyperlink" Target="https://github.com/ferreirafabio/video2tfrecord/blob/7aa2c6312e2bc97baed7386b8c92c591769ee5bb/video2tfrecord.py" TargetMode="External"/><Relationship Id="rId228" Type="http://schemas.openxmlformats.org/officeDocument/2006/relationships/hyperlink" Target="https://github.com/oupirum/sp2cp/blob/362962ec27d2aeae6975d5b3ed74b978cb0adfd9/train.py" TargetMode="External"/><Relationship Id="rId106" Type="http://schemas.openxmlformats.org/officeDocument/2006/relationships/hyperlink" Target="https://github.com/euclidjda/deep-quant/blob/19ae66d25924c4bc4b09879d82794013140d2a8b/scripts/batch_generator.py" TargetMode="External"/><Relationship Id="rId227" Type="http://schemas.openxmlformats.org/officeDocument/2006/relationships/hyperlink" Target="https://github.com/otenim/AnomalyDetectionUsingAutoencoder/blob/974b01c9f27f97337da45efef71f002a4c695b70/train.py" TargetMode="External"/><Relationship Id="rId105" Type="http://schemas.openxmlformats.org/officeDocument/2006/relationships/hyperlink" Target="https://github.com/EmilienDupont/neural-processes/blob/b6f31c36a9f9df6b80d2a7f9ba756855fce0e13b/main_experiment.py" TargetMode="External"/><Relationship Id="rId226" Type="http://schemas.openxmlformats.org/officeDocument/2006/relationships/hyperlink" Target="https://github.com/orendv/learning_to_sample/blob/b0a17e00f0d39b2c5124cab01cb4fbbbf3cdea07/classification/train_SNET.py" TargetMode="External"/><Relationship Id="rId104" Type="http://schemas.openxmlformats.org/officeDocument/2006/relationships/hyperlink" Target="https://github.com/ElmiraGhorbani/machine-translation/blob/e2a8168c91758e51ad50ee92e10ba9538207a651/train_model.ipynb?short_path=6a5ef01" TargetMode="External"/><Relationship Id="rId225" Type="http://schemas.openxmlformats.org/officeDocument/2006/relationships/hyperlink" Target="https://github.com/Open-Debin/Emotion-FAN/blob/874e871999a2002cd5dd9dffff2c4400c2e1805b/baseline_afew.py" TargetMode="External"/><Relationship Id="rId109" Type="http://schemas.openxmlformats.org/officeDocument/2006/relationships/hyperlink" Target="https://github.com/frogermcs/MNIST-TFLite/blob/master/notebooks/MNIST_TF2_Colab.ipynb?short_path=84e3afc" TargetMode="External"/><Relationship Id="rId108" Type="http://schemas.openxmlformats.org/officeDocument/2006/relationships/hyperlink" Target="https://github.com/fferroni/PhasedLSTM-Keras/blob/854ed13c1afdd3c5b3b5ba2b1c3584cdc192add4/examples/random_example.py" TargetMode="External"/><Relationship Id="rId229" Type="http://schemas.openxmlformats.org/officeDocument/2006/relationships/hyperlink" Target="https://github.com/paulfitz/mlsql/blob/2f2f9cff35dce24580b06085072b44a8ce17fb54/valuenet/server/prediction_server.py" TargetMode="External"/><Relationship Id="rId220" Type="http://schemas.openxmlformats.org/officeDocument/2006/relationships/hyperlink" Target="https://github.com/ocatak/malware_api_class/blob/446f0c7643e93bda26599524d3cb796d9294cd91/src/multiclass/AnalizeRunner.py" TargetMode="External"/><Relationship Id="rId103" Type="http://schemas.openxmlformats.org/officeDocument/2006/relationships/hyperlink" Target="https://github.com/elcolumbio/mlrepricer/blob/a3bec00179b7028731793c9b3fae0eb9b9c68ad2/jupyter/priceClassifier.ipynb" TargetMode="External"/><Relationship Id="rId224" Type="http://schemas.openxmlformats.org/officeDocument/2006/relationships/hyperlink" Target="https://github.com/olivesgatech/facies_classification_benchmark/blob/35a65cbbbfc088911168ce023dc363cd2bbcbc4d/patch_train.py" TargetMode="External"/><Relationship Id="rId102" Type="http://schemas.openxmlformats.org/officeDocument/2006/relationships/hyperlink" Target="https://github.com/eladhoffer/seq2seq.pytorch/blob/769c9995594ea0059075280f49a86ac4dace28bd/seq2seq/tools/inference.py" TargetMode="External"/><Relationship Id="rId223" Type="http://schemas.openxmlformats.org/officeDocument/2006/relationships/hyperlink" Target="https://github.com/oduwa/Pic-Numero/blob/51b80025913437da4117ce25d50312fbe03b1192/PicNumero/PicNumero.py" TargetMode="External"/><Relationship Id="rId101" Type="http://schemas.openxmlformats.org/officeDocument/2006/relationships/hyperlink" Target="https://github.com/eladhoffer/seq2seq.pytorch/blob/769c9995594ea0059075280f49a86ac4dace28bd/seq2seq/tools/trainer.py" TargetMode="External"/><Relationship Id="rId222" Type="http://schemas.openxmlformats.org/officeDocument/2006/relationships/hyperlink" Target="https://github.com/octohedron/sclapi/blob/master/api.py" TargetMode="External"/><Relationship Id="rId100" Type="http://schemas.openxmlformats.org/officeDocument/2006/relationships/hyperlink" Target="https://github.com/Ekim-Yurtsever/DeepTL-Lane-Change-Classification/blob/8a19ff08c32fc9d7a3613e16e35845b7017cf5aa/Mask_RCNN/mask_rcnn/keras_native_networks.py" TargetMode="External"/><Relationship Id="rId221" Type="http://schemas.openxmlformats.org/officeDocument/2006/relationships/hyperlink" Target="https://github.com/octohedron/sclapi/blob/master/DNNClassifier.py" TargetMode="External"/><Relationship Id="rId217" Type="http://schemas.openxmlformats.org/officeDocument/2006/relationships/hyperlink" Target="https://github.com/noxouille/rt-mrcnn/blob/633479b03e208d75066469dfbc7dff390cb1aec7/run_webcam.py" TargetMode="External"/><Relationship Id="rId338" Type="http://schemas.openxmlformats.org/officeDocument/2006/relationships/drawing" Target="../drawings/drawing2.xml"/><Relationship Id="rId216" Type="http://schemas.openxmlformats.org/officeDocument/2006/relationships/hyperlink" Target="https://github.com/noxouille/rt-mrcnn/blob/633479b03e208d75066469dfbc7dff390cb1aec7/samples/nucleus/nucleus.py" TargetMode="External"/><Relationship Id="rId337" Type="http://schemas.openxmlformats.org/officeDocument/2006/relationships/hyperlink" Target="https://github.com/MrGiovanni/ModelsGenesis/blob/f7b8adcff59c918bf71216bd83f5bebd98cc6fa6/pytorch/Genesis_Chest_CT.py" TargetMode="External"/><Relationship Id="rId215" Type="http://schemas.openxmlformats.org/officeDocument/2006/relationships/hyperlink" Target="https://github.com/noahfl/densenet-sdr/blob/master/models/dense_net.py" TargetMode="External"/><Relationship Id="rId336" Type="http://schemas.openxmlformats.org/officeDocument/2006/relationships/hyperlink" Target="https://github.com/ZQPei/deep_sort_pytorch/tree/master/webserver" TargetMode="External"/><Relationship Id="rId214" Type="http://schemas.openxmlformats.org/officeDocument/2006/relationships/hyperlink" Target="https://github.com/NIHOPA/word2vec_pipeline/blob/61b8ae2ba42e9376c855202e86237d10b8a62853/pipeline_src/predictions/shallow_predict.py" TargetMode="External"/><Relationship Id="rId335" Type="http://schemas.openxmlformats.org/officeDocument/2006/relationships/hyperlink" Target="https://github.com/ZQPei/deep_sort_pytorch/blob/8cfe2467a4b1f4421ebf9fcbc157921144ffe7cf/deep_sort/deep/train.py" TargetMode="External"/><Relationship Id="rId219" Type="http://schemas.openxmlformats.org/officeDocument/2006/relationships/hyperlink" Target="https://github.com/NVlabs/learningrigidity/blob/83fea040cfa7ed7a5627ad92ccf10006e947f0bf/models/RigidityNet.py" TargetMode="External"/><Relationship Id="rId218" Type="http://schemas.openxmlformats.org/officeDocument/2006/relationships/hyperlink" Target="https://github.com/NVlabs/geomapnet/blob/13615aa1427199839eb80b149f58d839076557fb/common/train.py" TargetMode="External"/><Relationship Id="rId330" Type="http://schemas.openxmlformats.org/officeDocument/2006/relationships/hyperlink" Target="https://github.com/yzou2/CBST/blob/24439a54d1a9e5f29b8347603092b4ea3b9e9071/issegm/solve_ST.py" TargetMode="External"/><Relationship Id="rId213" Type="http://schemas.openxmlformats.org/officeDocument/2006/relationships/hyperlink" Target="https://github.com/nicolay-r/sentiment-pcnn/blob/ec10c00ca3558b0995a025a4210b4c9455fdea6d/networks/model.py" TargetMode="External"/><Relationship Id="rId334" Type="http://schemas.openxmlformats.org/officeDocument/2006/relationships/hyperlink" Target="https://github.com/ziqizhang/chase/blob/09dccf84c633085947f6596049d3e259fde2a024/python/src/davidson/classifier.py" TargetMode="External"/><Relationship Id="rId212" Type="http://schemas.openxmlformats.org/officeDocument/2006/relationships/hyperlink" Target="https://github.com/neka-nat/image_completion_tf2/blob/master/train.py" TargetMode="External"/><Relationship Id="rId333" Type="http://schemas.openxmlformats.org/officeDocument/2006/relationships/hyperlink" Target="https://github.com/ziqizhang/chase/blob/09dccf84c633085947f6596049d3e259fde2a024/python/src/davidson/classifier.py" TargetMode="External"/><Relationship Id="rId211" Type="http://schemas.openxmlformats.org/officeDocument/2006/relationships/hyperlink" Target="https://github.com/nearthlab/image-segmentation/blob/83e45a87c173f2e92a4c0fac5980761482b83a2d/infer.py" TargetMode="External"/><Relationship Id="rId332" Type="http://schemas.openxmlformats.org/officeDocument/2006/relationships/hyperlink" Target="https://github.com/zhou13/lcnn/blob/57524636bc4614a32beac1af3b31f66ded2122ae/process.py" TargetMode="External"/><Relationship Id="rId210" Type="http://schemas.openxmlformats.org/officeDocument/2006/relationships/hyperlink" Target="https://github.com/nearthlab/image-segmentation/blob/83e45a87c173f2e92a4c0fac5980761482b83a2d/train.py" TargetMode="External"/><Relationship Id="rId331" Type="http://schemas.openxmlformats.org/officeDocument/2006/relationships/hyperlink" Target="https://github.com/zhou13/lcnn/blob/57524636bc4614a32beac1af3b31f66ded2122ae/train.py" TargetMode="External"/><Relationship Id="rId129" Type="http://schemas.openxmlformats.org/officeDocument/2006/relationships/hyperlink" Target="https://github.com/hepesu/LineDistiller/blob/835cef833ddf9113f4d991196810e92d287c59c8/predict.py" TargetMode="External"/><Relationship Id="rId128" Type="http://schemas.openxmlformats.org/officeDocument/2006/relationships/hyperlink" Target="https://github.com/hepesu/LineDistiller/blob/835cef833ddf9113f4d991196810e92d287c59c8/train.py" TargetMode="External"/><Relationship Id="rId249" Type="http://schemas.openxmlformats.org/officeDocument/2006/relationships/hyperlink" Target="https://github.com/Ranlot/single-parameter-fit/blob/a065af75b1a1885de297aba0d39f0ae33a098ee1/generalization.timeSeries.ipynb" TargetMode="External"/><Relationship Id="rId127" Type="http://schemas.openxmlformats.org/officeDocument/2006/relationships/hyperlink" Target="https://github.com/HendrikStrobelt/detecting-fake-text/blob/fdf7de9396d12156e52d751c36d35ca48d1c1b9a/backend/api.py" TargetMode="External"/><Relationship Id="rId248" Type="http://schemas.openxmlformats.org/officeDocument/2006/relationships/hyperlink" Target="https://github.com/ranjiewwen/TF_EnhanceDPED/blob/b114d7ef6ba6c6539d007b28615fc432c4a75b93/tools/train_net%2B%2B.py" TargetMode="External"/><Relationship Id="rId126" Type="http://schemas.openxmlformats.org/officeDocument/2006/relationships/hyperlink" Target="https://github.com/Helsinki-NLP/HBMP/blob/89a184ab1c66f167f0b1d4b69150c34fef4f9587/train.py" TargetMode="External"/><Relationship Id="rId247" Type="http://schemas.openxmlformats.org/officeDocument/2006/relationships/hyperlink" Target="https://github.com/rafellerc/Pytorch-SiamFC/blob/d64d0fee08c7972726337be07e783d44bd9c275e/appSiamFC/producer.py" TargetMode="External"/><Relationship Id="rId121" Type="http://schemas.openxmlformats.org/officeDocument/2006/relationships/hyperlink" Target="https://github.com/harish2704/pottan-ocr/blob/6c0df2b6015eb3636614bc70cc45bbf98be04935/pottan_ocr/ocr_hocr.py" TargetMode="External"/><Relationship Id="rId242" Type="http://schemas.openxmlformats.org/officeDocument/2006/relationships/hyperlink" Target="https://github.com/qubvel/efficientnet/blob/master/efficientnet/model.py" TargetMode="External"/><Relationship Id="rId120" Type="http://schemas.openxmlformats.org/officeDocument/2006/relationships/hyperlink" Target="https://github.com/harish2704/pottan-ocr/blob/6c0df2b6015eb3636614bc70cc45bbf98be04935/pottan_ocr/custom_training.py" TargetMode="External"/><Relationship Id="rId241" Type="http://schemas.openxmlformats.org/officeDocument/2006/relationships/hyperlink" Target="https://github.com/quark0/darts/blob/f276dd346a09ae3160f8e3aca5c7b193fda1da37/cnn/train.py" TargetMode="External"/><Relationship Id="rId240" Type="http://schemas.openxmlformats.org/officeDocument/2006/relationships/hyperlink" Target="https://github.com/pycroscopy/pycroscopy/blob/9da112e3edc5dd82879094e862f14898820990b6/pycroscopy/learn/dl/trainer.py" TargetMode="External"/><Relationship Id="rId125" Type="http://schemas.openxmlformats.org/officeDocument/2006/relationships/hyperlink" Target="https://github.com/Hellcatzm/TransforLearning_TensorFlow/blob/9f943af71efa4f6a0007eefe287bbf690d8a7b57/TransforLearning.py" TargetMode="External"/><Relationship Id="rId246" Type="http://schemas.openxmlformats.org/officeDocument/2006/relationships/hyperlink" Target="https://github.com/rafellerc/Pytorch-SiamFC/blob/d64d0fee08c7972726337be07e783d44bd9c275e/train.py" TargetMode="External"/><Relationship Id="rId124" Type="http://schemas.openxmlformats.org/officeDocument/2006/relationships/hyperlink" Target="https://github.com/hedrox/ecg-classification/blob/bce7ed0339c52b0cda0e1df3e3a63c0362dcb293/tensorflow_impl/cnn_tf2.py" TargetMode="External"/><Relationship Id="rId245" Type="http://schemas.openxmlformats.org/officeDocument/2006/relationships/hyperlink" Target="https://github.com/nnsvs/nnsvs/blob/4415519486422e01df875f2a8afd69aed76286dc/nnsvs/acoustic_models/multistream.py" TargetMode="External"/><Relationship Id="rId123" Type="http://schemas.openxmlformats.org/officeDocument/2006/relationships/hyperlink" Target="https://github.com/harshbg/Sign-Language-Interpreter-using-Deep-Learning/blob/4f7ae77c30014c353f590c688d729baa368093eb/Code/final.py" TargetMode="External"/><Relationship Id="rId244" Type="http://schemas.openxmlformats.org/officeDocument/2006/relationships/hyperlink" Target="https://github.com/nnsvs/nnsvs/blob/4415519486422e01df875f2a8afd69aed76286dc/nnsvs/bin/train.py" TargetMode="External"/><Relationship Id="rId122" Type="http://schemas.openxmlformats.org/officeDocument/2006/relationships/hyperlink" Target="https://github.com/harshbg/Sign-Language-Interpreter-using-Deep-Learning/blob/4f7ae77c30014c353f590c688d729baa368093eb/Code/cnn_model_train.py" TargetMode="External"/><Relationship Id="rId243" Type="http://schemas.openxmlformats.org/officeDocument/2006/relationships/hyperlink" Target="https://github.com/qubvel/efficientnet/blob/master/examples/inference_example.ipynb" TargetMode="External"/><Relationship Id="rId95" Type="http://schemas.openxmlformats.org/officeDocument/2006/relationships/hyperlink" Target="https://github.com/dumyy/handpose/blob/ff79f80ebbfa0903fcc837e7150ec0ba61e21700/network/NYU/train_and_test.py" TargetMode="External"/><Relationship Id="rId94" Type="http://schemas.openxmlformats.org/officeDocument/2006/relationships/hyperlink" Target="https://github.com/yuhaozhang/summarize-radiology-findings/blob/3ac419a4b6ecb498b1ab48fa730ed89285a2636c/model/trainer.py" TargetMode="External"/><Relationship Id="rId97" Type="http://schemas.openxmlformats.org/officeDocument/2006/relationships/hyperlink" Target="https://github.com/earhian/Humpback-Whale-Identification-1st-/blob/master/test.py" TargetMode="External"/><Relationship Id="rId96" Type="http://schemas.openxmlformats.org/officeDocument/2006/relationships/hyperlink" Target="https://github.com/earhian/Humpback-Whale-Identification-1st-/blob/master/train.py" TargetMode="External"/><Relationship Id="rId99" Type="http://schemas.openxmlformats.org/officeDocument/2006/relationships/hyperlink" Target="https://github.com/Ekim-Yurtsever/DeepTL-Lane-Change-Classification/blob/8a19ff08c32fc9d7a3613e16e35845b7017cf5aa/Mask_RCNN/mask_rcnn/coco.py" TargetMode="External"/><Relationship Id="rId98" Type="http://schemas.openxmlformats.org/officeDocument/2006/relationships/hyperlink" Target="https://github.com/yuzcccc/vqa-mfb/blob/7fab8dddca5924ed1023149795cdaeacf029ff34/mfb_baseline/train_mfb_baseline.py" TargetMode="External"/><Relationship Id="rId91" Type="http://schemas.openxmlformats.org/officeDocument/2006/relationships/hyperlink" Target="https://github.com/devpranoy/video_coloriser/blob/fb41b5a097bc348201a8f9e5fbd1a2d88510f8ac/Pytorch_Video_Coloriser.ipynb" TargetMode="External"/><Relationship Id="rId90" Type="http://schemas.openxmlformats.org/officeDocument/2006/relationships/hyperlink" Target="https://github.com/devpranoy/video_coloriser/blob/fb41b5a097bc348201a8f9e5fbd1a2d88510f8ac/fasterai/training.py" TargetMode="External"/><Relationship Id="rId93" Type="http://schemas.openxmlformats.org/officeDocument/2006/relationships/hyperlink" Target="https://github.com/domschl/tensor-poet/blob/9794834b72866e8e10ddaf0bc1c4120fa8471468/tensor_poet.ipynb" TargetMode="External"/><Relationship Id="rId92" Type="http://schemas.openxmlformats.org/officeDocument/2006/relationships/hyperlink" Target="https://github.com/spacemanidol/MSMARCO/blob/e5e99b11a0f4f7f9818bdd815fb8f3dd22764cde/Q%2BA/Baseline/scripts/train.py" TargetMode="External"/><Relationship Id="rId118" Type="http://schemas.openxmlformats.org/officeDocument/2006/relationships/hyperlink" Target="https://github.com/GuitarsAI/BasicsMusicalInstrumClassifi/blob/68ff35ea7009ec9e39f90beab686800f63ce3fac/BasicsMusicaInstrumentsClassifStftCnnPyTorch.ipynb" TargetMode="External"/><Relationship Id="rId239" Type="http://schemas.openxmlformats.org/officeDocument/2006/relationships/hyperlink" Target="https://github.com/PurduePAML/TrojanNN/blob/345b03c9eb6bb0faa7945582c0e0aa343eecba5b/code/retrain/vgg_fc6.py" TargetMode="External"/><Relationship Id="rId117" Type="http://schemas.openxmlformats.org/officeDocument/2006/relationships/hyperlink" Target="https://github.com/GT-RIPL/L2C/blob/068dba574f81e5e95216d304764ee5c7a433e4fa/demo.py" TargetMode="External"/><Relationship Id="rId238" Type="http://schemas.openxmlformats.org/officeDocument/2006/relationships/hyperlink" Target="https://github.com/preritj/segmentation/blob/fa0d8c3ac29cdc12e21983923d6364996b574532/main.py" TargetMode="External"/><Relationship Id="rId116" Type="http://schemas.openxmlformats.org/officeDocument/2006/relationships/hyperlink" Target="https://github.com/gojibjib/jibjib-model/blob/5e92c19d830f5d62e3054e5ccee32868477c68c7/code/train_LSTM.py" TargetMode="External"/><Relationship Id="rId237" Type="http://schemas.openxmlformats.org/officeDocument/2006/relationships/hyperlink" Target="https://github.com/PratikBarhate/question-classification/blob/6fad60567f96ce049863f0657613bbe45d50fbbf/qc/ml/__main__.py" TargetMode="External"/><Relationship Id="rId115" Type="http://schemas.openxmlformats.org/officeDocument/2006/relationships/hyperlink" Target="https://github.com/gengyanlei/Semi-Supervised-Semantic-Segmentation-GAN/blob/276ee77f6d92bc62fecd8be4738a3f0faf06bcd0/main.py" TargetMode="External"/><Relationship Id="rId236" Type="http://schemas.openxmlformats.org/officeDocument/2006/relationships/hyperlink" Target="https://github.com/PPPLDeepLearning/plasma-python/blob/b13dbed1883730d971dfe87fc1bc44e368840083/plasma/models/shallow_runner.py" TargetMode="External"/><Relationship Id="rId119" Type="http://schemas.openxmlformats.org/officeDocument/2006/relationships/hyperlink" Target="https://github.com/hackingmaterials/automatminer/blob/main/automatminer_dev/graphnet/cgcnn.py" TargetMode="External"/><Relationship Id="rId110" Type="http://schemas.openxmlformats.org/officeDocument/2006/relationships/hyperlink" Target="https://github.com/fsx950223/mobilenetv2-yolov3/blob/f9db20afb3cb88c261e1e14c9f62c8beddee002a/train.py" TargetMode="External"/><Relationship Id="rId231" Type="http://schemas.openxmlformats.org/officeDocument/2006/relationships/hyperlink" Target="https://github.com/phillipi/pix2pix/blob/89ff2a81ce441fbe1f1b13eca463b87f1e539df8/train.lua" TargetMode="External"/><Relationship Id="rId230" Type="http://schemas.openxmlformats.org/officeDocument/2006/relationships/hyperlink" Target="https://github.com/peterwhycs/T-BEAR/blob/7234a89953e9eca3a5d3074af7ef3907f90c93ed/tbear/helpers.py" TargetMode="External"/><Relationship Id="rId114" Type="http://schemas.openxmlformats.org/officeDocument/2006/relationships/hyperlink" Target="https://github.com/GantMan/nsfw_model/blob/699b6796a55604341fbfdffe2b27ced1d868c591/tf1/nsfw_detector/keras_predict.py" TargetMode="External"/><Relationship Id="rId235" Type="http://schemas.openxmlformats.org/officeDocument/2006/relationships/hyperlink" Target="https://github.com/AndyWangON/Brain-tumor-segmentation-using-deep-learning/blob/master/BRATS2015.py" TargetMode="External"/><Relationship Id="rId113" Type="http://schemas.openxmlformats.org/officeDocument/2006/relationships/hyperlink" Target="https://github.com/GantMan/nsfw_model/blob/699b6796a55604341fbfdffe2b27ced1d868c591/tf1/training/inceptionv3_transfer/train_fine_tune.py" TargetMode="External"/><Relationship Id="rId234" Type="http://schemas.openxmlformats.org/officeDocument/2006/relationships/hyperlink" Target="https://github.com/xiongma/transformer-pointer-generator/blob/6547cd40aa7aaa3802081b14b4d0490493cd794d/train.py" TargetMode="External"/><Relationship Id="rId112" Type="http://schemas.openxmlformats.org/officeDocument/2006/relationships/hyperlink" Target="https://github.com/fsx950223/MobilenetV3/blob/master/train.py" TargetMode="External"/><Relationship Id="rId233" Type="http://schemas.openxmlformats.org/officeDocument/2006/relationships/hyperlink" Target="https://github.com/xiongma/chinese-law-bert-similarity/blob/master/train.py" TargetMode="External"/><Relationship Id="rId111" Type="http://schemas.openxmlformats.org/officeDocument/2006/relationships/hyperlink" Target="https://github.com/fsx950223/mobilenetv2-yolov3/blob/f9db20afb3cb88c261e1e14c9f62c8beddee002a/tfjs/yolov3.js" TargetMode="External"/><Relationship Id="rId232" Type="http://schemas.openxmlformats.org/officeDocument/2006/relationships/hyperlink" Target="https://github.com/phillipi/pix2pix/blob/89ff2a81ce441fbe1f1b13eca463b87f1e539df8/scripts/edges/batch_hed.py" TargetMode="External"/><Relationship Id="rId305" Type="http://schemas.openxmlformats.org/officeDocument/2006/relationships/hyperlink" Target="https://github.com/WLM1ke/poptimizer/blob/ebb7f2fdcefb0545fdb5fa6a5974871e22b91a05/poptimizer/dl/wave_net/head.py" TargetMode="External"/><Relationship Id="rId304" Type="http://schemas.openxmlformats.org/officeDocument/2006/relationships/hyperlink" Target="https://github.com/wkentaro/chainer-mask-rcnn/blob/d7fb4492d29e98636f5d548f20fe651e60040e9f/examples/voc/train.py" TargetMode="External"/><Relationship Id="rId303" Type="http://schemas.openxmlformats.org/officeDocument/2006/relationships/hyperlink" Target="https://github.com/williamgilpin/convoca/blob/6cfd790e4715b9adffda680f3637cbe016832a8e/demos/demos.ipynb" TargetMode="External"/><Relationship Id="rId302" Type="http://schemas.openxmlformats.org/officeDocument/2006/relationships/hyperlink" Target="https://github.com/vivek3141/streamer-ai/blob/eede4dae2c60f991ab2cc56a169a532ae1ec23bb/src/run.py" TargetMode="External"/><Relationship Id="rId309" Type="http://schemas.openxmlformats.org/officeDocument/2006/relationships/hyperlink" Target="https://github.com/wuhao5688/RNN-TrajModel/blob/c2033a838e34399e621c4287f7d1464ddd74cbca/trajmodel.py" TargetMode="External"/><Relationship Id="rId308" Type="http://schemas.openxmlformats.org/officeDocument/2006/relationships/hyperlink" Target="https://github.com/wouterdewinter/deep-hive/blob/15af20680d5fc08f72523a41778b67c546b2c80d/server/HiveModel.py" TargetMode="External"/><Relationship Id="rId307" Type="http://schemas.openxmlformats.org/officeDocument/2006/relationships/hyperlink" Target="https://github.com/wotchin/SmooFaceEngine/blob/c45ac0ec6cc20a075c4d77c0cdf0b171ed100251/predict.py" TargetMode="External"/><Relationship Id="rId306" Type="http://schemas.openxmlformats.org/officeDocument/2006/relationships/hyperlink" Target="https://github.com/wotchin/SmooFaceEngine/blob/c45ac0ec6cc20a075c4d77c0cdf0b171ed100251/train.py" TargetMode="External"/><Relationship Id="rId301" Type="http://schemas.openxmlformats.org/officeDocument/2006/relationships/hyperlink" Target="https://github.com/undertheseanlp/automatic_speech_recognition/blob/0206f9edb5c0208db17df9ee8d621d8223b8af6c/egs/diadiem/train.py" TargetMode="External"/><Relationship Id="rId300" Type="http://schemas.openxmlformats.org/officeDocument/2006/relationships/hyperlink" Target="https://github.com/titu1994/DenseNet/blob/60b18584caf697fc0f78257c08509a0f020098ff/imagenet_inference.py" TargetMode="External"/><Relationship Id="rId206" Type="http://schemas.openxmlformats.org/officeDocument/2006/relationships/hyperlink" Target="https://github.com/napsternxg/TwitterNER/blob/60f4cc81cb0afcc36d86b6f02dbf44daef284fa9/NoisyNLP/models.py" TargetMode="External"/><Relationship Id="rId327" Type="http://schemas.openxmlformats.org/officeDocument/2006/relationships/hyperlink" Target="https://github.com/yusugomori/deeplearning-tf2/blob/master/models/densenet121_cifar10_beginner.py" TargetMode="External"/><Relationship Id="rId205" Type="http://schemas.openxmlformats.org/officeDocument/2006/relationships/hyperlink" Target="https://github.com/N2ITN/are-you-fake-news/blob/6a5a6a7ddb071cfb4029d0c18db023edf0458158/docker/train/dnn_predict.py" TargetMode="External"/><Relationship Id="rId326" Type="http://schemas.openxmlformats.org/officeDocument/2006/relationships/hyperlink" Target="https://github.com/YuliangXiu/MobilePose/blob/f9a34bce1dba83d21fa5ee459999e39c2cb2ab35/training.py" TargetMode="External"/><Relationship Id="rId204" Type="http://schemas.openxmlformats.org/officeDocument/2006/relationships/hyperlink" Target="https://github.com/N2ITN/are-you-fake-news/blob/6a5a6a7ddb071cfb4029d0c18db023edf0458158/docker/train/NLP_nn.py" TargetMode="External"/><Relationship Id="rId325" Type="http://schemas.openxmlformats.org/officeDocument/2006/relationships/hyperlink" Target="https://github.com/yuhaozhang/tacred-relation/blob/18221efc28be400ad3ec3939f1bbd32ab74b64f5/model/rnn.py" TargetMode="External"/><Relationship Id="rId203" Type="http://schemas.openxmlformats.org/officeDocument/2006/relationships/hyperlink" Target="https://github.com/MycroftAI/mycroft-core/blob/ab242a2c821553e6ecde0fa656f3be0331aef738/mycroft/skills/intent_services/padatious_service.py" TargetMode="External"/><Relationship Id="rId324" Type="http://schemas.openxmlformats.org/officeDocument/2006/relationships/hyperlink" Target="https://github.com/yuewang-cuhk/HashtagGeneration/blob/master/onmt/translate/Translator.py" TargetMode="External"/><Relationship Id="rId209" Type="http://schemas.openxmlformats.org/officeDocument/2006/relationships/hyperlink" Target="https://github.com/NCBI-Hackathons/Semantic-search-log-analysis-pipeline/blob/25c618355dd6b9b245b32f4c8a3cd93efa3c94c0/04_Machine_learning_classification.ipynb" TargetMode="External"/><Relationship Id="rId208" Type="http://schemas.openxmlformats.org/officeDocument/2006/relationships/hyperlink" Target="https://github.com/navuboy/ddpg_biped/blob/2f5263c51dd35d27c3f3a695de0cdb300ae630f6/walker_controller/src/ddpg2/critic_network.py" TargetMode="External"/><Relationship Id="rId329" Type="http://schemas.openxmlformats.org/officeDocument/2006/relationships/hyperlink" Target="https://github.com/yysijie/st-gcn/blob/221c0e152054b8da593774c0d483e59befdb9061/processor/demo_offline.py" TargetMode="External"/><Relationship Id="rId207" Type="http://schemas.openxmlformats.org/officeDocument/2006/relationships/hyperlink" Target="https://github.com/natanielruiz/deep-head-pose/blob/f7bbb9981c2953c2eca67748d6492a64c8243946/code/train_alexnet.py" TargetMode="External"/><Relationship Id="rId328" Type="http://schemas.openxmlformats.org/officeDocument/2006/relationships/hyperlink" Target="https://github.com/yysijie/st-gcn/blob/221c0e152054b8da593774c0d483e59befdb9061/processor/processor.py" TargetMode="External"/><Relationship Id="rId202" Type="http://schemas.openxmlformats.org/officeDocument/2006/relationships/hyperlink" Target="https://github.com/MVIG-SJTU/AlphaPose/blob/c60106d19afb443e964df6f06ed1842962f5f1f7/detector/tracker_api.py" TargetMode="External"/><Relationship Id="rId323" Type="http://schemas.openxmlformats.org/officeDocument/2006/relationships/hyperlink" Target="https://github.com/yuewang-cuhk/HashtagGeneration/blob/9d281db8d60918687f517ce8ff73b968e64e8486/onmt/Trainer.py" TargetMode="External"/><Relationship Id="rId201" Type="http://schemas.openxmlformats.org/officeDocument/2006/relationships/hyperlink" Target="https://github.com/MVIG-SJTU/AlphaPose/blob/c60106d19afb443e964df6f06ed1842962f5f1f7/scripts/train.py" TargetMode="External"/><Relationship Id="rId322" Type="http://schemas.openxmlformats.org/officeDocument/2006/relationships/hyperlink" Target="https://github.com/yuanming-hu/exposure/blob/7bb838a5f977801ed30baa194edce2b574fd4b29/train.py" TargetMode="External"/><Relationship Id="rId200" Type="http://schemas.openxmlformats.org/officeDocument/2006/relationships/hyperlink" Target="https://github.com/MurtyShikhar/KBI/blob/babf9a8a1b0b8e302994158ea7ffec8b62dbaec9/train_combined_model.py" TargetMode="External"/><Relationship Id="rId321" Type="http://schemas.openxmlformats.org/officeDocument/2006/relationships/hyperlink" Target="https://github.com/yselivonchyk/Tensorflow_WhatWhereAutoencoder/blob/585633f08985581989cd69480309451dca2f69f5/WWAE_keras.py" TargetMode="External"/><Relationship Id="rId320" Type="http://schemas.openxmlformats.org/officeDocument/2006/relationships/hyperlink" Target="https://github.com/yoonholee/MT-net/blob/9a6e1c2adb5f11db37e32aea8f203ebe3a9124fd/maml.py" TargetMode="External"/><Relationship Id="rId316" Type="http://schemas.openxmlformats.org/officeDocument/2006/relationships/hyperlink" Target="https://github.com/xiadingZ/video-caption.pytorch/blob/0597647c9f1f756202ba7ff9898ad0a26847480f/prepro_feats.py" TargetMode="External"/><Relationship Id="rId315" Type="http://schemas.openxmlformats.org/officeDocument/2006/relationships/hyperlink" Target="https://github.com/xiadingZ/video-caption.pytorch/blob/0597647c9f1f756202ba7ff9898ad0a26847480f/train.py" TargetMode="External"/><Relationship Id="rId314" Type="http://schemas.openxmlformats.org/officeDocument/2006/relationships/hyperlink" Target="https://github.com/X-DataInitiative/tick/blob/04dbb377b47783036a8343c6a61b60fc9f430dc3/tick/linear_model/linear_regression.py" TargetMode="External"/><Relationship Id="rId313" Type="http://schemas.openxmlformats.org/officeDocument/2006/relationships/hyperlink" Target="https://github.com/X-DataInitiative/tick/blob/04dbb377b47783036a8343c6a61b60fc9f430dc3/examples/plot_2d_linear_regression.py" TargetMode="External"/><Relationship Id="rId319" Type="http://schemas.openxmlformats.org/officeDocument/2006/relationships/hyperlink" Target="https://github.com/Yochengliu/MLIC-KD-WSD/blob/12e92b5e4499ba044ef86d3c2dcee2f848e21f0b/caffe-MLIC/python/classify.py" TargetMode="External"/><Relationship Id="rId318" Type="http://schemas.openxmlformats.org/officeDocument/2006/relationships/hyperlink" Target="https://github.com/Yochengliu/MLIC-KD-WSD/blob/12e92b5e4499ba044ef86d3c2dcee2f848e21f0b/caffe-MLIC/examples/siamese/mnist_siamese.ipynb" TargetMode="External"/><Relationship Id="rId317" Type="http://schemas.openxmlformats.org/officeDocument/2006/relationships/hyperlink" Target="https://github.com/yassineAlouini/kaggle-tools/blob/e119064dcdae8bf31656ac9a461710bd6c9ffd57/kaggle_tools/classification/build_tree.py" TargetMode="External"/><Relationship Id="rId312" Type="http://schemas.openxmlformats.org/officeDocument/2006/relationships/hyperlink" Target="https://github.com/wvangansbeke/LaneDetection_End2End/blob/93c42a488f9d909328eaa54cd6cd3dd43f81c45f/Birds_Eye_View_Loss/main.py" TargetMode="External"/><Relationship Id="rId311" Type="http://schemas.openxmlformats.org/officeDocument/2006/relationships/hyperlink" Target="https://github.com/wuhuikai/GP-GAN/blob/6d1e6e51f4932bd8ba7ea8eccf640555f5c28246/sampler.py" TargetMode="External"/><Relationship Id="rId310" Type="http://schemas.openxmlformats.org/officeDocument/2006/relationships/hyperlink" Target="https://github.com/wuhuikai/GP-GAN/blob/6d1e6e51f4932bd8ba7ea8eccf640555f5c28246/train_blending_gan.py"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github.com/raphaelauv/Paris-Traffic-Prediction/blob/bcc14311a55ab29ea7e167c9e8cb41831a8d8c82/src/predict2.py" TargetMode="External"/><Relationship Id="rId42" Type="http://schemas.openxmlformats.org/officeDocument/2006/relationships/hyperlink" Target="https://github.com/richemslie/galvanise_zero/blob/52164bcd6f43d648736e1ae9e556a7f6412339d1/src/ggpzero/nn/train.py" TargetMode="External"/><Relationship Id="rId41" Type="http://schemas.openxmlformats.org/officeDocument/2006/relationships/hyperlink" Target="https://github.com/raphaelauv/Paris-Traffic-Prediction/blob/bcc14311a55ab29ea7e167c9e8cb41831a8d8c82/src/mapPrinter.py" TargetMode="External"/><Relationship Id="rId44" Type="http://schemas.openxmlformats.org/officeDocument/2006/relationships/hyperlink" Target="https://github.com/roclark/clarktech-ncaab-predictor/blob/765e4c84925cbb8d86451ef387df3717d1a04daf/common.py" TargetMode="External"/><Relationship Id="rId43" Type="http://schemas.openxmlformats.org/officeDocument/2006/relationships/hyperlink" Target="https://github.com/roclark/clarktech-ncaab-predictor/blob/765e4c84925cbb8d86451ef387df3717d1a04daf/predictor.py" TargetMode="External"/><Relationship Id="rId46" Type="http://schemas.openxmlformats.org/officeDocument/2006/relationships/hyperlink" Target="https://github.com/santhoshkolloju/Abstractive-Summarization-With-Transfer-Learning/blob/f313e089050d6dd0b67f31b3b40e9bdf69d92dad/Inference.py" TargetMode="External"/><Relationship Id="rId45" Type="http://schemas.openxmlformats.org/officeDocument/2006/relationships/hyperlink" Target="https://github.com/santhoshkolloju/Abstractive-Summarization-With-Transfer-Learning/blob/f313e089050d6dd0b67f31b3b40e9bdf69d92dad/model.py" TargetMode="External"/><Relationship Id="rId48" Type="http://schemas.openxmlformats.org/officeDocument/2006/relationships/hyperlink" Target="https://github.com/shirosaidev/airbnbbot/blob/49090b120167e64322e2315374588ce7ef2505c3/tobot_brain_cli.py" TargetMode="External"/><Relationship Id="rId47" Type="http://schemas.openxmlformats.org/officeDocument/2006/relationships/hyperlink" Target="https://github.com/shirosaidev/airbnbbot/blob/49090b120167e64322e2315374588ce7ef2505c3/airbnb_bot.py" TargetMode="External"/><Relationship Id="rId49" Type="http://schemas.openxmlformats.org/officeDocument/2006/relationships/hyperlink" Target="https://github.com/sipeed/MaixPy-v1_scripts/blob/8d7c5f98ba654d226f433d31718d852674cab08d/machine_vision/self_learning_classifier/self_learning_classifier.py" TargetMode="External"/><Relationship Id="rId31" Type="http://schemas.openxmlformats.org/officeDocument/2006/relationships/hyperlink" Target="https://github.com/MrPowerScripts/reddit-karma-farming-bot/blob/master/src/bot.py" TargetMode="External"/><Relationship Id="rId30" Type="http://schemas.openxmlformats.org/officeDocument/2006/relationships/hyperlink" Target="https://github.com/mj000001/Object-Detection-And-Tracking/blob/e433bb777585c4dcc307f568bfb3611bfcaf515a/detection/faster_rcnn/rpn_msr/generate.py" TargetMode="External"/><Relationship Id="rId33" Type="http://schemas.openxmlformats.org/officeDocument/2006/relationships/hyperlink" Target="https://github.com/noxouille/rt-mrcnn/blob/633479b03e208d75066469dfbc7dff390cb1aec7/samples/nucleus/nucleus.py" TargetMode="External"/><Relationship Id="rId32" Type="http://schemas.openxmlformats.org/officeDocument/2006/relationships/hyperlink" Target="https://github.com/MycroftAI/mycroft-core/blob/ab242a2c821553e6ecde0fa656f3be0331aef738/mycroft/skills/intent_services/padatious_service.py" TargetMode="External"/><Relationship Id="rId35" Type="http://schemas.openxmlformats.org/officeDocument/2006/relationships/hyperlink" Target="https://github.com/octohedron/sclapi/blob/master/DNNClassifier.py" TargetMode="External"/><Relationship Id="rId34" Type="http://schemas.openxmlformats.org/officeDocument/2006/relationships/hyperlink" Target="https://github.com/noxouille/rt-mrcnn/blob/633479b03e208d75066469dfbc7dff390cb1aec7/run_webcam.py" TargetMode="External"/><Relationship Id="rId37" Type="http://schemas.openxmlformats.org/officeDocument/2006/relationships/hyperlink" Target="https://github.com/PurduePAML/TrojanNN/blob/345b03c9eb6bb0faa7945582c0e0aa343eecba5b/code/retrain/vgg_fc6.py" TargetMode="External"/><Relationship Id="rId36" Type="http://schemas.openxmlformats.org/officeDocument/2006/relationships/hyperlink" Target="https://github.com/octohedron/sclapi/blob/master/api.py" TargetMode="External"/><Relationship Id="rId39" Type="http://schemas.openxmlformats.org/officeDocument/2006/relationships/hyperlink" Target="https://github.com/qubvel/efficientnet/blob/master/examples/inference_example.ipynb" TargetMode="External"/><Relationship Id="rId38" Type="http://schemas.openxmlformats.org/officeDocument/2006/relationships/hyperlink" Target="https://github.com/qubvel/efficientnet/blob/master/efficientnet/model.py" TargetMode="External"/><Relationship Id="rId20" Type="http://schemas.openxmlformats.org/officeDocument/2006/relationships/hyperlink" Target="https://github.com/intuit/foremast-brain/blob/35b16552797b1ed2e4a3881e8916f88625a8732e/src/mlalgms/holtwinters.py" TargetMode="External"/><Relationship Id="rId22" Type="http://schemas.openxmlformats.org/officeDocument/2006/relationships/hyperlink" Target="https://github.com/zsdonghao/im2txt2im/blob/master/run_inference_im2txt_batch.py" TargetMode="External"/><Relationship Id="rId21" Type="http://schemas.openxmlformats.org/officeDocument/2006/relationships/hyperlink" Target="https://github.com/zsdonghao/im2txt2im/blob/master/train_im2txt2im_coco_64.py" TargetMode="External"/><Relationship Id="rId24" Type="http://schemas.openxmlformats.org/officeDocument/2006/relationships/hyperlink" Target="https://github.com/jubins/DeepLearning-Food-Image-Recognition-And-Calorie-Estimation/blob/a70ebe9ad7ad697c2b6b4e91f66216e8f9c57007/Code/label_image.py" TargetMode="External"/><Relationship Id="rId23" Type="http://schemas.openxmlformats.org/officeDocument/2006/relationships/hyperlink" Target="https://github.com/jubins/DeepLearning-Food-Image-Recognition-And-Calorie-Estimation/blob/a70ebe9ad7ad697c2b6b4e91f66216e8f9c57007/Code/kmeans.py" TargetMode="External"/><Relationship Id="rId26" Type="http://schemas.openxmlformats.org/officeDocument/2006/relationships/hyperlink" Target="https://github.com/jantic/DeOldify/blob/be725ca6c5f411c47550df951546537d7202c9bc/fastai/train.py" TargetMode="External"/><Relationship Id="rId25" Type="http://schemas.openxmlformats.org/officeDocument/2006/relationships/hyperlink" Target="https://github.com/kr-colab/diploSHIC/blob/a9c58158194348a773f363d68ee0c8283eea9ff5/diploshic/diploSHIC" TargetMode="External"/><Relationship Id="rId28" Type="http://schemas.openxmlformats.org/officeDocument/2006/relationships/hyperlink" Target="https://github.com/mesutpiskin/id-card-detector/blob/2977206bed0f97b0c54ee23b9e83f2f0b6c3c35b/id_card_detection_image.py" TargetMode="External"/><Relationship Id="rId27" Type="http://schemas.openxmlformats.org/officeDocument/2006/relationships/hyperlink" Target="https://github.com/LoSealL/VideoSuperResolution/blob/4c86e49d81c7a9bea1fe0780d651afc126768df3/Train/train.py" TargetMode="External"/><Relationship Id="rId29" Type="http://schemas.openxmlformats.org/officeDocument/2006/relationships/hyperlink" Target="https://github.com/mj000001/Object-Detection-And-Tracking/blob/e433bb777585c4dcc307f568bfb3611bfcaf515a/detection/train.py" TargetMode="External"/><Relationship Id="rId11" Type="http://schemas.openxmlformats.org/officeDocument/2006/relationships/hyperlink" Target="https://github.com/devpranoy/video_coloriser/blob/fb41b5a097bc348201a8f9e5fbd1a2d88510f8ac/Pytorch_Video_Coloriser.ipynb" TargetMode="External"/><Relationship Id="rId10" Type="http://schemas.openxmlformats.org/officeDocument/2006/relationships/hyperlink" Target="https://github.com/devpranoy/video_coloriser/blob/fb41b5a097bc348201a8f9e5fbd1a2d88510f8ac/fasterai/training.py" TargetMode="External"/><Relationship Id="rId13" Type="http://schemas.openxmlformats.org/officeDocument/2006/relationships/hyperlink" Target="https://github.com/IINemo/isanlp_srl_framebank/blob/0c7978083911e0e539e9cf7f79e3f863c3876ee8/src/training/run_train_model.py" TargetMode="External"/><Relationship Id="rId12" Type="http://schemas.openxmlformats.org/officeDocument/2006/relationships/hyperlink" Target="https://github.com/yuzcccc/vqa-mfb/blob/7fab8dddca5924ed1023149795cdaeacf029ff34/mfb_baseline/train_mfb_baseline.py" TargetMode="External"/><Relationship Id="rId15" Type="http://schemas.openxmlformats.org/officeDocument/2006/relationships/hyperlink" Target="https://github.com/imfunniee/pymine/blob/e6d6146013aa903e7fdc2b0c95d9a5f5e3d2c473/train.py" TargetMode="External"/><Relationship Id="rId14" Type="http://schemas.openxmlformats.org/officeDocument/2006/relationships/hyperlink" Target="https://github.com/IINemo/isanlp_srl_framebank/blob/0c7978083911e0e539e9cf7f79e3f863c3876ee8/examples/srl_parsing_without_service.ipynb" TargetMode="External"/><Relationship Id="rId17" Type="http://schemas.openxmlformats.org/officeDocument/2006/relationships/hyperlink" Target="https://github.com/instacart/lore/blob/a14f65a96d0ea2513a35e424b4e16d948115b89c/lore/models/base.py" TargetMode="External"/><Relationship Id="rId16" Type="http://schemas.openxmlformats.org/officeDocument/2006/relationships/hyperlink" Target="https://github.com/imfunniee/pymine/blob/e6d6146013aa903e7fdc2b0c95d9a5f5e3d2c473/index.py" TargetMode="External"/><Relationship Id="rId19" Type="http://schemas.openxmlformats.org/officeDocument/2006/relationships/hyperlink" Target="https://github.com/intuit/foremast-brain/blob/35b16552797b1ed2e4a3881e8916f88625a8732e/src/mlalgms/kerasdeeplearning.py" TargetMode="External"/><Relationship Id="rId18" Type="http://schemas.openxmlformats.org/officeDocument/2006/relationships/hyperlink" Target="https://github.com/instacart/lore/blob/a14f65a96d0ea2513a35e424b4e16d948115b89c/lore/www/__init__.py" TargetMode="External"/><Relationship Id="rId1" Type="http://schemas.openxmlformats.org/officeDocument/2006/relationships/hyperlink" Target="https://github.com/alextousss/wargames/blob/master/intelligentsoldier.py" TargetMode="External"/><Relationship Id="rId2" Type="http://schemas.openxmlformats.org/officeDocument/2006/relationships/hyperlink" Target="https://github.com/bfelbo/DeepMoji/blob/3edf6bb9b5e1096a64abe55a6a909aa05854969f/examples/imdb_from_scratch.py" TargetMode="External"/><Relationship Id="rId3" Type="http://schemas.openxmlformats.org/officeDocument/2006/relationships/hyperlink" Target="https://github.com/bfelbo/DeepMoji/blob/3edf6bb9b5e1096a64abe55a6a909aa05854969f/examples/encode_texts.py" TargetMode="External"/><Relationship Id="rId4" Type="http://schemas.openxmlformats.org/officeDocument/2006/relationships/hyperlink" Target="https://github.com/bio-ontology-research-group/onto2vec/blob/master/runWV_onto.py" TargetMode="External"/><Relationship Id="rId9" Type="http://schemas.openxmlformats.org/officeDocument/2006/relationships/hyperlink" Target="https://github.com/daniel-cortez-stevenson/crypto-predict/blob/ee8eb15685dc17eddcaa1ce7a7b91f34544f8903/crypr/models.py" TargetMode="External"/><Relationship Id="rId5" Type="http://schemas.openxmlformats.org/officeDocument/2006/relationships/hyperlink" Target="https://github.com/bitextor/bitextor/blob/845f81e94b86d6864d87144042ea1c5bab920dd6/bitextor/docalign/bitextor_train_docalign.py" TargetMode="External"/><Relationship Id="rId6" Type="http://schemas.openxmlformats.org/officeDocument/2006/relationships/hyperlink" Target="https://github.com/bitextor/bitextor/blob/845f81e94b86d6864d87144042ea1c5bab920dd6/bitextor/docalign/bitextor_rank.py" TargetMode="External"/><Relationship Id="rId7" Type="http://schemas.openxmlformats.org/officeDocument/2006/relationships/hyperlink" Target="https://github.com/cmasch/densenet/blob/master/densenet.py" TargetMode="External"/><Relationship Id="rId8" Type="http://schemas.openxmlformats.org/officeDocument/2006/relationships/hyperlink" Target="https://github.com/daniel-cortez-stevenson/crypto-predict/blob/ee8eb15685dc17eddcaa1ce7a7b91f34544f8903/notebooks/tree_model_dev.py" TargetMode="External"/><Relationship Id="rId62" Type="http://schemas.openxmlformats.org/officeDocument/2006/relationships/hyperlink" Target="https://github.com/yysijie/st-gcn/blob/221c0e152054b8da593774c0d483e59befdb9061/processor/processor.py" TargetMode="External"/><Relationship Id="rId61" Type="http://schemas.openxmlformats.org/officeDocument/2006/relationships/hyperlink" Target="https://github.com/YuliangXiu/MobilePose/blob/f9a34bce1dba83d21fa5ee459999e39c2cb2ab35/training.py" TargetMode="External"/><Relationship Id="rId64" Type="http://schemas.openxmlformats.org/officeDocument/2006/relationships/hyperlink" Target="https://github.com/MrGiovanni/ModelsGenesis/blob/f7b8adcff59c918bf71216bd83f5bebd98cc6fa6/pytorch/Genesis_Chest_CT.py" TargetMode="External"/><Relationship Id="rId63" Type="http://schemas.openxmlformats.org/officeDocument/2006/relationships/hyperlink" Target="https://github.com/yysijie/st-gcn/blob/221c0e152054b8da593774c0d483e59befdb9061/processor/demo_offline.py" TargetMode="External"/><Relationship Id="rId66" Type="http://schemas.openxmlformats.org/officeDocument/2006/relationships/hyperlink" Target="https://github.com/aqlaboratory/rgn/blob/0133213eea9aa95900d1f16c0c6b9febbeb394cb/model/protling.py" TargetMode="External"/><Relationship Id="rId65" Type="http://schemas.openxmlformats.org/officeDocument/2006/relationships/hyperlink" Target="https://github.com/aqlaboratory/rgn/blob/0133213eea9aa95900d1f16c0c6b9febbeb394cb/model/model.py" TargetMode="External"/><Relationship Id="rId68" Type="http://schemas.openxmlformats.org/officeDocument/2006/relationships/drawing" Target="../drawings/drawing4.xml"/><Relationship Id="rId67" Type="http://schemas.openxmlformats.org/officeDocument/2006/relationships/hyperlink" Target="https://github.com/svip-lab/PlanarReconstruction/blob/872a1b0f895abb37bfb119b7c4f814a78d659008/main.py" TargetMode="External"/><Relationship Id="rId60" Type="http://schemas.openxmlformats.org/officeDocument/2006/relationships/hyperlink" Target="https://github.com/yselivonchyk/Tensorflow_WhatWhereAutoencoder/blob/585633f08985581989cd69480309451dca2f69f5/WWAE_keras.py" TargetMode="External"/><Relationship Id="rId51" Type="http://schemas.openxmlformats.org/officeDocument/2006/relationships/hyperlink" Target="https://github.com/sniklaus/pytorch-spynet/blob/e742a97be73cb539fb95d5df55178e6281074656/run.py" TargetMode="External"/><Relationship Id="rId50" Type="http://schemas.openxmlformats.org/officeDocument/2006/relationships/hyperlink" Target="https://github.com/sipeed/MaixPy-v1_scripts/blob/8d7c5f98ba654d226f433d31718d852674cab08d/machine_vision/self_learning_classifier/self_learning_classifier_load.py" TargetMode="External"/><Relationship Id="rId53" Type="http://schemas.openxmlformats.org/officeDocument/2006/relationships/hyperlink" Target="https://github.com/undertheseanlp/automatic_speech_recognition/blob/0206f9edb5c0208db17df9ee8d621d8223b8af6c/egs/diadiem/train.py" TargetMode="External"/><Relationship Id="rId52" Type="http://schemas.openxmlformats.org/officeDocument/2006/relationships/hyperlink" Target="https://github.com/tfunck/minc_keras/blob/a488b0a10c63a4694e64da417df1dd7aec0c8daa/main2018.ipynb" TargetMode="External"/><Relationship Id="rId55" Type="http://schemas.openxmlformats.org/officeDocument/2006/relationships/hyperlink" Target="https://github.com/wotchin/SmooFaceEngine/blob/c45ac0ec6cc20a075c4d77c0cdf0b171ed100251/train.py" TargetMode="External"/><Relationship Id="rId54" Type="http://schemas.openxmlformats.org/officeDocument/2006/relationships/hyperlink" Target="https://github.com/vivek3141/streamer-ai/blob/eede4dae2c60f991ab2cc56a169a532ae1ec23bb/src/run.py" TargetMode="External"/><Relationship Id="rId57" Type="http://schemas.openxmlformats.org/officeDocument/2006/relationships/hyperlink" Target="https://github.com/yassineAlouini/kaggle-tools/blob/e119064dcdae8bf31656ac9a461710bd6c9ffd57/kaggle_tools/classification/build_tree.py" TargetMode="External"/><Relationship Id="rId56" Type="http://schemas.openxmlformats.org/officeDocument/2006/relationships/hyperlink" Target="https://github.com/wotchin/SmooFaceEngine/blob/c45ac0ec6cc20a075c4d77c0cdf0b171ed100251/predict.py" TargetMode="External"/><Relationship Id="rId59" Type="http://schemas.openxmlformats.org/officeDocument/2006/relationships/hyperlink" Target="https://github.com/Yochengliu/MLIC-KD-WSD/blob/12e92b5e4499ba044ef86d3c2dcee2f848e21f0b/caffe-MLIC/python/classify.py" TargetMode="External"/><Relationship Id="rId58" Type="http://schemas.openxmlformats.org/officeDocument/2006/relationships/hyperlink" Target="https://github.com/Yochengliu/MLIC-KD-WSD/blob/12e92b5e4499ba044ef86d3c2dcee2f848e21f0b/caffe-MLIC/examples/siamese/mnist_siamese.ipynb"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0"/>
  </cols>
  <sheetData>
    <row r="1">
      <c r="A1" s="1" t="s">
        <v>0</v>
      </c>
      <c r="B1" s="1" t="s">
        <v>1</v>
      </c>
      <c r="C1" s="1" t="s">
        <v>2</v>
      </c>
      <c r="D1" s="1" t="s">
        <v>3</v>
      </c>
      <c r="E1" s="1" t="s">
        <v>4</v>
      </c>
      <c r="F1" s="1" t="s">
        <v>5</v>
      </c>
      <c r="G1" s="1" t="s">
        <v>1</v>
      </c>
      <c r="H1" s="1" t="s">
        <v>2</v>
      </c>
      <c r="I1" s="1" t="s">
        <v>3</v>
      </c>
      <c r="J1" s="1" t="s">
        <v>4</v>
      </c>
    </row>
    <row r="2">
      <c r="A2" s="2" t="s">
        <v>6</v>
      </c>
      <c r="B2" s="3">
        <f>Producer_1!C9</f>
        <v>0.9501466276</v>
      </c>
      <c r="C2" s="3">
        <f>Producer_1!C10</f>
        <v>0.9957446809</v>
      </c>
      <c r="D2" s="3">
        <f>Producer_1!C11</f>
        <v>0.936</v>
      </c>
      <c r="E2" s="3">
        <f>Producer_1!C12</f>
        <v>0.9649484536</v>
      </c>
      <c r="F2" s="4" t="s">
        <v>7</v>
      </c>
      <c r="G2" s="5"/>
      <c r="H2" s="5"/>
      <c r="I2" s="5"/>
      <c r="J2" s="5"/>
    </row>
    <row r="3">
      <c r="A3" s="2" t="s">
        <v>8</v>
      </c>
      <c r="B3" s="6">
        <f>Producer_2!C9</f>
        <v>0.9589442815</v>
      </c>
      <c r="C3" s="6">
        <f>Producer_2!C10</f>
        <v>0.9957983193</v>
      </c>
      <c r="D3" s="6">
        <f>Producer_2!C11</f>
        <v>0.948</v>
      </c>
      <c r="E3" s="6">
        <f>Producer_2!C12</f>
        <v>0.9713114754</v>
      </c>
      <c r="F3" s="7"/>
      <c r="G3" s="8">
        <f t="shared" ref="G3:J3" si="1">B3-B2</f>
        <v>0.008797653959</v>
      </c>
      <c r="H3" s="8">
        <f t="shared" si="1"/>
        <v>0.00005363847667</v>
      </c>
      <c r="I3" s="8">
        <f t="shared" si="1"/>
        <v>0.012</v>
      </c>
      <c r="J3" s="8">
        <f t="shared" si="1"/>
        <v>0.006363021802</v>
      </c>
    </row>
    <row r="4">
      <c r="A4" s="9" t="s">
        <v>9</v>
      </c>
      <c r="B4" s="8">
        <f>Consumer_1!C9</f>
        <v>0.7478005865</v>
      </c>
      <c r="C4" s="8">
        <f>Consumer_1!C10</f>
        <v>0.4788732394</v>
      </c>
      <c r="D4" s="8">
        <f>Consumer_1!C11</f>
        <v>0.85</v>
      </c>
      <c r="E4" s="8">
        <f>Consumer_1!C12</f>
        <v>0.6126126126</v>
      </c>
      <c r="F4" s="7"/>
      <c r="G4" s="8"/>
      <c r="H4" s="8"/>
      <c r="I4" s="8"/>
      <c r="J4" s="8"/>
    </row>
    <row r="5">
      <c r="A5" s="9" t="s">
        <v>10</v>
      </c>
      <c r="B5" s="8">
        <f>Consumer_2!C9</f>
        <v>0.7565982405</v>
      </c>
      <c r="C5" s="8">
        <f>Consumer_2!C10</f>
        <v>0.4899328859</v>
      </c>
      <c r="D5" s="8">
        <f>Consumer_2!C11</f>
        <v>0.9125</v>
      </c>
      <c r="E5" s="8">
        <f>Consumer_2!C12</f>
        <v>0.6375545852</v>
      </c>
      <c r="F5" s="7"/>
      <c r="G5" s="8">
        <f t="shared" ref="G5:J5" si="2">B5-B4</f>
        <v>0.008797653959</v>
      </c>
      <c r="H5" s="8">
        <f t="shared" si="2"/>
        <v>0.01105964647</v>
      </c>
      <c r="I5" s="8">
        <f t="shared" si="2"/>
        <v>0.0625</v>
      </c>
      <c r="J5" s="8">
        <f t="shared" si="2"/>
        <v>0.02494197254</v>
      </c>
    </row>
    <row r="6">
      <c r="A6" s="9" t="s">
        <v>11</v>
      </c>
      <c r="B6" s="8">
        <f>Consumer_3!C9</f>
        <v>0.8680351906</v>
      </c>
      <c r="C6" s="8">
        <f>Consumer_3!C10</f>
        <v>0.7160493827</v>
      </c>
      <c r="D6" s="8">
        <f>Consumer_3!C11</f>
        <v>0.725</v>
      </c>
      <c r="E6" s="8">
        <f>Consumer_3!C12</f>
        <v>0.7204968944</v>
      </c>
      <c r="F6" s="7"/>
      <c r="G6" s="10">
        <f t="shared" ref="G6:J6" si="3">B6-B5</f>
        <v>0.1114369501</v>
      </c>
      <c r="H6" s="10">
        <f t="shared" si="3"/>
        <v>0.2261164968</v>
      </c>
      <c r="I6" s="10">
        <f t="shared" si="3"/>
        <v>-0.1875</v>
      </c>
      <c r="J6" s="10">
        <f t="shared" si="3"/>
        <v>0.08294230926</v>
      </c>
    </row>
    <row r="7">
      <c r="A7" s="9" t="s">
        <v>12</v>
      </c>
      <c r="B7" s="8">
        <f>Consumer_4!C9</f>
        <v>0.7653958944</v>
      </c>
      <c r="C7" s="8">
        <f>Consumer_4!C10</f>
        <v>0.5</v>
      </c>
      <c r="D7" s="8">
        <f>Consumer_4!C11</f>
        <v>0.8875</v>
      </c>
      <c r="E7" s="8">
        <f>Consumer_4!C12</f>
        <v>0.6396396396</v>
      </c>
      <c r="F7" s="7"/>
      <c r="G7" s="8">
        <f t="shared" ref="G7:J7" si="4">B7-B5</f>
        <v>0.008797653959</v>
      </c>
      <c r="H7" s="8">
        <f t="shared" si="4"/>
        <v>0.01006711409</v>
      </c>
      <c r="I7" s="8">
        <f t="shared" si="4"/>
        <v>-0.025</v>
      </c>
      <c r="J7" s="8">
        <f t="shared" si="4"/>
        <v>0.002085054487</v>
      </c>
    </row>
    <row r="8">
      <c r="A8" s="9" t="s">
        <v>13</v>
      </c>
      <c r="B8" s="8">
        <f>Consumer_5!C9</f>
        <v>0.8973607038</v>
      </c>
      <c r="C8" s="8">
        <f>Consumer_5!C10</f>
        <v>0.8461538462</v>
      </c>
      <c r="D8" s="8">
        <f>Consumer_5!C11</f>
        <v>0.6875</v>
      </c>
      <c r="E8" s="8">
        <f>Consumer_5!C12</f>
        <v>0.7586206897</v>
      </c>
      <c r="F8" s="11"/>
      <c r="G8" s="8">
        <f t="shared" ref="G8:J8" si="5">B8-B5</f>
        <v>0.1407624633</v>
      </c>
      <c r="H8" s="8">
        <f t="shared" si="5"/>
        <v>0.3562209602</v>
      </c>
      <c r="I8" s="8">
        <f t="shared" si="5"/>
        <v>-0.225</v>
      </c>
      <c r="J8" s="8">
        <f t="shared" si="5"/>
        <v>0.1210661045</v>
      </c>
    </row>
    <row r="12">
      <c r="A12" s="1" t="s">
        <v>14</v>
      </c>
      <c r="B12" s="1" t="s">
        <v>1</v>
      </c>
      <c r="C12" s="1" t="s">
        <v>2</v>
      </c>
      <c r="D12" s="1" t="s">
        <v>3</v>
      </c>
      <c r="E12" s="1" t="s">
        <v>4</v>
      </c>
      <c r="F12" s="12"/>
      <c r="G12" s="13"/>
      <c r="H12" s="13"/>
      <c r="I12" s="13"/>
      <c r="J12" s="13"/>
    </row>
    <row r="13">
      <c r="A13" s="2" t="s">
        <v>8</v>
      </c>
      <c r="B13" s="6">
        <f>MARK!C14</f>
        <v>0.9589442815</v>
      </c>
      <c r="C13" s="6">
        <f>MARK!C15</f>
        <v>0.9957983193</v>
      </c>
      <c r="D13" s="6">
        <f>MARK!C16</f>
        <v>0.948</v>
      </c>
      <c r="E13" s="6">
        <f>MARK!C17</f>
        <v>0.9713114754</v>
      </c>
      <c r="F13" s="12"/>
      <c r="G13" s="12"/>
      <c r="H13" s="12"/>
      <c r="I13" s="12"/>
    </row>
    <row r="14">
      <c r="A14" s="9" t="s">
        <v>11</v>
      </c>
      <c r="B14" s="14">
        <f>MARK!D14</f>
        <v>0.8973607038</v>
      </c>
      <c r="C14" s="14">
        <f>MARK!D15</f>
        <v>0.8461538462</v>
      </c>
      <c r="D14" s="14">
        <f>MARK!D16</f>
        <v>0.6875</v>
      </c>
      <c r="E14" s="14">
        <f>MARK!D17</f>
        <v>0.7586206897</v>
      </c>
      <c r="G14" s="15"/>
      <c r="H14" s="15"/>
      <c r="I14" s="15"/>
      <c r="J14" s="15"/>
    </row>
    <row r="15">
      <c r="A15" s="16" t="s">
        <v>15</v>
      </c>
      <c r="B15" s="17">
        <f>MPC!C14</f>
        <v>0.9061583578</v>
      </c>
      <c r="C15" s="17">
        <f>MPC!C15</f>
        <v>0.8392857143</v>
      </c>
      <c r="D15" s="17">
        <f>MPC!C16</f>
        <v>0.6714285714</v>
      </c>
      <c r="E15" s="17">
        <f>MPC!C17</f>
        <v>0.746031746</v>
      </c>
      <c r="G15" s="15"/>
      <c r="H15" s="15"/>
      <c r="I15" s="15"/>
      <c r="J15" s="15"/>
    </row>
    <row r="16">
      <c r="B16" s="15"/>
      <c r="C16" s="15"/>
      <c r="D16" s="15"/>
      <c r="E16" s="15"/>
      <c r="G16" s="18"/>
      <c r="H16" s="18"/>
      <c r="I16" s="18"/>
      <c r="J16" s="18"/>
    </row>
    <row r="17">
      <c r="A17" s="19" t="s">
        <v>16</v>
      </c>
      <c r="B17" s="20"/>
      <c r="C17" s="21" t="s">
        <v>17</v>
      </c>
      <c r="D17" s="22"/>
      <c r="G17" s="18"/>
      <c r="H17" s="18"/>
      <c r="I17" s="18"/>
      <c r="J17" s="18"/>
    </row>
    <row r="18">
      <c r="A18" s="23"/>
      <c r="B18" s="24"/>
      <c r="C18" s="25" t="s">
        <v>18</v>
      </c>
      <c r="D18" s="25" t="s">
        <v>19</v>
      </c>
      <c r="G18" s="18"/>
      <c r="H18" s="18"/>
      <c r="I18" s="18"/>
      <c r="J18" s="18"/>
    </row>
    <row r="19">
      <c r="A19" s="26" t="s">
        <v>20</v>
      </c>
      <c r="B19" s="25" t="s">
        <v>18</v>
      </c>
      <c r="C19" s="16">
        <f>MARK!C4</f>
        <v>90</v>
      </c>
      <c r="D19" s="16">
        <f>MARK!D4</f>
        <v>1</v>
      </c>
      <c r="G19" s="18"/>
      <c r="H19" s="18"/>
      <c r="I19" s="18"/>
      <c r="J19" s="18"/>
    </row>
    <row r="20">
      <c r="A20" s="11"/>
      <c r="B20" s="25" t="s">
        <v>19</v>
      </c>
      <c r="C20" s="16">
        <f>MARK!C5</f>
        <v>13</v>
      </c>
      <c r="D20" s="16">
        <f>MARK!D5</f>
        <v>237</v>
      </c>
    </row>
    <row r="22">
      <c r="A22" s="19" t="s">
        <v>21</v>
      </c>
      <c r="B22" s="20"/>
      <c r="C22" s="21" t="s">
        <v>17</v>
      </c>
      <c r="D22" s="22"/>
    </row>
    <row r="23">
      <c r="A23" s="23"/>
      <c r="B23" s="24"/>
      <c r="C23" s="25" t="s">
        <v>18</v>
      </c>
      <c r="D23" s="25" t="s">
        <v>19</v>
      </c>
    </row>
    <row r="24">
      <c r="A24" s="26" t="s">
        <v>20</v>
      </c>
      <c r="B24" s="25" t="s">
        <v>18</v>
      </c>
      <c r="C24" s="16">
        <f>MARK!C9</f>
        <v>251</v>
      </c>
      <c r="D24" s="16">
        <f>MARK!D9</f>
        <v>10</v>
      </c>
    </row>
    <row r="25">
      <c r="A25" s="11"/>
      <c r="B25" s="25" t="s">
        <v>19</v>
      </c>
      <c r="C25" s="16">
        <f>MARK!C10</f>
        <v>25</v>
      </c>
      <c r="D25" s="16">
        <f>MARK!D10</f>
        <v>55</v>
      </c>
    </row>
    <row r="27">
      <c r="A27" s="19" t="s">
        <v>22</v>
      </c>
      <c r="B27" s="20"/>
      <c r="C27" s="21" t="s">
        <v>17</v>
      </c>
      <c r="D27" s="22"/>
      <c r="E27" s="27"/>
      <c r="F27" s="28"/>
      <c r="G27" s="28"/>
      <c r="H27" s="28"/>
    </row>
    <row r="28">
      <c r="A28" s="23"/>
      <c r="B28" s="24"/>
      <c r="C28" s="25" t="s">
        <v>18</v>
      </c>
      <c r="D28" s="25" t="s">
        <v>19</v>
      </c>
      <c r="E28" s="29"/>
      <c r="F28" s="18"/>
      <c r="G28" s="18"/>
      <c r="H28" s="18"/>
    </row>
    <row r="29">
      <c r="A29" s="26" t="s">
        <v>20</v>
      </c>
      <c r="B29" s="25" t="s">
        <v>18</v>
      </c>
      <c r="C29" s="16">
        <f>MPC!C4</f>
        <v>262</v>
      </c>
      <c r="D29" s="16">
        <f>MPC!D4</f>
        <v>9</v>
      </c>
      <c r="E29" s="29"/>
      <c r="F29" s="29"/>
      <c r="G29" s="29"/>
      <c r="H29" s="29"/>
    </row>
    <row r="30">
      <c r="A30" s="11"/>
      <c r="B30" s="25" t="s">
        <v>19</v>
      </c>
      <c r="C30" s="16">
        <f>MPC!C5</f>
        <v>23</v>
      </c>
      <c r="D30" s="16">
        <f>MPC!D5</f>
        <v>47</v>
      </c>
      <c r="E30" s="30"/>
      <c r="F30" s="30"/>
      <c r="G30" s="30"/>
      <c r="H30" s="30"/>
    </row>
    <row r="31">
      <c r="C31" s="31"/>
      <c r="D31" s="31"/>
      <c r="E31" s="29"/>
      <c r="F31" s="29"/>
      <c r="G31" s="29"/>
      <c r="H31" s="29"/>
    </row>
  </sheetData>
  <mergeCells count="10">
    <mergeCell ref="A27:B28"/>
    <mergeCell ref="C27:D27"/>
    <mergeCell ref="A29:A30"/>
    <mergeCell ref="F2:F8"/>
    <mergeCell ref="A17:B18"/>
    <mergeCell ref="C17:D17"/>
    <mergeCell ref="A19:A20"/>
    <mergeCell ref="A22:B23"/>
    <mergeCell ref="C22:D22"/>
    <mergeCell ref="A24:A25"/>
  </mergeCells>
  <conditionalFormatting sqref="G2:J8">
    <cfRule type="cellIs" dxfId="0" priority="1" operator="greaterThanOrEqual">
      <formula>0</formula>
    </cfRule>
  </conditionalFormatting>
  <conditionalFormatting sqref="E31:H31">
    <cfRule type="cellIs" dxfId="0" priority="2" operator="lessThanOrEqual">
      <formula>0</formula>
    </cfRule>
  </conditionalFormatting>
  <conditionalFormatting sqref="E29:H29">
    <cfRule type="cellIs" dxfId="1" priority="3" operator="greaterThan">
      <formula>0</formula>
    </cfRule>
  </conditionalFormatting>
  <conditionalFormatting sqref="E29:H29">
    <cfRule type="cellIs" dxfId="0" priority="4" operator="lessThanOrEqual">
      <formula>0</formula>
    </cfRule>
  </conditionalFormatting>
  <conditionalFormatting sqref="E31:H31">
    <cfRule type="cellIs" dxfId="1" priority="5" operator="greaterThan">
      <formula>0</formula>
    </cfRule>
  </conditionalFormatting>
  <conditionalFormatting sqref="G2:J8">
    <cfRule type="cellIs" dxfId="1" priority="6" operator="lessThan">
      <formula>0</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9.63"/>
    <col customWidth="1" min="6" max="6" width="37.5"/>
    <col customWidth="1" min="7" max="7" width="16.88"/>
    <col customWidth="1" min="8" max="8" width="21.0"/>
  </cols>
  <sheetData>
    <row r="1">
      <c r="A1" s="32"/>
      <c r="E1" s="33"/>
      <c r="F1" s="33" t="s">
        <v>23</v>
      </c>
      <c r="G1" s="34" t="s">
        <v>25</v>
      </c>
      <c r="H1" s="76" t="s">
        <v>27</v>
      </c>
    </row>
    <row r="2">
      <c r="A2" s="19" t="s">
        <v>44</v>
      </c>
      <c r="B2" s="20"/>
      <c r="C2" s="21" t="s">
        <v>17</v>
      </c>
      <c r="D2" s="22"/>
      <c r="E2" s="36"/>
      <c r="F2" s="37" t="s">
        <v>33</v>
      </c>
      <c r="G2" s="38" t="s">
        <v>19</v>
      </c>
      <c r="H2" s="77" t="s">
        <v>19</v>
      </c>
    </row>
    <row r="3">
      <c r="A3" s="23"/>
      <c r="B3" s="24"/>
      <c r="C3" s="25" t="s">
        <v>18</v>
      </c>
      <c r="D3" s="25" t="s">
        <v>19</v>
      </c>
      <c r="E3" s="36"/>
      <c r="F3" s="37" t="s">
        <v>36</v>
      </c>
      <c r="G3" s="38" t="s">
        <v>19</v>
      </c>
      <c r="H3" s="78" t="s">
        <v>18</v>
      </c>
    </row>
    <row r="4">
      <c r="A4" s="26" t="s">
        <v>20</v>
      </c>
      <c r="B4" s="25" t="s">
        <v>18</v>
      </c>
      <c r="C4" s="16">
        <f>COUNTIFS(H2:H342,B4,G2:G342,C3)</f>
        <v>190</v>
      </c>
      <c r="D4" s="16">
        <f>COUNTIFS(H2:H342,B4,G2:G342,D3)</f>
        <v>71</v>
      </c>
      <c r="E4" s="13"/>
      <c r="F4" s="37" t="s">
        <v>38</v>
      </c>
      <c r="G4" s="38" t="s">
        <v>18</v>
      </c>
      <c r="H4" s="77" t="s">
        <v>18</v>
      </c>
    </row>
    <row r="5">
      <c r="A5" s="11"/>
      <c r="B5" s="25" t="s">
        <v>19</v>
      </c>
      <c r="C5" s="16">
        <f>COUNTIFS(H2:H342,B5,G2:G342,C3)</f>
        <v>9</v>
      </c>
      <c r="D5" s="16">
        <f>COUNTIFS(H2:H342,B5,G2:G342,D3)</f>
        <v>71</v>
      </c>
      <c r="E5" s="13"/>
      <c r="F5" s="37" t="s">
        <v>40</v>
      </c>
      <c r="G5" s="38" t="s">
        <v>18</v>
      </c>
      <c r="H5" s="77" t="s">
        <v>18</v>
      </c>
    </row>
    <row r="6">
      <c r="A6" s="44"/>
      <c r="B6" s="44"/>
      <c r="C6" s="44"/>
      <c r="D6" s="44"/>
      <c r="E6" s="44"/>
      <c r="F6" s="37" t="s">
        <v>42</v>
      </c>
      <c r="G6" s="38" t="s">
        <v>18</v>
      </c>
      <c r="H6" s="77" t="s">
        <v>18</v>
      </c>
    </row>
    <row r="7">
      <c r="A7" s="80"/>
      <c r="B7" s="80"/>
      <c r="C7" s="36"/>
      <c r="E7" s="36"/>
      <c r="F7" s="37" t="s">
        <v>45</v>
      </c>
      <c r="G7" s="38" t="s">
        <v>18</v>
      </c>
      <c r="H7" s="77" t="s">
        <v>18</v>
      </c>
    </row>
    <row r="8">
      <c r="A8" s="80"/>
      <c r="B8" s="25" t="s">
        <v>59</v>
      </c>
      <c r="C8" s="25" t="s">
        <v>44</v>
      </c>
      <c r="D8" s="36"/>
      <c r="E8" s="36"/>
      <c r="F8" s="37" t="s">
        <v>47</v>
      </c>
      <c r="G8" s="38" t="s">
        <v>18</v>
      </c>
      <c r="H8" s="77" t="s">
        <v>18</v>
      </c>
    </row>
    <row r="9">
      <c r="A9" s="80"/>
      <c r="B9" s="25" t="s">
        <v>62</v>
      </c>
      <c r="C9" s="10">
        <f>DIVIDE(C4+D5,SUM(C4:D5))</f>
        <v>0.7653958944</v>
      </c>
      <c r="D9" s="13"/>
      <c r="E9" s="13"/>
      <c r="F9" s="37" t="s">
        <v>49</v>
      </c>
      <c r="G9" s="38" t="s">
        <v>18</v>
      </c>
      <c r="H9" s="77" t="s">
        <v>18</v>
      </c>
    </row>
    <row r="10">
      <c r="B10" s="25" t="s">
        <v>64</v>
      </c>
      <c r="C10" s="10">
        <f>DIVIDE(D5,SUM(D4:D5))</f>
        <v>0.5</v>
      </c>
      <c r="D10" s="13"/>
      <c r="E10" s="13"/>
      <c r="F10" s="37" t="s">
        <v>51</v>
      </c>
      <c r="G10" s="38" t="s">
        <v>19</v>
      </c>
      <c r="H10" s="78" t="s">
        <v>18</v>
      </c>
    </row>
    <row r="11">
      <c r="A11" s="44"/>
      <c r="B11" s="25" t="s">
        <v>68</v>
      </c>
      <c r="C11" s="10">
        <f>DIVIDE(D5,SUM(C5:D5))</f>
        <v>0.8875</v>
      </c>
      <c r="D11" s="44"/>
      <c r="E11" s="44"/>
      <c r="F11" s="37" t="s">
        <v>53</v>
      </c>
      <c r="G11" s="38" t="s">
        <v>19</v>
      </c>
      <c r="H11" s="77" t="s">
        <v>19</v>
      </c>
    </row>
    <row r="12">
      <c r="A12" s="44"/>
      <c r="B12" s="25" t="s">
        <v>71</v>
      </c>
      <c r="C12" s="10">
        <f>DIVIDE(2,DIVIDE(1,C10)+DIVIDE(1,C11))</f>
        <v>0.6396396396</v>
      </c>
      <c r="D12" s="44"/>
      <c r="E12" s="44"/>
      <c r="F12" s="37" t="s">
        <v>56</v>
      </c>
      <c r="G12" s="38" t="s">
        <v>19</v>
      </c>
      <c r="H12" s="77" t="s">
        <v>19</v>
      </c>
    </row>
    <row r="13">
      <c r="A13" s="36"/>
      <c r="B13" s="36"/>
      <c r="C13" s="36"/>
      <c r="D13" s="36"/>
      <c r="E13" s="36"/>
      <c r="F13" s="37" t="s">
        <v>60</v>
      </c>
      <c r="G13" s="38" t="s">
        <v>18</v>
      </c>
      <c r="H13" s="77" t="s">
        <v>18</v>
      </c>
    </row>
    <row r="14">
      <c r="A14" s="36"/>
      <c r="B14" s="36"/>
      <c r="C14" s="56"/>
      <c r="D14" s="56"/>
      <c r="E14" s="13"/>
      <c r="F14" s="37" t="s">
        <v>63</v>
      </c>
      <c r="G14" s="38" t="s">
        <v>18</v>
      </c>
      <c r="H14" s="77" t="s">
        <v>18</v>
      </c>
    </row>
    <row r="15">
      <c r="A15" s="36"/>
      <c r="B15" s="36"/>
      <c r="C15" s="56"/>
      <c r="D15" s="56"/>
      <c r="E15" s="13"/>
      <c r="F15" s="37" t="s">
        <v>65</v>
      </c>
      <c r="G15" s="38" t="s">
        <v>18</v>
      </c>
      <c r="H15" s="77" t="s">
        <v>18</v>
      </c>
    </row>
    <row r="16">
      <c r="A16" s="36"/>
      <c r="B16" s="36"/>
      <c r="C16" s="56"/>
      <c r="D16" s="56"/>
      <c r="E16" s="13"/>
      <c r="F16" s="37" t="s">
        <v>69</v>
      </c>
      <c r="G16" s="38" t="s">
        <v>18</v>
      </c>
      <c r="H16" s="77" t="s">
        <v>18</v>
      </c>
    </row>
    <row r="17">
      <c r="A17" s="44"/>
      <c r="B17" s="36"/>
      <c r="C17" s="56"/>
      <c r="D17" s="56"/>
      <c r="E17" s="44"/>
      <c r="F17" s="37" t="s">
        <v>72</v>
      </c>
      <c r="G17" s="38" t="s">
        <v>18</v>
      </c>
      <c r="H17" s="77" t="s">
        <v>18</v>
      </c>
    </row>
    <row r="18">
      <c r="A18" s="44"/>
      <c r="B18" s="44"/>
      <c r="C18" s="44"/>
      <c r="D18" s="44"/>
      <c r="E18" s="44"/>
      <c r="F18" s="37" t="s">
        <v>75</v>
      </c>
      <c r="G18" s="38" t="s">
        <v>19</v>
      </c>
      <c r="H18" s="77" t="s">
        <v>19</v>
      </c>
    </row>
    <row r="19">
      <c r="A19" s="44"/>
      <c r="B19" s="44"/>
      <c r="C19" s="44"/>
      <c r="D19" s="44"/>
      <c r="E19" s="44"/>
      <c r="F19" s="37" t="s">
        <v>78</v>
      </c>
      <c r="G19" s="38" t="s">
        <v>18</v>
      </c>
      <c r="H19" s="77" t="s">
        <v>18</v>
      </c>
    </row>
    <row r="20">
      <c r="A20" s="44"/>
      <c r="B20" s="44"/>
      <c r="C20" s="44"/>
      <c r="D20" s="44"/>
      <c r="E20" s="44"/>
      <c r="F20" s="37" t="s">
        <v>81</v>
      </c>
      <c r="G20" s="38" t="s">
        <v>19</v>
      </c>
      <c r="H20" s="77" t="s">
        <v>19</v>
      </c>
    </row>
    <row r="21">
      <c r="A21" s="44"/>
      <c r="B21" s="44"/>
      <c r="C21" s="44"/>
      <c r="D21" s="44"/>
      <c r="E21" s="44"/>
      <c r="F21" s="37" t="s">
        <v>84</v>
      </c>
      <c r="G21" s="38" t="s">
        <v>19</v>
      </c>
      <c r="H21" s="77" t="s">
        <v>19</v>
      </c>
    </row>
    <row r="22">
      <c r="A22" s="44"/>
      <c r="B22" s="44"/>
      <c r="C22" s="44"/>
      <c r="D22" s="44"/>
      <c r="E22" s="44"/>
      <c r="F22" s="37" t="s">
        <v>87</v>
      </c>
      <c r="G22" s="38" t="s">
        <v>19</v>
      </c>
      <c r="H22" s="77" t="s">
        <v>19</v>
      </c>
    </row>
    <row r="23">
      <c r="A23" s="44"/>
      <c r="B23" s="44"/>
      <c r="C23" s="44"/>
      <c r="D23" s="44"/>
      <c r="E23" s="44"/>
      <c r="F23" s="37" t="s">
        <v>90</v>
      </c>
      <c r="G23" s="38" t="s">
        <v>19</v>
      </c>
      <c r="H23" s="78" t="s">
        <v>18</v>
      </c>
    </row>
    <row r="24">
      <c r="A24" s="44"/>
      <c r="B24" s="44"/>
      <c r="C24" s="44"/>
      <c r="D24" s="44"/>
      <c r="E24" s="44"/>
      <c r="F24" s="37" t="s">
        <v>92</v>
      </c>
      <c r="G24" s="38" t="s">
        <v>18</v>
      </c>
      <c r="H24" s="77" t="s">
        <v>18</v>
      </c>
    </row>
    <row r="25">
      <c r="A25" s="44"/>
      <c r="B25" s="44"/>
      <c r="C25" s="44"/>
      <c r="D25" s="44"/>
      <c r="E25" s="44"/>
      <c r="F25" s="37" t="s">
        <v>95</v>
      </c>
      <c r="G25" s="38" t="s">
        <v>19</v>
      </c>
      <c r="H25" s="78" t="s">
        <v>18</v>
      </c>
    </row>
    <row r="26">
      <c r="A26" s="44"/>
      <c r="B26" s="44"/>
      <c r="C26" s="44"/>
      <c r="D26" s="44"/>
      <c r="E26" s="44"/>
      <c r="F26" s="37" t="s">
        <v>98</v>
      </c>
      <c r="G26" s="38" t="s">
        <v>18</v>
      </c>
      <c r="H26" s="77" t="s">
        <v>18</v>
      </c>
    </row>
    <row r="27">
      <c r="A27" s="44"/>
      <c r="B27" s="44"/>
      <c r="C27" s="44"/>
      <c r="D27" s="44"/>
      <c r="E27" s="44"/>
      <c r="F27" s="37" t="s">
        <v>100</v>
      </c>
      <c r="G27" s="38" t="s">
        <v>18</v>
      </c>
      <c r="H27" s="77" t="s">
        <v>18</v>
      </c>
    </row>
    <row r="28">
      <c r="A28" s="44"/>
      <c r="B28" s="44"/>
      <c r="C28" s="44"/>
      <c r="D28" s="44"/>
      <c r="F28" s="37" t="s">
        <v>102</v>
      </c>
      <c r="G28" s="38" t="s">
        <v>19</v>
      </c>
      <c r="H28" s="78" t="s">
        <v>18</v>
      </c>
    </row>
    <row r="29">
      <c r="A29" s="44"/>
      <c r="B29" s="44"/>
      <c r="C29" s="44"/>
      <c r="D29" s="44"/>
      <c r="E29" s="44"/>
      <c r="F29" s="37" t="s">
        <v>104</v>
      </c>
      <c r="G29" s="38" t="s">
        <v>19</v>
      </c>
      <c r="H29" s="78" t="s">
        <v>18</v>
      </c>
    </row>
    <row r="30">
      <c r="A30" s="44"/>
      <c r="B30" s="44"/>
      <c r="C30" s="44"/>
      <c r="D30" s="44"/>
      <c r="E30" s="44"/>
      <c r="F30" s="37" t="s">
        <v>106</v>
      </c>
      <c r="G30" s="38" t="s">
        <v>18</v>
      </c>
      <c r="H30" s="77" t="s">
        <v>18</v>
      </c>
    </row>
    <row r="31">
      <c r="A31" s="44"/>
      <c r="B31" s="44"/>
      <c r="C31" s="44"/>
      <c r="D31" s="44"/>
      <c r="E31" s="44"/>
      <c r="F31" s="37" t="s">
        <v>108</v>
      </c>
      <c r="G31" s="38" t="s">
        <v>18</v>
      </c>
      <c r="H31" s="77" t="s">
        <v>18</v>
      </c>
    </row>
    <row r="32">
      <c r="A32" s="44"/>
      <c r="B32" s="44"/>
      <c r="C32" s="44"/>
      <c r="D32" s="44"/>
      <c r="E32" s="44"/>
      <c r="F32" s="37" t="s">
        <v>110</v>
      </c>
      <c r="G32" s="38" t="s">
        <v>19</v>
      </c>
      <c r="H32" s="77" t="s">
        <v>19</v>
      </c>
    </row>
    <row r="33">
      <c r="A33" s="44"/>
      <c r="B33" s="44"/>
      <c r="C33" s="44"/>
      <c r="D33" s="44"/>
      <c r="E33" s="44"/>
      <c r="F33" s="37" t="s">
        <v>113</v>
      </c>
      <c r="G33" s="38" t="s">
        <v>18</v>
      </c>
      <c r="H33" s="77" t="s">
        <v>18</v>
      </c>
    </row>
    <row r="34">
      <c r="A34" s="44"/>
      <c r="B34" s="44"/>
      <c r="C34" s="44"/>
      <c r="D34" s="44"/>
      <c r="E34" s="44"/>
      <c r="F34" s="37" t="s">
        <v>115</v>
      </c>
      <c r="G34" s="38" t="s">
        <v>18</v>
      </c>
      <c r="H34" s="77" t="s">
        <v>18</v>
      </c>
    </row>
    <row r="35">
      <c r="A35" s="44"/>
      <c r="B35" s="44"/>
      <c r="C35" s="44"/>
      <c r="D35" s="44"/>
      <c r="E35" s="44"/>
      <c r="F35" s="37" t="s">
        <v>117</v>
      </c>
      <c r="G35" s="38" t="s">
        <v>18</v>
      </c>
      <c r="H35" s="77" t="s">
        <v>18</v>
      </c>
    </row>
    <row r="36">
      <c r="A36" s="44"/>
      <c r="B36" s="44"/>
      <c r="C36" s="44"/>
      <c r="D36" s="44"/>
      <c r="E36" s="44"/>
      <c r="F36" s="37" t="s">
        <v>119</v>
      </c>
      <c r="G36" s="38" t="s">
        <v>18</v>
      </c>
      <c r="H36" s="77" t="s">
        <v>18</v>
      </c>
    </row>
    <row r="37">
      <c r="A37" s="44"/>
      <c r="B37" s="44"/>
      <c r="C37" s="44"/>
      <c r="D37" s="44"/>
      <c r="E37" s="44"/>
      <c r="F37" s="37" t="s">
        <v>121</v>
      </c>
      <c r="G37" s="38" t="s">
        <v>18</v>
      </c>
      <c r="H37" s="77" t="s">
        <v>18</v>
      </c>
    </row>
    <row r="38">
      <c r="A38" s="44"/>
      <c r="B38" s="44"/>
      <c r="C38" s="44"/>
      <c r="D38" s="44"/>
      <c r="E38" s="44"/>
      <c r="F38" s="37" t="s">
        <v>123</v>
      </c>
      <c r="G38" s="38" t="s">
        <v>19</v>
      </c>
      <c r="H38" s="77" t="s">
        <v>19</v>
      </c>
    </row>
    <row r="39">
      <c r="A39" s="44"/>
      <c r="B39" s="44"/>
      <c r="C39" s="44"/>
      <c r="D39" s="44"/>
      <c r="E39" s="44"/>
      <c r="F39" s="37" t="s">
        <v>126</v>
      </c>
      <c r="G39" s="38" t="s">
        <v>19</v>
      </c>
      <c r="H39" s="78" t="s">
        <v>18</v>
      </c>
    </row>
    <row r="40">
      <c r="A40" s="44"/>
      <c r="B40" s="44"/>
      <c r="C40" s="44"/>
      <c r="D40" s="44"/>
      <c r="F40" s="37" t="s">
        <v>128</v>
      </c>
      <c r="G40" s="38" t="s">
        <v>18</v>
      </c>
      <c r="H40" s="77" t="s">
        <v>18</v>
      </c>
    </row>
    <row r="41">
      <c r="A41" s="44"/>
      <c r="B41" s="44"/>
      <c r="C41" s="44"/>
      <c r="D41" s="44"/>
      <c r="E41" s="44"/>
      <c r="F41" s="37" t="s">
        <v>131</v>
      </c>
      <c r="G41" s="38" t="s">
        <v>18</v>
      </c>
      <c r="H41" s="78" t="s">
        <v>19</v>
      </c>
    </row>
    <row r="42">
      <c r="A42" s="44"/>
      <c r="B42" s="44"/>
      <c r="C42" s="44"/>
      <c r="D42" s="44"/>
      <c r="E42" s="44"/>
      <c r="F42" s="37" t="s">
        <v>133</v>
      </c>
      <c r="G42" s="38" t="s">
        <v>19</v>
      </c>
      <c r="H42" s="78" t="s">
        <v>18</v>
      </c>
    </row>
    <row r="43">
      <c r="A43" s="44"/>
      <c r="B43" s="44"/>
      <c r="C43" s="44"/>
      <c r="D43" s="44"/>
      <c r="E43" s="44"/>
      <c r="F43" s="37" t="s">
        <v>135</v>
      </c>
      <c r="G43" s="38" t="s">
        <v>18</v>
      </c>
      <c r="H43" s="77" t="s">
        <v>18</v>
      </c>
    </row>
    <row r="44">
      <c r="A44" s="44"/>
      <c r="B44" s="44"/>
      <c r="C44" s="44"/>
      <c r="D44" s="44"/>
      <c r="E44" s="44"/>
      <c r="F44" s="37" t="s">
        <v>136</v>
      </c>
      <c r="G44" s="38" t="s">
        <v>18</v>
      </c>
      <c r="H44" s="77" t="s">
        <v>18</v>
      </c>
    </row>
    <row r="45">
      <c r="A45" s="44"/>
      <c r="B45" s="44"/>
      <c r="C45" s="44"/>
      <c r="D45" s="44"/>
      <c r="E45" s="44"/>
      <c r="F45" s="37" t="s">
        <v>138</v>
      </c>
      <c r="G45" s="38" t="s">
        <v>19</v>
      </c>
      <c r="H45" s="77" t="s">
        <v>19</v>
      </c>
    </row>
    <row r="46">
      <c r="A46" s="44"/>
      <c r="B46" s="44"/>
      <c r="C46" s="44"/>
      <c r="D46" s="44"/>
      <c r="E46" s="44"/>
      <c r="F46" s="37" t="s">
        <v>141</v>
      </c>
      <c r="G46" s="38" t="s">
        <v>18</v>
      </c>
      <c r="H46" s="77" t="s">
        <v>18</v>
      </c>
    </row>
    <row r="47">
      <c r="A47" s="44"/>
      <c r="B47" s="44"/>
      <c r="C47" s="44"/>
      <c r="D47" s="44"/>
      <c r="E47" s="44"/>
      <c r="F47" s="37" t="s">
        <v>142</v>
      </c>
      <c r="G47" s="38" t="s">
        <v>18</v>
      </c>
      <c r="H47" s="77" t="s">
        <v>18</v>
      </c>
    </row>
    <row r="48">
      <c r="A48" s="44"/>
      <c r="B48" s="44"/>
      <c r="C48" s="44"/>
      <c r="D48" s="44"/>
      <c r="E48" s="44"/>
      <c r="F48" s="37" t="s">
        <v>144</v>
      </c>
      <c r="G48" s="38" t="s">
        <v>19</v>
      </c>
      <c r="H48" s="77" t="s">
        <v>19</v>
      </c>
    </row>
    <row r="49">
      <c r="A49" s="44"/>
      <c r="B49" s="44"/>
      <c r="C49" s="44"/>
      <c r="D49" s="44"/>
      <c r="E49" s="44"/>
      <c r="F49" s="37" t="s">
        <v>146</v>
      </c>
      <c r="G49" s="38" t="s">
        <v>18</v>
      </c>
      <c r="H49" s="77" t="s">
        <v>18</v>
      </c>
    </row>
    <row r="50">
      <c r="A50" s="44"/>
      <c r="B50" s="44"/>
      <c r="C50" s="44"/>
      <c r="D50" s="44"/>
      <c r="E50" s="44"/>
      <c r="F50" s="37" t="s">
        <v>148</v>
      </c>
      <c r="G50" s="38" t="s">
        <v>19</v>
      </c>
      <c r="H50" s="77" t="s">
        <v>19</v>
      </c>
    </row>
    <row r="51">
      <c r="A51" s="44"/>
      <c r="B51" s="44"/>
      <c r="C51" s="44"/>
      <c r="D51" s="44"/>
      <c r="E51" s="44"/>
      <c r="F51" s="37" t="s">
        <v>151</v>
      </c>
      <c r="G51" s="38" t="s">
        <v>18</v>
      </c>
      <c r="H51" s="77" t="s">
        <v>18</v>
      </c>
    </row>
    <row r="52">
      <c r="A52" s="44"/>
      <c r="B52" s="44"/>
      <c r="C52" s="44"/>
      <c r="D52" s="44"/>
      <c r="E52" s="44"/>
      <c r="F52" s="37" t="s">
        <v>153</v>
      </c>
      <c r="G52" s="38" t="s">
        <v>18</v>
      </c>
      <c r="H52" s="77" t="s">
        <v>18</v>
      </c>
    </row>
    <row r="53">
      <c r="A53" s="44"/>
      <c r="B53" s="44"/>
      <c r="C53" s="44"/>
      <c r="D53" s="44"/>
      <c r="E53" s="44"/>
      <c r="F53" s="37" t="s">
        <v>155</v>
      </c>
      <c r="G53" s="38" t="s">
        <v>19</v>
      </c>
      <c r="H53" s="78" t="s">
        <v>18</v>
      </c>
    </row>
    <row r="54">
      <c r="A54" s="44"/>
      <c r="B54" s="44"/>
      <c r="C54" s="44"/>
      <c r="D54" s="44"/>
      <c r="E54" s="44"/>
      <c r="F54" s="37" t="s">
        <v>157</v>
      </c>
      <c r="G54" s="38" t="s">
        <v>18</v>
      </c>
      <c r="H54" s="77" t="s">
        <v>18</v>
      </c>
    </row>
    <row r="55">
      <c r="A55" s="44"/>
      <c r="B55" s="44"/>
      <c r="C55" s="44"/>
      <c r="D55" s="44"/>
      <c r="E55" s="44"/>
      <c r="F55" s="37" t="s">
        <v>159</v>
      </c>
      <c r="G55" s="38" t="s">
        <v>18</v>
      </c>
      <c r="H55" s="77" t="s">
        <v>18</v>
      </c>
    </row>
    <row r="56">
      <c r="A56" s="44"/>
      <c r="B56" s="44"/>
      <c r="C56" s="44"/>
      <c r="D56" s="44"/>
      <c r="E56" s="44"/>
      <c r="F56" s="37" t="s">
        <v>160</v>
      </c>
      <c r="G56" s="38" t="s">
        <v>19</v>
      </c>
      <c r="H56" s="78" t="s">
        <v>18</v>
      </c>
    </row>
    <row r="57">
      <c r="A57" s="44"/>
      <c r="B57" s="44"/>
      <c r="C57" s="44"/>
      <c r="D57" s="44"/>
      <c r="E57" s="44"/>
      <c r="F57" s="37" t="s">
        <v>162</v>
      </c>
      <c r="G57" s="38" t="s">
        <v>18</v>
      </c>
      <c r="H57" s="77" t="s">
        <v>18</v>
      </c>
    </row>
    <row r="58">
      <c r="A58" s="44"/>
      <c r="B58" s="44"/>
      <c r="C58" s="44"/>
      <c r="D58" s="44"/>
      <c r="E58" s="44"/>
      <c r="F58" s="37" t="s">
        <v>164</v>
      </c>
      <c r="G58" s="38" t="s">
        <v>18</v>
      </c>
      <c r="H58" s="77" t="s">
        <v>18</v>
      </c>
    </row>
    <row r="59">
      <c r="A59" s="44"/>
      <c r="B59" s="44"/>
      <c r="C59" s="44"/>
      <c r="D59" s="44"/>
      <c r="E59" s="44"/>
      <c r="F59" s="37" t="s">
        <v>165</v>
      </c>
      <c r="G59" s="38" t="s">
        <v>18</v>
      </c>
      <c r="H59" s="77" t="s">
        <v>18</v>
      </c>
    </row>
    <row r="60">
      <c r="A60" s="44"/>
      <c r="B60" s="44"/>
      <c r="C60" s="44"/>
      <c r="D60" s="44"/>
      <c r="E60" s="44"/>
      <c r="F60" s="37" t="s">
        <v>167</v>
      </c>
      <c r="G60" s="38" t="s">
        <v>19</v>
      </c>
      <c r="H60" s="77" t="s">
        <v>19</v>
      </c>
    </row>
    <row r="61">
      <c r="A61" s="44"/>
      <c r="B61" s="44"/>
      <c r="C61" s="44"/>
      <c r="D61" s="44"/>
      <c r="F61" s="37" t="s">
        <v>170</v>
      </c>
      <c r="G61" s="38" t="s">
        <v>19</v>
      </c>
      <c r="H61" s="77" t="s">
        <v>19</v>
      </c>
    </row>
    <row r="62">
      <c r="A62" s="44"/>
      <c r="B62" s="44"/>
      <c r="C62" s="44"/>
      <c r="D62" s="44"/>
      <c r="E62" s="44"/>
      <c r="F62" s="37" t="s">
        <v>173</v>
      </c>
      <c r="G62" s="38" t="s">
        <v>19</v>
      </c>
      <c r="H62" s="78" t="s">
        <v>18</v>
      </c>
    </row>
    <row r="63">
      <c r="A63" s="44"/>
      <c r="B63" s="44"/>
      <c r="C63" s="44"/>
      <c r="D63" s="44"/>
      <c r="E63" s="44"/>
      <c r="F63" s="37" t="s">
        <v>175</v>
      </c>
      <c r="G63" s="38" t="s">
        <v>18</v>
      </c>
      <c r="H63" s="77" t="s">
        <v>18</v>
      </c>
    </row>
    <row r="64">
      <c r="A64" s="44"/>
      <c r="B64" s="44"/>
      <c r="C64" s="44"/>
      <c r="D64" s="44"/>
      <c r="E64" s="44"/>
      <c r="F64" s="37" t="s">
        <v>176</v>
      </c>
      <c r="G64" s="38" t="s">
        <v>19</v>
      </c>
      <c r="H64" s="78" t="s">
        <v>18</v>
      </c>
    </row>
    <row r="65">
      <c r="A65" s="44"/>
      <c r="B65" s="44"/>
      <c r="C65" s="44"/>
      <c r="D65" s="44"/>
      <c r="E65" s="44"/>
      <c r="F65" s="37" t="s">
        <v>178</v>
      </c>
      <c r="G65" s="38" t="s">
        <v>18</v>
      </c>
      <c r="H65" s="77" t="s">
        <v>18</v>
      </c>
    </row>
    <row r="66">
      <c r="A66" s="44"/>
      <c r="B66" s="44"/>
      <c r="C66" s="44"/>
      <c r="D66" s="44"/>
      <c r="E66" s="44"/>
      <c r="F66" s="37" t="s">
        <v>180</v>
      </c>
      <c r="G66" s="38" t="s">
        <v>19</v>
      </c>
      <c r="H66" s="77" t="s">
        <v>19</v>
      </c>
    </row>
    <row r="67">
      <c r="A67" s="44"/>
      <c r="B67" s="44"/>
      <c r="C67" s="44"/>
      <c r="D67" s="44"/>
      <c r="E67" s="44"/>
      <c r="F67" s="37" t="s">
        <v>183</v>
      </c>
      <c r="G67" s="38" t="s">
        <v>18</v>
      </c>
      <c r="H67" s="77" t="s">
        <v>18</v>
      </c>
    </row>
    <row r="68">
      <c r="A68" s="44"/>
      <c r="B68" s="44"/>
      <c r="C68" s="44"/>
      <c r="D68" s="44"/>
      <c r="E68" s="44"/>
      <c r="F68" s="37" t="s">
        <v>185</v>
      </c>
      <c r="G68" s="38" t="s">
        <v>19</v>
      </c>
      <c r="H68" s="77" t="s">
        <v>19</v>
      </c>
    </row>
    <row r="69">
      <c r="A69" s="44"/>
      <c r="B69" s="44"/>
      <c r="C69" s="44"/>
      <c r="D69" s="44"/>
      <c r="E69" s="44"/>
      <c r="F69" s="37" t="s">
        <v>188</v>
      </c>
      <c r="G69" s="38" t="s">
        <v>18</v>
      </c>
      <c r="H69" s="77" t="s">
        <v>18</v>
      </c>
    </row>
    <row r="70">
      <c r="A70" s="44"/>
      <c r="B70" s="44"/>
      <c r="C70" s="44"/>
      <c r="D70" s="44"/>
      <c r="E70" s="44"/>
      <c r="F70" s="37" t="s">
        <v>191</v>
      </c>
      <c r="G70" s="38" t="s">
        <v>19</v>
      </c>
      <c r="H70" s="77" t="s">
        <v>19</v>
      </c>
    </row>
    <row r="71">
      <c r="A71" s="44"/>
      <c r="B71" s="44"/>
      <c r="C71" s="44"/>
      <c r="D71" s="44"/>
      <c r="E71" s="44"/>
      <c r="F71" s="37" t="s">
        <v>194</v>
      </c>
      <c r="G71" s="38" t="s">
        <v>19</v>
      </c>
      <c r="H71" s="77" t="s">
        <v>19</v>
      </c>
    </row>
    <row r="72">
      <c r="A72" s="44"/>
      <c r="B72" s="44"/>
      <c r="C72" s="44"/>
      <c r="D72" s="44"/>
      <c r="E72" s="44"/>
      <c r="F72" s="37" t="s">
        <v>198</v>
      </c>
      <c r="G72" s="38" t="s">
        <v>18</v>
      </c>
      <c r="H72" s="77" t="s">
        <v>18</v>
      </c>
    </row>
    <row r="73">
      <c r="A73" s="44"/>
      <c r="B73" s="44"/>
      <c r="C73" s="44"/>
      <c r="D73" s="44"/>
      <c r="E73" s="44"/>
      <c r="F73" s="37" t="s">
        <v>200</v>
      </c>
      <c r="G73" s="38" t="s">
        <v>18</v>
      </c>
      <c r="H73" s="77" t="s">
        <v>18</v>
      </c>
    </row>
    <row r="74">
      <c r="A74" s="44"/>
      <c r="B74" s="44"/>
      <c r="C74" s="44"/>
      <c r="D74" s="44"/>
      <c r="E74" s="44"/>
      <c r="F74" s="37" t="s">
        <v>202</v>
      </c>
      <c r="G74" s="38" t="s">
        <v>18</v>
      </c>
      <c r="H74" s="77" t="s">
        <v>18</v>
      </c>
    </row>
    <row r="75">
      <c r="A75" s="44"/>
      <c r="B75" s="44"/>
      <c r="C75" s="44"/>
      <c r="D75" s="44"/>
      <c r="E75" s="44"/>
      <c r="F75" s="37" t="s">
        <v>204</v>
      </c>
      <c r="G75" s="38" t="s">
        <v>18</v>
      </c>
      <c r="H75" s="77" t="s">
        <v>18</v>
      </c>
    </row>
    <row r="76">
      <c r="A76" s="44"/>
      <c r="B76" s="44"/>
      <c r="C76" s="44"/>
      <c r="D76" s="44"/>
      <c r="E76" s="44"/>
      <c r="F76" s="37" t="s">
        <v>206</v>
      </c>
      <c r="G76" s="38" t="s">
        <v>18</v>
      </c>
      <c r="H76" s="77" t="s">
        <v>18</v>
      </c>
    </row>
    <row r="77">
      <c r="A77" s="44"/>
      <c r="B77" s="44"/>
      <c r="C77" s="44"/>
      <c r="D77" s="44"/>
      <c r="E77" s="44"/>
      <c r="F77" s="37" t="s">
        <v>207</v>
      </c>
      <c r="G77" s="38" t="s">
        <v>18</v>
      </c>
      <c r="H77" s="77" t="s">
        <v>18</v>
      </c>
    </row>
    <row r="78">
      <c r="A78" s="44"/>
      <c r="B78" s="44"/>
      <c r="C78" s="44"/>
      <c r="D78" s="44"/>
      <c r="E78" s="44"/>
      <c r="F78" s="37" t="s">
        <v>208</v>
      </c>
      <c r="G78" s="38" t="s">
        <v>19</v>
      </c>
      <c r="H78" s="77" t="s">
        <v>19</v>
      </c>
    </row>
    <row r="79">
      <c r="A79" s="44"/>
      <c r="B79" s="44"/>
      <c r="C79" s="44"/>
      <c r="D79" s="44"/>
      <c r="E79" s="44"/>
      <c r="F79" s="37" t="s">
        <v>212</v>
      </c>
      <c r="G79" s="38" t="s">
        <v>18</v>
      </c>
      <c r="H79" s="77" t="s">
        <v>18</v>
      </c>
    </row>
    <row r="80">
      <c r="A80" s="44"/>
      <c r="B80" s="44"/>
      <c r="C80" s="44"/>
      <c r="D80" s="44"/>
      <c r="E80" s="44"/>
      <c r="F80" s="37" t="s">
        <v>214</v>
      </c>
      <c r="G80" s="38" t="s">
        <v>19</v>
      </c>
      <c r="H80" s="78" t="s">
        <v>18</v>
      </c>
    </row>
    <row r="81">
      <c r="A81" s="44"/>
      <c r="B81" s="44"/>
      <c r="C81" s="44"/>
      <c r="D81" s="44"/>
      <c r="E81" s="44"/>
      <c r="F81" s="37" t="s">
        <v>217</v>
      </c>
      <c r="G81" s="38" t="s">
        <v>18</v>
      </c>
      <c r="H81" s="77" t="s">
        <v>18</v>
      </c>
    </row>
    <row r="82">
      <c r="A82" s="44"/>
      <c r="B82" s="44"/>
      <c r="C82" s="44"/>
      <c r="D82" s="44"/>
      <c r="E82" s="44"/>
      <c r="F82" s="37" t="s">
        <v>219</v>
      </c>
      <c r="G82" s="38" t="s">
        <v>18</v>
      </c>
      <c r="H82" s="77" t="s">
        <v>18</v>
      </c>
    </row>
    <row r="83">
      <c r="A83" s="44"/>
      <c r="B83" s="44"/>
      <c r="C83" s="44"/>
      <c r="D83" s="44"/>
      <c r="E83" s="44"/>
      <c r="F83" s="37" t="s">
        <v>221</v>
      </c>
      <c r="G83" s="38" t="s">
        <v>19</v>
      </c>
      <c r="H83" s="77" t="s">
        <v>19</v>
      </c>
    </row>
    <row r="84">
      <c r="A84" s="44"/>
      <c r="B84" s="44"/>
      <c r="C84" s="44"/>
      <c r="D84" s="44"/>
      <c r="E84" s="44"/>
      <c r="F84" s="37" t="s">
        <v>224</v>
      </c>
      <c r="G84" s="38" t="s">
        <v>18</v>
      </c>
      <c r="H84" s="77" t="s">
        <v>18</v>
      </c>
    </row>
    <row r="85">
      <c r="A85" s="44"/>
      <c r="B85" s="44"/>
      <c r="C85" s="44"/>
      <c r="D85" s="44"/>
      <c r="E85" s="44"/>
      <c r="F85" s="37" t="s">
        <v>226</v>
      </c>
      <c r="G85" s="38" t="s">
        <v>18</v>
      </c>
      <c r="H85" s="77" t="s">
        <v>18</v>
      </c>
    </row>
    <row r="86">
      <c r="A86" s="44"/>
      <c r="B86" s="44"/>
      <c r="C86" s="44"/>
      <c r="D86" s="44"/>
      <c r="E86" s="44"/>
      <c r="F86" s="37" t="s">
        <v>228</v>
      </c>
      <c r="G86" s="38" t="s">
        <v>18</v>
      </c>
      <c r="H86" s="77" t="s">
        <v>18</v>
      </c>
    </row>
    <row r="87">
      <c r="A87" s="44"/>
      <c r="B87" s="44"/>
      <c r="C87" s="44"/>
      <c r="D87" s="44"/>
      <c r="E87" s="44"/>
      <c r="F87" s="37" t="s">
        <v>230</v>
      </c>
      <c r="G87" s="38" t="s">
        <v>18</v>
      </c>
      <c r="H87" s="77" t="s">
        <v>18</v>
      </c>
    </row>
    <row r="88">
      <c r="A88" s="44"/>
      <c r="B88" s="44"/>
      <c r="C88" s="44"/>
      <c r="D88" s="44"/>
      <c r="E88" s="44"/>
      <c r="F88" s="37" t="s">
        <v>232</v>
      </c>
      <c r="G88" s="38" t="s">
        <v>19</v>
      </c>
      <c r="H88" s="78" t="s">
        <v>18</v>
      </c>
    </row>
    <row r="89">
      <c r="A89" s="44"/>
      <c r="B89" s="44"/>
      <c r="C89" s="44"/>
      <c r="D89" s="44"/>
      <c r="E89" s="44"/>
      <c r="F89" s="37" t="s">
        <v>234</v>
      </c>
      <c r="G89" s="38" t="s">
        <v>18</v>
      </c>
      <c r="H89" s="77" t="s">
        <v>18</v>
      </c>
    </row>
    <row r="90">
      <c r="A90" s="44"/>
      <c r="B90" s="44"/>
      <c r="C90" s="44"/>
      <c r="D90" s="44"/>
      <c r="F90" s="37" t="s">
        <v>236</v>
      </c>
      <c r="G90" s="38" t="s">
        <v>18</v>
      </c>
      <c r="H90" s="77" t="s">
        <v>18</v>
      </c>
    </row>
    <row r="91">
      <c r="A91" s="44"/>
      <c r="B91" s="44"/>
      <c r="C91" s="44"/>
      <c r="D91" s="44"/>
      <c r="E91" s="44"/>
      <c r="F91" s="37" t="s">
        <v>237</v>
      </c>
      <c r="G91" s="38" t="s">
        <v>19</v>
      </c>
      <c r="H91" s="77" t="s">
        <v>19</v>
      </c>
    </row>
    <row r="92">
      <c r="A92" s="44"/>
      <c r="B92" s="44"/>
      <c r="C92" s="44"/>
      <c r="D92" s="44"/>
      <c r="E92" s="44"/>
      <c r="F92" s="37" t="s">
        <v>240</v>
      </c>
      <c r="G92" s="38" t="s">
        <v>19</v>
      </c>
      <c r="H92" s="78" t="s">
        <v>18</v>
      </c>
    </row>
    <row r="93">
      <c r="A93" s="44"/>
      <c r="B93" s="44"/>
      <c r="C93" s="44"/>
      <c r="D93" s="44"/>
      <c r="E93" s="44"/>
      <c r="F93" s="37" t="s">
        <v>242</v>
      </c>
      <c r="G93" s="38" t="s">
        <v>18</v>
      </c>
      <c r="H93" s="77" t="s">
        <v>18</v>
      </c>
    </row>
    <row r="94">
      <c r="A94" s="44"/>
      <c r="B94" s="44"/>
      <c r="C94" s="44"/>
      <c r="D94" s="44"/>
      <c r="E94" s="44"/>
      <c r="F94" s="37" t="s">
        <v>243</v>
      </c>
      <c r="G94" s="38" t="s">
        <v>18</v>
      </c>
      <c r="H94" s="77" t="s">
        <v>18</v>
      </c>
    </row>
    <row r="95">
      <c r="A95" s="44"/>
      <c r="B95" s="44"/>
      <c r="C95" s="44"/>
      <c r="D95" s="44"/>
      <c r="E95" s="44"/>
      <c r="F95" s="37" t="s">
        <v>244</v>
      </c>
      <c r="G95" s="38" t="s">
        <v>18</v>
      </c>
      <c r="H95" s="77" t="s">
        <v>18</v>
      </c>
    </row>
    <row r="96">
      <c r="A96" s="44"/>
      <c r="B96" s="44"/>
      <c r="C96" s="44"/>
      <c r="D96" s="44"/>
      <c r="F96" s="37" t="s">
        <v>246</v>
      </c>
      <c r="G96" s="38" t="s">
        <v>19</v>
      </c>
      <c r="H96" s="78" t="s">
        <v>18</v>
      </c>
    </row>
    <row r="97">
      <c r="A97" s="44"/>
      <c r="B97" s="44"/>
      <c r="C97" s="44"/>
      <c r="D97" s="44"/>
      <c r="E97" s="44"/>
      <c r="F97" s="37" t="s">
        <v>248</v>
      </c>
      <c r="G97" s="38" t="s">
        <v>18</v>
      </c>
      <c r="H97" s="77" t="s">
        <v>18</v>
      </c>
    </row>
    <row r="98">
      <c r="A98" s="44"/>
      <c r="B98" s="44"/>
      <c r="C98" s="44"/>
      <c r="D98" s="44"/>
      <c r="E98" s="44"/>
      <c r="F98" s="37" t="s">
        <v>250</v>
      </c>
      <c r="G98" s="38" t="s">
        <v>19</v>
      </c>
      <c r="H98" s="78" t="s">
        <v>18</v>
      </c>
    </row>
    <row r="99">
      <c r="A99" s="44"/>
      <c r="B99" s="44"/>
      <c r="C99" s="44"/>
      <c r="D99" s="44"/>
      <c r="F99" s="37" t="s">
        <v>253</v>
      </c>
      <c r="G99" s="38" t="s">
        <v>19</v>
      </c>
      <c r="H99" s="78" t="s">
        <v>18</v>
      </c>
    </row>
    <row r="100">
      <c r="A100" s="44"/>
      <c r="B100" s="44"/>
      <c r="C100" s="44"/>
      <c r="D100" s="44"/>
      <c r="E100" s="44"/>
      <c r="F100" s="37" t="s">
        <v>255</v>
      </c>
      <c r="G100" s="38" t="s">
        <v>19</v>
      </c>
      <c r="H100" s="77" t="s">
        <v>19</v>
      </c>
    </row>
    <row r="101">
      <c r="A101" s="44"/>
      <c r="B101" s="44"/>
      <c r="C101" s="44"/>
      <c r="D101" s="44"/>
      <c r="E101" s="44"/>
      <c r="F101" s="37" t="s">
        <v>258</v>
      </c>
      <c r="G101" s="38" t="s">
        <v>19</v>
      </c>
      <c r="H101" s="77" t="s">
        <v>19</v>
      </c>
    </row>
    <row r="102">
      <c r="A102" s="44"/>
      <c r="B102" s="44"/>
      <c r="C102" s="44"/>
      <c r="D102" s="44"/>
      <c r="E102" s="44"/>
      <c r="F102" s="37" t="s">
        <v>261</v>
      </c>
      <c r="G102" s="38" t="s">
        <v>18</v>
      </c>
      <c r="H102" s="77" t="s">
        <v>18</v>
      </c>
    </row>
    <row r="103">
      <c r="A103" s="44"/>
      <c r="B103" s="44"/>
      <c r="C103" s="44"/>
      <c r="D103" s="44"/>
      <c r="E103" s="44"/>
      <c r="F103" s="37" t="s">
        <v>263</v>
      </c>
      <c r="G103" s="38" t="s">
        <v>18</v>
      </c>
      <c r="H103" s="77" t="s">
        <v>18</v>
      </c>
    </row>
    <row r="104">
      <c r="A104" s="44"/>
      <c r="B104" s="44"/>
      <c r="C104" s="44"/>
      <c r="D104" s="44"/>
      <c r="F104" s="37" t="s">
        <v>265</v>
      </c>
      <c r="G104" s="38" t="s">
        <v>18</v>
      </c>
      <c r="H104" s="77" t="s">
        <v>18</v>
      </c>
    </row>
    <row r="105">
      <c r="A105" s="44"/>
      <c r="B105" s="44"/>
      <c r="C105" s="44"/>
      <c r="D105" s="44"/>
      <c r="E105" s="44"/>
      <c r="F105" s="37" t="s">
        <v>267</v>
      </c>
      <c r="G105" s="38" t="s">
        <v>18</v>
      </c>
      <c r="H105" s="77" t="s">
        <v>18</v>
      </c>
    </row>
    <row r="106">
      <c r="A106" s="44"/>
      <c r="B106" s="44"/>
      <c r="C106" s="44"/>
      <c r="D106" s="44"/>
      <c r="E106" s="43"/>
      <c r="F106" s="37" t="s">
        <v>268</v>
      </c>
      <c r="G106" s="38" t="s">
        <v>18</v>
      </c>
      <c r="H106" s="77" t="s">
        <v>18</v>
      </c>
    </row>
    <row r="107">
      <c r="A107" s="44"/>
      <c r="B107" s="44"/>
      <c r="C107" s="44"/>
      <c r="D107" s="44"/>
      <c r="F107" s="37" t="s">
        <v>270</v>
      </c>
      <c r="G107" s="38" t="s">
        <v>18</v>
      </c>
      <c r="H107" s="77" t="s">
        <v>18</v>
      </c>
    </row>
    <row r="108">
      <c r="A108" s="44"/>
      <c r="B108" s="44"/>
      <c r="C108" s="44"/>
      <c r="D108" s="44"/>
      <c r="E108" s="44"/>
      <c r="F108" s="37" t="s">
        <v>272</v>
      </c>
      <c r="G108" s="38" t="s">
        <v>18</v>
      </c>
      <c r="H108" s="77" t="s">
        <v>18</v>
      </c>
    </row>
    <row r="109">
      <c r="A109" s="44"/>
      <c r="B109" s="44"/>
      <c r="C109" s="44"/>
      <c r="D109" s="44"/>
      <c r="E109" s="44"/>
      <c r="F109" s="37" t="s">
        <v>274</v>
      </c>
      <c r="G109" s="38" t="s">
        <v>18</v>
      </c>
      <c r="H109" s="77" t="s">
        <v>18</v>
      </c>
    </row>
    <row r="110">
      <c r="A110" s="44"/>
      <c r="B110" s="44"/>
      <c r="C110" s="44"/>
      <c r="D110" s="44"/>
      <c r="E110" s="44"/>
      <c r="F110" s="37" t="s">
        <v>276</v>
      </c>
      <c r="G110" s="38" t="s">
        <v>18</v>
      </c>
      <c r="H110" s="77" t="s">
        <v>18</v>
      </c>
    </row>
    <row r="111">
      <c r="A111" s="44"/>
      <c r="B111" s="44"/>
      <c r="C111" s="44"/>
      <c r="D111" s="44"/>
      <c r="E111" s="44"/>
      <c r="F111" s="37" t="s">
        <v>279</v>
      </c>
      <c r="G111" s="38" t="s">
        <v>18</v>
      </c>
      <c r="H111" s="77" t="s">
        <v>18</v>
      </c>
    </row>
    <row r="112">
      <c r="A112" s="44"/>
      <c r="B112" s="44"/>
      <c r="C112" s="44"/>
      <c r="D112" s="44"/>
      <c r="E112" s="44"/>
      <c r="F112" s="37" t="s">
        <v>281</v>
      </c>
      <c r="G112" s="38" t="s">
        <v>18</v>
      </c>
      <c r="H112" s="77" t="s">
        <v>18</v>
      </c>
    </row>
    <row r="113">
      <c r="A113" s="44"/>
      <c r="B113" s="44"/>
      <c r="C113" s="44"/>
      <c r="D113" s="44"/>
      <c r="E113" s="44"/>
      <c r="F113" s="37" t="s">
        <v>283</v>
      </c>
      <c r="G113" s="38" t="s">
        <v>19</v>
      </c>
      <c r="H113" s="77" t="s">
        <v>19</v>
      </c>
    </row>
    <row r="114">
      <c r="A114" s="44"/>
      <c r="B114" s="44"/>
      <c r="C114" s="44"/>
      <c r="D114" s="44"/>
      <c r="E114" s="44"/>
      <c r="F114" s="37" t="s">
        <v>286</v>
      </c>
      <c r="G114" s="38" t="s">
        <v>18</v>
      </c>
      <c r="H114" s="77" t="s">
        <v>18</v>
      </c>
    </row>
    <row r="115">
      <c r="A115" s="44"/>
      <c r="B115" s="44"/>
      <c r="C115" s="44"/>
      <c r="D115" s="44"/>
      <c r="E115" s="44"/>
      <c r="F115" s="37" t="s">
        <v>288</v>
      </c>
      <c r="G115" s="38" t="s">
        <v>18</v>
      </c>
      <c r="H115" s="77" t="s">
        <v>18</v>
      </c>
    </row>
    <row r="116">
      <c r="A116" s="44"/>
      <c r="B116" s="44"/>
      <c r="C116" s="44"/>
      <c r="D116" s="44"/>
      <c r="E116" s="44"/>
      <c r="F116" s="37" t="s">
        <v>290</v>
      </c>
      <c r="G116" s="38" t="s">
        <v>18</v>
      </c>
      <c r="H116" s="77" t="s">
        <v>18</v>
      </c>
    </row>
    <row r="117">
      <c r="A117" s="44"/>
      <c r="B117" s="44"/>
      <c r="C117" s="44"/>
      <c r="D117" s="44"/>
      <c r="E117" s="44"/>
      <c r="F117" s="37" t="s">
        <v>292</v>
      </c>
      <c r="G117" s="38" t="s">
        <v>19</v>
      </c>
      <c r="H117" s="78" t="s">
        <v>18</v>
      </c>
    </row>
    <row r="118">
      <c r="A118" s="44"/>
      <c r="B118" s="44"/>
      <c r="C118" s="44"/>
      <c r="D118" s="44"/>
      <c r="E118" s="44"/>
      <c r="F118" s="37" t="s">
        <v>294</v>
      </c>
      <c r="G118" s="38" t="s">
        <v>18</v>
      </c>
      <c r="H118" s="77" t="s">
        <v>18</v>
      </c>
    </row>
    <row r="119">
      <c r="A119" s="44"/>
      <c r="B119" s="44"/>
      <c r="C119" s="44"/>
      <c r="D119" s="44"/>
      <c r="E119" s="44"/>
      <c r="F119" s="37" t="s">
        <v>296</v>
      </c>
      <c r="G119" s="38" t="s">
        <v>19</v>
      </c>
      <c r="H119" s="78" t="s">
        <v>18</v>
      </c>
    </row>
    <row r="120">
      <c r="A120" s="44"/>
      <c r="B120" s="44"/>
      <c r="C120" s="44"/>
      <c r="D120" s="44"/>
      <c r="E120" s="44"/>
      <c r="F120" s="37" t="s">
        <v>299</v>
      </c>
      <c r="G120" s="38" t="s">
        <v>19</v>
      </c>
      <c r="H120" s="77" t="s">
        <v>19</v>
      </c>
    </row>
    <row r="121">
      <c r="A121" s="44"/>
      <c r="B121" s="44"/>
      <c r="C121" s="44"/>
      <c r="D121" s="44"/>
      <c r="E121" s="44"/>
      <c r="F121" s="37" t="s">
        <v>302</v>
      </c>
      <c r="G121" s="38" t="s">
        <v>19</v>
      </c>
      <c r="H121" s="77" t="s">
        <v>19</v>
      </c>
    </row>
    <row r="122">
      <c r="A122" s="44"/>
      <c r="B122" s="44"/>
      <c r="C122" s="44"/>
      <c r="D122" s="44"/>
      <c r="E122" s="44"/>
      <c r="F122" s="37" t="s">
        <v>305</v>
      </c>
      <c r="G122" s="38" t="s">
        <v>19</v>
      </c>
      <c r="H122" s="78" t="s">
        <v>18</v>
      </c>
    </row>
    <row r="123">
      <c r="A123" s="44"/>
      <c r="B123" s="44"/>
      <c r="C123" s="44"/>
      <c r="D123" s="44"/>
      <c r="E123" s="44"/>
      <c r="F123" s="37" t="s">
        <v>308</v>
      </c>
      <c r="G123" s="38" t="s">
        <v>18</v>
      </c>
      <c r="H123" s="77" t="s">
        <v>18</v>
      </c>
    </row>
    <row r="124">
      <c r="A124" s="44"/>
      <c r="B124" s="44"/>
      <c r="C124" s="44"/>
      <c r="D124" s="44"/>
      <c r="E124" s="44"/>
      <c r="F124" s="37" t="s">
        <v>310</v>
      </c>
      <c r="G124" s="38" t="s">
        <v>18</v>
      </c>
      <c r="H124" s="77" t="s">
        <v>18</v>
      </c>
    </row>
    <row r="125">
      <c r="A125" s="44"/>
      <c r="B125" s="44"/>
      <c r="C125" s="44"/>
      <c r="D125" s="44"/>
      <c r="E125" s="44"/>
      <c r="F125" s="37" t="s">
        <v>312</v>
      </c>
      <c r="G125" s="38" t="s">
        <v>18</v>
      </c>
      <c r="H125" s="77" t="s">
        <v>18</v>
      </c>
    </row>
    <row r="126">
      <c r="A126" s="44"/>
      <c r="B126" s="44"/>
      <c r="C126" s="44"/>
      <c r="D126" s="44"/>
      <c r="E126" s="44"/>
      <c r="F126" s="37" t="s">
        <v>314</v>
      </c>
      <c r="G126" s="38" t="s">
        <v>19</v>
      </c>
      <c r="H126" s="77" t="s">
        <v>19</v>
      </c>
    </row>
    <row r="127">
      <c r="A127" s="44"/>
      <c r="B127" s="44"/>
      <c r="C127" s="44"/>
      <c r="D127" s="44"/>
      <c r="E127" s="44"/>
      <c r="F127" s="37" t="s">
        <v>316</v>
      </c>
      <c r="G127" s="38" t="s">
        <v>19</v>
      </c>
      <c r="H127" s="77" t="s">
        <v>19</v>
      </c>
    </row>
    <row r="128">
      <c r="A128" s="44"/>
      <c r="B128" s="44"/>
      <c r="C128" s="44"/>
      <c r="D128" s="44"/>
      <c r="E128" s="44"/>
      <c r="F128" s="37" t="s">
        <v>319</v>
      </c>
      <c r="G128" s="38" t="s">
        <v>18</v>
      </c>
      <c r="H128" s="77" t="s">
        <v>18</v>
      </c>
    </row>
    <row r="129">
      <c r="A129" s="44"/>
      <c r="B129" s="44"/>
      <c r="C129" s="44"/>
      <c r="D129" s="44"/>
      <c r="F129" s="37" t="s">
        <v>321</v>
      </c>
      <c r="G129" s="38" t="s">
        <v>18</v>
      </c>
      <c r="H129" s="77" t="s">
        <v>18</v>
      </c>
    </row>
    <row r="130">
      <c r="A130" s="44"/>
      <c r="B130" s="44"/>
      <c r="C130" s="44"/>
      <c r="D130" s="44"/>
      <c r="F130" s="37" t="s">
        <v>322</v>
      </c>
      <c r="G130" s="38" t="s">
        <v>18</v>
      </c>
      <c r="H130" s="77" t="s">
        <v>18</v>
      </c>
    </row>
    <row r="131">
      <c r="A131" s="44"/>
      <c r="B131" s="44"/>
      <c r="C131" s="44"/>
      <c r="D131" s="44"/>
      <c r="E131" s="44"/>
      <c r="F131" s="37" t="s">
        <v>323</v>
      </c>
      <c r="G131" s="38" t="s">
        <v>18</v>
      </c>
      <c r="H131" s="77" t="s">
        <v>18</v>
      </c>
    </row>
    <row r="132">
      <c r="A132" s="44"/>
      <c r="B132" s="44"/>
      <c r="C132" s="44"/>
      <c r="D132" s="44"/>
      <c r="E132" s="44"/>
      <c r="F132" s="37" t="s">
        <v>325</v>
      </c>
      <c r="G132" s="38" t="s">
        <v>19</v>
      </c>
      <c r="H132" s="77" t="s">
        <v>19</v>
      </c>
    </row>
    <row r="133">
      <c r="A133" s="44"/>
      <c r="B133" s="44"/>
      <c r="C133" s="44"/>
      <c r="D133" s="44"/>
      <c r="E133" s="44"/>
      <c r="F133" s="37" t="s">
        <v>328</v>
      </c>
      <c r="G133" s="38" t="s">
        <v>19</v>
      </c>
      <c r="H133" s="78" t="s">
        <v>18</v>
      </c>
    </row>
    <row r="134">
      <c r="A134" s="44"/>
      <c r="B134" s="44"/>
      <c r="C134" s="44"/>
      <c r="D134" s="44"/>
      <c r="E134" s="44"/>
      <c r="F134" s="37" t="s">
        <v>330</v>
      </c>
      <c r="G134" s="38" t="s">
        <v>18</v>
      </c>
      <c r="H134" s="78" t="s">
        <v>19</v>
      </c>
    </row>
    <row r="135">
      <c r="A135" s="44"/>
      <c r="B135" s="44"/>
      <c r="C135" s="44"/>
      <c r="D135" s="44"/>
      <c r="E135" s="44"/>
      <c r="F135" s="37" t="s">
        <v>333</v>
      </c>
      <c r="G135" s="38" t="s">
        <v>19</v>
      </c>
      <c r="H135" s="77" t="s">
        <v>19</v>
      </c>
    </row>
    <row r="136">
      <c r="A136" s="44"/>
      <c r="B136" s="44"/>
      <c r="C136" s="44"/>
      <c r="D136" s="44"/>
      <c r="F136" s="37" t="s">
        <v>336</v>
      </c>
      <c r="G136" s="38" t="s">
        <v>18</v>
      </c>
      <c r="H136" s="77" t="s">
        <v>18</v>
      </c>
    </row>
    <row r="137">
      <c r="A137" s="44"/>
      <c r="B137" s="44"/>
      <c r="C137" s="44"/>
      <c r="D137" s="44"/>
      <c r="E137" s="44"/>
      <c r="F137" s="37" t="s">
        <v>337</v>
      </c>
      <c r="G137" s="38" t="s">
        <v>19</v>
      </c>
      <c r="H137" s="77" t="s">
        <v>19</v>
      </c>
    </row>
    <row r="138">
      <c r="A138" s="44"/>
      <c r="B138" s="44"/>
      <c r="C138" s="44"/>
      <c r="D138" s="44"/>
      <c r="E138" s="44"/>
      <c r="F138" s="37" t="s">
        <v>340</v>
      </c>
      <c r="G138" s="38" t="s">
        <v>19</v>
      </c>
      <c r="H138" s="77" t="s">
        <v>19</v>
      </c>
    </row>
    <row r="139">
      <c r="A139" s="44"/>
      <c r="B139" s="44"/>
      <c r="C139" s="44"/>
      <c r="D139" s="44"/>
      <c r="E139" s="44"/>
      <c r="F139" s="37" t="s">
        <v>343</v>
      </c>
      <c r="G139" s="38" t="s">
        <v>18</v>
      </c>
      <c r="H139" s="77" t="s">
        <v>18</v>
      </c>
    </row>
    <row r="140">
      <c r="A140" s="44"/>
      <c r="B140" s="44"/>
      <c r="C140" s="44"/>
      <c r="D140" s="44"/>
      <c r="E140" s="44"/>
      <c r="F140" s="37" t="s">
        <v>345</v>
      </c>
      <c r="G140" s="38" t="s">
        <v>18</v>
      </c>
      <c r="H140" s="77" t="s">
        <v>18</v>
      </c>
    </row>
    <row r="141">
      <c r="A141" s="44"/>
      <c r="B141" s="44"/>
      <c r="C141" s="44"/>
      <c r="D141" s="44"/>
      <c r="E141" s="44"/>
      <c r="F141" s="37" t="s">
        <v>347</v>
      </c>
      <c r="G141" s="38" t="s">
        <v>19</v>
      </c>
      <c r="H141" s="77" t="s">
        <v>19</v>
      </c>
    </row>
    <row r="142">
      <c r="A142" s="44"/>
      <c r="B142" s="44"/>
      <c r="C142" s="44"/>
      <c r="D142" s="44"/>
      <c r="E142" s="44"/>
      <c r="F142" s="37" t="s">
        <v>349</v>
      </c>
      <c r="G142" s="38" t="s">
        <v>18</v>
      </c>
      <c r="H142" s="77" t="s">
        <v>18</v>
      </c>
    </row>
    <row r="143">
      <c r="A143" s="44"/>
      <c r="B143" s="44"/>
      <c r="C143" s="44"/>
      <c r="D143" s="44"/>
      <c r="E143" s="44"/>
      <c r="F143" s="37" t="s">
        <v>351</v>
      </c>
      <c r="G143" s="38" t="s">
        <v>18</v>
      </c>
      <c r="H143" s="77" t="s">
        <v>18</v>
      </c>
    </row>
    <row r="144">
      <c r="A144" s="44"/>
      <c r="B144" s="44"/>
      <c r="C144" s="44"/>
      <c r="D144" s="44"/>
      <c r="E144" s="44"/>
      <c r="F144" s="37" t="s">
        <v>353</v>
      </c>
      <c r="G144" s="38" t="s">
        <v>19</v>
      </c>
      <c r="H144" s="78" t="s">
        <v>18</v>
      </c>
    </row>
    <row r="145">
      <c r="A145" s="44"/>
      <c r="B145" s="44"/>
      <c r="C145" s="44"/>
      <c r="D145" s="44"/>
      <c r="E145" s="44"/>
      <c r="F145" s="37" t="s">
        <v>355</v>
      </c>
      <c r="G145" s="38" t="s">
        <v>18</v>
      </c>
      <c r="H145" s="77" t="s">
        <v>18</v>
      </c>
    </row>
    <row r="146">
      <c r="A146" s="44"/>
      <c r="B146" s="44"/>
      <c r="C146" s="44"/>
      <c r="D146" s="44"/>
      <c r="E146" s="44"/>
      <c r="F146" s="37" t="s">
        <v>356</v>
      </c>
      <c r="G146" s="38" t="s">
        <v>19</v>
      </c>
      <c r="H146" s="78" t="s">
        <v>18</v>
      </c>
    </row>
    <row r="147">
      <c r="A147" s="44"/>
      <c r="B147" s="44"/>
      <c r="C147" s="44"/>
      <c r="D147" s="44"/>
      <c r="E147" s="44"/>
      <c r="F147" s="37" t="s">
        <v>359</v>
      </c>
      <c r="G147" s="38" t="s">
        <v>18</v>
      </c>
      <c r="H147" s="77" t="s">
        <v>18</v>
      </c>
    </row>
    <row r="148">
      <c r="A148" s="44"/>
      <c r="B148" s="44"/>
      <c r="C148" s="44"/>
      <c r="D148" s="44"/>
      <c r="F148" s="37" t="s">
        <v>360</v>
      </c>
      <c r="G148" s="38" t="s">
        <v>19</v>
      </c>
      <c r="H148" s="77" t="s">
        <v>19</v>
      </c>
    </row>
    <row r="149">
      <c r="A149" s="44"/>
      <c r="B149" s="44"/>
      <c r="C149" s="44"/>
      <c r="D149" s="44"/>
      <c r="E149" s="44"/>
      <c r="F149" s="37" t="s">
        <v>363</v>
      </c>
      <c r="G149" s="38" t="s">
        <v>19</v>
      </c>
      <c r="H149" s="78" t="s">
        <v>18</v>
      </c>
    </row>
    <row r="150">
      <c r="A150" s="44"/>
      <c r="B150" s="44"/>
      <c r="C150" s="44"/>
      <c r="D150" s="44"/>
      <c r="E150" s="44"/>
      <c r="F150" s="37" t="s">
        <v>366</v>
      </c>
      <c r="G150" s="38" t="s">
        <v>19</v>
      </c>
      <c r="H150" s="78" t="s">
        <v>18</v>
      </c>
    </row>
    <row r="151">
      <c r="A151" s="44"/>
      <c r="B151" s="44"/>
      <c r="C151" s="44"/>
      <c r="D151" s="44"/>
      <c r="E151" s="44"/>
      <c r="F151" s="37" t="s">
        <v>368</v>
      </c>
      <c r="G151" s="38" t="s">
        <v>18</v>
      </c>
      <c r="H151" s="77" t="s">
        <v>18</v>
      </c>
    </row>
    <row r="152">
      <c r="A152" s="44"/>
      <c r="B152" s="44"/>
      <c r="C152" s="44"/>
      <c r="D152" s="44"/>
      <c r="E152" s="44"/>
      <c r="F152" s="37" t="s">
        <v>369</v>
      </c>
      <c r="G152" s="38" t="s">
        <v>18</v>
      </c>
      <c r="H152" s="77" t="s">
        <v>18</v>
      </c>
    </row>
    <row r="153">
      <c r="A153" s="44"/>
      <c r="B153" s="44"/>
      <c r="C153" s="44"/>
      <c r="D153" s="44"/>
      <c r="E153" s="44"/>
      <c r="F153" s="37" t="s">
        <v>370</v>
      </c>
      <c r="G153" s="38" t="s">
        <v>18</v>
      </c>
      <c r="H153" s="77" t="s">
        <v>18</v>
      </c>
    </row>
    <row r="154">
      <c r="A154" s="44"/>
      <c r="B154" s="44"/>
      <c r="C154" s="44"/>
      <c r="D154" s="44"/>
      <c r="E154" s="44"/>
      <c r="F154" s="37" t="s">
        <v>372</v>
      </c>
      <c r="G154" s="38" t="s">
        <v>18</v>
      </c>
      <c r="H154" s="77" t="s">
        <v>18</v>
      </c>
    </row>
    <row r="155">
      <c r="A155" s="44"/>
      <c r="B155" s="44"/>
      <c r="C155" s="44"/>
      <c r="D155" s="44"/>
      <c r="E155" s="44"/>
      <c r="F155" s="37" t="s">
        <v>374</v>
      </c>
      <c r="G155" s="38" t="s">
        <v>19</v>
      </c>
      <c r="H155" s="77" t="s">
        <v>19</v>
      </c>
    </row>
    <row r="156">
      <c r="A156" s="44"/>
      <c r="B156" s="44"/>
      <c r="C156" s="44"/>
      <c r="D156" s="44"/>
      <c r="E156" s="44"/>
      <c r="F156" s="37" t="s">
        <v>377</v>
      </c>
      <c r="G156" s="38" t="s">
        <v>18</v>
      </c>
      <c r="H156" s="77" t="s">
        <v>18</v>
      </c>
    </row>
    <row r="157">
      <c r="A157" s="44"/>
      <c r="B157" s="44"/>
      <c r="C157" s="44"/>
      <c r="D157" s="44"/>
      <c r="E157" s="44"/>
      <c r="F157" s="37" t="s">
        <v>379</v>
      </c>
      <c r="G157" s="38" t="s">
        <v>19</v>
      </c>
      <c r="H157" s="77" t="s">
        <v>19</v>
      </c>
    </row>
    <row r="158">
      <c r="A158" s="44"/>
      <c r="B158" s="44"/>
      <c r="C158" s="44"/>
      <c r="D158" s="44"/>
      <c r="E158" s="44"/>
      <c r="F158" s="37" t="s">
        <v>382</v>
      </c>
      <c r="G158" s="38" t="s">
        <v>18</v>
      </c>
      <c r="H158" s="77" t="s">
        <v>18</v>
      </c>
    </row>
    <row r="159">
      <c r="A159" s="44"/>
      <c r="B159" s="44"/>
      <c r="C159" s="44"/>
      <c r="D159" s="44"/>
      <c r="E159" s="44"/>
      <c r="F159" s="37" t="s">
        <v>384</v>
      </c>
      <c r="G159" s="38" t="s">
        <v>19</v>
      </c>
      <c r="H159" s="77" t="s">
        <v>19</v>
      </c>
    </row>
    <row r="160">
      <c r="A160" s="44"/>
      <c r="B160" s="44"/>
      <c r="C160" s="44"/>
      <c r="D160" s="44"/>
      <c r="F160" s="37" t="s">
        <v>387</v>
      </c>
      <c r="G160" s="38" t="s">
        <v>19</v>
      </c>
      <c r="H160" s="77" t="s">
        <v>19</v>
      </c>
    </row>
    <row r="161">
      <c r="A161" s="44"/>
      <c r="B161" s="44"/>
      <c r="C161" s="44"/>
      <c r="D161" s="44"/>
      <c r="E161" s="44"/>
      <c r="F161" s="37" t="s">
        <v>390</v>
      </c>
      <c r="G161" s="38" t="s">
        <v>19</v>
      </c>
      <c r="H161" s="77" t="s">
        <v>19</v>
      </c>
    </row>
    <row r="162">
      <c r="A162" s="44"/>
      <c r="B162" s="44"/>
      <c r="C162" s="44"/>
      <c r="D162" s="44"/>
      <c r="E162" s="44"/>
      <c r="F162" s="37" t="s">
        <v>393</v>
      </c>
      <c r="G162" s="38" t="s">
        <v>18</v>
      </c>
      <c r="H162" s="77" t="s">
        <v>18</v>
      </c>
    </row>
    <row r="163">
      <c r="A163" s="44"/>
      <c r="B163" s="44"/>
      <c r="C163" s="44"/>
      <c r="D163" s="44"/>
      <c r="E163" s="44"/>
      <c r="F163" s="37" t="s">
        <v>395</v>
      </c>
      <c r="G163" s="38" t="s">
        <v>18</v>
      </c>
      <c r="H163" s="77" t="s">
        <v>18</v>
      </c>
    </row>
    <row r="164">
      <c r="A164" s="44"/>
      <c r="B164" s="44"/>
      <c r="C164" s="44"/>
      <c r="D164" s="44"/>
      <c r="E164" s="44"/>
      <c r="F164" s="37" t="s">
        <v>396</v>
      </c>
      <c r="G164" s="38" t="s">
        <v>18</v>
      </c>
      <c r="H164" s="77" t="s">
        <v>18</v>
      </c>
    </row>
    <row r="165">
      <c r="A165" s="44"/>
      <c r="B165" s="44"/>
      <c r="C165" s="44"/>
      <c r="D165" s="44"/>
      <c r="E165" s="44"/>
      <c r="F165" s="37" t="s">
        <v>398</v>
      </c>
      <c r="G165" s="38" t="s">
        <v>19</v>
      </c>
      <c r="H165" s="77" t="s">
        <v>19</v>
      </c>
    </row>
    <row r="166">
      <c r="A166" s="44"/>
      <c r="B166" s="44"/>
      <c r="C166" s="44"/>
      <c r="D166" s="44"/>
      <c r="E166" s="44"/>
      <c r="F166" s="37" t="s">
        <v>400</v>
      </c>
      <c r="G166" s="38" t="s">
        <v>18</v>
      </c>
      <c r="H166" s="77" t="s">
        <v>18</v>
      </c>
    </row>
    <row r="167">
      <c r="A167" s="44"/>
      <c r="B167" s="44"/>
      <c r="C167" s="44"/>
      <c r="D167" s="44"/>
      <c r="E167" s="44"/>
      <c r="F167" s="37" t="s">
        <v>402</v>
      </c>
      <c r="G167" s="38" t="s">
        <v>18</v>
      </c>
      <c r="H167" s="77" t="s">
        <v>18</v>
      </c>
    </row>
    <row r="168">
      <c r="A168" s="44"/>
      <c r="B168" s="44"/>
      <c r="C168" s="44"/>
      <c r="D168" s="44"/>
      <c r="E168" s="44"/>
      <c r="F168" s="37" t="s">
        <v>404</v>
      </c>
      <c r="G168" s="38" t="s">
        <v>18</v>
      </c>
      <c r="H168" s="77" t="s">
        <v>18</v>
      </c>
    </row>
    <row r="169">
      <c r="A169" s="44"/>
      <c r="B169" s="44"/>
      <c r="C169" s="44"/>
      <c r="D169" s="44"/>
      <c r="E169" s="44"/>
      <c r="F169" s="37" t="s">
        <v>406</v>
      </c>
      <c r="G169" s="38" t="s">
        <v>19</v>
      </c>
      <c r="H169" s="78" t="s">
        <v>18</v>
      </c>
    </row>
    <row r="170">
      <c r="A170" s="44"/>
      <c r="B170" s="44"/>
      <c r="C170" s="44"/>
      <c r="D170" s="44"/>
      <c r="F170" s="37" t="s">
        <v>408</v>
      </c>
      <c r="G170" s="38" t="s">
        <v>18</v>
      </c>
      <c r="H170" s="77" t="s">
        <v>18</v>
      </c>
    </row>
    <row r="171">
      <c r="A171" s="44"/>
      <c r="B171" s="44"/>
      <c r="C171" s="44"/>
      <c r="D171" s="44"/>
      <c r="E171" s="44"/>
      <c r="F171" s="37" t="s">
        <v>409</v>
      </c>
      <c r="G171" s="38" t="s">
        <v>18</v>
      </c>
      <c r="H171" s="77" t="s">
        <v>18</v>
      </c>
    </row>
    <row r="172">
      <c r="A172" s="44"/>
      <c r="B172" s="44"/>
      <c r="C172" s="44"/>
      <c r="D172" s="44"/>
      <c r="E172" s="44"/>
      <c r="F172" s="37" t="s">
        <v>411</v>
      </c>
      <c r="G172" s="38" t="s">
        <v>18</v>
      </c>
      <c r="H172" s="77" t="s">
        <v>18</v>
      </c>
    </row>
    <row r="173">
      <c r="A173" s="44"/>
      <c r="B173" s="44"/>
      <c r="C173" s="44"/>
      <c r="D173" s="44"/>
      <c r="F173" s="37" t="s">
        <v>413</v>
      </c>
      <c r="G173" s="38" t="s">
        <v>19</v>
      </c>
      <c r="H173" s="78" t="s">
        <v>18</v>
      </c>
    </row>
    <row r="174">
      <c r="A174" s="44"/>
      <c r="B174" s="44"/>
      <c r="C174" s="44"/>
      <c r="D174" s="44"/>
      <c r="E174" s="44"/>
      <c r="F174" s="37" t="s">
        <v>415</v>
      </c>
      <c r="G174" s="38" t="s">
        <v>18</v>
      </c>
      <c r="H174" s="77" t="s">
        <v>18</v>
      </c>
    </row>
    <row r="175">
      <c r="A175" s="44"/>
      <c r="B175" s="44"/>
      <c r="C175" s="44"/>
      <c r="D175" s="44"/>
      <c r="E175" s="44"/>
      <c r="F175" s="37" t="s">
        <v>417</v>
      </c>
      <c r="G175" s="38" t="s">
        <v>18</v>
      </c>
      <c r="H175" s="77" t="s">
        <v>18</v>
      </c>
    </row>
    <row r="176">
      <c r="A176" s="44"/>
      <c r="B176" s="44"/>
      <c r="C176" s="44"/>
      <c r="D176" s="44"/>
      <c r="E176" s="44"/>
      <c r="F176" s="37" t="s">
        <v>418</v>
      </c>
      <c r="G176" s="38" t="s">
        <v>18</v>
      </c>
      <c r="H176" s="77" t="s">
        <v>18</v>
      </c>
    </row>
    <row r="177">
      <c r="A177" s="44"/>
      <c r="B177" s="44"/>
      <c r="C177" s="44"/>
      <c r="D177" s="44"/>
      <c r="E177" s="44"/>
      <c r="F177" s="37" t="s">
        <v>420</v>
      </c>
      <c r="G177" s="38" t="s">
        <v>18</v>
      </c>
      <c r="H177" s="77" t="s">
        <v>18</v>
      </c>
    </row>
    <row r="178">
      <c r="A178" s="44"/>
      <c r="B178" s="44"/>
      <c r="C178" s="44"/>
      <c r="D178" s="44"/>
      <c r="E178" s="44"/>
      <c r="F178" s="37" t="s">
        <v>421</v>
      </c>
      <c r="G178" s="38" t="s">
        <v>19</v>
      </c>
      <c r="H178" s="78" t="s">
        <v>18</v>
      </c>
    </row>
    <row r="179">
      <c r="A179" s="44"/>
      <c r="B179" s="44"/>
      <c r="C179" s="44"/>
      <c r="D179" s="44"/>
      <c r="E179" s="44"/>
      <c r="F179" s="37" t="s">
        <v>423</v>
      </c>
      <c r="G179" s="38" t="s">
        <v>18</v>
      </c>
      <c r="H179" s="77" t="s">
        <v>18</v>
      </c>
    </row>
    <row r="180">
      <c r="A180" s="44"/>
      <c r="B180" s="44"/>
      <c r="C180" s="44"/>
      <c r="D180" s="44"/>
      <c r="E180" s="44"/>
      <c r="F180" s="37" t="s">
        <v>425</v>
      </c>
      <c r="G180" s="38" t="s">
        <v>18</v>
      </c>
      <c r="H180" s="77" t="s">
        <v>18</v>
      </c>
    </row>
    <row r="181">
      <c r="A181" s="44"/>
      <c r="B181" s="44"/>
      <c r="C181" s="44"/>
      <c r="D181" s="44"/>
      <c r="E181" s="44"/>
      <c r="F181" s="37" t="s">
        <v>427</v>
      </c>
      <c r="G181" s="38" t="s">
        <v>18</v>
      </c>
      <c r="H181" s="77" t="s">
        <v>18</v>
      </c>
    </row>
    <row r="182">
      <c r="A182" s="44"/>
      <c r="B182" s="44"/>
      <c r="C182" s="44"/>
      <c r="D182" s="44"/>
      <c r="E182" s="44"/>
      <c r="F182" s="37" t="s">
        <v>428</v>
      </c>
      <c r="G182" s="38" t="s">
        <v>18</v>
      </c>
      <c r="H182" s="77" t="s">
        <v>18</v>
      </c>
    </row>
    <row r="183">
      <c r="A183" s="44"/>
      <c r="B183" s="44"/>
      <c r="C183" s="44"/>
      <c r="D183" s="44"/>
      <c r="E183" s="44"/>
      <c r="F183" s="37" t="s">
        <v>430</v>
      </c>
      <c r="G183" s="38" t="s">
        <v>19</v>
      </c>
      <c r="H183" s="78" t="s">
        <v>18</v>
      </c>
    </row>
    <row r="184">
      <c r="A184" s="44"/>
      <c r="B184" s="44"/>
      <c r="C184" s="44"/>
      <c r="D184" s="44"/>
      <c r="E184" s="44"/>
      <c r="F184" s="37" t="s">
        <v>432</v>
      </c>
      <c r="G184" s="38" t="s">
        <v>19</v>
      </c>
      <c r="H184" s="78" t="s">
        <v>18</v>
      </c>
    </row>
    <row r="185">
      <c r="A185" s="44"/>
      <c r="B185" s="44"/>
      <c r="C185" s="44"/>
      <c r="D185" s="44"/>
      <c r="E185" s="44"/>
      <c r="F185" s="37" t="s">
        <v>435</v>
      </c>
      <c r="G185" s="38" t="s">
        <v>18</v>
      </c>
      <c r="H185" s="77" t="s">
        <v>18</v>
      </c>
    </row>
    <row r="186">
      <c r="A186" s="44"/>
      <c r="B186" s="44"/>
      <c r="C186" s="44"/>
      <c r="D186" s="44"/>
      <c r="E186" s="44"/>
      <c r="F186" s="37" t="s">
        <v>437</v>
      </c>
      <c r="G186" s="38" t="s">
        <v>18</v>
      </c>
      <c r="H186" s="77" t="s">
        <v>18</v>
      </c>
    </row>
    <row r="187">
      <c r="A187" s="44"/>
      <c r="B187" s="44"/>
      <c r="C187" s="44"/>
      <c r="D187" s="44"/>
      <c r="E187" s="44"/>
      <c r="F187" s="37" t="s">
        <v>439</v>
      </c>
      <c r="G187" s="38" t="s">
        <v>18</v>
      </c>
      <c r="H187" s="77" t="s">
        <v>18</v>
      </c>
    </row>
    <row r="188">
      <c r="A188" s="44"/>
      <c r="B188" s="44"/>
      <c r="C188" s="44"/>
      <c r="D188" s="44"/>
      <c r="E188" s="44"/>
      <c r="F188" s="37" t="s">
        <v>441</v>
      </c>
      <c r="G188" s="38" t="s">
        <v>19</v>
      </c>
      <c r="H188" s="77" t="s">
        <v>19</v>
      </c>
    </row>
    <row r="189">
      <c r="A189" s="44"/>
      <c r="B189" s="44"/>
      <c r="C189" s="44"/>
      <c r="D189" s="44"/>
      <c r="E189" s="44"/>
      <c r="F189" s="37" t="s">
        <v>444</v>
      </c>
      <c r="G189" s="38" t="s">
        <v>18</v>
      </c>
      <c r="H189" s="78" t="s">
        <v>19</v>
      </c>
    </row>
    <row r="190">
      <c r="A190" s="44"/>
      <c r="B190" s="44"/>
      <c r="C190" s="44"/>
      <c r="D190" s="44"/>
      <c r="E190" s="44"/>
      <c r="F190" s="37" t="s">
        <v>446</v>
      </c>
      <c r="G190" s="38" t="s">
        <v>18</v>
      </c>
      <c r="H190" s="77" t="s">
        <v>18</v>
      </c>
    </row>
    <row r="191">
      <c r="A191" s="44"/>
      <c r="B191" s="44"/>
      <c r="C191" s="44"/>
      <c r="D191" s="44"/>
      <c r="E191" s="44"/>
      <c r="F191" s="37" t="s">
        <v>448</v>
      </c>
      <c r="G191" s="38" t="s">
        <v>18</v>
      </c>
      <c r="H191" s="77" t="s">
        <v>18</v>
      </c>
    </row>
    <row r="192">
      <c r="A192" s="44"/>
      <c r="B192" s="44"/>
      <c r="C192" s="44"/>
      <c r="D192" s="44"/>
      <c r="E192" s="44"/>
      <c r="F192" s="37" t="s">
        <v>450</v>
      </c>
      <c r="G192" s="38" t="s">
        <v>18</v>
      </c>
      <c r="H192" s="77" t="s">
        <v>18</v>
      </c>
    </row>
    <row r="193">
      <c r="A193" s="44"/>
      <c r="B193" s="44"/>
      <c r="C193" s="44"/>
      <c r="D193" s="44"/>
      <c r="E193" s="44"/>
      <c r="F193" s="37" t="s">
        <v>452</v>
      </c>
      <c r="G193" s="38" t="s">
        <v>19</v>
      </c>
      <c r="H193" s="78" t="s">
        <v>18</v>
      </c>
    </row>
    <row r="194">
      <c r="A194" s="44"/>
      <c r="B194" s="44"/>
      <c r="C194" s="44"/>
      <c r="D194" s="44"/>
      <c r="E194" s="44"/>
      <c r="F194" s="37" t="s">
        <v>454</v>
      </c>
      <c r="G194" s="38" t="s">
        <v>18</v>
      </c>
      <c r="H194" s="77" t="s">
        <v>18</v>
      </c>
    </row>
    <row r="195">
      <c r="A195" s="44"/>
      <c r="B195" s="44"/>
      <c r="C195" s="44"/>
      <c r="D195" s="44"/>
      <c r="E195" s="44"/>
      <c r="F195" s="37" t="s">
        <v>456</v>
      </c>
      <c r="G195" s="38" t="s">
        <v>19</v>
      </c>
      <c r="H195" s="78" t="s">
        <v>18</v>
      </c>
    </row>
    <row r="196">
      <c r="A196" s="44"/>
      <c r="B196" s="44"/>
      <c r="C196" s="44"/>
      <c r="D196" s="44"/>
      <c r="E196" s="44"/>
      <c r="F196" s="37" t="s">
        <v>458</v>
      </c>
      <c r="G196" s="38" t="s">
        <v>18</v>
      </c>
      <c r="H196" s="77" t="s">
        <v>18</v>
      </c>
    </row>
    <row r="197">
      <c r="A197" s="44"/>
      <c r="B197" s="44"/>
      <c r="C197" s="44"/>
      <c r="D197" s="44"/>
      <c r="E197" s="44"/>
      <c r="F197" s="37" t="s">
        <v>461</v>
      </c>
      <c r="G197" s="38" t="s">
        <v>19</v>
      </c>
      <c r="H197" s="77" t="s">
        <v>19</v>
      </c>
    </row>
    <row r="198">
      <c r="A198" s="44"/>
      <c r="B198" s="44"/>
      <c r="C198" s="44"/>
      <c r="D198" s="44"/>
      <c r="E198" s="44"/>
      <c r="F198" s="37" t="s">
        <v>465</v>
      </c>
      <c r="G198" s="38" t="s">
        <v>18</v>
      </c>
      <c r="H198" s="77" t="s">
        <v>18</v>
      </c>
    </row>
    <row r="199">
      <c r="A199" s="44"/>
      <c r="B199" s="44"/>
      <c r="C199" s="44"/>
      <c r="D199" s="44"/>
      <c r="E199" s="44"/>
      <c r="F199" s="37" t="s">
        <v>467</v>
      </c>
      <c r="G199" s="38" t="s">
        <v>18</v>
      </c>
      <c r="H199" s="77" t="s">
        <v>18</v>
      </c>
    </row>
    <row r="200">
      <c r="A200" s="44"/>
      <c r="B200" s="44"/>
      <c r="C200" s="44"/>
      <c r="D200" s="44"/>
      <c r="E200" s="44"/>
      <c r="F200" s="37" t="s">
        <v>468</v>
      </c>
      <c r="G200" s="38" t="s">
        <v>18</v>
      </c>
      <c r="H200" s="78" t="s">
        <v>19</v>
      </c>
    </row>
    <row r="201">
      <c r="A201" s="44"/>
      <c r="B201" s="44"/>
      <c r="C201" s="44"/>
      <c r="D201" s="44"/>
      <c r="E201" s="44"/>
      <c r="F201" s="37" t="s">
        <v>470</v>
      </c>
      <c r="G201" s="38" t="s">
        <v>18</v>
      </c>
      <c r="H201" s="77" t="s">
        <v>18</v>
      </c>
    </row>
    <row r="202">
      <c r="A202" s="44"/>
      <c r="B202" s="44"/>
      <c r="C202" s="44"/>
      <c r="D202" s="44"/>
      <c r="E202" s="44"/>
      <c r="F202" s="37" t="s">
        <v>472</v>
      </c>
      <c r="G202" s="38" t="s">
        <v>18</v>
      </c>
      <c r="H202" s="77" t="s">
        <v>18</v>
      </c>
    </row>
    <row r="203">
      <c r="A203" s="44"/>
      <c r="B203" s="44"/>
      <c r="C203" s="44"/>
      <c r="D203" s="44"/>
      <c r="E203" s="44"/>
      <c r="F203" s="37" t="s">
        <v>474</v>
      </c>
      <c r="G203" s="38" t="s">
        <v>19</v>
      </c>
      <c r="H203" s="77" t="s">
        <v>19</v>
      </c>
    </row>
    <row r="204">
      <c r="A204" s="44"/>
      <c r="B204" s="44"/>
      <c r="C204" s="44"/>
      <c r="D204" s="44"/>
      <c r="E204" s="44"/>
      <c r="F204" s="37" t="s">
        <v>477</v>
      </c>
      <c r="G204" s="38" t="s">
        <v>18</v>
      </c>
      <c r="H204" s="77" t="s">
        <v>18</v>
      </c>
    </row>
    <row r="205">
      <c r="A205" s="44"/>
      <c r="B205" s="44"/>
      <c r="C205" s="44"/>
      <c r="D205" s="44"/>
      <c r="E205" s="44"/>
      <c r="F205" s="37" t="s">
        <v>479</v>
      </c>
      <c r="G205" s="38" t="s">
        <v>19</v>
      </c>
      <c r="H205" s="78" t="s">
        <v>18</v>
      </c>
    </row>
    <row r="206">
      <c r="A206" s="44"/>
      <c r="B206" s="44"/>
      <c r="C206" s="44"/>
      <c r="D206" s="44"/>
      <c r="E206" s="44"/>
      <c r="F206" s="37" t="s">
        <v>481</v>
      </c>
      <c r="G206" s="38" t="s">
        <v>18</v>
      </c>
      <c r="H206" s="77" t="s">
        <v>18</v>
      </c>
    </row>
    <row r="207">
      <c r="A207" s="44"/>
      <c r="B207" s="44"/>
      <c r="C207" s="44"/>
      <c r="D207" s="44"/>
      <c r="E207" s="44"/>
      <c r="F207" s="37" t="s">
        <v>483</v>
      </c>
      <c r="G207" s="38" t="s">
        <v>19</v>
      </c>
      <c r="H207" s="77" t="s">
        <v>19</v>
      </c>
    </row>
    <row r="208">
      <c r="A208" s="44"/>
      <c r="B208" s="44"/>
      <c r="C208" s="44"/>
      <c r="D208" s="44"/>
      <c r="E208" s="44"/>
      <c r="F208" s="37" t="s">
        <v>486</v>
      </c>
      <c r="G208" s="38" t="s">
        <v>18</v>
      </c>
      <c r="H208" s="77" t="s">
        <v>18</v>
      </c>
    </row>
    <row r="209">
      <c r="A209" s="44"/>
      <c r="B209" s="44"/>
      <c r="C209" s="44"/>
      <c r="D209" s="44"/>
      <c r="E209" s="44"/>
      <c r="F209" s="37" t="s">
        <v>488</v>
      </c>
      <c r="G209" s="38" t="s">
        <v>19</v>
      </c>
      <c r="H209" s="77" t="s">
        <v>19</v>
      </c>
    </row>
    <row r="210">
      <c r="A210" s="44"/>
      <c r="B210" s="44"/>
      <c r="C210" s="44"/>
      <c r="D210" s="44"/>
      <c r="E210" s="44"/>
      <c r="F210" s="37" t="s">
        <v>491</v>
      </c>
      <c r="G210" s="38" t="s">
        <v>18</v>
      </c>
      <c r="H210" s="77" t="s">
        <v>18</v>
      </c>
    </row>
    <row r="211">
      <c r="A211" s="44"/>
      <c r="B211" s="44"/>
      <c r="C211" s="44"/>
      <c r="D211" s="44"/>
      <c r="E211" s="44"/>
      <c r="F211" s="37" t="s">
        <v>493</v>
      </c>
      <c r="G211" s="38" t="s">
        <v>18</v>
      </c>
      <c r="H211" s="77" t="s">
        <v>18</v>
      </c>
    </row>
    <row r="212">
      <c r="A212" s="44"/>
      <c r="B212" s="44"/>
      <c r="C212" s="44"/>
      <c r="D212" s="44"/>
      <c r="E212" s="44"/>
      <c r="F212" s="37" t="s">
        <v>494</v>
      </c>
      <c r="G212" s="38" t="s">
        <v>18</v>
      </c>
      <c r="H212" s="77" t="s">
        <v>18</v>
      </c>
    </row>
    <row r="213">
      <c r="A213" s="44"/>
      <c r="B213" s="44"/>
      <c r="C213" s="44"/>
      <c r="D213" s="44"/>
      <c r="E213" s="44"/>
      <c r="F213" s="37" t="s">
        <v>496</v>
      </c>
      <c r="G213" s="38" t="s">
        <v>19</v>
      </c>
      <c r="H213" s="77" t="s">
        <v>19</v>
      </c>
    </row>
    <row r="214">
      <c r="A214" s="44"/>
      <c r="B214" s="44"/>
      <c r="C214" s="44"/>
      <c r="D214" s="44"/>
      <c r="E214" s="44"/>
      <c r="F214" s="37" t="s">
        <v>499</v>
      </c>
      <c r="G214" s="38" t="s">
        <v>18</v>
      </c>
      <c r="H214" s="77" t="s">
        <v>18</v>
      </c>
    </row>
    <row r="215">
      <c r="A215" s="44"/>
      <c r="B215" s="44"/>
      <c r="C215" s="44"/>
      <c r="D215" s="44"/>
      <c r="E215" s="44"/>
      <c r="F215" s="37" t="s">
        <v>500</v>
      </c>
      <c r="G215" s="38" t="s">
        <v>19</v>
      </c>
      <c r="H215" s="78" t="s">
        <v>18</v>
      </c>
    </row>
    <row r="216">
      <c r="A216" s="44"/>
      <c r="B216" s="44"/>
      <c r="C216" s="44"/>
      <c r="D216" s="44"/>
      <c r="E216" s="44"/>
      <c r="F216" s="37" t="s">
        <v>502</v>
      </c>
      <c r="G216" s="38" t="s">
        <v>18</v>
      </c>
      <c r="H216" s="77" t="s">
        <v>18</v>
      </c>
    </row>
    <row r="217">
      <c r="A217" s="44"/>
      <c r="B217" s="44"/>
      <c r="C217" s="44"/>
      <c r="D217" s="44"/>
      <c r="E217" s="44"/>
      <c r="F217" s="37" t="s">
        <v>505</v>
      </c>
      <c r="G217" s="38" t="s">
        <v>18</v>
      </c>
      <c r="H217" s="77" t="s">
        <v>18</v>
      </c>
    </row>
    <row r="218">
      <c r="A218" s="44"/>
      <c r="B218" s="44"/>
      <c r="C218" s="44"/>
      <c r="D218" s="44"/>
      <c r="E218" s="44"/>
      <c r="F218" s="37" t="s">
        <v>507</v>
      </c>
      <c r="G218" s="38" t="s">
        <v>18</v>
      </c>
      <c r="H218" s="77" t="s">
        <v>18</v>
      </c>
    </row>
    <row r="219">
      <c r="A219" s="44"/>
      <c r="B219" s="44"/>
      <c r="C219" s="44"/>
      <c r="D219" s="44"/>
      <c r="E219" s="44"/>
      <c r="F219" s="37" t="s">
        <v>509</v>
      </c>
      <c r="G219" s="38" t="s">
        <v>19</v>
      </c>
      <c r="H219" s="78" t="s">
        <v>18</v>
      </c>
    </row>
    <row r="220">
      <c r="A220" s="44"/>
      <c r="B220" s="44"/>
      <c r="C220" s="44"/>
      <c r="D220" s="44"/>
      <c r="E220" s="44"/>
      <c r="F220" s="37" t="s">
        <v>511</v>
      </c>
      <c r="G220" s="38" t="s">
        <v>19</v>
      </c>
      <c r="H220" s="77" t="s">
        <v>19</v>
      </c>
    </row>
    <row r="221">
      <c r="A221" s="44"/>
      <c r="B221" s="44"/>
      <c r="C221" s="44"/>
      <c r="D221" s="44"/>
      <c r="E221" s="44"/>
      <c r="F221" s="37" t="s">
        <v>514</v>
      </c>
      <c r="G221" s="38" t="s">
        <v>19</v>
      </c>
      <c r="H221" s="78" t="s">
        <v>18</v>
      </c>
    </row>
    <row r="222">
      <c r="A222" s="44"/>
      <c r="B222" s="44"/>
      <c r="C222" s="44"/>
      <c r="D222" s="44"/>
      <c r="E222" s="44"/>
      <c r="F222" s="37" t="s">
        <v>516</v>
      </c>
      <c r="G222" s="38" t="s">
        <v>18</v>
      </c>
      <c r="H222" s="77" t="s">
        <v>18</v>
      </c>
    </row>
    <row r="223">
      <c r="A223" s="44"/>
      <c r="B223" s="44"/>
      <c r="C223" s="44"/>
      <c r="D223" s="44"/>
      <c r="E223" s="44"/>
      <c r="F223" s="37" t="s">
        <v>517</v>
      </c>
      <c r="G223" s="38" t="s">
        <v>18</v>
      </c>
      <c r="H223" s="77" t="s">
        <v>18</v>
      </c>
    </row>
    <row r="224">
      <c r="A224" s="44"/>
      <c r="B224" s="44"/>
      <c r="C224" s="44"/>
      <c r="D224" s="44"/>
      <c r="E224" s="44"/>
      <c r="F224" s="37" t="s">
        <v>519</v>
      </c>
      <c r="G224" s="38" t="s">
        <v>19</v>
      </c>
      <c r="H224" s="78" t="s">
        <v>18</v>
      </c>
    </row>
    <row r="225">
      <c r="A225" s="44"/>
      <c r="B225" s="44"/>
      <c r="C225" s="44"/>
      <c r="D225" s="44"/>
      <c r="E225" s="44"/>
      <c r="F225" s="37" t="s">
        <v>521</v>
      </c>
      <c r="G225" s="38" t="s">
        <v>18</v>
      </c>
      <c r="H225" s="77" t="s">
        <v>18</v>
      </c>
    </row>
    <row r="226">
      <c r="A226" s="44"/>
      <c r="B226" s="44"/>
      <c r="C226" s="44"/>
      <c r="D226" s="44"/>
      <c r="E226" s="44"/>
      <c r="F226" s="37" t="s">
        <v>523</v>
      </c>
      <c r="G226" s="38" t="s">
        <v>18</v>
      </c>
      <c r="H226" s="77" t="s">
        <v>18</v>
      </c>
    </row>
    <row r="227">
      <c r="A227" s="44"/>
      <c r="B227" s="44"/>
      <c r="C227" s="44"/>
      <c r="D227" s="44"/>
      <c r="E227" s="44"/>
      <c r="F227" s="37" t="s">
        <v>525</v>
      </c>
      <c r="G227" s="38" t="s">
        <v>18</v>
      </c>
      <c r="H227" s="77" t="s">
        <v>18</v>
      </c>
    </row>
    <row r="228">
      <c r="A228" s="44"/>
      <c r="B228" s="44"/>
      <c r="C228" s="44"/>
      <c r="D228" s="44"/>
      <c r="E228" s="44"/>
      <c r="F228" s="37" t="s">
        <v>526</v>
      </c>
      <c r="G228" s="38" t="s">
        <v>19</v>
      </c>
      <c r="H228" s="77" t="s">
        <v>19</v>
      </c>
    </row>
    <row r="229">
      <c r="A229" s="44"/>
      <c r="B229" s="44"/>
      <c r="C229" s="44"/>
      <c r="D229" s="44"/>
      <c r="E229" s="44"/>
      <c r="F229" s="37" t="s">
        <v>529</v>
      </c>
      <c r="G229" s="38" t="s">
        <v>18</v>
      </c>
      <c r="H229" s="77" t="s">
        <v>18</v>
      </c>
    </row>
    <row r="230">
      <c r="A230" s="44"/>
      <c r="B230" s="44"/>
      <c r="C230" s="44"/>
      <c r="D230" s="44"/>
      <c r="E230" s="44"/>
      <c r="F230" s="37" t="s">
        <v>531</v>
      </c>
      <c r="G230" s="38" t="s">
        <v>18</v>
      </c>
      <c r="H230" s="77" t="s">
        <v>18</v>
      </c>
    </row>
    <row r="231">
      <c r="A231" s="44"/>
      <c r="B231" s="44"/>
      <c r="C231" s="44"/>
      <c r="D231" s="44"/>
      <c r="E231" s="44"/>
      <c r="F231" s="37" t="s">
        <v>533</v>
      </c>
      <c r="G231" s="38" t="s">
        <v>19</v>
      </c>
      <c r="H231" s="78" t="s">
        <v>18</v>
      </c>
    </row>
    <row r="232">
      <c r="A232" s="44"/>
      <c r="B232" s="44"/>
      <c r="C232" s="44"/>
      <c r="D232" s="44"/>
      <c r="E232" s="44"/>
      <c r="F232" s="37" t="s">
        <v>535</v>
      </c>
      <c r="G232" s="38" t="s">
        <v>19</v>
      </c>
      <c r="H232" s="77" t="s">
        <v>19</v>
      </c>
    </row>
    <row r="233">
      <c r="A233" s="44"/>
      <c r="B233" s="44"/>
      <c r="C233" s="44"/>
      <c r="D233" s="44"/>
      <c r="E233" s="44"/>
      <c r="F233" s="37" t="s">
        <v>538</v>
      </c>
      <c r="G233" s="38" t="s">
        <v>19</v>
      </c>
      <c r="H233" s="78" t="s">
        <v>18</v>
      </c>
    </row>
    <row r="234">
      <c r="A234" s="44"/>
      <c r="B234" s="44"/>
      <c r="C234" s="44"/>
      <c r="D234" s="44"/>
      <c r="E234" s="44"/>
      <c r="F234" s="37" t="s">
        <v>540</v>
      </c>
      <c r="G234" s="38" t="s">
        <v>18</v>
      </c>
      <c r="H234" s="77" t="s">
        <v>18</v>
      </c>
    </row>
    <row r="235">
      <c r="A235" s="44"/>
      <c r="B235" s="44"/>
      <c r="C235" s="44"/>
      <c r="D235" s="44"/>
      <c r="E235" s="44"/>
      <c r="F235" s="37" t="s">
        <v>541</v>
      </c>
      <c r="G235" s="38" t="s">
        <v>19</v>
      </c>
      <c r="H235" s="78" t="s">
        <v>18</v>
      </c>
    </row>
    <row r="236">
      <c r="A236" s="44"/>
      <c r="B236" s="44"/>
      <c r="C236" s="44"/>
      <c r="D236" s="44"/>
      <c r="E236" s="44"/>
      <c r="F236" s="37" t="s">
        <v>543</v>
      </c>
      <c r="G236" s="38" t="s">
        <v>18</v>
      </c>
      <c r="H236" s="77" t="s">
        <v>18</v>
      </c>
    </row>
    <row r="237">
      <c r="A237" s="44"/>
      <c r="B237" s="44"/>
      <c r="C237" s="44"/>
      <c r="D237" s="44"/>
      <c r="E237" s="44"/>
      <c r="F237" s="37" t="s">
        <v>544</v>
      </c>
      <c r="G237" s="38" t="s">
        <v>19</v>
      </c>
      <c r="H237" s="78" t="s">
        <v>18</v>
      </c>
    </row>
    <row r="238">
      <c r="A238" s="44"/>
      <c r="B238" s="44"/>
      <c r="C238" s="44"/>
      <c r="D238" s="44"/>
      <c r="E238" s="44"/>
      <c r="F238" s="37" t="s">
        <v>546</v>
      </c>
      <c r="G238" s="38" t="s">
        <v>18</v>
      </c>
      <c r="H238" s="77" t="s">
        <v>18</v>
      </c>
    </row>
    <row r="239">
      <c r="A239" s="44"/>
      <c r="B239" s="44"/>
      <c r="C239" s="44"/>
      <c r="D239" s="44"/>
      <c r="E239" s="44"/>
      <c r="F239" s="37" t="s">
        <v>547</v>
      </c>
      <c r="G239" s="38" t="s">
        <v>18</v>
      </c>
      <c r="H239" s="77" t="s">
        <v>18</v>
      </c>
    </row>
    <row r="240">
      <c r="A240" s="44"/>
      <c r="B240" s="44"/>
      <c r="C240" s="44"/>
      <c r="D240" s="44"/>
      <c r="E240" s="44"/>
      <c r="F240" s="37" t="s">
        <v>549</v>
      </c>
      <c r="G240" s="38" t="s">
        <v>19</v>
      </c>
      <c r="H240" s="78" t="s">
        <v>18</v>
      </c>
    </row>
    <row r="241">
      <c r="A241" s="44"/>
      <c r="B241" s="44"/>
      <c r="C241" s="44"/>
      <c r="D241" s="44"/>
      <c r="E241" s="44"/>
      <c r="F241" s="37" t="s">
        <v>551</v>
      </c>
      <c r="G241" s="38" t="s">
        <v>18</v>
      </c>
      <c r="H241" s="77" t="s">
        <v>18</v>
      </c>
    </row>
    <row r="242">
      <c r="A242" s="44"/>
      <c r="B242" s="44"/>
      <c r="C242" s="44"/>
      <c r="D242" s="44"/>
      <c r="E242" s="44"/>
      <c r="F242" s="37" t="s">
        <v>554</v>
      </c>
      <c r="G242" s="38" t="s">
        <v>18</v>
      </c>
      <c r="H242" s="77" t="s">
        <v>18</v>
      </c>
    </row>
    <row r="243">
      <c r="A243" s="44"/>
      <c r="B243" s="44"/>
      <c r="C243" s="44"/>
      <c r="D243" s="44"/>
      <c r="E243" s="44"/>
      <c r="F243" s="37" t="s">
        <v>555</v>
      </c>
      <c r="G243" s="38" t="s">
        <v>18</v>
      </c>
      <c r="H243" s="77" t="s">
        <v>18</v>
      </c>
    </row>
    <row r="244">
      <c r="A244" s="44"/>
      <c r="B244" s="44"/>
      <c r="C244" s="44"/>
      <c r="D244" s="44"/>
      <c r="E244" s="44"/>
      <c r="F244" s="37" t="s">
        <v>556</v>
      </c>
      <c r="G244" s="38" t="s">
        <v>19</v>
      </c>
      <c r="H244" s="77" t="s">
        <v>19</v>
      </c>
    </row>
    <row r="245">
      <c r="A245" s="44"/>
      <c r="B245" s="44"/>
      <c r="C245" s="44"/>
      <c r="D245" s="44"/>
      <c r="E245" s="44"/>
      <c r="F245" s="37" t="s">
        <v>558</v>
      </c>
      <c r="G245" s="38" t="s">
        <v>19</v>
      </c>
      <c r="H245" s="78" t="s">
        <v>18</v>
      </c>
    </row>
    <row r="246">
      <c r="A246" s="44"/>
      <c r="B246" s="44"/>
      <c r="C246" s="44"/>
      <c r="D246" s="44"/>
      <c r="E246" s="44"/>
      <c r="F246" s="37" t="s">
        <v>561</v>
      </c>
      <c r="G246" s="38" t="s">
        <v>18</v>
      </c>
      <c r="H246" s="77" t="s">
        <v>18</v>
      </c>
    </row>
    <row r="247">
      <c r="A247" s="44"/>
      <c r="B247" s="44"/>
      <c r="C247" s="44"/>
      <c r="D247" s="44"/>
      <c r="E247" s="44"/>
      <c r="F247" s="37" t="s">
        <v>562</v>
      </c>
      <c r="G247" s="38" t="s">
        <v>18</v>
      </c>
      <c r="H247" s="77" t="s">
        <v>18</v>
      </c>
    </row>
    <row r="248">
      <c r="A248" s="44"/>
      <c r="B248" s="44"/>
      <c r="C248" s="44"/>
      <c r="D248" s="44"/>
      <c r="E248" s="44"/>
      <c r="F248" s="37" t="s">
        <v>564</v>
      </c>
      <c r="G248" s="38" t="s">
        <v>18</v>
      </c>
      <c r="H248" s="77" t="s">
        <v>18</v>
      </c>
    </row>
    <row r="249">
      <c r="A249" s="44"/>
      <c r="B249" s="44"/>
      <c r="C249" s="44"/>
      <c r="D249" s="44"/>
      <c r="E249" s="44"/>
      <c r="F249" s="37" t="s">
        <v>566</v>
      </c>
      <c r="G249" s="38" t="s">
        <v>19</v>
      </c>
      <c r="H249" s="77" t="s">
        <v>19</v>
      </c>
    </row>
    <row r="250">
      <c r="A250" s="44"/>
      <c r="B250" s="44"/>
      <c r="C250" s="44"/>
      <c r="D250" s="44"/>
      <c r="E250" s="44"/>
      <c r="F250" s="37" t="s">
        <v>569</v>
      </c>
      <c r="G250" s="38" t="s">
        <v>18</v>
      </c>
      <c r="H250" s="77" t="s">
        <v>18</v>
      </c>
    </row>
    <row r="251">
      <c r="A251" s="44"/>
      <c r="B251" s="44"/>
      <c r="C251" s="44"/>
      <c r="D251" s="44"/>
      <c r="E251" s="44"/>
      <c r="F251" s="37" t="s">
        <v>571</v>
      </c>
      <c r="G251" s="38" t="s">
        <v>19</v>
      </c>
      <c r="H251" s="78" t="s">
        <v>18</v>
      </c>
    </row>
    <row r="252">
      <c r="A252" s="44"/>
      <c r="B252" s="44"/>
      <c r="C252" s="44"/>
      <c r="D252" s="44"/>
      <c r="E252" s="44"/>
      <c r="F252" s="37" t="s">
        <v>573</v>
      </c>
      <c r="G252" s="38" t="s">
        <v>19</v>
      </c>
      <c r="H252" s="78" t="s">
        <v>18</v>
      </c>
    </row>
    <row r="253">
      <c r="A253" s="44"/>
      <c r="B253" s="44"/>
      <c r="C253" s="44"/>
      <c r="D253" s="44"/>
      <c r="E253" s="44"/>
      <c r="F253" s="37" t="s">
        <v>576</v>
      </c>
      <c r="G253" s="38" t="s">
        <v>19</v>
      </c>
      <c r="H253" s="78" t="s">
        <v>18</v>
      </c>
    </row>
    <row r="254">
      <c r="A254" s="44"/>
      <c r="B254" s="44"/>
      <c r="C254" s="44"/>
      <c r="D254" s="44"/>
      <c r="E254" s="44"/>
      <c r="F254" s="37" t="s">
        <v>578</v>
      </c>
      <c r="G254" s="38" t="s">
        <v>19</v>
      </c>
      <c r="H254" s="78" t="s">
        <v>18</v>
      </c>
    </row>
    <row r="255">
      <c r="A255" s="44"/>
      <c r="B255" s="44"/>
      <c r="C255" s="44"/>
      <c r="D255" s="44"/>
      <c r="E255" s="44"/>
      <c r="F255" s="37" t="s">
        <v>580</v>
      </c>
      <c r="G255" s="38" t="s">
        <v>19</v>
      </c>
      <c r="H255" s="78" t="s">
        <v>18</v>
      </c>
    </row>
    <row r="256">
      <c r="A256" s="44"/>
      <c r="B256" s="44"/>
      <c r="C256" s="44"/>
      <c r="D256" s="44"/>
      <c r="E256" s="44"/>
      <c r="F256" s="37" t="s">
        <v>582</v>
      </c>
      <c r="G256" s="38" t="s">
        <v>18</v>
      </c>
      <c r="H256" s="77" t="s">
        <v>18</v>
      </c>
    </row>
    <row r="257">
      <c r="A257" s="44"/>
      <c r="B257" s="44"/>
      <c r="C257" s="44"/>
      <c r="D257" s="44"/>
      <c r="E257" s="44"/>
      <c r="F257" s="37" t="s">
        <v>584</v>
      </c>
      <c r="G257" s="38" t="s">
        <v>19</v>
      </c>
      <c r="H257" s="78" t="s">
        <v>18</v>
      </c>
    </row>
    <row r="258">
      <c r="A258" s="44"/>
      <c r="B258" s="44"/>
      <c r="C258" s="44"/>
      <c r="D258" s="44"/>
      <c r="E258" s="44"/>
      <c r="F258" s="37" t="s">
        <v>587</v>
      </c>
      <c r="G258" s="38" t="s">
        <v>19</v>
      </c>
      <c r="H258" s="78" t="s">
        <v>18</v>
      </c>
    </row>
    <row r="259">
      <c r="A259" s="44"/>
      <c r="B259" s="44"/>
      <c r="C259" s="44"/>
      <c r="D259" s="44"/>
      <c r="E259" s="44"/>
      <c r="F259" s="37" t="s">
        <v>589</v>
      </c>
      <c r="G259" s="38" t="s">
        <v>19</v>
      </c>
      <c r="H259" s="77" t="s">
        <v>19</v>
      </c>
    </row>
    <row r="260">
      <c r="A260" s="44"/>
      <c r="B260" s="44"/>
      <c r="C260" s="44"/>
      <c r="D260" s="44"/>
      <c r="E260" s="44"/>
      <c r="F260" s="37" t="s">
        <v>591</v>
      </c>
      <c r="G260" s="38" t="s">
        <v>18</v>
      </c>
      <c r="H260" s="77" t="s">
        <v>18</v>
      </c>
    </row>
    <row r="261">
      <c r="A261" s="44"/>
      <c r="B261" s="44"/>
      <c r="C261" s="44"/>
      <c r="D261" s="44"/>
      <c r="E261" s="44"/>
      <c r="F261" s="37" t="s">
        <v>593</v>
      </c>
      <c r="G261" s="38" t="s">
        <v>18</v>
      </c>
      <c r="H261" s="77" t="s">
        <v>18</v>
      </c>
    </row>
    <row r="262">
      <c r="A262" s="44"/>
      <c r="B262" s="44"/>
      <c r="C262" s="44"/>
      <c r="D262" s="44"/>
      <c r="E262" s="44"/>
      <c r="F262" s="37" t="s">
        <v>595</v>
      </c>
      <c r="G262" s="38" t="s">
        <v>18</v>
      </c>
      <c r="H262" s="78" t="s">
        <v>19</v>
      </c>
    </row>
    <row r="263">
      <c r="A263" s="44"/>
      <c r="B263" s="44"/>
      <c r="C263" s="44"/>
      <c r="D263" s="44"/>
      <c r="E263" s="44"/>
      <c r="F263" s="37" t="s">
        <v>598</v>
      </c>
      <c r="G263" s="38" t="s">
        <v>19</v>
      </c>
      <c r="H263" s="77" t="s">
        <v>19</v>
      </c>
    </row>
    <row r="264">
      <c r="A264" s="44"/>
      <c r="B264" s="44"/>
      <c r="C264" s="44"/>
      <c r="D264" s="44"/>
      <c r="E264" s="44"/>
      <c r="F264" s="37" t="s">
        <v>601</v>
      </c>
      <c r="G264" s="38" t="s">
        <v>19</v>
      </c>
      <c r="H264" s="77" t="s">
        <v>19</v>
      </c>
    </row>
    <row r="265">
      <c r="A265" s="44"/>
      <c r="B265" s="44"/>
      <c r="C265" s="44"/>
      <c r="D265" s="44"/>
      <c r="E265" s="44"/>
      <c r="F265" s="37" t="s">
        <v>604</v>
      </c>
      <c r="G265" s="38" t="s">
        <v>19</v>
      </c>
      <c r="H265" s="78" t="s">
        <v>18</v>
      </c>
    </row>
    <row r="266">
      <c r="A266" s="44"/>
      <c r="B266" s="44"/>
      <c r="C266" s="44"/>
      <c r="D266" s="44"/>
      <c r="E266" s="44"/>
      <c r="F266" s="37" t="s">
        <v>607</v>
      </c>
      <c r="G266" s="38" t="s">
        <v>18</v>
      </c>
      <c r="H266" s="77" t="s">
        <v>18</v>
      </c>
    </row>
    <row r="267">
      <c r="A267" s="44"/>
      <c r="B267" s="44"/>
      <c r="C267" s="44"/>
      <c r="D267" s="44"/>
      <c r="E267" s="44"/>
      <c r="F267" s="37" t="s">
        <v>609</v>
      </c>
      <c r="G267" s="38" t="s">
        <v>19</v>
      </c>
      <c r="H267" s="77" t="s">
        <v>19</v>
      </c>
    </row>
    <row r="268">
      <c r="A268" s="44"/>
      <c r="B268" s="44"/>
      <c r="C268" s="44"/>
      <c r="D268" s="44"/>
      <c r="E268" s="44"/>
      <c r="F268" s="37" t="s">
        <v>612</v>
      </c>
      <c r="G268" s="38" t="s">
        <v>19</v>
      </c>
      <c r="H268" s="78" t="s">
        <v>18</v>
      </c>
    </row>
    <row r="269">
      <c r="A269" s="44"/>
      <c r="B269" s="44"/>
      <c r="C269" s="44"/>
      <c r="D269" s="44"/>
      <c r="E269" s="44"/>
      <c r="F269" s="37" t="s">
        <v>614</v>
      </c>
      <c r="G269" s="38" t="s">
        <v>19</v>
      </c>
      <c r="H269" s="78" t="s">
        <v>18</v>
      </c>
    </row>
    <row r="270">
      <c r="A270" s="44"/>
      <c r="B270" s="44"/>
      <c r="C270" s="44"/>
      <c r="D270" s="44"/>
      <c r="E270" s="44"/>
      <c r="F270" s="37" t="s">
        <v>616</v>
      </c>
      <c r="G270" s="38" t="s">
        <v>18</v>
      </c>
      <c r="H270" s="77" t="s">
        <v>18</v>
      </c>
    </row>
    <row r="271">
      <c r="A271" s="44"/>
      <c r="B271" s="44"/>
      <c r="C271" s="44"/>
      <c r="D271" s="44"/>
      <c r="E271" s="44"/>
      <c r="F271" s="37" t="s">
        <v>618</v>
      </c>
      <c r="G271" s="38" t="s">
        <v>18</v>
      </c>
      <c r="H271" s="77" t="s">
        <v>18</v>
      </c>
    </row>
    <row r="272">
      <c r="A272" s="44"/>
      <c r="B272" s="44"/>
      <c r="C272" s="44"/>
      <c r="D272" s="44"/>
      <c r="E272" s="44"/>
      <c r="F272" s="37" t="s">
        <v>619</v>
      </c>
      <c r="G272" s="38" t="s">
        <v>19</v>
      </c>
      <c r="H272" s="77" t="s">
        <v>19</v>
      </c>
    </row>
    <row r="273">
      <c r="A273" s="44"/>
      <c r="B273" s="44"/>
      <c r="C273" s="44"/>
      <c r="D273" s="44"/>
      <c r="E273" s="44"/>
      <c r="F273" s="37" t="s">
        <v>622</v>
      </c>
      <c r="G273" s="38" t="s">
        <v>19</v>
      </c>
      <c r="H273" s="78" t="s">
        <v>18</v>
      </c>
    </row>
    <row r="274">
      <c r="A274" s="44"/>
      <c r="B274" s="44"/>
      <c r="C274" s="44"/>
      <c r="D274" s="44"/>
      <c r="E274" s="44"/>
      <c r="F274" s="37" t="s">
        <v>625</v>
      </c>
      <c r="G274" s="38" t="s">
        <v>19</v>
      </c>
      <c r="H274" s="77" t="s">
        <v>19</v>
      </c>
    </row>
    <row r="275">
      <c r="A275" s="44"/>
      <c r="B275" s="44"/>
      <c r="C275" s="44"/>
      <c r="D275" s="44"/>
      <c r="E275" s="44"/>
      <c r="F275" s="37" t="s">
        <v>629</v>
      </c>
      <c r="G275" s="38" t="s">
        <v>19</v>
      </c>
      <c r="H275" s="78" t="s">
        <v>18</v>
      </c>
    </row>
    <row r="276">
      <c r="A276" s="44"/>
      <c r="B276" s="44"/>
      <c r="C276" s="44"/>
      <c r="D276" s="44"/>
      <c r="E276" s="44"/>
      <c r="F276" s="37" t="s">
        <v>632</v>
      </c>
      <c r="G276" s="38" t="s">
        <v>19</v>
      </c>
      <c r="H276" s="77" t="s">
        <v>19</v>
      </c>
    </row>
    <row r="277">
      <c r="A277" s="44"/>
      <c r="B277" s="44"/>
      <c r="C277" s="44"/>
      <c r="D277" s="44"/>
      <c r="E277" s="44"/>
      <c r="F277" s="37" t="s">
        <v>635</v>
      </c>
      <c r="G277" s="38" t="s">
        <v>18</v>
      </c>
      <c r="H277" s="78" t="s">
        <v>19</v>
      </c>
    </row>
    <row r="278">
      <c r="A278" s="44"/>
      <c r="B278" s="44"/>
      <c r="C278" s="44"/>
      <c r="D278" s="44"/>
      <c r="E278" s="44"/>
      <c r="F278" s="37" t="s">
        <v>638</v>
      </c>
      <c r="G278" s="38" t="s">
        <v>19</v>
      </c>
      <c r="H278" s="78" t="s">
        <v>18</v>
      </c>
    </row>
    <row r="279">
      <c r="A279" s="44"/>
      <c r="B279" s="44"/>
      <c r="C279" s="44"/>
      <c r="D279" s="44"/>
      <c r="E279" s="44"/>
      <c r="F279" s="37" t="s">
        <v>640</v>
      </c>
      <c r="G279" s="38" t="s">
        <v>18</v>
      </c>
      <c r="H279" s="77" t="s">
        <v>18</v>
      </c>
    </row>
    <row r="280">
      <c r="A280" s="44"/>
      <c r="B280" s="44"/>
      <c r="C280" s="44"/>
      <c r="D280" s="44"/>
      <c r="E280" s="44"/>
      <c r="F280" s="37" t="s">
        <v>642</v>
      </c>
      <c r="G280" s="38" t="s">
        <v>18</v>
      </c>
      <c r="H280" s="77" t="s">
        <v>18</v>
      </c>
    </row>
    <row r="281">
      <c r="A281" s="44"/>
      <c r="B281" s="44"/>
      <c r="C281" s="44"/>
      <c r="D281" s="44"/>
      <c r="E281" s="44"/>
      <c r="F281" s="37" t="s">
        <v>644</v>
      </c>
      <c r="G281" s="38" t="s">
        <v>19</v>
      </c>
      <c r="H281" s="77" t="s">
        <v>19</v>
      </c>
    </row>
    <row r="282">
      <c r="A282" s="44"/>
      <c r="B282" s="44"/>
      <c r="C282" s="44"/>
      <c r="D282" s="44"/>
      <c r="E282" s="44"/>
      <c r="F282" s="37" t="s">
        <v>647</v>
      </c>
      <c r="G282" s="38" t="s">
        <v>18</v>
      </c>
      <c r="H282" s="78" t="s">
        <v>19</v>
      </c>
    </row>
    <row r="283">
      <c r="A283" s="44"/>
      <c r="B283" s="44"/>
      <c r="C283" s="44"/>
      <c r="D283" s="44"/>
      <c r="E283" s="44"/>
      <c r="F283" s="37" t="s">
        <v>650</v>
      </c>
      <c r="G283" s="38" t="s">
        <v>18</v>
      </c>
      <c r="H283" s="77" t="s">
        <v>18</v>
      </c>
    </row>
    <row r="284">
      <c r="A284" s="44"/>
      <c r="B284" s="44"/>
      <c r="C284" s="44"/>
      <c r="D284" s="44"/>
      <c r="E284" s="44"/>
      <c r="F284" s="37" t="s">
        <v>653</v>
      </c>
      <c r="G284" s="38" t="s">
        <v>18</v>
      </c>
      <c r="H284" s="78" t="s">
        <v>19</v>
      </c>
    </row>
    <row r="285">
      <c r="A285" s="44"/>
      <c r="B285" s="44"/>
      <c r="C285" s="44"/>
      <c r="D285" s="44"/>
      <c r="E285" s="44"/>
      <c r="F285" s="37" t="s">
        <v>657</v>
      </c>
      <c r="G285" s="38" t="s">
        <v>18</v>
      </c>
      <c r="H285" s="77" t="s">
        <v>18</v>
      </c>
    </row>
    <row r="286">
      <c r="A286" s="44"/>
      <c r="B286" s="44"/>
      <c r="C286" s="44"/>
      <c r="D286" s="44"/>
      <c r="E286" s="44"/>
      <c r="F286" s="37" t="s">
        <v>660</v>
      </c>
      <c r="G286" s="38" t="s">
        <v>19</v>
      </c>
      <c r="H286" s="77" t="s">
        <v>19</v>
      </c>
    </row>
    <row r="287">
      <c r="A287" s="44"/>
      <c r="B287" s="44"/>
      <c r="C287" s="44"/>
      <c r="D287" s="44"/>
      <c r="E287" s="44"/>
      <c r="F287" s="37" t="s">
        <v>664</v>
      </c>
      <c r="G287" s="38" t="s">
        <v>18</v>
      </c>
      <c r="H287" s="77" t="s">
        <v>18</v>
      </c>
    </row>
    <row r="288">
      <c r="A288" s="44"/>
      <c r="B288" s="44"/>
      <c r="C288" s="44"/>
      <c r="D288" s="44"/>
      <c r="E288" s="44"/>
      <c r="F288" s="37" t="s">
        <v>666</v>
      </c>
      <c r="G288" s="38" t="s">
        <v>19</v>
      </c>
      <c r="H288" s="78" t="s">
        <v>18</v>
      </c>
    </row>
    <row r="289">
      <c r="A289" s="44"/>
      <c r="B289" s="44"/>
      <c r="C289" s="44"/>
      <c r="D289" s="44"/>
      <c r="E289" s="44"/>
      <c r="F289" s="37" t="s">
        <v>668</v>
      </c>
      <c r="G289" s="38" t="s">
        <v>18</v>
      </c>
      <c r="H289" s="77" t="s">
        <v>18</v>
      </c>
    </row>
    <row r="290">
      <c r="A290" s="44"/>
      <c r="B290" s="44"/>
      <c r="C290" s="44"/>
      <c r="D290" s="44"/>
      <c r="F290" s="37" t="s">
        <v>669</v>
      </c>
      <c r="G290" s="38" t="s">
        <v>18</v>
      </c>
      <c r="H290" s="77" t="s">
        <v>18</v>
      </c>
    </row>
    <row r="291">
      <c r="A291" s="44"/>
      <c r="B291" s="44"/>
      <c r="C291" s="44"/>
      <c r="D291" s="44"/>
      <c r="E291" s="44"/>
      <c r="F291" s="37" t="s">
        <v>671</v>
      </c>
      <c r="G291" s="38" t="s">
        <v>18</v>
      </c>
      <c r="H291" s="77" t="s">
        <v>18</v>
      </c>
    </row>
    <row r="292">
      <c r="A292" s="44"/>
      <c r="B292" s="44"/>
      <c r="C292" s="44"/>
      <c r="D292" s="44"/>
      <c r="E292" s="44"/>
      <c r="F292" s="37" t="s">
        <v>673</v>
      </c>
      <c r="G292" s="38" t="s">
        <v>18</v>
      </c>
      <c r="H292" s="77" t="s">
        <v>18</v>
      </c>
    </row>
    <row r="293">
      <c r="A293" s="44"/>
      <c r="B293" s="44"/>
      <c r="C293" s="44"/>
      <c r="D293" s="44"/>
      <c r="E293" s="44"/>
      <c r="F293" s="37" t="s">
        <v>675</v>
      </c>
      <c r="G293" s="38" t="s">
        <v>18</v>
      </c>
      <c r="H293" s="77" t="s">
        <v>18</v>
      </c>
    </row>
    <row r="294">
      <c r="A294" s="44"/>
      <c r="B294" s="44"/>
      <c r="C294" s="44"/>
      <c r="D294" s="44"/>
      <c r="E294" s="44"/>
      <c r="F294" s="37" t="s">
        <v>677</v>
      </c>
      <c r="G294" s="38" t="s">
        <v>18</v>
      </c>
      <c r="H294" s="77" t="s">
        <v>18</v>
      </c>
    </row>
    <row r="295">
      <c r="A295" s="44"/>
      <c r="B295" s="44"/>
      <c r="C295" s="44"/>
      <c r="D295" s="44"/>
      <c r="E295" s="44"/>
      <c r="F295" s="37" t="s">
        <v>679</v>
      </c>
      <c r="G295" s="38" t="s">
        <v>18</v>
      </c>
      <c r="H295" s="77" t="s">
        <v>18</v>
      </c>
    </row>
    <row r="296">
      <c r="A296" s="44"/>
      <c r="B296" s="44"/>
      <c r="C296" s="44"/>
      <c r="D296" s="44"/>
      <c r="E296" s="44"/>
      <c r="F296" s="37" t="s">
        <v>681</v>
      </c>
      <c r="G296" s="38" t="s">
        <v>18</v>
      </c>
      <c r="H296" s="77" t="s">
        <v>18</v>
      </c>
    </row>
    <row r="297">
      <c r="A297" s="44"/>
      <c r="B297" s="44"/>
      <c r="C297" s="44"/>
      <c r="D297" s="44"/>
      <c r="F297" s="37" t="s">
        <v>683</v>
      </c>
      <c r="G297" s="38" t="s">
        <v>19</v>
      </c>
      <c r="H297" s="78" t="s">
        <v>18</v>
      </c>
    </row>
    <row r="298">
      <c r="A298" s="44"/>
      <c r="B298" s="44"/>
      <c r="C298" s="44"/>
      <c r="D298" s="44"/>
      <c r="F298" s="37" t="s">
        <v>685</v>
      </c>
      <c r="G298" s="38" t="s">
        <v>19</v>
      </c>
      <c r="H298" s="78" t="s">
        <v>18</v>
      </c>
    </row>
    <row r="299">
      <c r="A299" s="44"/>
      <c r="B299" s="44"/>
      <c r="C299" s="44"/>
      <c r="D299" s="44"/>
      <c r="E299" s="44"/>
      <c r="F299" s="37" t="s">
        <v>687</v>
      </c>
      <c r="G299" s="38" t="s">
        <v>18</v>
      </c>
      <c r="H299" s="77" t="s">
        <v>18</v>
      </c>
    </row>
    <row r="300">
      <c r="A300" s="44"/>
      <c r="B300" s="44"/>
      <c r="C300" s="44"/>
      <c r="D300" s="44"/>
      <c r="E300" s="44"/>
      <c r="F300" s="37" t="s">
        <v>688</v>
      </c>
      <c r="G300" s="38" t="s">
        <v>19</v>
      </c>
      <c r="H300" s="78" t="s">
        <v>18</v>
      </c>
    </row>
    <row r="301">
      <c r="A301" s="44"/>
      <c r="B301" s="44"/>
      <c r="C301" s="44"/>
      <c r="D301" s="44"/>
      <c r="E301" s="44"/>
      <c r="F301" s="37" t="s">
        <v>690</v>
      </c>
      <c r="G301" s="38" t="s">
        <v>19</v>
      </c>
      <c r="H301" s="77" t="s">
        <v>19</v>
      </c>
    </row>
    <row r="302">
      <c r="A302" s="44"/>
      <c r="B302" s="44"/>
      <c r="C302" s="44"/>
      <c r="D302" s="44"/>
      <c r="E302" s="44"/>
      <c r="F302" s="37" t="s">
        <v>693</v>
      </c>
      <c r="G302" s="38" t="s">
        <v>18</v>
      </c>
      <c r="H302" s="77" t="s">
        <v>18</v>
      </c>
    </row>
    <row r="303">
      <c r="A303" s="44"/>
      <c r="B303" s="44"/>
      <c r="C303" s="44"/>
      <c r="D303" s="44"/>
      <c r="E303" s="44"/>
      <c r="F303" s="37" t="s">
        <v>695</v>
      </c>
      <c r="G303" s="38" t="s">
        <v>18</v>
      </c>
      <c r="H303" s="77" t="s">
        <v>18</v>
      </c>
    </row>
    <row r="304">
      <c r="A304" s="44"/>
      <c r="B304" s="44"/>
      <c r="C304" s="44"/>
      <c r="D304" s="44"/>
      <c r="E304" s="44"/>
      <c r="F304" s="37" t="s">
        <v>696</v>
      </c>
      <c r="G304" s="38" t="s">
        <v>18</v>
      </c>
      <c r="H304" s="77" t="s">
        <v>18</v>
      </c>
    </row>
    <row r="305">
      <c r="A305" s="44"/>
      <c r="B305" s="44"/>
      <c r="C305" s="44"/>
      <c r="D305" s="44"/>
      <c r="E305" s="44"/>
      <c r="F305" s="37" t="s">
        <v>698</v>
      </c>
      <c r="G305" s="38" t="s">
        <v>19</v>
      </c>
      <c r="H305" s="78" t="s">
        <v>18</v>
      </c>
    </row>
    <row r="306">
      <c r="A306" s="44"/>
      <c r="B306" s="44"/>
      <c r="C306" s="44"/>
      <c r="D306" s="44"/>
      <c r="E306" s="44"/>
      <c r="F306" s="37" t="s">
        <v>700</v>
      </c>
      <c r="G306" s="38" t="s">
        <v>19</v>
      </c>
      <c r="H306" s="77" t="s">
        <v>19</v>
      </c>
    </row>
    <row r="307">
      <c r="A307" s="44"/>
      <c r="B307" s="44"/>
      <c r="C307" s="44"/>
      <c r="D307" s="44"/>
      <c r="E307" s="44"/>
      <c r="F307" s="37" t="s">
        <v>702</v>
      </c>
      <c r="G307" s="38" t="s">
        <v>19</v>
      </c>
      <c r="H307" s="78" t="s">
        <v>18</v>
      </c>
    </row>
    <row r="308">
      <c r="A308" s="44"/>
      <c r="B308" s="44"/>
      <c r="C308" s="44"/>
      <c r="D308" s="44"/>
      <c r="E308" s="44"/>
      <c r="F308" s="37" t="s">
        <v>706</v>
      </c>
      <c r="G308" s="38" t="s">
        <v>19</v>
      </c>
      <c r="H308" s="77" t="s">
        <v>19</v>
      </c>
    </row>
    <row r="309">
      <c r="A309" s="44"/>
      <c r="B309" s="44"/>
      <c r="C309" s="44"/>
      <c r="D309" s="44"/>
      <c r="E309" s="44"/>
      <c r="F309" s="37" t="s">
        <v>709</v>
      </c>
      <c r="G309" s="38" t="s">
        <v>18</v>
      </c>
      <c r="H309" s="77" t="s">
        <v>18</v>
      </c>
    </row>
    <row r="310">
      <c r="A310" s="44"/>
      <c r="B310" s="44"/>
      <c r="C310" s="44"/>
      <c r="D310" s="44"/>
      <c r="E310" s="44"/>
      <c r="F310" s="37" t="s">
        <v>711</v>
      </c>
      <c r="G310" s="38" t="s">
        <v>18</v>
      </c>
      <c r="H310" s="77" t="s">
        <v>18</v>
      </c>
    </row>
    <row r="311">
      <c r="A311" s="44"/>
      <c r="B311" s="44"/>
      <c r="C311" s="44"/>
      <c r="D311" s="44"/>
      <c r="E311" s="44"/>
      <c r="F311" s="37" t="s">
        <v>713</v>
      </c>
      <c r="G311" s="38" t="s">
        <v>18</v>
      </c>
      <c r="H311" s="77" t="s">
        <v>18</v>
      </c>
    </row>
    <row r="312">
      <c r="A312" s="44"/>
      <c r="B312" s="44"/>
      <c r="C312" s="44"/>
      <c r="D312" s="44"/>
      <c r="E312" s="44"/>
      <c r="F312" s="37" t="s">
        <v>715</v>
      </c>
      <c r="G312" s="38" t="s">
        <v>18</v>
      </c>
      <c r="H312" s="77" t="s">
        <v>18</v>
      </c>
    </row>
    <row r="313">
      <c r="A313" s="44"/>
      <c r="B313" s="44"/>
      <c r="C313" s="44"/>
      <c r="D313" s="44"/>
      <c r="E313" s="44"/>
      <c r="F313" s="37" t="s">
        <v>717</v>
      </c>
      <c r="G313" s="38" t="s">
        <v>18</v>
      </c>
      <c r="H313" s="77" t="s">
        <v>18</v>
      </c>
    </row>
    <row r="314">
      <c r="A314" s="44"/>
      <c r="B314" s="44"/>
      <c r="C314" s="44"/>
      <c r="D314" s="44"/>
      <c r="E314" s="44"/>
      <c r="F314" s="37" t="s">
        <v>719</v>
      </c>
      <c r="G314" s="38" t="s">
        <v>18</v>
      </c>
      <c r="H314" s="77" t="s">
        <v>18</v>
      </c>
    </row>
    <row r="315">
      <c r="A315" s="44"/>
      <c r="B315" s="44"/>
      <c r="C315" s="44"/>
      <c r="D315" s="44"/>
      <c r="E315" s="44"/>
      <c r="F315" s="37" t="s">
        <v>720</v>
      </c>
      <c r="G315" s="38" t="s">
        <v>18</v>
      </c>
      <c r="H315" s="77" t="s">
        <v>18</v>
      </c>
    </row>
    <row r="316">
      <c r="A316" s="44"/>
      <c r="B316" s="44"/>
      <c r="C316" s="44"/>
      <c r="D316" s="44"/>
      <c r="E316" s="44"/>
      <c r="F316" s="37" t="s">
        <v>723</v>
      </c>
      <c r="G316" s="38" t="s">
        <v>18</v>
      </c>
      <c r="H316" s="77" t="s">
        <v>18</v>
      </c>
    </row>
    <row r="317">
      <c r="A317" s="44"/>
      <c r="B317" s="44"/>
      <c r="C317" s="44"/>
      <c r="D317" s="44"/>
      <c r="E317" s="44"/>
      <c r="F317" s="37" t="s">
        <v>724</v>
      </c>
      <c r="G317" s="38" t="s">
        <v>18</v>
      </c>
      <c r="H317" s="77" t="s">
        <v>18</v>
      </c>
    </row>
    <row r="318">
      <c r="A318" s="44"/>
      <c r="B318" s="44"/>
      <c r="C318" s="44"/>
      <c r="D318" s="44"/>
      <c r="E318" s="44"/>
      <c r="F318" s="37" t="s">
        <v>726</v>
      </c>
      <c r="G318" s="38" t="s">
        <v>18</v>
      </c>
      <c r="H318" s="77" t="s">
        <v>18</v>
      </c>
    </row>
    <row r="319">
      <c r="A319" s="44"/>
      <c r="B319" s="44"/>
      <c r="C319" s="44"/>
      <c r="D319" s="44"/>
      <c r="E319" s="44"/>
      <c r="F319" s="37" t="s">
        <v>728</v>
      </c>
      <c r="G319" s="38" t="s">
        <v>19</v>
      </c>
      <c r="H319" s="78" t="s">
        <v>18</v>
      </c>
    </row>
    <row r="320">
      <c r="A320" s="44"/>
      <c r="B320" s="44"/>
      <c r="C320" s="44"/>
      <c r="D320" s="44"/>
      <c r="E320" s="44"/>
      <c r="F320" s="37" t="s">
        <v>730</v>
      </c>
      <c r="G320" s="38" t="s">
        <v>18</v>
      </c>
      <c r="H320" s="78" t="s">
        <v>19</v>
      </c>
    </row>
    <row r="321">
      <c r="A321" s="44"/>
      <c r="B321" s="44"/>
      <c r="C321" s="44"/>
      <c r="D321" s="44"/>
      <c r="E321" s="44"/>
      <c r="F321" s="37" t="s">
        <v>733</v>
      </c>
      <c r="G321" s="38" t="s">
        <v>19</v>
      </c>
      <c r="H321" s="78" t="s">
        <v>18</v>
      </c>
    </row>
    <row r="322">
      <c r="A322" s="44"/>
      <c r="B322" s="44"/>
      <c r="C322" s="44"/>
      <c r="D322" s="44"/>
      <c r="E322" s="44"/>
      <c r="F322" s="37" t="s">
        <v>735</v>
      </c>
      <c r="G322" s="38" t="s">
        <v>18</v>
      </c>
      <c r="H322" s="77" t="s">
        <v>18</v>
      </c>
    </row>
    <row r="323">
      <c r="A323" s="44"/>
      <c r="B323" s="44"/>
      <c r="C323" s="44"/>
      <c r="D323" s="44"/>
      <c r="E323" s="44"/>
      <c r="F323" s="37" t="s">
        <v>737</v>
      </c>
      <c r="G323" s="38" t="s">
        <v>19</v>
      </c>
      <c r="H323" s="77" t="s">
        <v>19</v>
      </c>
    </row>
    <row r="324">
      <c r="A324" s="44"/>
      <c r="B324" s="44"/>
      <c r="C324" s="44"/>
      <c r="D324" s="44"/>
      <c r="E324" s="44"/>
      <c r="F324" s="37" t="s">
        <v>741</v>
      </c>
      <c r="G324" s="38" t="s">
        <v>19</v>
      </c>
      <c r="H324" s="78" t="s">
        <v>18</v>
      </c>
    </row>
    <row r="325">
      <c r="A325" s="44"/>
      <c r="B325" s="44"/>
      <c r="C325" s="44"/>
      <c r="D325" s="44"/>
      <c r="E325" s="44"/>
      <c r="F325" s="37" t="s">
        <v>743</v>
      </c>
      <c r="G325" s="38" t="s">
        <v>19</v>
      </c>
      <c r="H325" s="77" t="s">
        <v>19</v>
      </c>
    </row>
    <row r="326">
      <c r="A326" s="44"/>
      <c r="B326" s="44"/>
      <c r="C326" s="44"/>
      <c r="D326" s="44"/>
      <c r="E326" s="44"/>
      <c r="F326" s="37" t="s">
        <v>746</v>
      </c>
      <c r="G326" s="38" t="s">
        <v>19</v>
      </c>
      <c r="H326" s="77" t="s">
        <v>19</v>
      </c>
    </row>
    <row r="327">
      <c r="A327" s="44"/>
      <c r="B327" s="44"/>
      <c r="C327" s="44"/>
      <c r="D327" s="44"/>
      <c r="E327" s="44"/>
      <c r="F327" s="37" t="s">
        <v>749</v>
      </c>
      <c r="G327" s="38" t="s">
        <v>19</v>
      </c>
      <c r="H327" s="78" t="s">
        <v>18</v>
      </c>
    </row>
    <row r="328">
      <c r="A328" s="44"/>
      <c r="B328" s="44"/>
      <c r="C328" s="44"/>
      <c r="D328" s="44"/>
      <c r="E328" s="44"/>
      <c r="F328" s="37" t="s">
        <v>752</v>
      </c>
      <c r="G328" s="38" t="s">
        <v>19</v>
      </c>
      <c r="H328" s="77" t="s">
        <v>19</v>
      </c>
    </row>
    <row r="329">
      <c r="A329" s="44"/>
      <c r="B329" s="44"/>
      <c r="C329" s="44"/>
      <c r="D329" s="44"/>
      <c r="E329" s="44"/>
      <c r="F329" s="37" t="s">
        <v>755</v>
      </c>
      <c r="G329" s="38" t="s">
        <v>18</v>
      </c>
      <c r="H329" s="77" t="s">
        <v>18</v>
      </c>
    </row>
    <row r="330">
      <c r="A330" s="44"/>
      <c r="B330" s="44"/>
      <c r="C330" s="44"/>
      <c r="D330" s="44"/>
      <c r="E330" s="44"/>
      <c r="F330" s="37" t="s">
        <v>757</v>
      </c>
      <c r="G330" s="38" t="s">
        <v>18</v>
      </c>
      <c r="H330" s="77" t="s">
        <v>18</v>
      </c>
    </row>
    <row r="331">
      <c r="A331" s="44"/>
      <c r="B331" s="44"/>
      <c r="C331" s="44"/>
      <c r="D331" s="44"/>
      <c r="E331" s="44"/>
      <c r="F331" s="37" t="s">
        <v>759</v>
      </c>
      <c r="G331" s="38" t="s">
        <v>19</v>
      </c>
      <c r="H331" s="78" t="s">
        <v>18</v>
      </c>
    </row>
    <row r="332">
      <c r="A332" s="44"/>
      <c r="B332" s="44"/>
      <c r="C332" s="44"/>
      <c r="D332" s="44"/>
      <c r="E332" s="44"/>
      <c r="F332" s="37" t="s">
        <v>762</v>
      </c>
      <c r="G332" s="38" t="s">
        <v>18</v>
      </c>
      <c r="H332" s="77" t="s">
        <v>18</v>
      </c>
    </row>
    <row r="333">
      <c r="A333" s="44"/>
      <c r="B333" s="44"/>
      <c r="C333" s="44"/>
      <c r="D333" s="44"/>
      <c r="E333" s="44"/>
      <c r="F333" s="37" t="s">
        <v>764</v>
      </c>
      <c r="G333" s="38" t="s">
        <v>19</v>
      </c>
      <c r="H333" s="77" t="s">
        <v>19</v>
      </c>
    </row>
    <row r="334">
      <c r="A334" s="44"/>
      <c r="B334" s="44"/>
      <c r="C334" s="44"/>
      <c r="D334" s="44"/>
      <c r="E334" s="44"/>
      <c r="F334" s="37" t="s">
        <v>767</v>
      </c>
      <c r="G334" s="38" t="s">
        <v>18</v>
      </c>
      <c r="H334" s="77" t="s">
        <v>18</v>
      </c>
    </row>
    <row r="335">
      <c r="A335" s="44"/>
      <c r="B335" s="44"/>
      <c r="C335" s="44"/>
      <c r="D335" s="44"/>
      <c r="E335" s="44"/>
      <c r="F335" s="37" t="s">
        <v>769</v>
      </c>
      <c r="G335" s="38" t="s">
        <v>19</v>
      </c>
      <c r="H335" s="78" t="s">
        <v>18</v>
      </c>
    </row>
    <row r="336">
      <c r="A336" s="44"/>
      <c r="B336" s="44"/>
      <c r="C336" s="44"/>
      <c r="D336" s="44"/>
      <c r="E336" s="44"/>
      <c r="F336" s="53" t="s">
        <v>771</v>
      </c>
      <c r="G336" s="38" t="s">
        <v>18</v>
      </c>
      <c r="H336" s="77" t="s">
        <v>18</v>
      </c>
    </row>
    <row r="337">
      <c r="A337" s="44"/>
      <c r="B337" s="44"/>
      <c r="C337" s="44"/>
      <c r="D337" s="44"/>
      <c r="E337" s="44"/>
      <c r="F337" s="37" t="s">
        <v>773</v>
      </c>
      <c r="G337" s="38" t="s">
        <v>19</v>
      </c>
      <c r="H337" s="77" t="s">
        <v>19</v>
      </c>
    </row>
    <row r="338">
      <c r="A338" s="44"/>
      <c r="B338" s="44"/>
      <c r="C338" s="44"/>
      <c r="D338" s="44"/>
      <c r="E338" s="44"/>
      <c r="F338" s="37" t="s">
        <v>776</v>
      </c>
      <c r="G338" s="38" t="s">
        <v>18</v>
      </c>
      <c r="H338" s="77" t="s">
        <v>18</v>
      </c>
    </row>
    <row r="339">
      <c r="A339" s="44"/>
      <c r="B339" s="44"/>
      <c r="C339" s="44"/>
      <c r="D339" s="44"/>
      <c r="E339" s="44"/>
      <c r="F339" s="37" t="s">
        <v>778</v>
      </c>
      <c r="G339" s="38" t="s">
        <v>19</v>
      </c>
      <c r="H339" s="77" t="s">
        <v>19</v>
      </c>
    </row>
    <row r="340">
      <c r="A340" s="44"/>
      <c r="B340" s="44"/>
      <c r="C340" s="44"/>
      <c r="D340" s="44"/>
      <c r="E340" s="44"/>
      <c r="F340" s="37" t="s">
        <v>781</v>
      </c>
      <c r="G340" s="38" t="s">
        <v>19</v>
      </c>
      <c r="H340" s="78" t="s">
        <v>18</v>
      </c>
    </row>
    <row r="341">
      <c r="A341" s="44"/>
      <c r="B341" s="44"/>
      <c r="C341" s="44"/>
      <c r="D341" s="44"/>
      <c r="E341" s="44"/>
      <c r="F341" s="37" t="s">
        <v>784</v>
      </c>
      <c r="G341" s="38" t="s">
        <v>19</v>
      </c>
      <c r="H341" s="77" t="s">
        <v>19</v>
      </c>
    </row>
    <row r="342">
      <c r="A342" s="44"/>
      <c r="B342" s="44"/>
      <c r="C342" s="44"/>
      <c r="D342" s="44"/>
      <c r="F342" s="37" t="s">
        <v>787</v>
      </c>
      <c r="G342" s="38" t="s">
        <v>19</v>
      </c>
      <c r="H342" s="78" t="s">
        <v>18</v>
      </c>
    </row>
  </sheetData>
  <mergeCells count="6">
    <mergeCell ref="A1:D1"/>
    <mergeCell ref="A2:B3"/>
    <mergeCell ref="C2:D2"/>
    <mergeCell ref="A4:A5"/>
    <mergeCell ref="C7:D7"/>
    <mergeCell ref="A9:A10"/>
  </mergeCells>
  <conditionalFormatting sqref="H1:H342">
    <cfRule type="containsBlanks" dxfId="7" priority="1">
      <formula>LEN(TRIM(H1))=0</formula>
    </cfRule>
  </conditionalFormatting>
  <conditionalFormatting sqref="H2:H88 H90:H110 H112 H115:H342">
    <cfRule type="cellIs" dxfId="5" priority="2" operator="equal">
      <formula>"B2"</formula>
    </cfRule>
  </conditionalFormatting>
  <conditionalFormatting sqref="H17 H58 H189:H192 H205 H207:H209 H259 H261 H266:H267 H322">
    <cfRule type="cellIs" dxfId="2" priority="3" operator="equal">
      <formula>#REF!</formula>
    </cfRule>
  </conditionalFormatting>
  <conditionalFormatting sqref="H2:H342">
    <cfRule type="cellIs" dxfId="3" priority="4" operator="notEqual">
      <formula>G2:G342</formula>
    </cfRule>
  </conditionalFormatting>
  <conditionalFormatting sqref="H2:H342">
    <cfRule type="cellIs" dxfId="4" priority="5" operator="equal">
      <formula>G2:G342</formula>
    </cfRule>
  </conditionalFormatting>
  <conditionalFormatting sqref="H17 H58 H189:H192 H205 H207:H209 H259 H261 H266:H267 H322">
    <cfRule type="cellIs" dxfId="3" priority="6" operator="notEqual">
      <formula>#REF!</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9.63"/>
    <col customWidth="1" min="6" max="6" width="37.5"/>
    <col customWidth="1" min="7" max="7" width="16.88"/>
    <col customWidth="1" min="8" max="8" width="21.0"/>
  </cols>
  <sheetData>
    <row r="1">
      <c r="A1" s="32"/>
      <c r="E1" s="33"/>
      <c r="F1" s="33" t="s">
        <v>23</v>
      </c>
      <c r="G1" s="34" t="s">
        <v>25</v>
      </c>
      <c r="H1" s="76" t="s">
        <v>27</v>
      </c>
    </row>
    <row r="2">
      <c r="A2" s="19" t="s">
        <v>44</v>
      </c>
      <c r="B2" s="20"/>
      <c r="C2" s="21" t="s">
        <v>17</v>
      </c>
      <c r="D2" s="22"/>
      <c r="E2" s="36"/>
      <c r="F2" s="37" t="s">
        <v>33</v>
      </c>
      <c r="G2" s="38" t="s">
        <v>19</v>
      </c>
      <c r="H2" s="77" t="s">
        <v>19</v>
      </c>
    </row>
    <row r="3">
      <c r="A3" s="23"/>
      <c r="B3" s="24"/>
      <c r="C3" s="25" t="s">
        <v>18</v>
      </c>
      <c r="D3" s="25" t="s">
        <v>19</v>
      </c>
      <c r="E3" s="36"/>
      <c r="F3" s="37" t="s">
        <v>36</v>
      </c>
      <c r="G3" s="38" t="s">
        <v>18</v>
      </c>
      <c r="H3" s="77" t="s">
        <v>18</v>
      </c>
    </row>
    <row r="4">
      <c r="A4" s="26" t="s">
        <v>20</v>
      </c>
      <c r="B4" s="25" t="s">
        <v>18</v>
      </c>
      <c r="C4" s="16">
        <f>COUNTIFS(H2:H342,B4,G2:G342,C3)</f>
        <v>251</v>
      </c>
      <c r="D4" s="16">
        <f>COUNTIFS(H2:H342,B4,G2:G342,D3)</f>
        <v>10</v>
      </c>
      <c r="E4" s="13"/>
      <c r="F4" s="37" t="s">
        <v>38</v>
      </c>
      <c r="G4" s="38" t="s">
        <v>18</v>
      </c>
      <c r="H4" s="77" t="s">
        <v>18</v>
      </c>
    </row>
    <row r="5">
      <c r="A5" s="11"/>
      <c r="B5" s="25" t="s">
        <v>19</v>
      </c>
      <c r="C5" s="16">
        <f>COUNTIFS(H2:H342,B5,G2:G342,C3)</f>
        <v>25</v>
      </c>
      <c r="D5" s="16">
        <f>COUNTIFS(H2:H342,B5,G2:G342,D3)</f>
        <v>55</v>
      </c>
      <c r="E5" s="13"/>
      <c r="F5" s="37" t="s">
        <v>40</v>
      </c>
      <c r="G5" s="38" t="s">
        <v>18</v>
      </c>
      <c r="H5" s="77" t="s">
        <v>18</v>
      </c>
    </row>
    <row r="6">
      <c r="A6" s="44"/>
      <c r="B6" s="44"/>
      <c r="C6" s="44"/>
      <c r="D6" s="44"/>
      <c r="E6" s="44"/>
      <c r="F6" s="37" t="s">
        <v>42</v>
      </c>
      <c r="G6" s="38" t="s">
        <v>18</v>
      </c>
      <c r="H6" s="77" t="s">
        <v>18</v>
      </c>
    </row>
    <row r="7">
      <c r="A7" s="80"/>
      <c r="B7" s="80"/>
      <c r="C7" s="36"/>
      <c r="E7" s="36"/>
      <c r="F7" s="37" t="s">
        <v>45</v>
      </c>
      <c r="G7" s="38" t="s">
        <v>18</v>
      </c>
      <c r="H7" s="77" t="s">
        <v>18</v>
      </c>
    </row>
    <row r="8">
      <c r="A8" s="80"/>
      <c r="B8" s="25" t="s">
        <v>59</v>
      </c>
      <c r="C8" s="25" t="s">
        <v>44</v>
      </c>
      <c r="D8" s="36"/>
      <c r="E8" s="36"/>
      <c r="F8" s="37" t="s">
        <v>47</v>
      </c>
      <c r="G8" s="38" t="s">
        <v>18</v>
      </c>
      <c r="H8" s="77" t="s">
        <v>18</v>
      </c>
    </row>
    <row r="9">
      <c r="A9" s="80"/>
      <c r="B9" s="25" t="s">
        <v>62</v>
      </c>
      <c r="C9" s="10">
        <f>DIVIDE(C4+D5,SUM(C4:D5))</f>
        <v>0.8973607038</v>
      </c>
      <c r="D9" s="13"/>
      <c r="E9" s="13"/>
      <c r="F9" s="37" t="s">
        <v>49</v>
      </c>
      <c r="G9" s="38" t="s">
        <v>18</v>
      </c>
      <c r="H9" s="77" t="s">
        <v>18</v>
      </c>
    </row>
    <row r="10">
      <c r="B10" s="25" t="s">
        <v>64</v>
      </c>
      <c r="C10" s="10">
        <f>DIVIDE(D5,SUM(D4:D5))</f>
        <v>0.8461538462</v>
      </c>
      <c r="D10" s="13"/>
      <c r="E10" s="13"/>
      <c r="F10" s="37" t="s">
        <v>51</v>
      </c>
      <c r="G10" s="38" t="s">
        <v>18</v>
      </c>
      <c r="H10" s="77" t="s">
        <v>18</v>
      </c>
    </row>
    <row r="11">
      <c r="A11" s="44"/>
      <c r="B11" s="25" t="s">
        <v>68</v>
      </c>
      <c r="C11" s="10">
        <f>DIVIDE(D5,SUM(C5:D5))</f>
        <v>0.6875</v>
      </c>
      <c r="D11" s="44"/>
      <c r="E11" s="44"/>
      <c r="F11" s="37" t="s">
        <v>53</v>
      </c>
      <c r="G11" s="38" t="s">
        <v>19</v>
      </c>
      <c r="H11" s="77" t="s">
        <v>19</v>
      </c>
    </row>
    <row r="12">
      <c r="A12" s="44"/>
      <c r="B12" s="25" t="s">
        <v>71</v>
      </c>
      <c r="C12" s="10">
        <f>DIVIDE(2,DIVIDE(1,C10)+DIVIDE(1,C11))</f>
        <v>0.7586206897</v>
      </c>
      <c r="D12" s="44"/>
      <c r="E12" s="44"/>
      <c r="F12" s="37" t="s">
        <v>56</v>
      </c>
      <c r="G12" s="38" t="s">
        <v>19</v>
      </c>
      <c r="H12" s="77" t="s">
        <v>19</v>
      </c>
    </row>
    <row r="13">
      <c r="A13" s="36"/>
      <c r="B13" s="36"/>
      <c r="C13" s="36"/>
      <c r="D13" s="36"/>
      <c r="E13" s="36"/>
      <c r="F13" s="37" t="s">
        <v>60</v>
      </c>
      <c r="G13" s="38" t="s">
        <v>18</v>
      </c>
      <c r="H13" s="77" t="s">
        <v>18</v>
      </c>
    </row>
    <row r="14">
      <c r="A14" s="36"/>
      <c r="B14" s="36"/>
      <c r="C14" s="56"/>
      <c r="D14" s="56"/>
      <c r="E14" s="13"/>
      <c r="F14" s="37" t="s">
        <v>63</v>
      </c>
      <c r="G14" s="38" t="s">
        <v>18</v>
      </c>
      <c r="H14" s="77" t="s">
        <v>18</v>
      </c>
    </row>
    <row r="15">
      <c r="A15" s="36"/>
      <c r="B15" s="36"/>
      <c r="C15" s="56"/>
      <c r="D15" s="56"/>
      <c r="E15" s="13"/>
      <c r="F15" s="37" t="s">
        <v>65</v>
      </c>
      <c r="G15" s="38" t="s">
        <v>18</v>
      </c>
      <c r="H15" s="77" t="s">
        <v>18</v>
      </c>
    </row>
    <row r="16">
      <c r="A16" s="36"/>
      <c r="B16" s="36"/>
      <c r="C16" s="56"/>
      <c r="D16" s="56"/>
      <c r="E16" s="13"/>
      <c r="F16" s="37" t="s">
        <v>69</v>
      </c>
      <c r="G16" s="38" t="s">
        <v>18</v>
      </c>
      <c r="H16" s="77" t="s">
        <v>18</v>
      </c>
    </row>
    <row r="17">
      <c r="A17" s="44"/>
      <c r="B17" s="36"/>
      <c r="C17" s="56"/>
      <c r="D17" s="56"/>
      <c r="E17" s="44"/>
      <c r="F17" s="37" t="s">
        <v>72</v>
      </c>
      <c r="G17" s="38" t="s">
        <v>18</v>
      </c>
      <c r="H17" s="77" t="s">
        <v>18</v>
      </c>
    </row>
    <row r="18">
      <c r="A18" s="44"/>
      <c r="B18" s="44"/>
      <c r="C18" s="44"/>
      <c r="D18" s="44"/>
      <c r="E18" s="44"/>
      <c r="F18" s="37" t="s">
        <v>75</v>
      </c>
      <c r="G18" s="38" t="s">
        <v>19</v>
      </c>
      <c r="H18" s="77" t="s">
        <v>19</v>
      </c>
    </row>
    <row r="19">
      <c r="A19" s="44"/>
      <c r="B19" s="44"/>
      <c r="C19" s="44"/>
      <c r="D19" s="44"/>
      <c r="E19" s="44"/>
      <c r="F19" s="37" t="s">
        <v>78</v>
      </c>
      <c r="G19" s="38" t="s">
        <v>18</v>
      </c>
      <c r="H19" s="77" t="s">
        <v>18</v>
      </c>
    </row>
    <row r="20">
      <c r="A20" s="44"/>
      <c r="B20" s="44"/>
      <c r="C20" s="44"/>
      <c r="D20" s="44"/>
      <c r="E20" s="44"/>
      <c r="F20" s="37" t="s">
        <v>81</v>
      </c>
      <c r="G20" s="38" t="s">
        <v>19</v>
      </c>
      <c r="H20" s="77" t="s">
        <v>19</v>
      </c>
    </row>
    <row r="21">
      <c r="A21" s="44"/>
      <c r="B21" s="44"/>
      <c r="C21" s="44"/>
      <c r="D21" s="44"/>
      <c r="E21" s="44"/>
      <c r="F21" s="37" t="s">
        <v>84</v>
      </c>
      <c r="G21" s="38" t="s">
        <v>19</v>
      </c>
      <c r="H21" s="77" t="s">
        <v>19</v>
      </c>
    </row>
    <row r="22">
      <c r="A22" s="44"/>
      <c r="B22" s="44"/>
      <c r="C22" s="44"/>
      <c r="D22" s="44"/>
      <c r="E22" s="44"/>
      <c r="F22" s="37" t="s">
        <v>87</v>
      </c>
      <c r="G22" s="38" t="s">
        <v>18</v>
      </c>
      <c r="H22" s="78" t="s">
        <v>19</v>
      </c>
    </row>
    <row r="23">
      <c r="A23" s="44"/>
      <c r="B23" s="44"/>
      <c r="C23" s="44"/>
      <c r="D23" s="44"/>
      <c r="E23" s="44"/>
      <c r="F23" s="37" t="s">
        <v>90</v>
      </c>
      <c r="G23" s="38" t="s">
        <v>18</v>
      </c>
      <c r="H23" s="77" t="s">
        <v>18</v>
      </c>
    </row>
    <row r="24">
      <c r="A24" s="44"/>
      <c r="B24" s="44"/>
      <c r="C24" s="44"/>
      <c r="D24" s="44"/>
      <c r="E24" s="44"/>
      <c r="F24" s="37" t="s">
        <v>92</v>
      </c>
      <c r="G24" s="38" t="s">
        <v>18</v>
      </c>
      <c r="H24" s="77" t="s">
        <v>18</v>
      </c>
    </row>
    <row r="25">
      <c r="A25" s="44"/>
      <c r="B25" s="44"/>
      <c r="C25" s="44"/>
      <c r="D25" s="44"/>
      <c r="E25" s="44"/>
      <c r="F25" s="37" t="s">
        <v>95</v>
      </c>
      <c r="G25" s="38" t="s">
        <v>18</v>
      </c>
      <c r="H25" s="77" t="s">
        <v>18</v>
      </c>
    </row>
    <row r="26">
      <c r="A26" s="44"/>
      <c r="B26" s="44"/>
      <c r="C26" s="44"/>
      <c r="D26" s="44"/>
      <c r="E26" s="44"/>
      <c r="F26" s="37" t="s">
        <v>98</v>
      </c>
      <c r="G26" s="38" t="s">
        <v>18</v>
      </c>
      <c r="H26" s="77" t="s">
        <v>18</v>
      </c>
    </row>
    <row r="27">
      <c r="A27" s="44"/>
      <c r="B27" s="44"/>
      <c r="C27" s="44"/>
      <c r="D27" s="44"/>
      <c r="E27" s="44"/>
      <c r="F27" s="37" t="s">
        <v>100</v>
      </c>
      <c r="G27" s="38" t="s">
        <v>18</v>
      </c>
      <c r="H27" s="77" t="s">
        <v>18</v>
      </c>
    </row>
    <row r="28">
      <c r="A28" s="44"/>
      <c r="B28" s="44"/>
      <c r="C28" s="44"/>
      <c r="D28" s="44"/>
      <c r="F28" s="37" t="s">
        <v>102</v>
      </c>
      <c r="G28" s="38" t="s">
        <v>18</v>
      </c>
      <c r="H28" s="77" t="s">
        <v>18</v>
      </c>
    </row>
    <row r="29">
      <c r="A29" s="44"/>
      <c r="B29" s="44"/>
      <c r="C29" s="44"/>
      <c r="D29" s="44"/>
      <c r="E29" s="44"/>
      <c r="F29" s="37" t="s">
        <v>104</v>
      </c>
      <c r="G29" s="38" t="s">
        <v>18</v>
      </c>
      <c r="H29" s="77" t="s">
        <v>18</v>
      </c>
    </row>
    <row r="30">
      <c r="A30" s="44"/>
      <c r="B30" s="44"/>
      <c r="C30" s="44"/>
      <c r="D30" s="44"/>
      <c r="E30" s="44"/>
      <c r="F30" s="37" t="s">
        <v>106</v>
      </c>
      <c r="G30" s="38" t="s">
        <v>18</v>
      </c>
      <c r="H30" s="77" t="s">
        <v>18</v>
      </c>
    </row>
    <row r="31">
      <c r="A31" s="44"/>
      <c r="B31" s="44"/>
      <c r="C31" s="44"/>
      <c r="D31" s="44"/>
      <c r="E31" s="44"/>
      <c r="F31" s="37" t="s">
        <v>108</v>
      </c>
      <c r="G31" s="38" t="s">
        <v>18</v>
      </c>
      <c r="H31" s="77" t="s">
        <v>18</v>
      </c>
    </row>
    <row r="32">
      <c r="A32" s="44"/>
      <c r="B32" s="44"/>
      <c r="C32" s="44"/>
      <c r="D32" s="44"/>
      <c r="E32" s="44"/>
      <c r="F32" s="37" t="s">
        <v>110</v>
      </c>
      <c r="G32" s="38" t="s">
        <v>19</v>
      </c>
      <c r="H32" s="77" t="s">
        <v>19</v>
      </c>
    </row>
    <row r="33">
      <c r="A33" s="44"/>
      <c r="B33" s="44"/>
      <c r="C33" s="44"/>
      <c r="D33" s="44"/>
      <c r="E33" s="44"/>
      <c r="F33" s="37" t="s">
        <v>113</v>
      </c>
      <c r="G33" s="38" t="s">
        <v>18</v>
      </c>
      <c r="H33" s="77" t="s">
        <v>18</v>
      </c>
    </row>
    <row r="34">
      <c r="A34" s="44"/>
      <c r="B34" s="44"/>
      <c r="C34" s="44"/>
      <c r="D34" s="44"/>
      <c r="E34" s="44"/>
      <c r="F34" s="37" t="s">
        <v>115</v>
      </c>
      <c r="G34" s="38" t="s">
        <v>18</v>
      </c>
      <c r="H34" s="77" t="s">
        <v>18</v>
      </c>
    </row>
    <row r="35">
      <c r="A35" s="44"/>
      <c r="B35" s="44"/>
      <c r="C35" s="44"/>
      <c r="D35" s="44"/>
      <c r="E35" s="44"/>
      <c r="F35" s="37" t="s">
        <v>117</v>
      </c>
      <c r="G35" s="38" t="s">
        <v>18</v>
      </c>
      <c r="H35" s="77" t="s">
        <v>18</v>
      </c>
    </row>
    <row r="36">
      <c r="A36" s="44"/>
      <c r="B36" s="44"/>
      <c r="C36" s="44"/>
      <c r="D36" s="44"/>
      <c r="E36" s="44"/>
      <c r="F36" s="37" t="s">
        <v>119</v>
      </c>
      <c r="G36" s="38" t="s">
        <v>18</v>
      </c>
      <c r="H36" s="77" t="s">
        <v>18</v>
      </c>
    </row>
    <row r="37">
      <c r="A37" s="44"/>
      <c r="B37" s="44"/>
      <c r="C37" s="44"/>
      <c r="D37" s="44"/>
      <c r="E37" s="44"/>
      <c r="F37" s="37" t="s">
        <v>121</v>
      </c>
      <c r="G37" s="38" t="s">
        <v>18</v>
      </c>
      <c r="H37" s="77" t="s">
        <v>18</v>
      </c>
    </row>
    <row r="38">
      <c r="A38" s="44"/>
      <c r="B38" s="44"/>
      <c r="C38" s="44"/>
      <c r="D38" s="44"/>
      <c r="E38" s="44"/>
      <c r="F38" s="37" t="s">
        <v>123</v>
      </c>
      <c r="G38" s="38" t="s">
        <v>18</v>
      </c>
      <c r="H38" s="78" t="s">
        <v>19</v>
      </c>
    </row>
    <row r="39">
      <c r="A39" s="44"/>
      <c r="B39" s="44"/>
      <c r="C39" s="44"/>
      <c r="D39" s="44"/>
      <c r="E39" s="44"/>
      <c r="F39" s="37" t="s">
        <v>126</v>
      </c>
      <c r="G39" s="38" t="s">
        <v>18</v>
      </c>
      <c r="H39" s="77" t="s">
        <v>18</v>
      </c>
    </row>
    <row r="40">
      <c r="A40" s="44"/>
      <c r="B40" s="44"/>
      <c r="C40" s="44"/>
      <c r="D40" s="44"/>
      <c r="F40" s="37" t="s">
        <v>128</v>
      </c>
      <c r="G40" s="38" t="s">
        <v>18</v>
      </c>
      <c r="H40" s="77" t="s">
        <v>18</v>
      </c>
    </row>
    <row r="41">
      <c r="A41" s="44"/>
      <c r="B41" s="44"/>
      <c r="C41" s="44"/>
      <c r="D41" s="44"/>
      <c r="E41" s="44"/>
      <c r="F41" s="37" t="s">
        <v>131</v>
      </c>
      <c r="G41" s="38" t="s">
        <v>18</v>
      </c>
      <c r="H41" s="78" t="s">
        <v>19</v>
      </c>
    </row>
    <row r="42">
      <c r="A42" s="44"/>
      <c r="B42" s="44"/>
      <c r="C42" s="44"/>
      <c r="D42" s="44"/>
      <c r="E42" s="44"/>
      <c r="F42" s="37" t="s">
        <v>133</v>
      </c>
      <c r="G42" s="38" t="s">
        <v>18</v>
      </c>
      <c r="H42" s="77" t="s">
        <v>18</v>
      </c>
    </row>
    <row r="43">
      <c r="A43" s="44"/>
      <c r="B43" s="44"/>
      <c r="C43" s="44"/>
      <c r="D43" s="44"/>
      <c r="E43" s="44"/>
      <c r="F43" s="37" t="s">
        <v>135</v>
      </c>
      <c r="G43" s="38" t="s">
        <v>18</v>
      </c>
      <c r="H43" s="77" t="s">
        <v>18</v>
      </c>
    </row>
    <row r="44">
      <c r="A44" s="44"/>
      <c r="B44" s="44"/>
      <c r="C44" s="44"/>
      <c r="D44" s="44"/>
      <c r="E44" s="44"/>
      <c r="F44" s="37" t="s">
        <v>136</v>
      </c>
      <c r="G44" s="38" t="s">
        <v>18</v>
      </c>
      <c r="H44" s="77" t="s">
        <v>18</v>
      </c>
    </row>
    <row r="45">
      <c r="A45" s="44"/>
      <c r="B45" s="44"/>
      <c r="C45" s="44"/>
      <c r="D45" s="44"/>
      <c r="E45" s="44"/>
      <c r="F45" s="37" t="s">
        <v>138</v>
      </c>
      <c r="G45" s="38" t="s">
        <v>18</v>
      </c>
      <c r="H45" s="78" t="s">
        <v>19</v>
      </c>
    </row>
    <row r="46">
      <c r="A46" s="44"/>
      <c r="B46" s="44"/>
      <c r="C46" s="44"/>
      <c r="D46" s="44"/>
      <c r="E46" s="44"/>
      <c r="F46" s="37" t="s">
        <v>141</v>
      </c>
      <c r="G46" s="38" t="s">
        <v>18</v>
      </c>
      <c r="H46" s="77" t="s">
        <v>18</v>
      </c>
    </row>
    <row r="47">
      <c r="A47" s="44"/>
      <c r="B47" s="44"/>
      <c r="C47" s="44"/>
      <c r="D47" s="44"/>
      <c r="E47" s="44"/>
      <c r="F47" s="37" t="s">
        <v>142</v>
      </c>
      <c r="G47" s="38" t="s">
        <v>18</v>
      </c>
      <c r="H47" s="77" t="s">
        <v>18</v>
      </c>
    </row>
    <row r="48">
      <c r="A48" s="44"/>
      <c r="B48" s="44"/>
      <c r="C48" s="44"/>
      <c r="D48" s="44"/>
      <c r="E48" s="44"/>
      <c r="F48" s="37" t="s">
        <v>144</v>
      </c>
      <c r="G48" s="38" t="s">
        <v>19</v>
      </c>
      <c r="H48" s="77" t="s">
        <v>19</v>
      </c>
    </row>
    <row r="49">
      <c r="A49" s="44"/>
      <c r="B49" s="44"/>
      <c r="C49" s="44"/>
      <c r="D49" s="44"/>
      <c r="E49" s="44"/>
      <c r="F49" s="37" t="s">
        <v>146</v>
      </c>
      <c r="G49" s="38" t="s">
        <v>18</v>
      </c>
      <c r="H49" s="77" t="s">
        <v>18</v>
      </c>
    </row>
    <row r="50">
      <c r="A50" s="44"/>
      <c r="B50" s="44"/>
      <c r="C50" s="44"/>
      <c r="D50" s="44"/>
      <c r="E50" s="44"/>
      <c r="F50" s="37" t="s">
        <v>148</v>
      </c>
      <c r="G50" s="38" t="s">
        <v>19</v>
      </c>
      <c r="H50" s="77" t="s">
        <v>19</v>
      </c>
    </row>
    <row r="51">
      <c r="A51" s="44"/>
      <c r="B51" s="44"/>
      <c r="C51" s="44"/>
      <c r="D51" s="44"/>
      <c r="E51" s="44"/>
      <c r="F51" s="37" t="s">
        <v>151</v>
      </c>
      <c r="G51" s="38" t="s">
        <v>18</v>
      </c>
      <c r="H51" s="77" t="s">
        <v>18</v>
      </c>
    </row>
    <row r="52">
      <c r="A52" s="44"/>
      <c r="B52" s="44"/>
      <c r="C52" s="44"/>
      <c r="D52" s="44"/>
      <c r="E52" s="44"/>
      <c r="F52" s="37" t="s">
        <v>153</v>
      </c>
      <c r="G52" s="38" t="s">
        <v>18</v>
      </c>
      <c r="H52" s="77" t="s">
        <v>18</v>
      </c>
    </row>
    <row r="53">
      <c r="A53" s="44"/>
      <c r="B53" s="44"/>
      <c r="C53" s="44"/>
      <c r="D53" s="44"/>
      <c r="E53" s="44"/>
      <c r="F53" s="37" t="s">
        <v>155</v>
      </c>
      <c r="G53" s="38" t="s">
        <v>18</v>
      </c>
      <c r="H53" s="77" t="s">
        <v>18</v>
      </c>
    </row>
    <row r="54">
      <c r="A54" s="44"/>
      <c r="B54" s="44"/>
      <c r="C54" s="44"/>
      <c r="D54" s="44"/>
      <c r="E54" s="44"/>
      <c r="F54" s="37" t="s">
        <v>157</v>
      </c>
      <c r="G54" s="38" t="s">
        <v>18</v>
      </c>
      <c r="H54" s="77" t="s">
        <v>18</v>
      </c>
    </row>
    <row r="55">
      <c r="A55" s="44"/>
      <c r="B55" s="44"/>
      <c r="C55" s="44"/>
      <c r="D55" s="44"/>
      <c r="E55" s="44"/>
      <c r="F55" s="37" t="s">
        <v>159</v>
      </c>
      <c r="G55" s="38" t="s">
        <v>18</v>
      </c>
      <c r="H55" s="77" t="s">
        <v>18</v>
      </c>
    </row>
    <row r="56">
      <c r="A56" s="44"/>
      <c r="B56" s="44"/>
      <c r="C56" s="44"/>
      <c r="D56" s="44"/>
      <c r="E56" s="44"/>
      <c r="F56" s="37" t="s">
        <v>160</v>
      </c>
      <c r="G56" s="38" t="s">
        <v>18</v>
      </c>
      <c r="H56" s="77" t="s">
        <v>18</v>
      </c>
    </row>
    <row r="57">
      <c r="A57" s="44"/>
      <c r="B57" s="44"/>
      <c r="C57" s="44"/>
      <c r="D57" s="44"/>
      <c r="E57" s="44"/>
      <c r="F57" s="37" t="s">
        <v>162</v>
      </c>
      <c r="G57" s="38" t="s">
        <v>18</v>
      </c>
      <c r="H57" s="77" t="s">
        <v>18</v>
      </c>
    </row>
    <row r="58">
      <c r="A58" s="44"/>
      <c r="B58" s="44"/>
      <c r="C58" s="44"/>
      <c r="D58" s="44"/>
      <c r="E58" s="44"/>
      <c r="F58" s="37" t="s">
        <v>164</v>
      </c>
      <c r="G58" s="38" t="s">
        <v>18</v>
      </c>
      <c r="H58" s="77" t="s">
        <v>18</v>
      </c>
    </row>
    <row r="59">
      <c r="A59" s="44"/>
      <c r="B59" s="44"/>
      <c r="C59" s="44"/>
      <c r="D59" s="44"/>
      <c r="E59" s="44"/>
      <c r="F59" s="37" t="s">
        <v>165</v>
      </c>
      <c r="G59" s="38" t="s">
        <v>18</v>
      </c>
      <c r="H59" s="77" t="s">
        <v>18</v>
      </c>
    </row>
    <row r="60">
      <c r="A60" s="44"/>
      <c r="B60" s="44"/>
      <c r="C60" s="44"/>
      <c r="D60" s="44"/>
      <c r="E60" s="44"/>
      <c r="F60" s="37" t="s">
        <v>167</v>
      </c>
      <c r="G60" s="38" t="s">
        <v>19</v>
      </c>
      <c r="H60" s="77" t="s">
        <v>19</v>
      </c>
    </row>
    <row r="61">
      <c r="A61" s="44"/>
      <c r="B61" s="44"/>
      <c r="C61" s="44"/>
      <c r="D61" s="44"/>
      <c r="F61" s="37" t="s">
        <v>170</v>
      </c>
      <c r="G61" s="38" t="s">
        <v>19</v>
      </c>
      <c r="H61" s="77" t="s">
        <v>19</v>
      </c>
    </row>
    <row r="62">
      <c r="A62" s="44"/>
      <c r="B62" s="44"/>
      <c r="C62" s="44"/>
      <c r="D62" s="44"/>
      <c r="E62" s="44"/>
      <c r="F62" s="37" t="s">
        <v>173</v>
      </c>
      <c r="G62" s="38" t="s">
        <v>18</v>
      </c>
      <c r="H62" s="77" t="s">
        <v>18</v>
      </c>
    </row>
    <row r="63">
      <c r="A63" s="44"/>
      <c r="B63" s="44"/>
      <c r="C63" s="44"/>
      <c r="D63" s="44"/>
      <c r="E63" s="44"/>
      <c r="F63" s="37" t="s">
        <v>175</v>
      </c>
      <c r="G63" s="38" t="s">
        <v>18</v>
      </c>
      <c r="H63" s="77" t="s">
        <v>18</v>
      </c>
    </row>
    <row r="64">
      <c r="A64" s="44"/>
      <c r="B64" s="44"/>
      <c r="C64" s="44"/>
      <c r="D64" s="44"/>
      <c r="E64" s="44"/>
      <c r="F64" s="37" t="s">
        <v>176</v>
      </c>
      <c r="G64" s="38" t="s">
        <v>18</v>
      </c>
      <c r="H64" s="77" t="s">
        <v>18</v>
      </c>
    </row>
    <row r="65">
      <c r="A65" s="44"/>
      <c r="B65" s="44"/>
      <c r="C65" s="44"/>
      <c r="D65" s="44"/>
      <c r="E65" s="44"/>
      <c r="F65" s="37" t="s">
        <v>178</v>
      </c>
      <c r="G65" s="38" t="s">
        <v>18</v>
      </c>
      <c r="H65" s="77" t="s">
        <v>18</v>
      </c>
    </row>
    <row r="66">
      <c r="A66" s="44"/>
      <c r="B66" s="44"/>
      <c r="C66" s="44"/>
      <c r="D66" s="44"/>
      <c r="E66" s="44"/>
      <c r="F66" s="37" t="s">
        <v>180</v>
      </c>
      <c r="G66" s="38" t="s">
        <v>19</v>
      </c>
      <c r="H66" s="77" t="s">
        <v>19</v>
      </c>
    </row>
    <row r="67">
      <c r="A67" s="44"/>
      <c r="B67" s="44"/>
      <c r="C67" s="44"/>
      <c r="D67" s="44"/>
      <c r="E67" s="44"/>
      <c r="F67" s="37" t="s">
        <v>183</v>
      </c>
      <c r="G67" s="38" t="s">
        <v>18</v>
      </c>
      <c r="H67" s="77" t="s">
        <v>18</v>
      </c>
    </row>
    <row r="68">
      <c r="A68" s="44"/>
      <c r="B68" s="44"/>
      <c r="C68" s="44"/>
      <c r="D68" s="44"/>
      <c r="E68" s="44"/>
      <c r="F68" s="37" t="s">
        <v>185</v>
      </c>
      <c r="G68" s="38" t="s">
        <v>19</v>
      </c>
      <c r="H68" s="77" t="s">
        <v>19</v>
      </c>
    </row>
    <row r="69">
      <c r="A69" s="44"/>
      <c r="B69" s="44"/>
      <c r="C69" s="44"/>
      <c r="D69" s="44"/>
      <c r="E69" s="44"/>
      <c r="F69" s="37" t="s">
        <v>188</v>
      </c>
      <c r="G69" s="38" t="s">
        <v>18</v>
      </c>
      <c r="H69" s="77" t="s">
        <v>18</v>
      </c>
    </row>
    <row r="70">
      <c r="A70" s="44"/>
      <c r="B70" s="44"/>
      <c r="C70" s="44"/>
      <c r="D70" s="44"/>
      <c r="E70" s="44"/>
      <c r="F70" s="37" t="s">
        <v>191</v>
      </c>
      <c r="G70" s="38" t="s">
        <v>19</v>
      </c>
      <c r="H70" s="77" t="s">
        <v>19</v>
      </c>
    </row>
    <row r="71">
      <c r="A71" s="44"/>
      <c r="B71" s="44"/>
      <c r="C71" s="44"/>
      <c r="D71" s="44"/>
      <c r="E71" s="44"/>
      <c r="F71" s="37" t="s">
        <v>194</v>
      </c>
      <c r="G71" s="38" t="s">
        <v>19</v>
      </c>
      <c r="H71" s="77" t="s">
        <v>19</v>
      </c>
    </row>
    <row r="72">
      <c r="A72" s="44"/>
      <c r="B72" s="44"/>
      <c r="C72" s="44"/>
      <c r="D72" s="44"/>
      <c r="E72" s="44"/>
      <c r="F72" s="37" t="s">
        <v>198</v>
      </c>
      <c r="G72" s="38" t="s">
        <v>18</v>
      </c>
      <c r="H72" s="77" t="s">
        <v>18</v>
      </c>
    </row>
    <row r="73">
      <c r="A73" s="44"/>
      <c r="B73" s="44"/>
      <c r="C73" s="44"/>
      <c r="D73" s="44"/>
      <c r="E73" s="44"/>
      <c r="F73" s="37" t="s">
        <v>200</v>
      </c>
      <c r="G73" s="38" t="s">
        <v>18</v>
      </c>
      <c r="H73" s="77" t="s">
        <v>18</v>
      </c>
    </row>
    <row r="74">
      <c r="A74" s="44"/>
      <c r="B74" s="44"/>
      <c r="C74" s="44"/>
      <c r="D74" s="44"/>
      <c r="E74" s="44"/>
      <c r="F74" s="37" t="s">
        <v>202</v>
      </c>
      <c r="G74" s="38" t="s">
        <v>18</v>
      </c>
      <c r="H74" s="77" t="s">
        <v>18</v>
      </c>
    </row>
    <row r="75">
      <c r="A75" s="44"/>
      <c r="B75" s="44"/>
      <c r="C75" s="44"/>
      <c r="D75" s="44"/>
      <c r="E75" s="44"/>
      <c r="F75" s="37" t="s">
        <v>204</v>
      </c>
      <c r="G75" s="38" t="s">
        <v>18</v>
      </c>
      <c r="H75" s="77" t="s">
        <v>18</v>
      </c>
    </row>
    <row r="76">
      <c r="A76" s="44"/>
      <c r="B76" s="44"/>
      <c r="C76" s="44"/>
      <c r="D76" s="44"/>
      <c r="E76" s="44"/>
      <c r="F76" s="37" t="s">
        <v>206</v>
      </c>
      <c r="G76" s="38" t="s">
        <v>18</v>
      </c>
      <c r="H76" s="77" t="s">
        <v>18</v>
      </c>
    </row>
    <row r="77">
      <c r="A77" s="44"/>
      <c r="B77" s="44"/>
      <c r="C77" s="44"/>
      <c r="D77" s="44"/>
      <c r="E77" s="44"/>
      <c r="F77" s="37" t="s">
        <v>207</v>
      </c>
      <c r="G77" s="38" t="s">
        <v>18</v>
      </c>
      <c r="H77" s="77" t="s">
        <v>18</v>
      </c>
    </row>
    <row r="78">
      <c r="A78" s="44"/>
      <c r="B78" s="44"/>
      <c r="C78" s="44"/>
      <c r="D78" s="44"/>
      <c r="E78" s="44"/>
      <c r="F78" s="37" t="s">
        <v>208</v>
      </c>
      <c r="G78" s="38" t="s">
        <v>19</v>
      </c>
      <c r="H78" s="77" t="s">
        <v>19</v>
      </c>
    </row>
    <row r="79">
      <c r="A79" s="44"/>
      <c r="B79" s="44"/>
      <c r="C79" s="44"/>
      <c r="D79" s="44"/>
      <c r="E79" s="44"/>
      <c r="F79" s="37" t="s">
        <v>212</v>
      </c>
      <c r="G79" s="38" t="s">
        <v>18</v>
      </c>
      <c r="H79" s="77" t="s">
        <v>18</v>
      </c>
    </row>
    <row r="80">
      <c r="A80" s="44"/>
      <c r="B80" s="44"/>
      <c r="C80" s="44"/>
      <c r="D80" s="44"/>
      <c r="E80" s="44"/>
      <c r="F80" s="37" t="s">
        <v>214</v>
      </c>
      <c r="G80" s="38" t="s">
        <v>18</v>
      </c>
      <c r="H80" s="77" t="s">
        <v>18</v>
      </c>
    </row>
    <row r="81">
      <c r="A81" s="44"/>
      <c r="B81" s="44"/>
      <c r="C81" s="44"/>
      <c r="D81" s="44"/>
      <c r="E81" s="44"/>
      <c r="F81" s="37" t="s">
        <v>217</v>
      </c>
      <c r="G81" s="38" t="s">
        <v>18</v>
      </c>
      <c r="H81" s="77" t="s">
        <v>18</v>
      </c>
    </row>
    <row r="82">
      <c r="A82" s="44"/>
      <c r="B82" s="44"/>
      <c r="C82" s="44"/>
      <c r="D82" s="44"/>
      <c r="E82" s="44"/>
      <c r="F82" s="37" t="s">
        <v>219</v>
      </c>
      <c r="G82" s="38" t="s">
        <v>18</v>
      </c>
      <c r="H82" s="77" t="s">
        <v>18</v>
      </c>
    </row>
    <row r="83">
      <c r="A83" s="44"/>
      <c r="B83" s="44"/>
      <c r="C83" s="44"/>
      <c r="D83" s="44"/>
      <c r="E83" s="44"/>
      <c r="F83" s="37" t="s">
        <v>221</v>
      </c>
      <c r="G83" s="38" t="s">
        <v>18</v>
      </c>
      <c r="H83" s="78" t="s">
        <v>19</v>
      </c>
    </row>
    <row r="84">
      <c r="A84" s="44"/>
      <c r="B84" s="44"/>
      <c r="C84" s="44"/>
      <c r="D84" s="44"/>
      <c r="E84" s="44"/>
      <c r="F84" s="37" t="s">
        <v>224</v>
      </c>
      <c r="G84" s="38" t="s">
        <v>18</v>
      </c>
      <c r="H84" s="77" t="s">
        <v>18</v>
      </c>
    </row>
    <row r="85">
      <c r="A85" s="44"/>
      <c r="B85" s="44"/>
      <c r="C85" s="44"/>
      <c r="D85" s="44"/>
      <c r="E85" s="44"/>
      <c r="F85" s="37" t="s">
        <v>226</v>
      </c>
      <c r="G85" s="38" t="s">
        <v>18</v>
      </c>
      <c r="H85" s="77" t="s">
        <v>18</v>
      </c>
    </row>
    <row r="86">
      <c r="A86" s="44"/>
      <c r="B86" s="44"/>
      <c r="C86" s="44"/>
      <c r="D86" s="44"/>
      <c r="E86" s="44"/>
      <c r="F86" s="37" t="s">
        <v>228</v>
      </c>
      <c r="G86" s="38" t="s">
        <v>18</v>
      </c>
      <c r="H86" s="77" t="s">
        <v>18</v>
      </c>
    </row>
    <row r="87">
      <c r="A87" s="44"/>
      <c r="B87" s="44"/>
      <c r="C87" s="44"/>
      <c r="D87" s="44"/>
      <c r="E87" s="44"/>
      <c r="F87" s="37" t="s">
        <v>230</v>
      </c>
      <c r="G87" s="38" t="s">
        <v>18</v>
      </c>
      <c r="H87" s="77" t="s">
        <v>18</v>
      </c>
    </row>
    <row r="88">
      <c r="A88" s="44"/>
      <c r="B88" s="44"/>
      <c r="C88" s="44"/>
      <c r="D88" s="44"/>
      <c r="E88" s="44"/>
      <c r="F88" s="37" t="s">
        <v>232</v>
      </c>
      <c r="G88" s="38" t="s">
        <v>18</v>
      </c>
      <c r="H88" s="77" t="s">
        <v>18</v>
      </c>
    </row>
    <row r="89">
      <c r="A89" s="44"/>
      <c r="B89" s="44"/>
      <c r="C89" s="44"/>
      <c r="D89" s="44"/>
      <c r="E89" s="44"/>
      <c r="F89" s="37" t="s">
        <v>234</v>
      </c>
      <c r="G89" s="38" t="s">
        <v>18</v>
      </c>
      <c r="H89" s="77" t="s">
        <v>18</v>
      </c>
    </row>
    <row r="90">
      <c r="A90" s="44"/>
      <c r="B90" s="44"/>
      <c r="C90" s="44"/>
      <c r="D90" s="44"/>
      <c r="F90" s="37" t="s">
        <v>236</v>
      </c>
      <c r="G90" s="38" t="s">
        <v>18</v>
      </c>
      <c r="H90" s="77" t="s">
        <v>18</v>
      </c>
    </row>
    <row r="91">
      <c r="A91" s="44"/>
      <c r="B91" s="44"/>
      <c r="C91" s="44"/>
      <c r="D91" s="44"/>
      <c r="E91" s="44"/>
      <c r="F91" s="37" t="s">
        <v>237</v>
      </c>
      <c r="G91" s="38" t="s">
        <v>18</v>
      </c>
      <c r="H91" s="78" t="s">
        <v>19</v>
      </c>
    </row>
    <row r="92">
      <c r="A92" s="44"/>
      <c r="B92" s="44"/>
      <c r="C92" s="44"/>
      <c r="D92" s="44"/>
      <c r="E92" s="44"/>
      <c r="F92" s="37" t="s">
        <v>240</v>
      </c>
      <c r="G92" s="38" t="s">
        <v>18</v>
      </c>
      <c r="H92" s="77" t="s">
        <v>18</v>
      </c>
    </row>
    <row r="93">
      <c r="A93" s="44"/>
      <c r="B93" s="44"/>
      <c r="C93" s="44"/>
      <c r="D93" s="44"/>
      <c r="E93" s="44"/>
      <c r="F93" s="37" t="s">
        <v>242</v>
      </c>
      <c r="G93" s="38" t="s">
        <v>18</v>
      </c>
      <c r="H93" s="77" t="s">
        <v>18</v>
      </c>
    </row>
    <row r="94">
      <c r="A94" s="44"/>
      <c r="B94" s="44"/>
      <c r="C94" s="44"/>
      <c r="D94" s="44"/>
      <c r="E94" s="44"/>
      <c r="F94" s="37" t="s">
        <v>243</v>
      </c>
      <c r="G94" s="38" t="s">
        <v>18</v>
      </c>
      <c r="H94" s="77" t="s">
        <v>18</v>
      </c>
    </row>
    <row r="95">
      <c r="A95" s="44"/>
      <c r="B95" s="44"/>
      <c r="C95" s="44"/>
      <c r="D95" s="44"/>
      <c r="E95" s="44"/>
      <c r="F95" s="37" t="s">
        <v>244</v>
      </c>
      <c r="G95" s="38" t="s">
        <v>18</v>
      </c>
      <c r="H95" s="77" t="s">
        <v>18</v>
      </c>
    </row>
    <row r="96">
      <c r="A96" s="44"/>
      <c r="B96" s="44"/>
      <c r="C96" s="44"/>
      <c r="D96" s="44"/>
      <c r="F96" s="37" t="s">
        <v>246</v>
      </c>
      <c r="G96" s="38" t="s">
        <v>18</v>
      </c>
      <c r="H96" s="77" t="s">
        <v>18</v>
      </c>
    </row>
    <row r="97">
      <c r="A97" s="44"/>
      <c r="B97" s="44"/>
      <c r="C97" s="44"/>
      <c r="D97" s="44"/>
      <c r="E97" s="44"/>
      <c r="F97" s="37" t="s">
        <v>248</v>
      </c>
      <c r="G97" s="38" t="s">
        <v>18</v>
      </c>
      <c r="H97" s="77" t="s">
        <v>18</v>
      </c>
    </row>
    <row r="98">
      <c r="A98" s="44"/>
      <c r="B98" s="44"/>
      <c r="C98" s="44"/>
      <c r="D98" s="44"/>
      <c r="E98" s="44"/>
      <c r="F98" s="37" t="s">
        <v>250</v>
      </c>
      <c r="G98" s="38" t="s">
        <v>18</v>
      </c>
      <c r="H98" s="77" t="s">
        <v>18</v>
      </c>
    </row>
    <row r="99">
      <c r="A99" s="44"/>
      <c r="B99" s="44"/>
      <c r="C99" s="44"/>
      <c r="D99" s="44"/>
      <c r="F99" s="37" t="s">
        <v>253</v>
      </c>
      <c r="G99" s="38" t="s">
        <v>19</v>
      </c>
      <c r="H99" s="78" t="s">
        <v>18</v>
      </c>
    </row>
    <row r="100">
      <c r="A100" s="44"/>
      <c r="B100" s="44"/>
      <c r="C100" s="44"/>
      <c r="D100" s="44"/>
      <c r="E100" s="44"/>
      <c r="F100" s="37" t="s">
        <v>255</v>
      </c>
      <c r="G100" s="38" t="s">
        <v>19</v>
      </c>
      <c r="H100" s="77" t="s">
        <v>19</v>
      </c>
    </row>
    <row r="101">
      <c r="A101" s="44"/>
      <c r="B101" s="44"/>
      <c r="C101" s="44"/>
      <c r="D101" s="44"/>
      <c r="E101" s="44"/>
      <c r="F101" s="37" t="s">
        <v>258</v>
      </c>
      <c r="G101" s="38" t="s">
        <v>19</v>
      </c>
      <c r="H101" s="77" t="s">
        <v>19</v>
      </c>
    </row>
    <row r="102">
      <c r="A102" s="44"/>
      <c r="B102" s="44"/>
      <c r="C102" s="44"/>
      <c r="D102" s="44"/>
      <c r="E102" s="44"/>
      <c r="F102" s="37" t="s">
        <v>261</v>
      </c>
      <c r="G102" s="38" t="s">
        <v>18</v>
      </c>
      <c r="H102" s="77" t="s">
        <v>18</v>
      </c>
    </row>
    <row r="103">
      <c r="A103" s="44"/>
      <c r="B103" s="44"/>
      <c r="C103" s="44"/>
      <c r="D103" s="44"/>
      <c r="E103" s="44"/>
      <c r="F103" s="37" t="s">
        <v>263</v>
      </c>
      <c r="G103" s="38" t="s">
        <v>18</v>
      </c>
      <c r="H103" s="77" t="s">
        <v>18</v>
      </c>
    </row>
    <row r="104">
      <c r="A104" s="44"/>
      <c r="B104" s="44"/>
      <c r="C104" s="44"/>
      <c r="D104" s="44"/>
      <c r="F104" s="37" t="s">
        <v>265</v>
      </c>
      <c r="G104" s="38" t="s">
        <v>18</v>
      </c>
      <c r="H104" s="77" t="s">
        <v>18</v>
      </c>
    </row>
    <row r="105">
      <c r="A105" s="44"/>
      <c r="B105" s="44"/>
      <c r="C105" s="44"/>
      <c r="D105" s="44"/>
      <c r="E105" s="44"/>
      <c r="F105" s="37" t="s">
        <v>267</v>
      </c>
      <c r="G105" s="38" t="s">
        <v>18</v>
      </c>
      <c r="H105" s="77" t="s">
        <v>18</v>
      </c>
    </row>
    <row r="106">
      <c r="A106" s="44"/>
      <c r="B106" s="44"/>
      <c r="C106" s="44"/>
      <c r="D106" s="44"/>
      <c r="E106" s="43"/>
      <c r="F106" s="37" t="s">
        <v>268</v>
      </c>
      <c r="G106" s="38" t="s">
        <v>18</v>
      </c>
      <c r="H106" s="77" t="s">
        <v>18</v>
      </c>
    </row>
    <row r="107">
      <c r="A107" s="44"/>
      <c r="B107" s="44"/>
      <c r="C107" s="44"/>
      <c r="D107" s="44"/>
      <c r="F107" s="37" t="s">
        <v>270</v>
      </c>
      <c r="G107" s="38" t="s">
        <v>18</v>
      </c>
      <c r="H107" s="77" t="s">
        <v>18</v>
      </c>
    </row>
    <row r="108">
      <c r="A108" s="44"/>
      <c r="B108" s="44"/>
      <c r="C108" s="44"/>
      <c r="D108" s="44"/>
      <c r="E108" s="44"/>
      <c r="F108" s="37" t="s">
        <v>272</v>
      </c>
      <c r="G108" s="38" t="s">
        <v>18</v>
      </c>
      <c r="H108" s="77" t="s">
        <v>18</v>
      </c>
    </row>
    <row r="109">
      <c r="A109" s="44"/>
      <c r="B109" s="44"/>
      <c r="C109" s="44"/>
      <c r="D109" s="44"/>
      <c r="E109" s="44"/>
      <c r="F109" s="37" t="s">
        <v>274</v>
      </c>
      <c r="G109" s="38" t="s">
        <v>18</v>
      </c>
      <c r="H109" s="77" t="s">
        <v>18</v>
      </c>
    </row>
    <row r="110">
      <c r="A110" s="44"/>
      <c r="B110" s="44"/>
      <c r="C110" s="44"/>
      <c r="D110" s="44"/>
      <c r="E110" s="44"/>
      <c r="F110" s="37" t="s">
        <v>276</v>
      </c>
      <c r="G110" s="38" t="s">
        <v>18</v>
      </c>
      <c r="H110" s="77" t="s">
        <v>18</v>
      </c>
    </row>
    <row r="111">
      <c r="A111" s="44"/>
      <c r="B111" s="44"/>
      <c r="C111" s="44"/>
      <c r="D111" s="44"/>
      <c r="E111" s="44"/>
      <c r="F111" s="37" t="s">
        <v>279</v>
      </c>
      <c r="G111" s="38" t="s">
        <v>18</v>
      </c>
      <c r="H111" s="77" t="s">
        <v>18</v>
      </c>
    </row>
    <row r="112">
      <c r="A112" s="44"/>
      <c r="B112" s="44"/>
      <c r="C112" s="44"/>
      <c r="D112" s="44"/>
      <c r="E112" s="44"/>
      <c r="F112" s="37" t="s">
        <v>281</v>
      </c>
      <c r="G112" s="38" t="s">
        <v>18</v>
      </c>
      <c r="H112" s="77" t="s">
        <v>18</v>
      </c>
    </row>
    <row r="113">
      <c r="A113" s="44"/>
      <c r="B113" s="44"/>
      <c r="C113" s="44"/>
      <c r="D113" s="44"/>
      <c r="E113" s="44"/>
      <c r="F113" s="37" t="s">
        <v>283</v>
      </c>
      <c r="G113" s="38" t="s">
        <v>19</v>
      </c>
      <c r="H113" s="77" t="s">
        <v>19</v>
      </c>
    </row>
    <row r="114">
      <c r="A114" s="44"/>
      <c r="B114" s="44"/>
      <c r="C114" s="44"/>
      <c r="D114" s="44"/>
      <c r="E114" s="44"/>
      <c r="F114" s="37" t="s">
        <v>286</v>
      </c>
      <c r="G114" s="38" t="s">
        <v>18</v>
      </c>
      <c r="H114" s="77" t="s">
        <v>18</v>
      </c>
    </row>
    <row r="115">
      <c r="A115" s="44"/>
      <c r="B115" s="44"/>
      <c r="C115" s="44"/>
      <c r="D115" s="44"/>
      <c r="E115" s="44"/>
      <c r="F115" s="37" t="s">
        <v>288</v>
      </c>
      <c r="G115" s="38" t="s">
        <v>18</v>
      </c>
      <c r="H115" s="77" t="s">
        <v>18</v>
      </c>
    </row>
    <row r="116">
      <c r="A116" s="44"/>
      <c r="B116" s="44"/>
      <c r="C116" s="44"/>
      <c r="D116" s="44"/>
      <c r="E116" s="44"/>
      <c r="F116" s="37" t="s">
        <v>290</v>
      </c>
      <c r="G116" s="38" t="s">
        <v>18</v>
      </c>
      <c r="H116" s="77" t="s">
        <v>18</v>
      </c>
    </row>
    <row r="117">
      <c r="A117" s="44"/>
      <c r="B117" s="44"/>
      <c r="C117" s="44"/>
      <c r="D117" s="44"/>
      <c r="E117" s="44"/>
      <c r="F117" s="37" t="s">
        <v>292</v>
      </c>
      <c r="G117" s="38" t="s">
        <v>18</v>
      </c>
      <c r="H117" s="77" t="s">
        <v>18</v>
      </c>
    </row>
    <row r="118">
      <c r="A118" s="44"/>
      <c r="B118" s="44"/>
      <c r="C118" s="44"/>
      <c r="D118" s="44"/>
      <c r="E118" s="44"/>
      <c r="F118" s="37" t="s">
        <v>294</v>
      </c>
      <c r="G118" s="38" t="s">
        <v>18</v>
      </c>
      <c r="H118" s="77" t="s">
        <v>18</v>
      </c>
    </row>
    <row r="119">
      <c r="A119" s="44"/>
      <c r="B119" s="44"/>
      <c r="C119" s="44"/>
      <c r="D119" s="44"/>
      <c r="E119" s="44"/>
      <c r="F119" s="37" t="s">
        <v>296</v>
      </c>
      <c r="G119" s="38" t="s">
        <v>18</v>
      </c>
      <c r="H119" s="77" t="s">
        <v>18</v>
      </c>
    </row>
    <row r="120">
      <c r="A120" s="44"/>
      <c r="B120" s="44"/>
      <c r="C120" s="44"/>
      <c r="D120" s="44"/>
      <c r="E120" s="44"/>
      <c r="F120" s="37" t="s">
        <v>299</v>
      </c>
      <c r="G120" s="38" t="s">
        <v>19</v>
      </c>
      <c r="H120" s="77" t="s">
        <v>19</v>
      </c>
    </row>
    <row r="121">
      <c r="A121" s="44"/>
      <c r="B121" s="44"/>
      <c r="C121" s="44"/>
      <c r="D121" s="44"/>
      <c r="E121" s="44"/>
      <c r="F121" s="37" t="s">
        <v>302</v>
      </c>
      <c r="G121" s="38" t="s">
        <v>19</v>
      </c>
      <c r="H121" s="77" t="s">
        <v>19</v>
      </c>
    </row>
    <row r="122">
      <c r="A122" s="44"/>
      <c r="B122" s="44"/>
      <c r="C122" s="44"/>
      <c r="D122" s="44"/>
      <c r="E122" s="44"/>
      <c r="F122" s="37" t="s">
        <v>305</v>
      </c>
      <c r="G122" s="38" t="s">
        <v>18</v>
      </c>
      <c r="H122" s="77" t="s">
        <v>18</v>
      </c>
    </row>
    <row r="123">
      <c r="A123" s="44"/>
      <c r="B123" s="44"/>
      <c r="C123" s="44"/>
      <c r="D123" s="44"/>
      <c r="E123" s="44"/>
      <c r="F123" s="37" t="s">
        <v>308</v>
      </c>
      <c r="G123" s="38" t="s">
        <v>18</v>
      </c>
      <c r="H123" s="77" t="s">
        <v>18</v>
      </c>
    </row>
    <row r="124">
      <c r="A124" s="44"/>
      <c r="B124" s="44"/>
      <c r="C124" s="44"/>
      <c r="D124" s="44"/>
      <c r="E124" s="44"/>
      <c r="F124" s="37" t="s">
        <v>310</v>
      </c>
      <c r="G124" s="38" t="s">
        <v>18</v>
      </c>
      <c r="H124" s="77" t="s">
        <v>18</v>
      </c>
    </row>
    <row r="125">
      <c r="A125" s="44"/>
      <c r="B125" s="44"/>
      <c r="C125" s="44"/>
      <c r="D125" s="44"/>
      <c r="E125" s="44"/>
      <c r="F125" s="37" t="s">
        <v>312</v>
      </c>
      <c r="G125" s="38" t="s">
        <v>18</v>
      </c>
      <c r="H125" s="77" t="s">
        <v>18</v>
      </c>
    </row>
    <row r="126">
      <c r="A126" s="44"/>
      <c r="B126" s="44"/>
      <c r="C126" s="44"/>
      <c r="D126" s="44"/>
      <c r="E126" s="44"/>
      <c r="F126" s="37" t="s">
        <v>314</v>
      </c>
      <c r="G126" s="38" t="s">
        <v>19</v>
      </c>
      <c r="H126" s="77" t="s">
        <v>19</v>
      </c>
    </row>
    <row r="127">
      <c r="A127" s="44"/>
      <c r="B127" s="44"/>
      <c r="C127" s="44"/>
      <c r="D127" s="44"/>
      <c r="E127" s="44"/>
      <c r="F127" s="37" t="s">
        <v>316</v>
      </c>
      <c r="G127" s="38" t="s">
        <v>19</v>
      </c>
      <c r="H127" s="77" t="s">
        <v>19</v>
      </c>
    </row>
    <row r="128">
      <c r="A128" s="44"/>
      <c r="B128" s="44"/>
      <c r="C128" s="44"/>
      <c r="D128" s="44"/>
      <c r="E128" s="44"/>
      <c r="F128" s="37" t="s">
        <v>319</v>
      </c>
      <c r="G128" s="38" t="s">
        <v>18</v>
      </c>
      <c r="H128" s="77" t="s">
        <v>18</v>
      </c>
    </row>
    <row r="129">
      <c r="A129" s="44"/>
      <c r="B129" s="44"/>
      <c r="C129" s="44"/>
      <c r="D129" s="44"/>
      <c r="F129" s="37" t="s">
        <v>321</v>
      </c>
      <c r="G129" s="38" t="s">
        <v>18</v>
      </c>
      <c r="H129" s="77" t="s">
        <v>18</v>
      </c>
    </row>
    <row r="130">
      <c r="A130" s="44"/>
      <c r="B130" s="44"/>
      <c r="C130" s="44"/>
      <c r="D130" s="44"/>
      <c r="F130" s="37" t="s">
        <v>322</v>
      </c>
      <c r="G130" s="38" t="s">
        <v>18</v>
      </c>
      <c r="H130" s="77" t="s">
        <v>18</v>
      </c>
    </row>
    <row r="131">
      <c r="A131" s="44"/>
      <c r="B131" s="44"/>
      <c r="C131" s="44"/>
      <c r="D131" s="44"/>
      <c r="E131" s="44"/>
      <c r="F131" s="37" t="s">
        <v>323</v>
      </c>
      <c r="G131" s="38" t="s">
        <v>18</v>
      </c>
      <c r="H131" s="77" t="s">
        <v>18</v>
      </c>
    </row>
    <row r="132">
      <c r="A132" s="44"/>
      <c r="B132" s="44"/>
      <c r="C132" s="44"/>
      <c r="D132" s="44"/>
      <c r="E132" s="44"/>
      <c r="F132" s="37" t="s">
        <v>325</v>
      </c>
      <c r="G132" s="38" t="s">
        <v>18</v>
      </c>
      <c r="H132" s="78" t="s">
        <v>19</v>
      </c>
    </row>
    <row r="133">
      <c r="A133" s="44"/>
      <c r="B133" s="44"/>
      <c r="C133" s="44"/>
      <c r="D133" s="44"/>
      <c r="E133" s="44"/>
      <c r="F133" s="37" t="s">
        <v>328</v>
      </c>
      <c r="G133" s="38" t="s">
        <v>18</v>
      </c>
      <c r="H133" s="77" t="s">
        <v>18</v>
      </c>
    </row>
    <row r="134">
      <c r="A134" s="44"/>
      <c r="B134" s="44"/>
      <c r="C134" s="44"/>
      <c r="D134" s="44"/>
      <c r="E134" s="44"/>
      <c r="F134" s="37" t="s">
        <v>330</v>
      </c>
      <c r="G134" s="38" t="s">
        <v>18</v>
      </c>
      <c r="H134" s="78" t="s">
        <v>19</v>
      </c>
    </row>
    <row r="135">
      <c r="A135" s="44"/>
      <c r="B135" s="44"/>
      <c r="C135" s="44"/>
      <c r="D135" s="44"/>
      <c r="E135" s="44"/>
      <c r="F135" s="37" t="s">
        <v>333</v>
      </c>
      <c r="G135" s="38" t="s">
        <v>18</v>
      </c>
      <c r="H135" s="78" t="s">
        <v>19</v>
      </c>
    </row>
    <row r="136">
      <c r="A136" s="44"/>
      <c r="B136" s="44"/>
      <c r="C136" s="44"/>
      <c r="D136" s="44"/>
      <c r="F136" s="37" t="s">
        <v>336</v>
      </c>
      <c r="G136" s="38" t="s">
        <v>18</v>
      </c>
      <c r="H136" s="77" t="s">
        <v>18</v>
      </c>
    </row>
    <row r="137">
      <c r="A137" s="44"/>
      <c r="B137" s="44"/>
      <c r="C137" s="44"/>
      <c r="D137" s="44"/>
      <c r="E137" s="44"/>
      <c r="F137" s="37" t="s">
        <v>337</v>
      </c>
      <c r="G137" s="38" t="s">
        <v>18</v>
      </c>
      <c r="H137" s="78" t="s">
        <v>19</v>
      </c>
    </row>
    <row r="138">
      <c r="A138" s="44"/>
      <c r="B138" s="44"/>
      <c r="C138" s="44"/>
      <c r="D138" s="44"/>
      <c r="E138" s="44"/>
      <c r="F138" s="37" t="s">
        <v>340</v>
      </c>
      <c r="G138" s="38" t="s">
        <v>19</v>
      </c>
      <c r="H138" s="77" t="s">
        <v>19</v>
      </c>
    </row>
    <row r="139">
      <c r="A139" s="44"/>
      <c r="B139" s="44"/>
      <c r="C139" s="44"/>
      <c r="D139" s="44"/>
      <c r="E139" s="44"/>
      <c r="F139" s="37" t="s">
        <v>343</v>
      </c>
      <c r="G139" s="38" t="s">
        <v>18</v>
      </c>
      <c r="H139" s="77" t="s">
        <v>18</v>
      </c>
    </row>
    <row r="140">
      <c r="A140" s="44"/>
      <c r="B140" s="44"/>
      <c r="C140" s="44"/>
      <c r="D140" s="44"/>
      <c r="E140" s="44"/>
      <c r="F140" s="37" t="s">
        <v>345</v>
      </c>
      <c r="G140" s="38" t="s">
        <v>18</v>
      </c>
      <c r="H140" s="77" t="s">
        <v>18</v>
      </c>
    </row>
    <row r="141">
      <c r="A141" s="44"/>
      <c r="B141" s="44"/>
      <c r="C141" s="44"/>
      <c r="D141" s="44"/>
      <c r="E141" s="44"/>
      <c r="F141" s="37" t="s">
        <v>347</v>
      </c>
      <c r="G141" s="38" t="s">
        <v>19</v>
      </c>
      <c r="H141" s="77" t="s">
        <v>19</v>
      </c>
    </row>
    <row r="142">
      <c r="A142" s="44"/>
      <c r="B142" s="44"/>
      <c r="C142" s="44"/>
      <c r="D142" s="44"/>
      <c r="E142" s="44"/>
      <c r="F142" s="37" t="s">
        <v>349</v>
      </c>
      <c r="G142" s="38" t="s">
        <v>18</v>
      </c>
      <c r="H142" s="77" t="s">
        <v>18</v>
      </c>
    </row>
    <row r="143">
      <c r="A143" s="44"/>
      <c r="B143" s="44"/>
      <c r="C143" s="44"/>
      <c r="D143" s="44"/>
      <c r="E143" s="44"/>
      <c r="F143" s="37" t="s">
        <v>351</v>
      </c>
      <c r="G143" s="38" t="s">
        <v>18</v>
      </c>
      <c r="H143" s="77" t="s">
        <v>18</v>
      </c>
    </row>
    <row r="144">
      <c r="A144" s="44"/>
      <c r="B144" s="44"/>
      <c r="C144" s="44"/>
      <c r="D144" s="44"/>
      <c r="E144" s="44"/>
      <c r="F144" s="37" t="s">
        <v>353</v>
      </c>
      <c r="G144" s="38" t="s">
        <v>18</v>
      </c>
      <c r="H144" s="77" t="s">
        <v>18</v>
      </c>
    </row>
    <row r="145">
      <c r="A145" s="44"/>
      <c r="B145" s="44"/>
      <c r="C145" s="44"/>
      <c r="D145" s="44"/>
      <c r="E145" s="44"/>
      <c r="F145" s="37" t="s">
        <v>355</v>
      </c>
      <c r="G145" s="38" t="s">
        <v>18</v>
      </c>
      <c r="H145" s="77" t="s">
        <v>18</v>
      </c>
    </row>
    <row r="146">
      <c r="A146" s="44"/>
      <c r="B146" s="44"/>
      <c r="C146" s="44"/>
      <c r="D146" s="44"/>
      <c r="E146" s="44"/>
      <c r="F146" s="37" t="s">
        <v>356</v>
      </c>
      <c r="G146" s="38" t="s">
        <v>18</v>
      </c>
      <c r="H146" s="77" t="s">
        <v>18</v>
      </c>
    </row>
    <row r="147">
      <c r="A147" s="44"/>
      <c r="B147" s="44"/>
      <c r="C147" s="44"/>
      <c r="D147" s="44"/>
      <c r="E147" s="44"/>
      <c r="F147" s="37" t="s">
        <v>359</v>
      </c>
      <c r="G147" s="38" t="s">
        <v>18</v>
      </c>
      <c r="H147" s="77" t="s">
        <v>18</v>
      </c>
    </row>
    <row r="148">
      <c r="A148" s="44"/>
      <c r="B148" s="44"/>
      <c r="C148" s="44"/>
      <c r="D148" s="44"/>
      <c r="F148" s="37" t="s">
        <v>360</v>
      </c>
      <c r="G148" s="38" t="s">
        <v>18</v>
      </c>
      <c r="H148" s="78" t="s">
        <v>19</v>
      </c>
    </row>
    <row r="149">
      <c r="A149" s="44"/>
      <c r="B149" s="44"/>
      <c r="C149" s="44"/>
      <c r="D149" s="44"/>
      <c r="E149" s="44"/>
      <c r="F149" s="37" t="s">
        <v>363</v>
      </c>
      <c r="G149" s="38" t="s">
        <v>18</v>
      </c>
      <c r="H149" s="77" t="s">
        <v>18</v>
      </c>
    </row>
    <row r="150">
      <c r="A150" s="44"/>
      <c r="B150" s="44"/>
      <c r="C150" s="44"/>
      <c r="D150" s="44"/>
      <c r="E150" s="44"/>
      <c r="F150" s="37" t="s">
        <v>366</v>
      </c>
      <c r="G150" s="38" t="s">
        <v>18</v>
      </c>
      <c r="H150" s="77" t="s">
        <v>18</v>
      </c>
    </row>
    <row r="151">
      <c r="A151" s="44"/>
      <c r="B151" s="44"/>
      <c r="C151" s="44"/>
      <c r="D151" s="44"/>
      <c r="E151" s="44"/>
      <c r="F151" s="37" t="s">
        <v>368</v>
      </c>
      <c r="G151" s="38" t="s">
        <v>18</v>
      </c>
      <c r="H151" s="77" t="s">
        <v>18</v>
      </c>
    </row>
    <row r="152">
      <c r="A152" s="44"/>
      <c r="B152" s="44"/>
      <c r="C152" s="44"/>
      <c r="D152" s="44"/>
      <c r="E152" s="44"/>
      <c r="F152" s="37" t="s">
        <v>369</v>
      </c>
      <c r="G152" s="38" t="s">
        <v>18</v>
      </c>
      <c r="H152" s="77" t="s">
        <v>18</v>
      </c>
    </row>
    <row r="153">
      <c r="A153" s="44"/>
      <c r="B153" s="44"/>
      <c r="C153" s="44"/>
      <c r="D153" s="44"/>
      <c r="E153" s="44"/>
      <c r="F153" s="37" t="s">
        <v>370</v>
      </c>
      <c r="G153" s="38" t="s">
        <v>18</v>
      </c>
      <c r="H153" s="77" t="s">
        <v>18</v>
      </c>
    </row>
    <row r="154">
      <c r="A154" s="44"/>
      <c r="B154" s="44"/>
      <c r="C154" s="44"/>
      <c r="D154" s="44"/>
      <c r="E154" s="44"/>
      <c r="F154" s="37" t="s">
        <v>372</v>
      </c>
      <c r="G154" s="38" t="s">
        <v>18</v>
      </c>
      <c r="H154" s="77" t="s">
        <v>18</v>
      </c>
    </row>
    <row r="155">
      <c r="A155" s="44"/>
      <c r="B155" s="44"/>
      <c r="C155" s="44"/>
      <c r="D155" s="44"/>
      <c r="E155" s="44"/>
      <c r="F155" s="37" t="s">
        <v>374</v>
      </c>
      <c r="G155" s="38" t="s">
        <v>18</v>
      </c>
      <c r="H155" s="78" t="s">
        <v>19</v>
      </c>
    </row>
    <row r="156">
      <c r="A156" s="44"/>
      <c r="B156" s="44"/>
      <c r="C156" s="44"/>
      <c r="D156" s="44"/>
      <c r="E156" s="44"/>
      <c r="F156" s="37" t="s">
        <v>377</v>
      </c>
      <c r="G156" s="38" t="s">
        <v>18</v>
      </c>
      <c r="H156" s="77" t="s">
        <v>18</v>
      </c>
    </row>
    <row r="157">
      <c r="A157" s="44"/>
      <c r="B157" s="44"/>
      <c r="C157" s="44"/>
      <c r="D157" s="44"/>
      <c r="E157" s="44"/>
      <c r="F157" s="37" t="s">
        <v>379</v>
      </c>
      <c r="G157" s="38" t="s">
        <v>19</v>
      </c>
      <c r="H157" s="77" t="s">
        <v>19</v>
      </c>
    </row>
    <row r="158">
      <c r="A158" s="44"/>
      <c r="B158" s="44"/>
      <c r="C158" s="44"/>
      <c r="D158" s="44"/>
      <c r="E158" s="44"/>
      <c r="F158" s="37" t="s">
        <v>382</v>
      </c>
      <c r="G158" s="38" t="s">
        <v>18</v>
      </c>
      <c r="H158" s="77" t="s">
        <v>18</v>
      </c>
    </row>
    <row r="159">
      <c r="A159" s="44"/>
      <c r="B159" s="44"/>
      <c r="C159" s="44"/>
      <c r="D159" s="44"/>
      <c r="E159" s="44"/>
      <c r="F159" s="37" t="s">
        <v>384</v>
      </c>
      <c r="G159" s="38" t="s">
        <v>19</v>
      </c>
      <c r="H159" s="77" t="s">
        <v>19</v>
      </c>
    </row>
    <row r="160">
      <c r="A160" s="44"/>
      <c r="B160" s="44"/>
      <c r="C160" s="44"/>
      <c r="D160" s="44"/>
      <c r="F160" s="37" t="s">
        <v>387</v>
      </c>
      <c r="G160" s="38" t="s">
        <v>19</v>
      </c>
      <c r="H160" s="77" t="s">
        <v>19</v>
      </c>
    </row>
    <row r="161">
      <c r="A161" s="44"/>
      <c r="B161" s="44"/>
      <c r="C161" s="44"/>
      <c r="D161" s="44"/>
      <c r="E161" s="44"/>
      <c r="F161" s="37" t="s">
        <v>390</v>
      </c>
      <c r="G161" s="38" t="s">
        <v>19</v>
      </c>
      <c r="H161" s="77" t="s">
        <v>19</v>
      </c>
    </row>
    <row r="162">
      <c r="A162" s="44"/>
      <c r="B162" s="44"/>
      <c r="C162" s="44"/>
      <c r="D162" s="44"/>
      <c r="E162" s="44"/>
      <c r="F162" s="37" t="s">
        <v>393</v>
      </c>
      <c r="G162" s="38" t="s">
        <v>18</v>
      </c>
      <c r="H162" s="77" t="s">
        <v>18</v>
      </c>
    </row>
    <row r="163">
      <c r="A163" s="44"/>
      <c r="B163" s="44"/>
      <c r="C163" s="44"/>
      <c r="D163" s="44"/>
      <c r="E163" s="44"/>
      <c r="F163" s="37" t="s">
        <v>395</v>
      </c>
      <c r="G163" s="38" t="s">
        <v>18</v>
      </c>
      <c r="H163" s="77" t="s">
        <v>18</v>
      </c>
    </row>
    <row r="164">
      <c r="A164" s="44"/>
      <c r="B164" s="44"/>
      <c r="C164" s="44"/>
      <c r="D164" s="44"/>
      <c r="E164" s="44"/>
      <c r="F164" s="37" t="s">
        <v>396</v>
      </c>
      <c r="G164" s="38" t="s">
        <v>18</v>
      </c>
      <c r="H164" s="77" t="s">
        <v>18</v>
      </c>
    </row>
    <row r="165">
      <c r="A165" s="44"/>
      <c r="B165" s="44"/>
      <c r="C165" s="44"/>
      <c r="D165" s="44"/>
      <c r="E165" s="44"/>
      <c r="F165" s="37" t="s">
        <v>398</v>
      </c>
      <c r="G165" s="38" t="s">
        <v>19</v>
      </c>
      <c r="H165" s="77" t="s">
        <v>19</v>
      </c>
    </row>
    <row r="166">
      <c r="A166" s="44"/>
      <c r="B166" s="44"/>
      <c r="C166" s="44"/>
      <c r="D166" s="44"/>
      <c r="E166" s="44"/>
      <c r="F166" s="37" t="s">
        <v>400</v>
      </c>
      <c r="G166" s="38" t="s">
        <v>18</v>
      </c>
      <c r="H166" s="77" t="s">
        <v>18</v>
      </c>
    </row>
    <row r="167">
      <c r="A167" s="44"/>
      <c r="B167" s="44"/>
      <c r="C167" s="44"/>
      <c r="D167" s="44"/>
      <c r="E167" s="44"/>
      <c r="F167" s="37" t="s">
        <v>402</v>
      </c>
      <c r="G167" s="38" t="s">
        <v>18</v>
      </c>
      <c r="H167" s="77" t="s">
        <v>18</v>
      </c>
    </row>
    <row r="168">
      <c r="A168" s="44"/>
      <c r="B168" s="44"/>
      <c r="C168" s="44"/>
      <c r="D168" s="44"/>
      <c r="E168" s="44"/>
      <c r="F168" s="37" t="s">
        <v>404</v>
      </c>
      <c r="G168" s="38" t="s">
        <v>18</v>
      </c>
      <c r="H168" s="77" t="s">
        <v>18</v>
      </c>
    </row>
    <row r="169">
      <c r="A169" s="44"/>
      <c r="B169" s="44"/>
      <c r="C169" s="44"/>
      <c r="D169" s="44"/>
      <c r="E169" s="44"/>
      <c r="F169" s="37" t="s">
        <v>406</v>
      </c>
      <c r="G169" s="38" t="s">
        <v>18</v>
      </c>
      <c r="H169" s="77" t="s">
        <v>18</v>
      </c>
    </row>
    <row r="170">
      <c r="A170" s="44"/>
      <c r="B170" s="44"/>
      <c r="C170" s="44"/>
      <c r="D170" s="44"/>
      <c r="F170" s="37" t="s">
        <v>408</v>
      </c>
      <c r="G170" s="38" t="s">
        <v>18</v>
      </c>
      <c r="H170" s="77" t="s">
        <v>18</v>
      </c>
    </row>
    <row r="171">
      <c r="A171" s="44"/>
      <c r="B171" s="44"/>
      <c r="C171" s="44"/>
      <c r="D171" s="44"/>
      <c r="E171" s="44"/>
      <c r="F171" s="37" t="s">
        <v>409</v>
      </c>
      <c r="G171" s="38" t="s">
        <v>18</v>
      </c>
      <c r="H171" s="77" t="s">
        <v>18</v>
      </c>
    </row>
    <row r="172">
      <c r="A172" s="44"/>
      <c r="B172" s="44"/>
      <c r="C172" s="44"/>
      <c r="D172" s="44"/>
      <c r="E172" s="44"/>
      <c r="F172" s="37" t="s">
        <v>411</v>
      </c>
      <c r="G172" s="38" t="s">
        <v>18</v>
      </c>
      <c r="H172" s="77" t="s">
        <v>18</v>
      </c>
    </row>
    <row r="173">
      <c r="A173" s="44"/>
      <c r="B173" s="44"/>
      <c r="C173" s="44"/>
      <c r="D173" s="44"/>
      <c r="F173" s="37" t="s">
        <v>413</v>
      </c>
      <c r="G173" s="38" t="s">
        <v>19</v>
      </c>
      <c r="H173" s="78" t="s">
        <v>18</v>
      </c>
    </row>
    <row r="174">
      <c r="A174" s="44"/>
      <c r="B174" s="44"/>
      <c r="C174" s="44"/>
      <c r="D174" s="44"/>
      <c r="E174" s="44"/>
      <c r="F174" s="37" t="s">
        <v>415</v>
      </c>
      <c r="G174" s="38" t="s">
        <v>18</v>
      </c>
      <c r="H174" s="77" t="s">
        <v>18</v>
      </c>
    </row>
    <row r="175">
      <c r="A175" s="44"/>
      <c r="B175" s="44"/>
      <c r="C175" s="44"/>
      <c r="D175" s="44"/>
      <c r="E175" s="44"/>
      <c r="F175" s="37" t="s">
        <v>417</v>
      </c>
      <c r="G175" s="38" t="s">
        <v>18</v>
      </c>
      <c r="H175" s="77" t="s">
        <v>18</v>
      </c>
    </row>
    <row r="176">
      <c r="A176" s="44"/>
      <c r="B176" s="44"/>
      <c r="C176" s="44"/>
      <c r="D176" s="44"/>
      <c r="E176" s="44"/>
      <c r="F176" s="37" t="s">
        <v>418</v>
      </c>
      <c r="G176" s="38" t="s">
        <v>18</v>
      </c>
      <c r="H176" s="77" t="s">
        <v>18</v>
      </c>
    </row>
    <row r="177">
      <c r="A177" s="44"/>
      <c r="B177" s="44"/>
      <c r="C177" s="44"/>
      <c r="D177" s="44"/>
      <c r="E177" s="44"/>
      <c r="F177" s="37" t="s">
        <v>420</v>
      </c>
      <c r="G177" s="38" t="s">
        <v>18</v>
      </c>
      <c r="H177" s="77" t="s">
        <v>18</v>
      </c>
    </row>
    <row r="178">
      <c r="A178" s="44"/>
      <c r="B178" s="44"/>
      <c r="C178" s="44"/>
      <c r="D178" s="44"/>
      <c r="E178" s="44"/>
      <c r="F178" s="37" t="s">
        <v>421</v>
      </c>
      <c r="G178" s="38" t="s">
        <v>18</v>
      </c>
      <c r="H178" s="77" t="s">
        <v>18</v>
      </c>
    </row>
    <row r="179">
      <c r="A179" s="44"/>
      <c r="B179" s="44"/>
      <c r="C179" s="44"/>
      <c r="D179" s="44"/>
      <c r="E179" s="44"/>
      <c r="F179" s="37" t="s">
        <v>423</v>
      </c>
      <c r="G179" s="38" t="s">
        <v>18</v>
      </c>
      <c r="H179" s="77" t="s">
        <v>18</v>
      </c>
    </row>
    <row r="180">
      <c r="A180" s="44"/>
      <c r="B180" s="44"/>
      <c r="C180" s="44"/>
      <c r="D180" s="44"/>
      <c r="E180" s="44"/>
      <c r="F180" s="37" t="s">
        <v>425</v>
      </c>
      <c r="G180" s="38" t="s">
        <v>18</v>
      </c>
      <c r="H180" s="77" t="s">
        <v>18</v>
      </c>
    </row>
    <row r="181">
      <c r="A181" s="44"/>
      <c r="B181" s="44"/>
      <c r="C181" s="44"/>
      <c r="D181" s="44"/>
      <c r="E181" s="44"/>
      <c r="F181" s="37" t="s">
        <v>427</v>
      </c>
      <c r="G181" s="38" t="s">
        <v>18</v>
      </c>
      <c r="H181" s="77" t="s">
        <v>18</v>
      </c>
    </row>
    <row r="182">
      <c r="A182" s="44"/>
      <c r="B182" s="44"/>
      <c r="C182" s="44"/>
      <c r="D182" s="44"/>
      <c r="E182" s="44"/>
      <c r="F182" s="37" t="s">
        <v>428</v>
      </c>
      <c r="G182" s="38" t="s">
        <v>18</v>
      </c>
      <c r="H182" s="77" t="s">
        <v>18</v>
      </c>
    </row>
    <row r="183">
      <c r="A183" s="44"/>
      <c r="B183" s="44"/>
      <c r="C183" s="44"/>
      <c r="D183" s="44"/>
      <c r="E183" s="44"/>
      <c r="F183" s="37" t="s">
        <v>430</v>
      </c>
      <c r="G183" s="38" t="s">
        <v>18</v>
      </c>
      <c r="H183" s="77" t="s">
        <v>18</v>
      </c>
    </row>
    <row r="184">
      <c r="A184" s="44"/>
      <c r="B184" s="44"/>
      <c r="C184" s="44"/>
      <c r="D184" s="44"/>
      <c r="E184" s="44"/>
      <c r="F184" s="37" t="s">
        <v>432</v>
      </c>
      <c r="G184" s="38" t="s">
        <v>19</v>
      </c>
      <c r="H184" s="78" t="s">
        <v>18</v>
      </c>
    </row>
    <row r="185">
      <c r="A185" s="44"/>
      <c r="B185" s="44"/>
      <c r="C185" s="44"/>
      <c r="D185" s="44"/>
      <c r="E185" s="44"/>
      <c r="F185" s="37" t="s">
        <v>435</v>
      </c>
      <c r="G185" s="38" t="s">
        <v>18</v>
      </c>
      <c r="H185" s="77" t="s">
        <v>18</v>
      </c>
    </row>
    <row r="186">
      <c r="A186" s="44"/>
      <c r="B186" s="44"/>
      <c r="C186" s="44"/>
      <c r="D186" s="44"/>
      <c r="E186" s="44"/>
      <c r="F186" s="37" t="s">
        <v>437</v>
      </c>
      <c r="G186" s="38" t="s">
        <v>18</v>
      </c>
      <c r="H186" s="77" t="s">
        <v>18</v>
      </c>
    </row>
    <row r="187">
      <c r="A187" s="44"/>
      <c r="B187" s="44"/>
      <c r="C187" s="44"/>
      <c r="D187" s="44"/>
      <c r="E187" s="44"/>
      <c r="F187" s="37" t="s">
        <v>439</v>
      </c>
      <c r="G187" s="38" t="s">
        <v>18</v>
      </c>
      <c r="H187" s="77" t="s">
        <v>18</v>
      </c>
    </row>
    <row r="188">
      <c r="A188" s="44"/>
      <c r="B188" s="44"/>
      <c r="C188" s="44"/>
      <c r="D188" s="44"/>
      <c r="E188" s="44"/>
      <c r="F188" s="37" t="s">
        <v>441</v>
      </c>
      <c r="G188" s="38" t="s">
        <v>19</v>
      </c>
      <c r="H188" s="77" t="s">
        <v>19</v>
      </c>
    </row>
    <row r="189">
      <c r="A189" s="44"/>
      <c r="B189" s="44"/>
      <c r="C189" s="44"/>
      <c r="D189" s="44"/>
      <c r="E189" s="44"/>
      <c r="F189" s="37" t="s">
        <v>444</v>
      </c>
      <c r="G189" s="38" t="s">
        <v>18</v>
      </c>
      <c r="H189" s="78" t="s">
        <v>19</v>
      </c>
    </row>
    <row r="190">
      <c r="A190" s="44"/>
      <c r="B190" s="44"/>
      <c r="C190" s="44"/>
      <c r="D190" s="44"/>
      <c r="E190" s="44"/>
      <c r="F190" s="37" t="s">
        <v>446</v>
      </c>
      <c r="G190" s="38" t="s">
        <v>18</v>
      </c>
      <c r="H190" s="77" t="s">
        <v>18</v>
      </c>
    </row>
    <row r="191">
      <c r="A191" s="44"/>
      <c r="B191" s="44"/>
      <c r="C191" s="44"/>
      <c r="D191" s="44"/>
      <c r="E191" s="44"/>
      <c r="F191" s="37" t="s">
        <v>448</v>
      </c>
      <c r="G191" s="38" t="s">
        <v>18</v>
      </c>
      <c r="H191" s="77" t="s">
        <v>18</v>
      </c>
    </row>
    <row r="192">
      <c r="A192" s="44"/>
      <c r="B192" s="44"/>
      <c r="C192" s="44"/>
      <c r="D192" s="44"/>
      <c r="E192" s="44"/>
      <c r="F192" s="37" t="s">
        <v>450</v>
      </c>
      <c r="G192" s="38" t="s">
        <v>18</v>
      </c>
      <c r="H192" s="77" t="s">
        <v>18</v>
      </c>
    </row>
    <row r="193">
      <c r="A193" s="44"/>
      <c r="B193" s="44"/>
      <c r="C193" s="44"/>
      <c r="D193" s="44"/>
      <c r="E193" s="44"/>
      <c r="F193" s="37" t="s">
        <v>452</v>
      </c>
      <c r="G193" s="38" t="s">
        <v>18</v>
      </c>
      <c r="H193" s="77" t="s">
        <v>18</v>
      </c>
    </row>
    <row r="194">
      <c r="A194" s="44"/>
      <c r="B194" s="44"/>
      <c r="C194" s="44"/>
      <c r="D194" s="44"/>
      <c r="E194" s="44"/>
      <c r="F194" s="37" t="s">
        <v>454</v>
      </c>
      <c r="G194" s="38" t="s">
        <v>18</v>
      </c>
      <c r="H194" s="77" t="s">
        <v>18</v>
      </c>
    </row>
    <row r="195">
      <c r="A195" s="44"/>
      <c r="B195" s="44"/>
      <c r="C195" s="44"/>
      <c r="D195" s="44"/>
      <c r="E195" s="44"/>
      <c r="F195" s="37" t="s">
        <v>456</v>
      </c>
      <c r="G195" s="38" t="s">
        <v>18</v>
      </c>
      <c r="H195" s="77" t="s">
        <v>18</v>
      </c>
    </row>
    <row r="196">
      <c r="A196" s="44"/>
      <c r="B196" s="44"/>
      <c r="C196" s="44"/>
      <c r="D196" s="44"/>
      <c r="E196" s="44"/>
      <c r="F196" s="37" t="s">
        <v>458</v>
      </c>
      <c r="G196" s="38" t="s">
        <v>18</v>
      </c>
      <c r="H196" s="77" t="s">
        <v>18</v>
      </c>
    </row>
    <row r="197">
      <c r="A197" s="44"/>
      <c r="B197" s="44"/>
      <c r="C197" s="44"/>
      <c r="D197" s="44"/>
      <c r="E197" s="44"/>
      <c r="F197" s="37" t="s">
        <v>461</v>
      </c>
      <c r="G197" s="38" t="s">
        <v>18</v>
      </c>
      <c r="H197" s="78" t="s">
        <v>19</v>
      </c>
    </row>
    <row r="198">
      <c r="A198" s="44"/>
      <c r="B198" s="44"/>
      <c r="C198" s="44"/>
      <c r="D198" s="44"/>
      <c r="E198" s="44"/>
      <c r="F198" s="37" t="s">
        <v>465</v>
      </c>
      <c r="G198" s="38" t="s">
        <v>18</v>
      </c>
      <c r="H198" s="77" t="s">
        <v>18</v>
      </c>
    </row>
    <row r="199">
      <c r="A199" s="44"/>
      <c r="B199" s="44"/>
      <c r="C199" s="44"/>
      <c r="D199" s="44"/>
      <c r="E199" s="44"/>
      <c r="F199" s="37" t="s">
        <v>467</v>
      </c>
      <c r="G199" s="38" t="s">
        <v>18</v>
      </c>
      <c r="H199" s="77" t="s">
        <v>18</v>
      </c>
    </row>
    <row r="200">
      <c r="A200" s="44"/>
      <c r="B200" s="44"/>
      <c r="C200" s="44"/>
      <c r="D200" s="44"/>
      <c r="E200" s="44"/>
      <c r="F200" s="37" t="s">
        <v>468</v>
      </c>
      <c r="G200" s="38" t="s">
        <v>18</v>
      </c>
      <c r="H200" s="78" t="s">
        <v>19</v>
      </c>
    </row>
    <row r="201">
      <c r="A201" s="44"/>
      <c r="B201" s="44"/>
      <c r="C201" s="44"/>
      <c r="D201" s="44"/>
      <c r="E201" s="44"/>
      <c r="F201" s="37" t="s">
        <v>470</v>
      </c>
      <c r="G201" s="38" t="s">
        <v>18</v>
      </c>
      <c r="H201" s="77" t="s">
        <v>18</v>
      </c>
    </row>
    <row r="202">
      <c r="A202" s="44"/>
      <c r="B202" s="44"/>
      <c r="C202" s="44"/>
      <c r="D202" s="44"/>
      <c r="E202" s="44"/>
      <c r="F202" s="37" t="s">
        <v>472</v>
      </c>
      <c r="G202" s="38" t="s">
        <v>18</v>
      </c>
      <c r="H202" s="77" t="s">
        <v>18</v>
      </c>
    </row>
    <row r="203">
      <c r="A203" s="44"/>
      <c r="B203" s="44"/>
      <c r="C203" s="44"/>
      <c r="D203" s="44"/>
      <c r="E203" s="44"/>
      <c r="F203" s="37" t="s">
        <v>474</v>
      </c>
      <c r="G203" s="38" t="s">
        <v>19</v>
      </c>
      <c r="H203" s="77" t="s">
        <v>19</v>
      </c>
    </row>
    <row r="204">
      <c r="A204" s="44"/>
      <c r="B204" s="44"/>
      <c r="C204" s="44"/>
      <c r="D204" s="44"/>
      <c r="E204" s="44"/>
      <c r="F204" s="37" t="s">
        <v>477</v>
      </c>
      <c r="G204" s="38" t="s">
        <v>18</v>
      </c>
      <c r="H204" s="77" t="s">
        <v>18</v>
      </c>
    </row>
    <row r="205">
      <c r="A205" s="44"/>
      <c r="B205" s="44"/>
      <c r="C205" s="44"/>
      <c r="D205" s="44"/>
      <c r="E205" s="44"/>
      <c r="F205" s="37" t="s">
        <v>479</v>
      </c>
      <c r="G205" s="38" t="s">
        <v>18</v>
      </c>
      <c r="H205" s="77" t="s">
        <v>18</v>
      </c>
    </row>
    <row r="206">
      <c r="A206" s="44"/>
      <c r="B206" s="44"/>
      <c r="C206" s="44"/>
      <c r="D206" s="44"/>
      <c r="E206" s="44"/>
      <c r="F206" s="37" t="s">
        <v>481</v>
      </c>
      <c r="G206" s="38" t="s">
        <v>18</v>
      </c>
      <c r="H206" s="77" t="s">
        <v>18</v>
      </c>
    </row>
    <row r="207">
      <c r="A207" s="44"/>
      <c r="B207" s="44"/>
      <c r="C207" s="44"/>
      <c r="D207" s="44"/>
      <c r="E207" s="44"/>
      <c r="F207" s="37" t="s">
        <v>483</v>
      </c>
      <c r="G207" s="38" t="s">
        <v>19</v>
      </c>
      <c r="H207" s="77" t="s">
        <v>19</v>
      </c>
    </row>
    <row r="208">
      <c r="A208" s="44"/>
      <c r="B208" s="44"/>
      <c r="C208" s="44"/>
      <c r="D208" s="44"/>
      <c r="E208" s="44"/>
      <c r="F208" s="37" t="s">
        <v>486</v>
      </c>
      <c r="G208" s="38" t="s">
        <v>18</v>
      </c>
      <c r="H208" s="77" t="s">
        <v>18</v>
      </c>
    </row>
    <row r="209">
      <c r="A209" s="44"/>
      <c r="B209" s="44"/>
      <c r="C209" s="44"/>
      <c r="D209" s="44"/>
      <c r="E209" s="44"/>
      <c r="F209" s="37" t="s">
        <v>488</v>
      </c>
      <c r="G209" s="38" t="s">
        <v>19</v>
      </c>
      <c r="H209" s="77" t="s">
        <v>19</v>
      </c>
    </row>
    <row r="210">
      <c r="A210" s="44"/>
      <c r="B210" s="44"/>
      <c r="C210" s="44"/>
      <c r="D210" s="44"/>
      <c r="E210" s="44"/>
      <c r="F210" s="37" t="s">
        <v>491</v>
      </c>
      <c r="G210" s="38" t="s">
        <v>18</v>
      </c>
      <c r="H210" s="77" t="s">
        <v>18</v>
      </c>
    </row>
    <row r="211">
      <c r="A211" s="44"/>
      <c r="B211" s="44"/>
      <c r="C211" s="44"/>
      <c r="D211" s="44"/>
      <c r="E211" s="44"/>
      <c r="F211" s="37" t="s">
        <v>493</v>
      </c>
      <c r="G211" s="38" t="s">
        <v>18</v>
      </c>
      <c r="H211" s="77" t="s">
        <v>18</v>
      </c>
    </row>
    <row r="212">
      <c r="A212" s="44"/>
      <c r="B212" s="44"/>
      <c r="C212" s="44"/>
      <c r="D212" s="44"/>
      <c r="E212" s="44"/>
      <c r="F212" s="37" t="s">
        <v>494</v>
      </c>
      <c r="G212" s="38" t="s">
        <v>18</v>
      </c>
      <c r="H212" s="77" t="s">
        <v>18</v>
      </c>
    </row>
    <row r="213">
      <c r="A213" s="44"/>
      <c r="B213" s="44"/>
      <c r="C213" s="44"/>
      <c r="D213" s="44"/>
      <c r="E213" s="44"/>
      <c r="F213" s="37" t="s">
        <v>496</v>
      </c>
      <c r="G213" s="38" t="s">
        <v>19</v>
      </c>
      <c r="H213" s="77" t="s">
        <v>19</v>
      </c>
    </row>
    <row r="214">
      <c r="A214" s="44"/>
      <c r="B214" s="44"/>
      <c r="C214" s="44"/>
      <c r="D214" s="44"/>
      <c r="E214" s="44"/>
      <c r="F214" s="37" t="s">
        <v>499</v>
      </c>
      <c r="G214" s="38" t="s">
        <v>18</v>
      </c>
      <c r="H214" s="77" t="s">
        <v>18</v>
      </c>
    </row>
    <row r="215">
      <c r="A215" s="44"/>
      <c r="B215" s="44"/>
      <c r="C215" s="44"/>
      <c r="D215" s="44"/>
      <c r="E215" s="44"/>
      <c r="F215" s="37" t="s">
        <v>500</v>
      </c>
      <c r="G215" s="38" t="s">
        <v>18</v>
      </c>
      <c r="H215" s="77" t="s">
        <v>18</v>
      </c>
    </row>
    <row r="216">
      <c r="A216" s="44"/>
      <c r="B216" s="44"/>
      <c r="C216" s="44"/>
      <c r="D216" s="44"/>
      <c r="E216" s="44"/>
      <c r="F216" s="37" t="s">
        <v>502</v>
      </c>
      <c r="G216" s="38" t="s">
        <v>18</v>
      </c>
      <c r="H216" s="77" t="s">
        <v>18</v>
      </c>
    </row>
    <row r="217">
      <c r="A217" s="44"/>
      <c r="B217" s="44"/>
      <c r="C217" s="44"/>
      <c r="D217" s="44"/>
      <c r="E217" s="44"/>
      <c r="F217" s="37" t="s">
        <v>505</v>
      </c>
      <c r="G217" s="38" t="s">
        <v>18</v>
      </c>
      <c r="H217" s="77" t="s">
        <v>18</v>
      </c>
    </row>
    <row r="218">
      <c r="A218" s="44"/>
      <c r="B218" s="44"/>
      <c r="C218" s="44"/>
      <c r="D218" s="44"/>
      <c r="E218" s="44"/>
      <c r="F218" s="37" t="s">
        <v>507</v>
      </c>
      <c r="G218" s="38" t="s">
        <v>18</v>
      </c>
      <c r="H218" s="77" t="s">
        <v>18</v>
      </c>
    </row>
    <row r="219">
      <c r="A219" s="44"/>
      <c r="B219" s="44"/>
      <c r="C219" s="44"/>
      <c r="D219" s="44"/>
      <c r="E219" s="44"/>
      <c r="F219" s="37" t="s">
        <v>509</v>
      </c>
      <c r="G219" s="38" t="s">
        <v>18</v>
      </c>
      <c r="H219" s="77" t="s">
        <v>18</v>
      </c>
    </row>
    <row r="220">
      <c r="A220" s="44"/>
      <c r="B220" s="44"/>
      <c r="C220" s="44"/>
      <c r="D220" s="44"/>
      <c r="E220" s="44"/>
      <c r="F220" s="37" t="s">
        <v>511</v>
      </c>
      <c r="G220" s="38" t="s">
        <v>19</v>
      </c>
      <c r="H220" s="77" t="s">
        <v>19</v>
      </c>
    </row>
    <row r="221">
      <c r="A221" s="44"/>
      <c r="B221" s="44"/>
      <c r="C221" s="44"/>
      <c r="D221" s="44"/>
      <c r="E221" s="44"/>
      <c r="F221" s="37" t="s">
        <v>514</v>
      </c>
      <c r="G221" s="38" t="s">
        <v>18</v>
      </c>
      <c r="H221" s="77" t="s">
        <v>18</v>
      </c>
    </row>
    <row r="222">
      <c r="A222" s="44"/>
      <c r="B222" s="44"/>
      <c r="C222" s="44"/>
      <c r="D222" s="44"/>
      <c r="E222" s="44"/>
      <c r="F222" s="37" t="s">
        <v>516</v>
      </c>
      <c r="G222" s="38" t="s">
        <v>18</v>
      </c>
      <c r="H222" s="77" t="s">
        <v>18</v>
      </c>
    </row>
    <row r="223">
      <c r="A223" s="44"/>
      <c r="B223" s="44"/>
      <c r="C223" s="44"/>
      <c r="D223" s="44"/>
      <c r="E223" s="44"/>
      <c r="F223" s="37" t="s">
        <v>517</v>
      </c>
      <c r="G223" s="38" t="s">
        <v>18</v>
      </c>
      <c r="H223" s="77" t="s">
        <v>18</v>
      </c>
    </row>
    <row r="224">
      <c r="A224" s="44"/>
      <c r="B224" s="44"/>
      <c r="C224" s="44"/>
      <c r="D224" s="44"/>
      <c r="E224" s="44"/>
      <c r="F224" s="37" t="s">
        <v>519</v>
      </c>
      <c r="G224" s="38" t="s">
        <v>18</v>
      </c>
      <c r="H224" s="77" t="s">
        <v>18</v>
      </c>
    </row>
    <row r="225">
      <c r="A225" s="44"/>
      <c r="B225" s="44"/>
      <c r="C225" s="44"/>
      <c r="D225" s="44"/>
      <c r="E225" s="44"/>
      <c r="F225" s="37" t="s">
        <v>521</v>
      </c>
      <c r="G225" s="38" t="s">
        <v>18</v>
      </c>
      <c r="H225" s="77" t="s">
        <v>18</v>
      </c>
    </row>
    <row r="226">
      <c r="A226" s="44"/>
      <c r="B226" s="44"/>
      <c r="C226" s="44"/>
      <c r="D226" s="44"/>
      <c r="E226" s="44"/>
      <c r="F226" s="37" t="s">
        <v>523</v>
      </c>
      <c r="G226" s="38" t="s">
        <v>18</v>
      </c>
      <c r="H226" s="77" t="s">
        <v>18</v>
      </c>
    </row>
    <row r="227">
      <c r="A227" s="44"/>
      <c r="B227" s="44"/>
      <c r="C227" s="44"/>
      <c r="D227" s="44"/>
      <c r="E227" s="44"/>
      <c r="F227" s="37" t="s">
        <v>525</v>
      </c>
      <c r="G227" s="38" t="s">
        <v>18</v>
      </c>
      <c r="H227" s="77" t="s">
        <v>18</v>
      </c>
    </row>
    <row r="228">
      <c r="A228" s="44"/>
      <c r="B228" s="44"/>
      <c r="C228" s="44"/>
      <c r="D228" s="44"/>
      <c r="E228" s="44"/>
      <c r="F228" s="37" t="s">
        <v>526</v>
      </c>
      <c r="G228" s="38" t="s">
        <v>18</v>
      </c>
      <c r="H228" s="78" t="s">
        <v>19</v>
      </c>
    </row>
    <row r="229">
      <c r="A229" s="44"/>
      <c r="B229" s="44"/>
      <c r="C229" s="44"/>
      <c r="D229" s="44"/>
      <c r="E229" s="44"/>
      <c r="F229" s="37" t="s">
        <v>529</v>
      </c>
      <c r="G229" s="38" t="s">
        <v>18</v>
      </c>
      <c r="H229" s="77" t="s">
        <v>18</v>
      </c>
    </row>
    <row r="230">
      <c r="A230" s="44"/>
      <c r="B230" s="44"/>
      <c r="C230" s="44"/>
      <c r="D230" s="44"/>
      <c r="E230" s="44"/>
      <c r="F230" s="37" t="s">
        <v>531</v>
      </c>
      <c r="G230" s="38" t="s">
        <v>18</v>
      </c>
      <c r="H230" s="77" t="s">
        <v>18</v>
      </c>
    </row>
    <row r="231">
      <c r="A231" s="44"/>
      <c r="B231" s="44"/>
      <c r="C231" s="44"/>
      <c r="D231" s="44"/>
      <c r="E231" s="44"/>
      <c r="F231" s="37" t="s">
        <v>533</v>
      </c>
      <c r="G231" s="38" t="s">
        <v>18</v>
      </c>
      <c r="H231" s="77" t="s">
        <v>18</v>
      </c>
    </row>
    <row r="232">
      <c r="A232" s="44"/>
      <c r="B232" s="44"/>
      <c r="C232" s="44"/>
      <c r="D232" s="44"/>
      <c r="E232" s="44"/>
      <c r="F232" s="37" t="s">
        <v>535</v>
      </c>
      <c r="G232" s="38" t="s">
        <v>18</v>
      </c>
      <c r="H232" s="78" t="s">
        <v>19</v>
      </c>
    </row>
    <row r="233">
      <c r="A233" s="44"/>
      <c r="B233" s="44"/>
      <c r="C233" s="44"/>
      <c r="D233" s="44"/>
      <c r="E233" s="44"/>
      <c r="F233" s="37" t="s">
        <v>538</v>
      </c>
      <c r="G233" s="38" t="s">
        <v>18</v>
      </c>
      <c r="H233" s="77" t="s">
        <v>18</v>
      </c>
    </row>
    <row r="234">
      <c r="A234" s="44"/>
      <c r="B234" s="44"/>
      <c r="C234" s="44"/>
      <c r="D234" s="44"/>
      <c r="E234" s="44"/>
      <c r="F234" s="37" t="s">
        <v>540</v>
      </c>
      <c r="G234" s="38" t="s">
        <v>18</v>
      </c>
      <c r="H234" s="77" t="s">
        <v>18</v>
      </c>
    </row>
    <row r="235">
      <c r="A235" s="44"/>
      <c r="B235" s="44"/>
      <c r="C235" s="44"/>
      <c r="D235" s="44"/>
      <c r="E235" s="44"/>
      <c r="F235" s="37" t="s">
        <v>541</v>
      </c>
      <c r="G235" s="38" t="s">
        <v>18</v>
      </c>
      <c r="H235" s="77" t="s">
        <v>18</v>
      </c>
    </row>
    <row r="236">
      <c r="A236" s="44"/>
      <c r="B236" s="44"/>
      <c r="C236" s="44"/>
      <c r="D236" s="44"/>
      <c r="E236" s="44"/>
      <c r="F236" s="37" t="s">
        <v>543</v>
      </c>
      <c r="G236" s="38" t="s">
        <v>18</v>
      </c>
      <c r="H236" s="77" t="s">
        <v>18</v>
      </c>
    </row>
    <row r="237">
      <c r="A237" s="44"/>
      <c r="B237" s="44"/>
      <c r="C237" s="44"/>
      <c r="D237" s="44"/>
      <c r="E237" s="44"/>
      <c r="F237" s="37" t="s">
        <v>544</v>
      </c>
      <c r="G237" s="38" t="s">
        <v>18</v>
      </c>
      <c r="H237" s="77" t="s">
        <v>18</v>
      </c>
    </row>
    <row r="238">
      <c r="A238" s="44"/>
      <c r="B238" s="44"/>
      <c r="C238" s="44"/>
      <c r="D238" s="44"/>
      <c r="E238" s="44"/>
      <c r="F238" s="37" t="s">
        <v>546</v>
      </c>
      <c r="G238" s="38" t="s">
        <v>18</v>
      </c>
      <c r="H238" s="77" t="s">
        <v>18</v>
      </c>
    </row>
    <row r="239">
      <c r="A239" s="44"/>
      <c r="B239" s="44"/>
      <c r="C239" s="44"/>
      <c r="D239" s="44"/>
      <c r="E239" s="44"/>
      <c r="F239" s="37" t="s">
        <v>547</v>
      </c>
      <c r="G239" s="38" t="s">
        <v>18</v>
      </c>
      <c r="H239" s="77" t="s">
        <v>18</v>
      </c>
    </row>
    <row r="240">
      <c r="A240" s="44"/>
      <c r="B240" s="44"/>
      <c r="C240" s="44"/>
      <c r="D240" s="44"/>
      <c r="E240" s="44"/>
      <c r="F240" s="37" t="s">
        <v>549</v>
      </c>
      <c r="G240" s="38" t="s">
        <v>18</v>
      </c>
      <c r="H240" s="77" t="s">
        <v>18</v>
      </c>
    </row>
    <row r="241">
      <c r="A241" s="44"/>
      <c r="B241" s="44"/>
      <c r="C241" s="44"/>
      <c r="D241" s="44"/>
      <c r="E241" s="44"/>
      <c r="F241" s="37" t="s">
        <v>551</v>
      </c>
      <c r="G241" s="38" t="s">
        <v>18</v>
      </c>
      <c r="H241" s="77" t="s">
        <v>18</v>
      </c>
    </row>
    <row r="242">
      <c r="A242" s="44"/>
      <c r="B242" s="44"/>
      <c r="C242" s="44"/>
      <c r="D242" s="44"/>
      <c r="E242" s="44"/>
      <c r="F242" s="37" t="s">
        <v>554</v>
      </c>
      <c r="G242" s="38" t="s">
        <v>18</v>
      </c>
      <c r="H242" s="77" t="s">
        <v>18</v>
      </c>
    </row>
    <row r="243">
      <c r="A243" s="44"/>
      <c r="B243" s="44"/>
      <c r="C243" s="44"/>
      <c r="D243" s="44"/>
      <c r="E243" s="44"/>
      <c r="F243" s="37" t="s">
        <v>555</v>
      </c>
      <c r="G243" s="38" t="s">
        <v>18</v>
      </c>
      <c r="H243" s="77" t="s">
        <v>18</v>
      </c>
    </row>
    <row r="244">
      <c r="A244" s="44"/>
      <c r="B244" s="44"/>
      <c r="C244" s="44"/>
      <c r="D244" s="44"/>
      <c r="E244" s="44"/>
      <c r="F244" s="37" t="s">
        <v>556</v>
      </c>
      <c r="G244" s="38" t="s">
        <v>19</v>
      </c>
      <c r="H244" s="77" t="s">
        <v>19</v>
      </c>
    </row>
    <row r="245">
      <c r="A245" s="44"/>
      <c r="B245" s="44"/>
      <c r="C245" s="44"/>
      <c r="D245" s="44"/>
      <c r="E245" s="44"/>
      <c r="F245" s="37" t="s">
        <v>558</v>
      </c>
      <c r="G245" s="38" t="s">
        <v>18</v>
      </c>
      <c r="H245" s="77" t="s">
        <v>18</v>
      </c>
    </row>
    <row r="246">
      <c r="A246" s="44"/>
      <c r="B246" s="44"/>
      <c r="C246" s="44"/>
      <c r="D246" s="44"/>
      <c r="E246" s="44"/>
      <c r="F246" s="37" t="s">
        <v>561</v>
      </c>
      <c r="G246" s="38" t="s">
        <v>18</v>
      </c>
      <c r="H246" s="77" t="s">
        <v>18</v>
      </c>
    </row>
    <row r="247">
      <c r="A247" s="44"/>
      <c r="B247" s="44"/>
      <c r="C247" s="44"/>
      <c r="D247" s="44"/>
      <c r="E247" s="44"/>
      <c r="F247" s="37" t="s">
        <v>562</v>
      </c>
      <c r="G247" s="38" t="s">
        <v>18</v>
      </c>
      <c r="H247" s="77" t="s">
        <v>18</v>
      </c>
    </row>
    <row r="248">
      <c r="A248" s="44"/>
      <c r="B248" s="44"/>
      <c r="C248" s="44"/>
      <c r="D248" s="44"/>
      <c r="E248" s="44"/>
      <c r="F248" s="37" t="s">
        <v>564</v>
      </c>
      <c r="G248" s="38" t="s">
        <v>18</v>
      </c>
      <c r="H248" s="77" t="s">
        <v>18</v>
      </c>
    </row>
    <row r="249">
      <c r="A249" s="44"/>
      <c r="B249" s="44"/>
      <c r="C249" s="44"/>
      <c r="D249" s="44"/>
      <c r="E249" s="44"/>
      <c r="F249" s="37" t="s">
        <v>566</v>
      </c>
      <c r="G249" s="38" t="s">
        <v>19</v>
      </c>
      <c r="H249" s="77" t="s">
        <v>19</v>
      </c>
    </row>
    <row r="250">
      <c r="A250" s="44"/>
      <c r="B250" s="44"/>
      <c r="C250" s="44"/>
      <c r="D250" s="44"/>
      <c r="E250" s="44"/>
      <c r="F250" s="37" t="s">
        <v>569</v>
      </c>
      <c r="G250" s="38" t="s">
        <v>18</v>
      </c>
      <c r="H250" s="77" t="s">
        <v>18</v>
      </c>
    </row>
    <row r="251">
      <c r="A251" s="44"/>
      <c r="B251" s="44"/>
      <c r="C251" s="44"/>
      <c r="D251" s="44"/>
      <c r="E251" s="44"/>
      <c r="F251" s="37" t="s">
        <v>571</v>
      </c>
      <c r="G251" s="38" t="s">
        <v>18</v>
      </c>
      <c r="H251" s="77" t="s">
        <v>18</v>
      </c>
    </row>
    <row r="252">
      <c r="A252" s="44"/>
      <c r="B252" s="44"/>
      <c r="C252" s="44"/>
      <c r="D252" s="44"/>
      <c r="E252" s="44"/>
      <c r="F252" s="37" t="s">
        <v>573</v>
      </c>
      <c r="G252" s="38" t="s">
        <v>18</v>
      </c>
      <c r="H252" s="77" t="s">
        <v>18</v>
      </c>
    </row>
    <row r="253">
      <c r="A253" s="44"/>
      <c r="B253" s="44"/>
      <c r="C253" s="44"/>
      <c r="D253" s="44"/>
      <c r="E253" s="44"/>
      <c r="F253" s="37" t="s">
        <v>576</v>
      </c>
      <c r="G253" s="38" t="s">
        <v>18</v>
      </c>
      <c r="H253" s="77" t="s">
        <v>18</v>
      </c>
    </row>
    <row r="254">
      <c r="A254" s="44"/>
      <c r="B254" s="44"/>
      <c r="C254" s="44"/>
      <c r="D254" s="44"/>
      <c r="E254" s="44"/>
      <c r="F254" s="37" t="s">
        <v>578</v>
      </c>
      <c r="G254" s="38" t="s">
        <v>18</v>
      </c>
      <c r="H254" s="77" t="s">
        <v>18</v>
      </c>
    </row>
    <row r="255">
      <c r="A255" s="44"/>
      <c r="B255" s="44"/>
      <c r="C255" s="44"/>
      <c r="D255" s="44"/>
      <c r="E255" s="44"/>
      <c r="F255" s="37" t="s">
        <v>580</v>
      </c>
      <c r="G255" s="38" t="s">
        <v>18</v>
      </c>
      <c r="H255" s="77" t="s">
        <v>18</v>
      </c>
    </row>
    <row r="256">
      <c r="A256" s="44"/>
      <c r="B256" s="44"/>
      <c r="C256" s="44"/>
      <c r="D256" s="44"/>
      <c r="E256" s="44"/>
      <c r="F256" s="37" t="s">
        <v>582</v>
      </c>
      <c r="G256" s="38" t="s">
        <v>18</v>
      </c>
      <c r="H256" s="77" t="s">
        <v>18</v>
      </c>
    </row>
    <row r="257">
      <c r="A257" s="44"/>
      <c r="B257" s="44"/>
      <c r="C257" s="44"/>
      <c r="D257" s="44"/>
      <c r="E257" s="44"/>
      <c r="F257" s="37" t="s">
        <v>584</v>
      </c>
      <c r="G257" s="38" t="s">
        <v>19</v>
      </c>
      <c r="H257" s="78" t="s">
        <v>18</v>
      </c>
    </row>
    <row r="258">
      <c r="A258" s="44"/>
      <c r="B258" s="44"/>
      <c r="C258" s="44"/>
      <c r="D258" s="44"/>
      <c r="E258" s="44"/>
      <c r="F258" s="37" t="s">
        <v>587</v>
      </c>
      <c r="G258" s="38" t="s">
        <v>18</v>
      </c>
      <c r="H258" s="77" t="s">
        <v>18</v>
      </c>
    </row>
    <row r="259">
      <c r="A259" s="44"/>
      <c r="B259" s="44"/>
      <c r="C259" s="44"/>
      <c r="D259" s="44"/>
      <c r="E259" s="44"/>
      <c r="F259" s="37" t="s">
        <v>589</v>
      </c>
      <c r="G259" s="38" t="s">
        <v>19</v>
      </c>
      <c r="H259" s="77" t="s">
        <v>19</v>
      </c>
    </row>
    <row r="260">
      <c r="A260" s="44"/>
      <c r="B260" s="44"/>
      <c r="C260" s="44"/>
      <c r="D260" s="44"/>
      <c r="E260" s="44"/>
      <c r="F260" s="37" t="s">
        <v>591</v>
      </c>
      <c r="G260" s="38" t="s">
        <v>18</v>
      </c>
      <c r="H260" s="77" t="s">
        <v>18</v>
      </c>
    </row>
    <row r="261">
      <c r="A261" s="44"/>
      <c r="B261" s="44"/>
      <c r="C261" s="44"/>
      <c r="D261" s="44"/>
      <c r="E261" s="44"/>
      <c r="F261" s="37" t="s">
        <v>593</v>
      </c>
      <c r="G261" s="38" t="s">
        <v>18</v>
      </c>
      <c r="H261" s="77" t="s">
        <v>18</v>
      </c>
    </row>
    <row r="262">
      <c r="A262" s="44"/>
      <c r="B262" s="44"/>
      <c r="C262" s="44"/>
      <c r="D262" s="44"/>
      <c r="E262" s="44"/>
      <c r="F262" s="37" t="s">
        <v>595</v>
      </c>
      <c r="G262" s="38" t="s">
        <v>18</v>
      </c>
      <c r="H262" s="78" t="s">
        <v>19</v>
      </c>
    </row>
    <row r="263">
      <c r="A263" s="44"/>
      <c r="B263" s="44"/>
      <c r="C263" s="44"/>
      <c r="D263" s="44"/>
      <c r="E263" s="44"/>
      <c r="F263" s="37" t="s">
        <v>598</v>
      </c>
      <c r="G263" s="38" t="s">
        <v>19</v>
      </c>
      <c r="H263" s="77" t="s">
        <v>19</v>
      </c>
    </row>
    <row r="264">
      <c r="A264" s="44"/>
      <c r="B264" s="44"/>
      <c r="C264" s="44"/>
      <c r="D264" s="44"/>
      <c r="E264" s="44"/>
      <c r="F264" s="37" t="s">
        <v>601</v>
      </c>
      <c r="G264" s="38" t="s">
        <v>19</v>
      </c>
      <c r="H264" s="77" t="s">
        <v>19</v>
      </c>
    </row>
    <row r="265">
      <c r="A265" s="44"/>
      <c r="B265" s="44"/>
      <c r="C265" s="44"/>
      <c r="D265" s="44"/>
      <c r="E265" s="44"/>
      <c r="F265" s="37" t="s">
        <v>604</v>
      </c>
      <c r="G265" s="38" t="s">
        <v>18</v>
      </c>
      <c r="H265" s="77" t="s">
        <v>18</v>
      </c>
    </row>
    <row r="266">
      <c r="A266" s="44"/>
      <c r="B266" s="44"/>
      <c r="C266" s="44"/>
      <c r="D266" s="44"/>
      <c r="E266" s="44"/>
      <c r="F266" s="37" t="s">
        <v>607</v>
      </c>
      <c r="G266" s="38" t="s">
        <v>18</v>
      </c>
      <c r="H266" s="77" t="s">
        <v>18</v>
      </c>
    </row>
    <row r="267">
      <c r="A267" s="44"/>
      <c r="B267" s="44"/>
      <c r="C267" s="44"/>
      <c r="D267" s="44"/>
      <c r="E267" s="44"/>
      <c r="F267" s="37" t="s">
        <v>609</v>
      </c>
      <c r="G267" s="38" t="s">
        <v>18</v>
      </c>
      <c r="H267" s="78" t="s">
        <v>19</v>
      </c>
    </row>
    <row r="268">
      <c r="A268" s="44"/>
      <c r="B268" s="44"/>
      <c r="C268" s="44"/>
      <c r="D268" s="44"/>
      <c r="E268" s="44"/>
      <c r="F268" s="37" t="s">
        <v>612</v>
      </c>
      <c r="G268" s="38" t="s">
        <v>18</v>
      </c>
      <c r="H268" s="77" t="s">
        <v>18</v>
      </c>
    </row>
    <row r="269">
      <c r="A269" s="44"/>
      <c r="B269" s="44"/>
      <c r="C269" s="44"/>
      <c r="D269" s="44"/>
      <c r="E269" s="44"/>
      <c r="F269" s="37" t="s">
        <v>614</v>
      </c>
      <c r="G269" s="38" t="s">
        <v>18</v>
      </c>
      <c r="H269" s="77" t="s">
        <v>18</v>
      </c>
    </row>
    <row r="270">
      <c r="A270" s="44"/>
      <c r="B270" s="44"/>
      <c r="C270" s="44"/>
      <c r="D270" s="44"/>
      <c r="E270" s="44"/>
      <c r="F270" s="37" t="s">
        <v>616</v>
      </c>
      <c r="G270" s="38" t="s">
        <v>18</v>
      </c>
      <c r="H270" s="77" t="s">
        <v>18</v>
      </c>
    </row>
    <row r="271">
      <c r="A271" s="44"/>
      <c r="B271" s="44"/>
      <c r="C271" s="44"/>
      <c r="D271" s="44"/>
      <c r="E271" s="44"/>
      <c r="F271" s="37" t="s">
        <v>618</v>
      </c>
      <c r="G271" s="38" t="s">
        <v>18</v>
      </c>
      <c r="H271" s="77" t="s">
        <v>18</v>
      </c>
    </row>
    <row r="272">
      <c r="A272" s="44"/>
      <c r="B272" s="44"/>
      <c r="C272" s="44"/>
      <c r="D272" s="44"/>
      <c r="E272" s="44"/>
      <c r="F272" s="37" t="s">
        <v>619</v>
      </c>
      <c r="G272" s="38" t="s">
        <v>18</v>
      </c>
      <c r="H272" s="78" t="s">
        <v>19</v>
      </c>
    </row>
    <row r="273">
      <c r="A273" s="44"/>
      <c r="B273" s="44"/>
      <c r="C273" s="44"/>
      <c r="D273" s="44"/>
      <c r="E273" s="44"/>
      <c r="F273" s="37" t="s">
        <v>622</v>
      </c>
      <c r="G273" s="38" t="s">
        <v>18</v>
      </c>
      <c r="H273" s="77" t="s">
        <v>18</v>
      </c>
    </row>
    <row r="274">
      <c r="A274" s="44"/>
      <c r="B274" s="44"/>
      <c r="C274" s="44"/>
      <c r="D274" s="44"/>
      <c r="E274" s="44"/>
      <c r="F274" s="37" t="s">
        <v>625</v>
      </c>
      <c r="G274" s="38" t="s">
        <v>19</v>
      </c>
      <c r="H274" s="77" t="s">
        <v>19</v>
      </c>
    </row>
    <row r="275">
      <c r="A275" s="44"/>
      <c r="B275" s="44"/>
      <c r="C275" s="44"/>
      <c r="D275" s="44"/>
      <c r="E275" s="44"/>
      <c r="F275" s="37" t="s">
        <v>629</v>
      </c>
      <c r="G275" s="38" t="s">
        <v>18</v>
      </c>
      <c r="H275" s="77" t="s">
        <v>18</v>
      </c>
    </row>
    <row r="276">
      <c r="A276" s="44"/>
      <c r="B276" s="44"/>
      <c r="C276" s="44"/>
      <c r="D276" s="44"/>
      <c r="E276" s="44"/>
      <c r="F276" s="37" t="s">
        <v>632</v>
      </c>
      <c r="G276" s="38" t="s">
        <v>19</v>
      </c>
      <c r="H276" s="77" t="s">
        <v>19</v>
      </c>
    </row>
    <row r="277">
      <c r="A277" s="44"/>
      <c r="B277" s="44"/>
      <c r="C277" s="44"/>
      <c r="D277" s="44"/>
      <c r="E277" s="44"/>
      <c r="F277" s="37" t="s">
        <v>635</v>
      </c>
      <c r="G277" s="38" t="s">
        <v>18</v>
      </c>
      <c r="H277" s="78" t="s">
        <v>19</v>
      </c>
    </row>
    <row r="278">
      <c r="A278" s="44"/>
      <c r="B278" s="44"/>
      <c r="C278" s="44"/>
      <c r="D278" s="44"/>
      <c r="E278" s="44"/>
      <c r="F278" s="37" t="s">
        <v>638</v>
      </c>
      <c r="G278" s="38" t="s">
        <v>18</v>
      </c>
      <c r="H278" s="77" t="s">
        <v>18</v>
      </c>
    </row>
    <row r="279">
      <c r="A279" s="44"/>
      <c r="B279" s="44"/>
      <c r="C279" s="44"/>
      <c r="D279" s="44"/>
      <c r="E279" s="44"/>
      <c r="F279" s="37" t="s">
        <v>640</v>
      </c>
      <c r="G279" s="38" t="s">
        <v>18</v>
      </c>
      <c r="H279" s="77" t="s">
        <v>18</v>
      </c>
    </row>
    <row r="280">
      <c r="A280" s="44"/>
      <c r="B280" s="44"/>
      <c r="C280" s="44"/>
      <c r="D280" s="44"/>
      <c r="E280" s="44"/>
      <c r="F280" s="37" t="s">
        <v>642</v>
      </c>
      <c r="G280" s="38" t="s">
        <v>18</v>
      </c>
      <c r="H280" s="77" t="s">
        <v>18</v>
      </c>
    </row>
    <row r="281">
      <c r="A281" s="44"/>
      <c r="B281" s="44"/>
      <c r="C281" s="44"/>
      <c r="D281" s="44"/>
      <c r="E281" s="44"/>
      <c r="F281" s="37" t="s">
        <v>644</v>
      </c>
      <c r="G281" s="38" t="s">
        <v>19</v>
      </c>
      <c r="H281" s="77" t="s">
        <v>19</v>
      </c>
    </row>
    <row r="282">
      <c r="A282" s="44"/>
      <c r="B282" s="44"/>
      <c r="C282" s="44"/>
      <c r="D282" s="44"/>
      <c r="E282" s="44"/>
      <c r="F282" s="37" t="s">
        <v>647</v>
      </c>
      <c r="G282" s="38" t="s">
        <v>18</v>
      </c>
      <c r="H282" s="78" t="s">
        <v>19</v>
      </c>
    </row>
    <row r="283">
      <c r="A283" s="44"/>
      <c r="B283" s="44"/>
      <c r="C283" s="44"/>
      <c r="D283" s="44"/>
      <c r="E283" s="44"/>
      <c r="F283" s="37" t="s">
        <v>650</v>
      </c>
      <c r="G283" s="38" t="s">
        <v>18</v>
      </c>
      <c r="H283" s="77" t="s">
        <v>18</v>
      </c>
    </row>
    <row r="284">
      <c r="A284" s="44"/>
      <c r="B284" s="44"/>
      <c r="C284" s="44"/>
      <c r="D284" s="44"/>
      <c r="E284" s="44"/>
      <c r="F284" s="37" t="s">
        <v>653</v>
      </c>
      <c r="G284" s="38" t="s">
        <v>18</v>
      </c>
      <c r="H284" s="78" t="s">
        <v>19</v>
      </c>
    </row>
    <row r="285">
      <c r="A285" s="44"/>
      <c r="B285" s="44"/>
      <c r="C285" s="44"/>
      <c r="D285" s="44"/>
      <c r="E285" s="44"/>
      <c r="F285" s="37" t="s">
        <v>657</v>
      </c>
      <c r="G285" s="38" t="s">
        <v>18</v>
      </c>
      <c r="H285" s="77" t="s">
        <v>18</v>
      </c>
    </row>
    <row r="286">
      <c r="A286" s="44"/>
      <c r="B286" s="44"/>
      <c r="C286" s="44"/>
      <c r="D286" s="44"/>
      <c r="E286" s="44"/>
      <c r="F286" s="37" t="s">
        <v>660</v>
      </c>
      <c r="G286" s="38" t="s">
        <v>19</v>
      </c>
      <c r="H286" s="77" t="s">
        <v>19</v>
      </c>
    </row>
    <row r="287">
      <c r="A287" s="44"/>
      <c r="B287" s="44"/>
      <c r="C287" s="44"/>
      <c r="D287" s="44"/>
      <c r="E287" s="44"/>
      <c r="F287" s="37" t="s">
        <v>664</v>
      </c>
      <c r="G287" s="38" t="s">
        <v>18</v>
      </c>
      <c r="H287" s="77" t="s">
        <v>18</v>
      </c>
    </row>
    <row r="288">
      <c r="A288" s="44"/>
      <c r="B288" s="44"/>
      <c r="C288" s="44"/>
      <c r="D288" s="44"/>
      <c r="E288" s="44"/>
      <c r="F288" s="37" t="s">
        <v>666</v>
      </c>
      <c r="G288" s="38" t="s">
        <v>18</v>
      </c>
      <c r="H288" s="77" t="s">
        <v>18</v>
      </c>
    </row>
    <row r="289">
      <c r="A289" s="44"/>
      <c r="B289" s="44"/>
      <c r="C289" s="44"/>
      <c r="D289" s="44"/>
      <c r="E289" s="44"/>
      <c r="F289" s="37" t="s">
        <v>668</v>
      </c>
      <c r="G289" s="38" t="s">
        <v>18</v>
      </c>
      <c r="H289" s="77" t="s">
        <v>18</v>
      </c>
    </row>
    <row r="290">
      <c r="A290" s="44"/>
      <c r="B290" s="44"/>
      <c r="C290" s="44"/>
      <c r="D290" s="44"/>
      <c r="F290" s="37" t="s">
        <v>669</v>
      </c>
      <c r="G290" s="38" t="s">
        <v>18</v>
      </c>
      <c r="H290" s="77" t="s">
        <v>18</v>
      </c>
    </row>
    <row r="291">
      <c r="A291" s="44"/>
      <c r="B291" s="44"/>
      <c r="C291" s="44"/>
      <c r="D291" s="44"/>
      <c r="E291" s="44"/>
      <c r="F291" s="37" t="s">
        <v>671</v>
      </c>
      <c r="G291" s="38" t="s">
        <v>18</v>
      </c>
      <c r="H291" s="77" t="s">
        <v>18</v>
      </c>
    </row>
    <row r="292">
      <c r="A292" s="44"/>
      <c r="B292" s="44"/>
      <c r="C292" s="44"/>
      <c r="D292" s="44"/>
      <c r="E292" s="44"/>
      <c r="F292" s="37" t="s">
        <v>673</v>
      </c>
      <c r="G292" s="38" t="s">
        <v>18</v>
      </c>
      <c r="H292" s="77" t="s">
        <v>18</v>
      </c>
    </row>
    <row r="293">
      <c r="A293" s="44"/>
      <c r="B293" s="44"/>
      <c r="C293" s="44"/>
      <c r="D293" s="44"/>
      <c r="E293" s="44"/>
      <c r="F293" s="37" t="s">
        <v>675</v>
      </c>
      <c r="G293" s="38" t="s">
        <v>18</v>
      </c>
      <c r="H293" s="77" t="s">
        <v>18</v>
      </c>
    </row>
    <row r="294">
      <c r="A294" s="44"/>
      <c r="B294" s="44"/>
      <c r="C294" s="44"/>
      <c r="D294" s="44"/>
      <c r="E294" s="44"/>
      <c r="F294" s="37" t="s">
        <v>677</v>
      </c>
      <c r="G294" s="38" t="s">
        <v>18</v>
      </c>
      <c r="H294" s="77" t="s">
        <v>18</v>
      </c>
    </row>
    <row r="295">
      <c r="A295" s="44"/>
      <c r="B295" s="44"/>
      <c r="C295" s="44"/>
      <c r="D295" s="44"/>
      <c r="E295" s="44"/>
      <c r="F295" s="37" t="s">
        <v>679</v>
      </c>
      <c r="G295" s="38" t="s">
        <v>18</v>
      </c>
      <c r="H295" s="77" t="s">
        <v>18</v>
      </c>
    </row>
    <row r="296">
      <c r="A296" s="44"/>
      <c r="B296" s="44"/>
      <c r="C296" s="44"/>
      <c r="D296" s="44"/>
      <c r="E296" s="44"/>
      <c r="F296" s="37" t="s">
        <v>681</v>
      </c>
      <c r="G296" s="38" t="s">
        <v>18</v>
      </c>
      <c r="H296" s="77" t="s">
        <v>18</v>
      </c>
    </row>
    <row r="297">
      <c r="A297" s="44"/>
      <c r="B297" s="44"/>
      <c r="C297" s="44"/>
      <c r="D297" s="44"/>
      <c r="F297" s="37" t="s">
        <v>683</v>
      </c>
      <c r="G297" s="38" t="s">
        <v>19</v>
      </c>
      <c r="H297" s="78" t="s">
        <v>18</v>
      </c>
    </row>
    <row r="298">
      <c r="A298" s="44"/>
      <c r="B298" s="44"/>
      <c r="C298" s="44"/>
      <c r="D298" s="44"/>
      <c r="F298" s="37" t="s">
        <v>685</v>
      </c>
      <c r="G298" s="38" t="s">
        <v>18</v>
      </c>
      <c r="H298" s="77" t="s">
        <v>18</v>
      </c>
    </row>
    <row r="299">
      <c r="A299" s="44"/>
      <c r="B299" s="44"/>
      <c r="C299" s="44"/>
      <c r="D299" s="44"/>
      <c r="E299" s="44"/>
      <c r="F299" s="37" t="s">
        <v>687</v>
      </c>
      <c r="G299" s="38" t="s">
        <v>18</v>
      </c>
      <c r="H299" s="77" t="s">
        <v>18</v>
      </c>
    </row>
    <row r="300">
      <c r="A300" s="44"/>
      <c r="B300" s="44"/>
      <c r="C300" s="44"/>
      <c r="D300" s="44"/>
      <c r="E300" s="44"/>
      <c r="F300" s="37" t="s">
        <v>688</v>
      </c>
      <c r="G300" s="38" t="s">
        <v>18</v>
      </c>
      <c r="H300" s="77" t="s">
        <v>18</v>
      </c>
    </row>
    <row r="301">
      <c r="A301" s="44"/>
      <c r="B301" s="44"/>
      <c r="C301" s="44"/>
      <c r="D301" s="44"/>
      <c r="E301" s="44"/>
      <c r="F301" s="37" t="s">
        <v>690</v>
      </c>
      <c r="G301" s="38" t="s">
        <v>19</v>
      </c>
      <c r="H301" s="77" t="s">
        <v>19</v>
      </c>
    </row>
    <row r="302">
      <c r="A302" s="44"/>
      <c r="B302" s="44"/>
      <c r="C302" s="44"/>
      <c r="D302" s="44"/>
      <c r="E302" s="44"/>
      <c r="F302" s="37" t="s">
        <v>693</v>
      </c>
      <c r="G302" s="38" t="s">
        <v>18</v>
      </c>
      <c r="H302" s="77" t="s">
        <v>18</v>
      </c>
    </row>
    <row r="303">
      <c r="A303" s="44"/>
      <c r="B303" s="44"/>
      <c r="C303" s="44"/>
      <c r="D303" s="44"/>
      <c r="E303" s="44"/>
      <c r="F303" s="37" t="s">
        <v>695</v>
      </c>
      <c r="G303" s="38" t="s">
        <v>18</v>
      </c>
      <c r="H303" s="77" t="s">
        <v>18</v>
      </c>
    </row>
    <row r="304">
      <c r="A304" s="44"/>
      <c r="B304" s="44"/>
      <c r="C304" s="44"/>
      <c r="D304" s="44"/>
      <c r="E304" s="44"/>
      <c r="F304" s="37" t="s">
        <v>696</v>
      </c>
      <c r="G304" s="38" t="s">
        <v>18</v>
      </c>
      <c r="H304" s="77" t="s">
        <v>18</v>
      </c>
    </row>
    <row r="305">
      <c r="A305" s="44"/>
      <c r="B305" s="44"/>
      <c r="C305" s="44"/>
      <c r="D305" s="44"/>
      <c r="E305" s="44"/>
      <c r="F305" s="37" t="s">
        <v>698</v>
      </c>
      <c r="G305" s="38" t="s">
        <v>19</v>
      </c>
      <c r="H305" s="78" t="s">
        <v>18</v>
      </c>
    </row>
    <row r="306">
      <c r="A306" s="44"/>
      <c r="B306" s="44"/>
      <c r="C306" s="44"/>
      <c r="D306" s="44"/>
      <c r="E306" s="44"/>
      <c r="F306" s="37" t="s">
        <v>700</v>
      </c>
      <c r="G306" s="38" t="s">
        <v>19</v>
      </c>
      <c r="H306" s="77" t="s">
        <v>19</v>
      </c>
    </row>
    <row r="307">
      <c r="A307" s="44"/>
      <c r="B307" s="44"/>
      <c r="C307" s="44"/>
      <c r="D307" s="44"/>
      <c r="E307" s="44"/>
      <c r="F307" s="37" t="s">
        <v>702</v>
      </c>
      <c r="G307" s="38" t="s">
        <v>18</v>
      </c>
      <c r="H307" s="77" t="s">
        <v>18</v>
      </c>
    </row>
    <row r="308">
      <c r="A308" s="44"/>
      <c r="B308" s="44"/>
      <c r="C308" s="44"/>
      <c r="D308" s="44"/>
      <c r="E308" s="44"/>
      <c r="F308" s="37" t="s">
        <v>706</v>
      </c>
      <c r="G308" s="38" t="s">
        <v>19</v>
      </c>
      <c r="H308" s="77" t="s">
        <v>19</v>
      </c>
    </row>
    <row r="309">
      <c r="A309" s="44"/>
      <c r="B309" s="44"/>
      <c r="C309" s="44"/>
      <c r="D309" s="44"/>
      <c r="E309" s="44"/>
      <c r="F309" s="37" t="s">
        <v>709</v>
      </c>
      <c r="G309" s="38" t="s">
        <v>18</v>
      </c>
      <c r="H309" s="77" t="s">
        <v>18</v>
      </c>
    </row>
    <row r="310">
      <c r="A310" s="44"/>
      <c r="B310" s="44"/>
      <c r="C310" s="44"/>
      <c r="D310" s="44"/>
      <c r="E310" s="44"/>
      <c r="F310" s="37" t="s">
        <v>711</v>
      </c>
      <c r="G310" s="38" t="s">
        <v>18</v>
      </c>
      <c r="H310" s="77" t="s">
        <v>18</v>
      </c>
    </row>
    <row r="311">
      <c r="A311" s="44"/>
      <c r="B311" s="44"/>
      <c r="C311" s="44"/>
      <c r="D311" s="44"/>
      <c r="E311" s="44"/>
      <c r="F311" s="37" t="s">
        <v>713</v>
      </c>
      <c r="G311" s="38" t="s">
        <v>18</v>
      </c>
      <c r="H311" s="77" t="s">
        <v>18</v>
      </c>
    </row>
    <row r="312">
      <c r="A312" s="44"/>
      <c r="B312" s="44"/>
      <c r="C312" s="44"/>
      <c r="D312" s="44"/>
      <c r="E312" s="44"/>
      <c r="F312" s="37" t="s">
        <v>715</v>
      </c>
      <c r="G312" s="38" t="s">
        <v>18</v>
      </c>
      <c r="H312" s="77" t="s">
        <v>18</v>
      </c>
    </row>
    <row r="313">
      <c r="A313" s="44"/>
      <c r="B313" s="44"/>
      <c r="C313" s="44"/>
      <c r="D313" s="44"/>
      <c r="E313" s="44"/>
      <c r="F313" s="37" t="s">
        <v>717</v>
      </c>
      <c r="G313" s="38" t="s">
        <v>18</v>
      </c>
      <c r="H313" s="77" t="s">
        <v>18</v>
      </c>
    </row>
    <row r="314">
      <c r="A314" s="44"/>
      <c r="B314" s="44"/>
      <c r="C314" s="44"/>
      <c r="D314" s="44"/>
      <c r="E314" s="44"/>
      <c r="F314" s="37" t="s">
        <v>719</v>
      </c>
      <c r="G314" s="38" t="s">
        <v>18</v>
      </c>
      <c r="H314" s="77" t="s">
        <v>18</v>
      </c>
    </row>
    <row r="315">
      <c r="A315" s="44"/>
      <c r="B315" s="44"/>
      <c r="C315" s="44"/>
      <c r="D315" s="44"/>
      <c r="E315" s="44"/>
      <c r="F315" s="37" t="s">
        <v>720</v>
      </c>
      <c r="G315" s="38" t="s">
        <v>18</v>
      </c>
      <c r="H315" s="77" t="s">
        <v>18</v>
      </c>
    </row>
    <row r="316">
      <c r="A316" s="44"/>
      <c r="B316" s="44"/>
      <c r="C316" s="44"/>
      <c r="D316" s="44"/>
      <c r="E316" s="44"/>
      <c r="F316" s="37" t="s">
        <v>723</v>
      </c>
      <c r="G316" s="38" t="s">
        <v>18</v>
      </c>
      <c r="H316" s="77" t="s">
        <v>18</v>
      </c>
    </row>
    <row r="317">
      <c r="A317" s="44"/>
      <c r="B317" s="44"/>
      <c r="C317" s="44"/>
      <c r="D317" s="44"/>
      <c r="E317" s="44"/>
      <c r="F317" s="37" t="s">
        <v>724</v>
      </c>
      <c r="G317" s="38" t="s">
        <v>18</v>
      </c>
      <c r="H317" s="77" t="s">
        <v>18</v>
      </c>
    </row>
    <row r="318">
      <c r="A318" s="44"/>
      <c r="B318" s="44"/>
      <c r="C318" s="44"/>
      <c r="D318" s="44"/>
      <c r="E318" s="44"/>
      <c r="F318" s="37" t="s">
        <v>726</v>
      </c>
      <c r="G318" s="38" t="s">
        <v>18</v>
      </c>
      <c r="H318" s="77" t="s">
        <v>18</v>
      </c>
    </row>
    <row r="319">
      <c r="A319" s="44"/>
      <c r="B319" s="44"/>
      <c r="C319" s="44"/>
      <c r="D319" s="44"/>
      <c r="E319" s="44"/>
      <c r="F319" s="37" t="s">
        <v>728</v>
      </c>
      <c r="G319" s="38" t="s">
        <v>18</v>
      </c>
      <c r="H319" s="77" t="s">
        <v>18</v>
      </c>
    </row>
    <row r="320">
      <c r="A320" s="44"/>
      <c r="B320" s="44"/>
      <c r="C320" s="44"/>
      <c r="D320" s="44"/>
      <c r="E320" s="44"/>
      <c r="F320" s="37" t="s">
        <v>730</v>
      </c>
      <c r="G320" s="38" t="s">
        <v>18</v>
      </c>
      <c r="H320" s="78" t="s">
        <v>19</v>
      </c>
    </row>
    <row r="321">
      <c r="A321" s="44"/>
      <c r="B321" s="44"/>
      <c r="C321" s="44"/>
      <c r="D321" s="44"/>
      <c r="E321" s="44"/>
      <c r="F321" s="37" t="s">
        <v>733</v>
      </c>
      <c r="G321" s="38" t="s">
        <v>18</v>
      </c>
      <c r="H321" s="77" t="s">
        <v>18</v>
      </c>
    </row>
    <row r="322">
      <c r="A322" s="44"/>
      <c r="B322" s="44"/>
      <c r="C322" s="44"/>
      <c r="D322" s="44"/>
      <c r="E322" s="44"/>
      <c r="F322" s="37" t="s">
        <v>735</v>
      </c>
      <c r="G322" s="38" t="s">
        <v>18</v>
      </c>
      <c r="H322" s="77" t="s">
        <v>18</v>
      </c>
    </row>
    <row r="323">
      <c r="A323" s="44"/>
      <c r="B323" s="44"/>
      <c r="C323" s="44"/>
      <c r="D323" s="44"/>
      <c r="E323" s="44"/>
      <c r="F323" s="37" t="s">
        <v>737</v>
      </c>
      <c r="G323" s="38" t="s">
        <v>19</v>
      </c>
      <c r="H323" s="77" t="s">
        <v>19</v>
      </c>
    </row>
    <row r="324">
      <c r="A324" s="44"/>
      <c r="B324" s="44"/>
      <c r="C324" s="44"/>
      <c r="D324" s="44"/>
      <c r="E324" s="44"/>
      <c r="F324" s="37" t="s">
        <v>741</v>
      </c>
      <c r="G324" s="38" t="s">
        <v>18</v>
      </c>
      <c r="H324" s="77" t="s">
        <v>18</v>
      </c>
    </row>
    <row r="325">
      <c r="A325" s="44"/>
      <c r="B325" s="44"/>
      <c r="C325" s="44"/>
      <c r="D325" s="44"/>
      <c r="E325" s="44"/>
      <c r="F325" s="37" t="s">
        <v>743</v>
      </c>
      <c r="G325" s="38" t="s">
        <v>19</v>
      </c>
      <c r="H325" s="77" t="s">
        <v>19</v>
      </c>
    </row>
    <row r="326">
      <c r="A326" s="44"/>
      <c r="B326" s="44"/>
      <c r="C326" s="44"/>
      <c r="D326" s="44"/>
      <c r="E326" s="44"/>
      <c r="F326" s="37" t="s">
        <v>746</v>
      </c>
      <c r="G326" s="38" t="s">
        <v>19</v>
      </c>
      <c r="H326" s="77" t="s">
        <v>19</v>
      </c>
    </row>
    <row r="327">
      <c r="A327" s="44"/>
      <c r="B327" s="44"/>
      <c r="C327" s="44"/>
      <c r="D327" s="44"/>
      <c r="E327" s="44"/>
      <c r="F327" s="37" t="s">
        <v>749</v>
      </c>
      <c r="G327" s="38" t="s">
        <v>19</v>
      </c>
      <c r="H327" s="78" t="s">
        <v>18</v>
      </c>
    </row>
    <row r="328">
      <c r="A328" s="44"/>
      <c r="B328" s="44"/>
      <c r="C328" s="44"/>
      <c r="D328" s="44"/>
      <c r="E328" s="44"/>
      <c r="F328" s="37" t="s">
        <v>752</v>
      </c>
      <c r="G328" s="38" t="s">
        <v>19</v>
      </c>
      <c r="H328" s="77" t="s">
        <v>19</v>
      </c>
    </row>
    <row r="329">
      <c r="A329" s="44"/>
      <c r="B329" s="44"/>
      <c r="C329" s="44"/>
      <c r="D329" s="44"/>
      <c r="E329" s="44"/>
      <c r="F329" s="37" t="s">
        <v>755</v>
      </c>
      <c r="G329" s="38" t="s">
        <v>18</v>
      </c>
      <c r="H329" s="77" t="s">
        <v>18</v>
      </c>
    </row>
    <row r="330">
      <c r="A330" s="44"/>
      <c r="B330" s="44"/>
      <c r="C330" s="44"/>
      <c r="D330" s="44"/>
      <c r="E330" s="44"/>
      <c r="F330" s="37" t="s">
        <v>757</v>
      </c>
      <c r="G330" s="38" t="s">
        <v>18</v>
      </c>
      <c r="H330" s="77" t="s">
        <v>18</v>
      </c>
    </row>
    <row r="331">
      <c r="A331" s="44"/>
      <c r="B331" s="44"/>
      <c r="C331" s="44"/>
      <c r="D331" s="44"/>
      <c r="E331" s="44"/>
      <c r="F331" s="37" t="s">
        <v>759</v>
      </c>
      <c r="G331" s="38" t="s">
        <v>19</v>
      </c>
      <c r="H331" s="78" t="s">
        <v>18</v>
      </c>
    </row>
    <row r="332">
      <c r="A332" s="44"/>
      <c r="B332" s="44"/>
      <c r="C332" s="44"/>
      <c r="D332" s="44"/>
      <c r="E332" s="44"/>
      <c r="F332" s="37" t="s">
        <v>762</v>
      </c>
      <c r="G332" s="38" t="s">
        <v>18</v>
      </c>
      <c r="H332" s="77" t="s">
        <v>18</v>
      </c>
    </row>
    <row r="333">
      <c r="A333" s="44"/>
      <c r="B333" s="44"/>
      <c r="C333" s="44"/>
      <c r="D333" s="44"/>
      <c r="E333" s="44"/>
      <c r="F333" s="37" t="s">
        <v>764</v>
      </c>
      <c r="G333" s="38" t="s">
        <v>19</v>
      </c>
      <c r="H333" s="77" t="s">
        <v>19</v>
      </c>
    </row>
    <row r="334">
      <c r="A334" s="44"/>
      <c r="B334" s="44"/>
      <c r="C334" s="44"/>
      <c r="D334" s="44"/>
      <c r="E334" s="44"/>
      <c r="F334" s="37" t="s">
        <v>767</v>
      </c>
      <c r="G334" s="38" t="s">
        <v>18</v>
      </c>
      <c r="H334" s="77" t="s">
        <v>18</v>
      </c>
    </row>
    <row r="335">
      <c r="A335" s="44"/>
      <c r="B335" s="44"/>
      <c r="C335" s="44"/>
      <c r="D335" s="44"/>
      <c r="E335" s="44"/>
      <c r="F335" s="37" t="s">
        <v>769</v>
      </c>
      <c r="G335" s="38" t="s">
        <v>19</v>
      </c>
      <c r="H335" s="78" t="s">
        <v>18</v>
      </c>
    </row>
    <row r="336">
      <c r="A336" s="44"/>
      <c r="B336" s="44"/>
      <c r="C336" s="44"/>
      <c r="D336" s="44"/>
      <c r="E336" s="44"/>
      <c r="F336" s="53" t="s">
        <v>771</v>
      </c>
      <c r="G336" s="38" t="s">
        <v>18</v>
      </c>
      <c r="H336" s="77" t="s">
        <v>18</v>
      </c>
    </row>
    <row r="337">
      <c r="A337" s="44"/>
      <c r="B337" s="44"/>
      <c r="C337" s="44"/>
      <c r="D337" s="44"/>
      <c r="E337" s="44"/>
      <c r="F337" s="37" t="s">
        <v>773</v>
      </c>
      <c r="G337" s="38" t="s">
        <v>18</v>
      </c>
      <c r="H337" s="78" t="s">
        <v>19</v>
      </c>
    </row>
    <row r="338">
      <c r="A338" s="44"/>
      <c r="B338" s="44"/>
      <c r="C338" s="44"/>
      <c r="D338" s="44"/>
      <c r="E338" s="44"/>
      <c r="F338" s="37" t="s">
        <v>776</v>
      </c>
      <c r="G338" s="38" t="s">
        <v>18</v>
      </c>
      <c r="H338" s="77" t="s">
        <v>18</v>
      </c>
    </row>
    <row r="339">
      <c r="A339" s="44"/>
      <c r="B339" s="44"/>
      <c r="C339" s="44"/>
      <c r="D339" s="44"/>
      <c r="E339" s="44"/>
      <c r="F339" s="37" t="s">
        <v>778</v>
      </c>
      <c r="G339" s="38" t="s">
        <v>19</v>
      </c>
      <c r="H339" s="77" t="s">
        <v>19</v>
      </c>
    </row>
    <row r="340">
      <c r="A340" s="44"/>
      <c r="B340" s="44"/>
      <c r="C340" s="44"/>
      <c r="D340" s="44"/>
      <c r="E340" s="44"/>
      <c r="F340" s="37" t="s">
        <v>781</v>
      </c>
      <c r="G340" s="38" t="s">
        <v>18</v>
      </c>
      <c r="H340" s="77" t="s">
        <v>18</v>
      </c>
    </row>
    <row r="341">
      <c r="A341" s="44"/>
      <c r="B341" s="44"/>
      <c r="C341" s="44"/>
      <c r="D341" s="44"/>
      <c r="E341" s="44"/>
      <c r="F341" s="37" t="s">
        <v>784</v>
      </c>
      <c r="G341" s="38" t="s">
        <v>19</v>
      </c>
      <c r="H341" s="77" t="s">
        <v>19</v>
      </c>
    </row>
    <row r="342">
      <c r="A342" s="44"/>
      <c r="B342" s="44"/>
      <c r="C342" s="44"/>
      <c r="D342" s="44"/>
      <c r="F342" s="37" t="s">
        <v>787</v>
      </c>
      <c r="G342" s="38" t="s">
        <v>19</v>
      </c>
      <c r="H342" s="78" t="s">
        <v>18</v>
      </c>
    </row>
  </sheetData>
  <mergeCells count="6">
    <mergeCell ref="A1:D1"/>
    <mergeCell ref="A2:B3"/>
    <mergeCell ref="C2:D2"/>
    <mergeCell ref="A4:A5"/>
    <mergeCell ref="C7:D7"/>
    <mergeCell ref="A9:A10"/>
  </mergeCells>
  <conditionalFormatting sqref="H1:H342">
    <cfRule type="containsBlanks" dxfId="7" priority="1">
      <formula>LEN(TRIM(H1))=0</formula>
    </cfRule>
  </conditionalFormatting>
  <conditionalFormatting sqref="H2:H88 H90:H110 H112 H115:H342">
    <cfRule type="cellIs" dxfId="5" priority="2" operator="equal">
      <formula>"B2"</formula>
    </cfRule>
  </conditionalFormatting>
  <conditionalFormatting sqref="H17 H58 H189:H192 H205 H207:H209 H259 H261 H266:H267 H322">
    <cfRule type="cellIs" dxfId="2" priority="3" operator="equal">
      <formula>#REF!</formula>
    </cfRule>
  </conditionalFormatting>
  <conditionalFormatting sqref="H2:H342">
    <cfRule type="cellIs" dxfId="3" priority="4" operator="notEqual">
      <formula>G2:G342</formula>
    </cfRule>
  </conditionalFormatting>
  <conditionalFormatting sqref="H2:H342">
    <cfRule type="cellIs" dxfId="4" priority="5" operator="equal">
      <formula>G2:G342</formula>
    </cfRule>
  </conditionalFormatting>
  <conditionalFormatting sqref="H17 H58 H189:H192 H205 H207:H209 H259 H261 H266:H267 H322">
    <cfRule type="cellIs" dxfId="3" priority="6" operator="notEqual">
      <formula>#REF!</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5"/>
    <col customWidth="1" min="2" max="2" width="15.38"/>
    <col customWidth="1" min="3" max="3" width="16.88"/>
  </cols>
  <sheetData>
    <row r="1">
      <c r="A1" s="81" t="s">
        <v>23</v>
      </c>
      <c r="B1" s="34" t="s">
        <v>26</v>
      </c>
      <c r="C1" s="34" t="s">
        <v>27</v>
      </c>
    </row>
    <row r="2">
      <c r="A2" s="82" t="s">
        <v>33</v>
      </c>
      <c r="B2" s="38" t="s">
        <v>19</v>
      </c>
      <c r="C2" s="38" t="s">
        <v>19</v>
      </c>
    </row>
    <row r="3">
      <c r="A3" s="82" t="s">
        <v>36</v>
      </c>
      <c r="B3" s="38" t="s">
        <v>19</v>
      </c>
      <c r="C3" s="38" t="s">
        <v>18</v>
      </c>
    </row>
    <row r="4">
      <c r="A4" s="82" t="s">
        <v>38</v>
      </c>
      <c r="B4" s="38" t="s">
        <v>19</v>
      </c>
      <c r="C4" s="38" t="s">
        <v>18</v>
      </c>
    </row>
    <row r="5">
      <c r="A5" s="82" t="s">
        <v>40</v>
      </c>
      <c r="B5" s="38" t="s">
        <v>18</v>
      </c>
      <c r="C5" s="38" t="s">
        <v>18</v>
      </c>
    </row>
    <row r="6">
      <c r="A6" s="82" t="s">
        <v>42</v>
      </c>
      <c r="B6" s="38" t="s">
        <v>19</v>
      </c>
      <c r="C6" s="38" t="s">
        <v>18</v>
      </c>
    </row>
    <row r="7">
      <c r="A7" s="82" t="s">
        <v>45</v>
      </c>
      <c r="B7" s="38" t="s">
        <v>18</v>
      </c>
      <c r="C7" s="38" t="s">
        <v>18</v>
      </c>
    </row>
    <row r="8">
      <c r="A8" s="82" t="s">
        <v>47</v>
      </c>
      <c r="B8" s="38" t="s">
        <v>19</v>
      </c>
      <c r="C8" s="38" t="s">
        <v>18</v>
      </c>
    </row>
    <row r="9">
      <c r="A9" s="82" t="s">
        <v>49</v>
      </c>
      <c r="B9" s="38" t="s">
        <v>19</v>
      </c>
      <c r="C9" s="38" t="s">
        <v>18</v>
      </c>
    </row>
    <row r="10">
      <c r="A10" s="82" t="s">
        <v>51</v>
      </c>
      <c r="B10" s="38" t="s">
        <v>19</v>
      </c>
      <c r="C10" s="38" t="s">
        <v>18</v>
      </c>
    </row>
    <row r="11">
      <c r="A11" s="82" t="s">
        <v>53</v>
      </c>
      <c r="B11" s="38" t="s">
        <v>19</v>
      </c>
      <c r="C11" s="38" t="s">
        <v>19</v>
      </c>
    </row>
    <row r="12">
      <c r="A12" s="82" t="s">
        <v>56</v>
      </c>
      <c r="B12" s="38" t="s">
        <v>19</v>
      </c>
      <c r="C12" s="38" t="s">
        <v>19</v>
      </c>
    </row>
    <row r="13">
      <c r="A13" s="82" t="s">
        <v>60</v>
      </c>
      <c r="B13" s="38" t="s">
        <v>18</v>
      </c>
      <c r="C13" s="38" t="s">
        <v>18</v>
      </c>
    </row>
    <row r="14">
      <c r="A14" s="82" t="s">
        <v>63</v>
      </c>
      <c r="B14" s="38" t="s">
        <v>18</v>
      </c>
      <c r="C14" s="38" t="s">
        <v>18</v>
      </c>
    </row>
    <row r="15">
      <c r="A15" s="82" t="s">
        <v>65</v>
      </c>
      <c r="B15" s="38" t="s">
        <v>19</v>
      </c>
      <c r="C15" s="38" t="s">
        <v>18</v>
      </c>
    </row>
    <row r="16">
      <c r="A16" s="82" t="s">
        <v>69</v>
      </c>
      <c r="B16" s="38" t="s">
        <v>18</v>
      </c>
      <c r="C16" s="38" t="s">
        <v>18</v>
      </c>
    </row>
    <row r="17">
      <c r="A17" s="82" t="s">
        <v>72</v>
      </c>
      <c r="B17" s="38" t="s">
        <v>19</v>
      </c>
      <c r="C17" s="38" t="s">
        <v>18</v>
      </c>
    </row>
    <row r="18">
      <c r="A18" s="82" t="s">
        <v>75</v>
      </c>
      <c r="B18" s="38" t="s">
        <v>19</v>
      </c>
      <c r="C18" s="38" t="s">
        <v>19</v>
      </c>
    </row>
    <row r="19">
      <c r="A19" s="82" t="s">
        <v>78</v>
      </c>
      <c r="B19" s="38" t="s">
        <v>19</v>
      </c>
      <c r="C19" s="38" t="s">
        <v>18</v>
      </c>
    </row>
    <row r="20">
      <c r="A20" s="82" t="s">
        <v>81</v>
      </c>
      <c r="B20" s="38" t="s">
        <v>19</v>
      </c>
      <c r="C20" s="38" t="s">
        <v>19</v>
      </c>
    </row>
    <row r="21">
      <c r="A21" s="82" t="s">
        <v>84</v>
      </c>
      <c r="B21" s="38" t="s">
        <v>19</v>
      </c>
      <c r="C21" s="38" t="s">
        <v>19</v>
      </c>
    </row>
    <row r="22">
      <c r="A22" s="82" t="s">
        <v>87</v>
      </c>
      <c r="B22" s="38" t="s">
        <v>19</v>
      </c>
      <c r="C22" s="38" t="s">
        <v>19</v>
      </c>
    </row>
    <row r="23">
      <c r="A23" s="82" t="s">
        <v>90</v>
      </c>
      <c r="B23" s="38" t="s">
        <v>19</v>
      </c>
      <c r="C23" s="38" t="s">
        <v>18</v>
      </c>
    </row>
    <row r="24">
      <c r="A24" s="82" t="s">
        <v>92</v>
      </c>
      <c r="B24" s="38" t="s">
        <v>18</v>
      </c>
      <c r="C24" s="38" t="s">
        <v>18</v>
      </c>
    </row>
    <row r="25">
      <c r="A25" s="82" t="s">
        <v>95</v>
      </c>
      <c r="B25" s="38" t="s">
        <v>19</v>
      </c>
      <c r="C25" s="38" t="s">
        <v>18</v>
      </c>
    </row>
    <row r="26">
      <c r="A26" s="82" t="s">
        <v>98</v>
      </c>
      <c r="B26" s="38" t="s">
        <v>18</v>
      </c>
      <c r="C26" s="38" t="s">
        <v>18</v>
      </c>
    </row>
    <row r="27">
      <c r="A27" s="82" t="s">
        <v>100</v>
      </c>
      <c r="B27" s="38" t="s">
        <v>19</v>
      </c>
      <c r="C27" s="38" t="s">
        <v>18</v>
      </c>
    </row>
    <row r="28">
      <c r="A28" s="82" t="s">
        <v>102</v>
      </c>
      <c r="B28" s="38" t="s">
        <v>19</v>
      </c>
      <c r="C28" s="38" t="s">
        <v>18</v>
      </c>
    </row>
    <row r="29">
      <c r="A29" s="82" t="s">
        <v>104</v>
      </c>
      <c r="B29" s="38" t="s">
        <v>19</v>
      </c>
      <c r="C29" s="38" t="s">
        <v>18</v>
      </c>
    </row>
    <row r="30">
      <c r="A30" s="82" t="s">
        <v>106</v>
      </c>
      <c r="B30" s="38" t="s">
        <v>19</v>
      </c>
      <c r="C30" s="38" t="s">
        <v>18</v>
      </c>
    </row>
    <row r="31">
      <c r="A31" s="82" t="s">
        <v>108</v>
      </c>
      <c r="B31" s="38" t="s">
        <v>19</v>
      </c>
      <c r="C31" s="38" t="s">
        <v>18</v>
      </c>
    </row>
    <row r="32">
      <c r="A32" s="82" t="s">
        <v>110</v>
      </c>
      <c r="B32" s="38" t="s">
        <v>19</v>
      </c>
      <c r="C32" s="38" t="s">
        <v>19</v>
      </c>
    </row>
    <row r="33">
      <c r="A33" s="82" t="s">
        <v>113</v>
      </c>
      <c r="B33" s="38" t="s">
        <v>19</v>
      </c>
      <c r="C33" s="38" t="s">
        <v>18</v>
      </c>
    </row>
    <row r="34">
      <c r="A34" s="82" t="s">
        <v>115</v>
      </c>
      <c r="B34" s="38" t="s">
        <v>18</v>
      </c>
      <c r="C34" s="38" t="s">
        <v>18</v>
      </c>
    </row>
    <row r="35">
      <c r="A35" s="82" t="s">
        <v>117</v>
      </c>
      <c r="B35" s="38" t="s">
        <v>18</v>
      </c>
      <c r="C35" s="38" t="s">
        <v>18</v>
      </c>
    </row>
    <row r="36">
      <c r="A36" s="82" t="s">
        <v>119</v>
      </c>
      <c r="B36" s="38" t="s">
        <v>18</v>
      </c>
      <c r="C36" s="38" t="s">
        <v>18</v>
      </c>
    </row>
    <row r="37">
      <c r="A37" s="82" t="s">
        <v>121</v>
      </c>
      <c r="B37" s="38" t="s">
        <v>18</v>
      </c>
      <c r="C37" s="38" t="s">
        <v>18</v>
      </c>
    </row>
    <row r="38">
      <c r="A38" s="82" t="s">
        <v>123</v>
      </c>
      <c r="B38" s="38" t="s">
        <v>19</v>
      </c>
      <c r="C38" s="38" t="s">
        <v>19</v>
      </c>
    </row>
    <row r="39">
      <c r="A39" s="82" t="s">
        <v>126</v>
      </c>
      <c r="B39" s="38" t="s">
        <v>19</v>
      </c>
      <c r="C39" s="38" t="s">
        <v>18</v>
      </c>
    </row>
    <row r="40">
      <c r="A40" s="82" t="s">
        <v>128</v>
      </c>
      <c r="B40" s="38" t="s">
        <v>19</v>
      </c>
      <c r="C40" s="38" t="s">
        <v>18</v>
      </c>
    </row>
    <row r="41">
      <c r="A41" s="82" t="s">
        <v>131</v>
      </c>
      <c r="B41" s="38" t="s">
        <v>18</v>
      </c>
      <c r="C41" s="38" t="s">
        <v>19</v>
      </c>
    </row>
    <row r="42">
      <c r="A42" s="82" t="s">
        <v>133</v>
      </c>
      <c r="B42" s="38" t="s">
        <v>19</v>
      </c>
      <c r="C42" s="38" t="s">
        <v>18</v>
      </c>
    </row>
    <row r="43">
      <c r="A43" s="82" t="s">
        <v>135</v>
      </c>
      <c r="B43" s="38" t="s">
        <v>18</v>
      </c>
      <c r="C43" s="38" t="s">
        <v>18</v>
      </c>
    </row>
    <row r="44">
      <c r="A44" s="82" t="s">
        <v>136</v>
      </c>
      <c r="B44" s="38" t="s">
        <v>18</v>
      </c>
      <c r="C44" s="38" t="s">
        <v>18</v>
      </c>
    </row>
    <row r="45">
      <c r="A45" s="82" t="s">
        <v>138</v>
      </c>
      <c r="B45" s="38" t="s">
        <v>19</v>
      </c>
      <c r="C45" s="38" t="s">
        <v>19</v>
      </c>
    </row>
    <row r="46">
      <c r="A46" s="82" t="s">
        <v>141</v>
      </c>
      <c r="B46" s="38" t="s">
        <v>18</v>
      </c>
      <c r="C46" s="38" t="s">
        <v>18</v>
      </c>
    </row>
    <row r="47">
      <c r="A47" s="82" t="s">
        <v>142</v>
      </c>
      <c r="B47" s="38" t="s">
        <v>19</v>
      </c>
      <c r="C47" s="38" t="s">
        <v>18</v>
      </c>
    </row>
    <row r="48">
      <c r="A48" s="82" t="s">
        <v>144</v>
      </c>
      <c r="B48" s="38" t="s">
        <v>18</v>
      </c>
      <c r="C48" s="38" t="s">
        <v>19</v>
      </c>
    </row>
    <row r="49">
      <c r="A49" s="82" t="s">
        <v>146</v>
      </c>
      <c r="B49" s="38" t="s">
        <v>19</v>
      </c>
      <c r="C49" s="38" t="s">
        <v>18</v>
      </c>
    </row>
    <row r="50">
      <c r="A50" s="82" t="s">
        <v>148</v>
      </c>
      <c r="B50" s="38" t="s">
        <v>19</v>
      </c>
      <c r="C50" s="38" t="s">
        <v>19</v>
      </c>
    </row>
    <row r="51">
      <c r="A51" s="82" t="s">
        <v>151</v>
      </c>
      <c r="B51" s="38" t="s">
        <v>19</v>
      </c>
      <c r="C51" s="38" t="s">
        <v>18</v>
      </c>
    </row>
    <row r="52">
      <c r="A52" s="82" t="s">
        <v>153</v>
      </c>
      <c r="B52" s="38" t="s">
        <v>19</v>
      </c>
      <c r="C52" s="38" t="s">
        <v>18</v>
      </c>
    </row>
    <row r="53">
      <c r="A53" s="82" t="s">
        <v>155</v>
      </c>
      <c r="B53" s="38" t="s">
        <v>19</v>
      </c>
      <c r="C53" s="38" t="s">
        <v>18</v>
      </c>
    </row>
    <row r="54">
      <c r="A54" s="82" t="s">
        <v>157</v>
      </c>
      <c r="B54" s="38" t="s">
        <v>19</v>
      </c>
      <c r="C54" s="38" t="s">
        <v>18</v>
      </c>
    </row>
    <row r="55">
      <c r="A55" s="82" t="s">
        <v>159</v>
      </c>
      <c r="B55" s="38" t="s">
        <v>18</v>
      </c>
      <c r="C55" s="38" t="s">
        <v>18</v>
      </c>
    </row>
    <row r="56">
      <c r="A56" s="82" t="s">
        <v>160</v>
      </c>
      <c r="B56" s="38" t="s">
        <v>19</v>
      </c>
      <c r="C56" s="38" t="s">
        <v>18</v>
      </c>
    </row>
    <row r="57">
      <c r="A57" s="82" t="s">
        <v>162</v>
      </c>
      <c r="B57" s="38" t="s">
        <v>19</v>
      </c>
      <c r="C57" s="38" t="s">
        <v>18</v>
      </c>
    </row>
    <row r="58">
      <c r="A58" s="82" t="s">
        <v>164</v>
      </c>
      <c r="B58" s="38" t="s">
        <v>18</v>
      </c>
      <c r="C58" s="38" t="s">
        <v>18</v>
      </c>
    </row>
    <row r="59">
      <c r="A59" s="82" t="s">
        <v>165</v>
      </c>
      <c r="B59" s="38" t="s">
        <v>19</v>
      </c>
      <c r="C59" s="38" t="s">
        <v>18</v>
      </c>
    </row>
    <row r="60">
      <c r="A60" s="82" t="s">
        <v>167</v>
      </c>
      <c r="B60" s="38" t="s">
        <v>19</v>
      </c>
      <c r="C60" s="38" t="s">
        <v>19</v>
      </c>
    </row>
    <row r="61">
      <c r="A61" s="82" t="s">
        <v>170</v>
      </c>
      <c r="B61" s="38" t="s">
        <v>19</v>
      </c>
      <c r="C61" s="38" t="s">
        <v>19</v>
      </c>
    </row>
    <row r="62">
      <c r="A62" s="82" t="s">
        <v>173</v>
      </c>
      <c r="B62" s="38" t="s">
        <v>19</v>
      </c>
      <c r="C62" s="38" t="s">
        <v>18</v>
      </c>
    </row>
    <row r="63">
      <c r="A63" s="82" t="s">
        <v>175</v>
      </c>
      <c r="B63" s="38" t="s">
        <v>18</v>
      </c>
      <c r="C63" s="38" t="s">
        <v>18</v>
      </c>
    </row>
    <row r="64">
      <c r="A64" s="82" t="s">
        <v>176</v>
      </c>
      <c r="B64" s="38" t="s">
        <v>19</v>
      </c>
      <c r="C64" s="38" t="s">
        <v>18</v>
      </c>
    </row>
    <row r="65">
      <c r="A65" s="82" t="s">
        <v>178</v>
      </c>
      <c r="B65" s="38" t="s">
        <v>19</v>
      </c>
      <c r="C65" s="38" t="s">
        <v>18</v>
      </c>
    </row>
    <row r="66">
      <c r="A66" s="82" t="s">
        <v>180</v>
      </c>
      <c r="B66" s="38" t="s">
        <v>19</v>
      </c>
      <c r="C66" s="38" t="s">
        <v>19</v>
      </c>
    </row>
    <row r="67">
      <c r="A67" s="82" t="s">
        <v>183</v>
      </c>
      <c r="B67" s="38" t="s">
        <v>18</v>
      </c>
      <c r="C67" s="38" t="s">
        <v>18</v>
      </c>
    </row>
    <row r="68">
      <c r="A68" s="82" t="s">
        <v>185</v>
      </c>
      <c r="B68" s="38" t="s">
        <v>19</v>
      </c>
      <c r="C68" s="38" t="s">
        <v>19</v>
      </c>
    </row>
    <row r="69">
      <c r="A69" s="82" t="s">
        <v>188</v>
      </c>
      <c r="B69" s="38" t="s">
        <v>19</v>
      </c>
      <c r="C69" s="38" t="s">
        <v>18</v>
      </c>
    </row>
    <row r="70">
      <c r="A70" s="82" t="s">
        <v>191</v>
      </c>
      <c r="B70" s="38" t="s">
        <v>19</v>
      </c>
      <c r="C70" s="38" t="s">
        <v>19</v>
      </c>
    </row>
    <row r="71">
      <c r="A71" s="82" t="s">
        <v>194</v>
      </c>
      <c r="B71" s="38" t="s">
        <v>19</v>
      </c>
      <c r="C71" s="38" t="s">
        <v>19</v>
      </c>
    </row>
    <row r="72">
      <c r="A72" s="82" t="s">
        <v>198</v>
      </c>
      <c r="B72" s="38" t="s">
        <v>19</v>
      </c>
      <c r="C72" s="38" t="s">
        <v>18</v>
      </c>
    </row>
    <row r="73">
      <c r="A73" s="82" t="s">
        <v>200</v>
      </c>
      <c r="B73" s="38" t="s">
        <v>19</v>
      </c>
      <c r="C73" s="38" t="s">
        <v>18</v>
      </c>
    </row>
    <row r="74">
      <c r="A74" s="82" t="s">
        <v>202</v>
      </c>
      <c r="B74" s="38" t="s">
        <v>18</v>
      </c>
      <c r="C74" s="38" t="s">
        <v>18</v>
      </c>
    </row>
    <row r="75">
      <c r="A75" s="82" t="s">
        <v>204</v>
      </c>
      <c r="B75" s="38" t="s">
        <v>19</v>
      </c>
      <c r="C75" s="38" t="s">
        <v>18</v>
      </c>
    </row>
    <row r="76">
      <c r="A76" s="82" t="s">
        <v>206</v>
      </c>
      <c r="B76" s="38" t="s">
        <v>18</v>
      </c>
      <c r="C76" s="38" t="s">
        <v>18</v>
      </c>
    </row>
    <row r="77">
      <c r="A77" s="82" t="s">
        <v>207</v>
      </c>
      <c r="B77" s="38" t="s">
        <v>18</v>
      </c>
      <c r="C77" s="38" t="s">
        <v>18</v>
      </c>
    </row>
    <row r="78">
      <c r="A78" s="82" t="s">
        <v>208</v>
      </c>
      <c r="B78" s="38" t="s">
        <v>19</v>
      </c>
      <c r="C78" s="38" t="s">
        <v>19</v>
      </c>
    </row>
    <row r="79">
      <c r="A79" s="82" t="s">
        <v>212</v>
      </c>
      <c r="B79" s="38" t="s">
        <v>19</v>
      </c>
      <c r="C79" s="38" t="s">
        <v>18</v>
      </c>
    </row>
    <row r="80">
      <c r="A80" s="82" t="s">
        <v>214</v>
      </c>
      <c r="B80" s="38" t="s">
        <v>19</v>
      </c>
      <c r="C80" s="38" t="s">
        <v>18</v>
      </c>
    </row>
    <row r="81">
      <c r="A81" s="82" t="s">
        <v>217</v>
      </c>
      <c r="B81" s="38" t="s">
        <v>19</v>
      </c>
      <c r="C81" s="38" t="s">
        <v>18</v>
      </c>
    </row>
    <row r="82">
      <c r="A82" s="82" t="s">
        <v>219</v>
      </c>
      <c r="B82" s="38" t="s">
        <v>19</v>
      </c>
      <c r="C82" s="38" t="s">
        <v>18</v>
      </c>
    </row>
    <row r="83">
      <c r="A83" s="82" t="s">
        <v>221</v>
      </c>
      <c r="B83" s="38" t="s">
        <v>19</v>
      </c>
      <c r="C83" s="38" t="s">
        <v>19</v>
      </c>
    </row>
    <row r="84">
      <c r="A84" s="82" t="s">
        <v>224</v>
      </c>
      <c r="B84" s="38" t="s">
        <v>19</v>
      </c>
      <c r="C84" s="38" t="s">
        <v>18</v>
      </c>
    </row>
    <row r="85">
      <c r="A85" s="82" t="s">
        <v>226</v>
      </c>
      <c r="B85" s="38" t="s">
        <v>19</v>
      </c>
      <c r="C85" s="38" t="s">
        <v>18</v>
      </c>
    </row>
    <row r="86">
      <c r="A86" s="82" t="s">
        <v>228</v>
      </c>
      <c r="B86" s="38" t="s">
        <v>19</v>
      </c>
      <c r="C86" s="38" t="s">
        <v>18</v>
      </c>
    </row>
    <row r="87">
      <c r="A87" s="82" t="s">
        <v>230</v>
      </c>
      <c r="B87" s="38" t="s">
        <v>19</v>
      </c>
      <c r="C87" s="38" t="s">
        <v>18</v>
      </c>
    </row>
    <row r="88">
      <c r="A88" s="82" t="s">
        <v>232</v>
      </c>
      <c r="B88" s="38" t="s">
        <v>19</v>
      </c>
      <c r="C88" s="38" t="s">
        <v>18</v>
      </c>
    </row>
    <row r="89">
      <c r="A89" s="82" t="s">
        <v>234</v>
      </c>
      <c r="B89" s="38" t="s">
        <v>18</v>
      </c>
      <c r="C89" s="38" t="s">
        <v>18</v>
      </c>
    </row>
    <row r="90">
      <c r="A90" s="82" t="s">
        <v>236</v>
      </c>
      <c r="B90" s="38" t="s">
        <v>18</v>
      </c>
      <c r="C90" s="38" t="s">
        <v>18</v>
      </c>
    </row>
    <row r="91">
      <c r="A91" s="82" t="s">
        <v>237</v>
      </c>
      <c r="B91" s="38" t="s">
        <v>19</v>
      </c>
      <c r="C91" s="38" t="s">
        <v>19</v>
      </c>
    </row>
    <row r="92">
      <c r="A92" s="82" t="s">
        <v>240</v>
      </c>
      <c r="B92" s="38" t="s">
        <v>19</v>
      </c>
      <c r="C92" s="38" t="s">
        <v>18</v>
      </c>
    </row>
    <row r="93">
      <c r="A93" s="82" t="s">
        <v>242</v>
      </c>
      <c r="B93" s="38" t="s">
        <v>18</v>
      </c>
      <c r="C93" s="38" t="s">
        <v>18</v>
      </c>
    </row>
    <row r="94">
      <c r="A94" s="82" t="s">
        <v>243</v>
      </c>
      <c r="B94" s="38" t="s">
        <v>18</v>
      </c>
      <c r="C94" s="38" t="s">
        <v>18</v>
      </c>
    </row>
    <row r="95">
      <c r="A95" s="82" t="s">
        <v>244</v>
      </c>
      <c r="B95" s="38" t="s">
        <v>19</v>
      </c>
      <c r="C95" s="38" t="s">
        <v>18</v>
      </c>
    </row>
    <row r="96">
      <c r="A96" s="82" t="s">
        <v>246</v>
      </c>
      <c r="B96" s="38" t="s">
        <v>19</v>
      </c>
      <c r="C96" s="38" t="s">
        <v>18</v>
      </c>
    </row>
    <row r="97">
      <c r="A97" s="82" t="s">
        <v>248</v>
      </c>
      <c r="B97" s="38" t="s">
        <v>19</v>
      </c>
      <c r="C97" s="38" t="s">
        <v>18</v>
      </c>
    </row>
    <row r="98">
      <c r="A98" s="82" t="s">
        <v>250</v>
      </c>
      <c r="B98" s="38" t="s">
        <v>19</v>
      </c>
      <c r="C98" s="38" t="s">
        <v>18</v>
      </c>
    </row>
    <row r="99">
      <c r="A99" s="82" t="s">
        <v>253</v>
      </c>
      <c r="B99" s="38" t="s">
        <v>19</v>
      </c>
      <c r="C99" s="38" t="s">
        <v>18</v>
      </c>
    </row>
    <row r="100">
      <c r="A100" s="82" t="s">
        <v>255</v>
      </c>
      <c r="B100" s="38" t="s">
        <v>19</v>
      </c>
      <c r="C100" s="38" t="s">
        <v>19</v>
      </c>
    </row>
    <row r="101">
      <c r="A101" s="82" t="s">
        <v>258</v>
      </c>
      <c r="B101" s="38" t="s">
        <v>19</v>
      </c>
      <c r="C101" s="38" t="s">
        <v>19</v>
      </c>
    </row>
    <row r="102">
      <c r="A102" s="82" t="s">
        <v>261</v>
      </c>
      <c r="B102" s="38" t="s">
        <v>19</v>
      </c>
      <c r="C102" s="38" t="s">
        <v>18</v>
      </c>
    </row>
    <row r="103">
      <c r="A103" s="82" t="s">
        <v>263</v>
      </c>
      <c r="B103" s="38" t="s">
        <v>19</v>
      </c>
      <c r="C103" s="38" t="s">
        <v>18</v>
      </c>
    </row>
    <row r="104">
      <c r="A104" s="82" t="s">
        <v>265</v>
      </c>
      <c r="B104" s="38" t="s">
        <v>19</v>
      </c>
      <c r="C104" s="38" t="s">
        <v>18</v>
      </c>
    </row>
    <row r="105">
      <c r="A105" s="82" t="s">
        <v>267</v>
      </c>
      <c r="B105" s="38" t="s">
        <v>18</v>
      </c>
      <c r="C105" s="38" t="s">
        <v>18</v>
      </c>
    </row>
    <row r="106">
      <c r="A106" s="82" t="s">
        <v>268</v>
      </c>
      <c r="B106" s="38" t="s">
        <v>19</v>
      </c>
      <c r="C106" s="38" t="s">
        <v>18</v>
      </c>
    </row>
    <row r="107">
      <c r="A107" s="82" t="s">
        <v>270</v>
      </c>
      <c r="B107" s="38" t="s">
        <v>19</v>
      </c>
      <c r="C107" s="38" t="s">
        <v>18</v>
      </c>
    </row>
    <row r="108">
      <c r="A108" s="82" t="s">
        <v>272</v>
      </c>
      <c r="B108" s="38" t="s">
        <v>19</v>
      </c>
      <c r="C108" s="38" t="s">
        <v>18</v>
      </c>
    </row>
    <row r="109">
      <c r="A109" s="82" t="s">
        <v>274</v>
      </c>
      <c r="B109" s="38" t="s">
        <v>19</v>
      </c>
      <c r="C109" s="38" t="s">
        <v>18</v>
      </c>
    </row>
    <row r="110">
      <c r="A110" s="82" t="s">
        <v>276</v>
      </c>
      <c r="B110" s="38" t="s">
        <v>19</v>
      </c>
      <c r="C110" s="38" t="s">
        <v>18</v>
      </c>
    </row>
    <row r="111">
      <c r="A111" s="82" t="s">
        <v>279</v>
      </c>
      <c r="B111" s="38" t="s">
        <v>19</v>
      </c>
      <c r="C111" s="38" t="s">
        <v>18</v>
      </c>
    </row>
    <row r="112">
      <c r="A112" s="82" t="s">
        <v>281</v>
      </c>
      <c r="B112" s="38" t="s">
        <v>18</v>
      </c>
      <c r="C112" s="38" t="s">
        <v>18</v>
      </c>
    </row>
    <row r="113">
      <c r="A113" s="82" t="s">
        <v>283</v>
      </c>
      <c r="B113" s="38" t="s">
        <v>19</v>
      </c>
      <c r="C113" s="38" t="s">
        <v>19</v>
      </c>
    </row>
    <row r="114">
      <c r="A114" s="82" t="s">
        <v>286</v>
      </c>
      <c r="B114" s="38" t="s">
        <v>19</v>
      </c>
      <c r="C114" s="38" t="s">
        <v>18</v>
      </c>
    </row>
    <row r="115">
      <c r="A115" s="82" t="s">
        <v>288</v>
      </c>
      <c r="B115" s="38" t="s">
        <v>18</v>
      </c>
      <c r="C115" s="38" t="s">
        <v>18</v>
      </c>
    </row>
    <row r="116">
      <c r="A116" s="82" t="s">
        <v>290</v>
      </c>
      <c r="B116" s="38" t="s">
        <v>19</v>
      </c>
      <c r="C116" s="38" t="s">
        <v>18</v>
      </c>
    </row>
    <row r="117">
      <c r="A117" s="82" t="s">
        <v>292</v>
      </c>
      <c r="B117" s="38" t="s">
        <v>19</v>
      </c>
      <c r="C117" s="38" t="s">
        <v>18</v>
      </c>
    </row>
    <row r="118">
      <c r="A118" s="82" t="s">
        <v>294</v>
      </c>
      <c r="B118" s="38" t="s">
        <v>19</v>
      </c>
      <c r="C118" s="38" t="s">
        <v>18</v>
      </c>
    </row>
    <row r="119">
      <c r="A119" s="82" t="s">
        <v>296</v>
      </c>
      <c r="B119" s="38" t="s">
        <v>19</v>
      </c>
      <c r="C119" s="38" t="s">
        <v>18</v>
      </c>
    </row>
    <row r="120">
      <c r="A120" s="82" t="s">
        <v>299</v>
      </c>
      <c r="B120" s="38" t="s">
        <v>19</v>
      </c>
      <c r="C120" s="38" t="s">
        <v>19</v>
      </c>
    </row>
    <row r="121">
      <c r="A121" s="82" t="s">
        <v>302</v>
      </c>
      <c r="B121" s="38" t="s">
        <v>19</v>
      </c>
      <c r="C121" s="38" t="s">
        <v>19</v>
      </c>
    </row>
    <row r="122">
      <c r="A122" s="82" t="s">
        <v>305</v>
      </c>
      <c r="B122" s="38" t="s">
        <v>19</v>
      </c>
      <c r="C122" s="38" t="s">
        <v>18</v>
      </c>
    </row>
    <row r="123">
      <c r="A123" s="82" t="s">
        <v>308</v>
      </c>
      <c r="B123" s="38" t="s">
        <v>19</v>
      </c>
      <c r="C123" s="38" t="s">
        <v>18</v>
      </c>
    </row>
    <row r="124">
      <c r="A124" s="82" t="s">
        <v>310</v>
      </c>
      <c r="B124" s="38" t="s">
        <v>19</v>
      </c>
      <c r="C124" s="38" t="s">
        <v>18</v>
      </c>
    </row>
    <row r="125">
      <c r="A125" s="82" t="s">
        <v>312</v>
      </c>
      <c r="B125" s="38" t="s">
        <v>19</v>
      </c>
      <c r="C125" s="38" t="s">
        <v>18</v>
      </c>
    </row>
    <row r="126">
      <c r="A126" s="82" t="s">
        <v>314</v>
      </c>
      <c r="B126" s="38" t="s">
        <v>18</v>
      </c>
      <c r="C126" s="38" t="s">
        <v>19</v>
      </c>
    </row>
    <row r="127">
      <c r="A127" s="82" t="s">
        <v>316</v>
      </c>
      <c r="B127" s="38" t="s">
        <v>19</v>
      </c>
      <c r="C127" s="38" t="s">
        <v>19</v>
      </c>
    </row>
    <row r="128">
      <c r="A128" s="82" t="s">
        <v>319</v>
      </c>
      <c r="B128" s="38" t="s">
        <v>19</v>
      </c>
      <c r="C128" s="38" t="s">
        <v>18</v>
      </c>
    </row>
    <row r="129">
      <c r="A129" s="82" t="s">
        <v>321</v>
      </c>
      <c r="B129" s="38" t="s">
        <v>18</v>
      </c>
      <c r="C129" s="38" t="s">
        <v>18</v>
      </c>
    </row>
    <row r="130">
      <c r="A130" s="82" t="s">
        <v>322</v>
      </c>
      <c r="B130" s="38" t="s">
        <v>18</v>
      </c>
      <c r="C130" s="38" t="s">
        <v>18</v>
      </c>
    </row>
    <row r="131">
      <c r="A131" s="82" t="s">
        <v>323</v>
      </c>
      <c r="B131" s="38" t="s">
        <v>19</v>
      </c>
      <c r="C131" s="38" t="s">
        <v>18</v>
      </c>
    </row>
    <row r="132">
      <c r="A132" s="82" t="s">
        <v>325</v>
      </c>
      <c r="B132" s="38" t="s">
        <v>19</v>
      </c>
      <c r="C132" s="38" t="s">
        <v>19</v>
      </c>
    </row>
    <row r="133">
      <c r="A133" s="82" t="s">
        <v>328</v>
      </c>
      <c r="B133" s="38" t="s">
        <v>19</v>
      </c>
      <c r="C133" s="38" t="s">
        <v>18</v>
      </c>
    </row>
    <row r="134">
      <c r="A134" s="82" t="s">
        <v>330</v>
      </c>
      <c r="B134" s="38" t="s">
        <v>19</v>
      </c>
      <c r="C134" s="38" t="s">
        <v>19</v>
      </c>
    </row>
    <row r="135">
      <c r="A135" s="82" t="s">
        <v>333</v>
      </c>
      <c r="B135" s="38" t="s">
        <v>19</v>
      </c>
      <c r="C135" s="38" t="s">
        <v>19</v>
      </c>
    </row>
    <row r="136">
      <c r="A136" s="82" t="s">
        <v>336</v>
      </c>
      <c r="B136" s="38" t="s">
        <v>18</v>
      </c>
      <c r="C136" s="38" t="s">
        <v>18</v>
      </c>
    </row>
    <row r="137">
      <c r="A137" s="82" t="s">
        <v>337</v>
      </c>
      <c r="B137" s="38" t="s">
        <v>19</v>
      </c>
      <c r="C137" s="38" t="s">
        <v>19</v>
      </c>
    </row>
    <row r="138">
      <c r="A138" s="82" t="s">
        <v>340</v>
      </c>
      <c r="B138" s="38" t="s">
        <v>19</v>
      </c>
      <c r="C138" s="38" t="s">
        <v>19</v>
      </c>
    </row>
    <row r="139">
      <c r="A139" s="82" t="s">
        <v>343</v>
      </c>
      <c r="B139" s="38" t="s">
        <v>19</v>
      </c>
      <c r="C139" s="38" t="s">
        <v>18</v>
      </c>
    </row>
    <row r="140">
      <c r="A140" s="82" t="s">
        <v>345</v>
      </c>
      <c r="B140" s="38" t="s">
        <v>19</v>
      </c>
      <c r="C140" s="38" t="s">
        <v>18</v>
      </c>
    </row>
    <row r="141">
      <c r="A141" s="82" t="s">
        <v>347</v>
      </c>
      <c r="B141" s="38" t="s">
        <v>18</v>
      </c>
      <c r="C141" s="38" t="s">
        <v>19</v>
      </c>
    </row>
    <row r="142">
      <c r="A142" s="82" t="s">
        <v>349</v>
      </c>
      <c r="B142" s="38" t="s">
        <v>19</v>
      </c>
      <c r="C142" s="38" t="s">
        <v>18</v>
      </c>
    </row>
    <row r="143">
      <c r="A143" s="82" t="s">
        <v>351</v>
      </c>
      <c r="B143" s="38" t="s">
        <v>18</v>
      </c>
      <c r="C143" s="38" t="s">
        <v>18</v>
      </c>
    </row>
    <row r="144">
      <c r="A144" s="82" t="s">
        <v>353</v>
      </c>
      <c r="B144" s="38" t="s">
        <v>19</v>
      </c>
      <c r="C144" s="38" t="s">
        <v>18</v>
      </c>
    </row>
    <row r="145">
      <c r="A145" s="82" t="s">
        <v>355</v>
      </c>
      <c r="B145" s="38" t="s">
        <v>18</v>
      </c>
      <c r="C145" s="38" t="s">
        <v>18</v>
      </c>
    </row>
    <row r="146">
      <c r="A146" s="82" t="s">
        <v>356</v>
      </c>
      <c r="B146" s="38" t="s">
        <v>19</v>
      </c>
      <c r="C146" s="38" t="s">
        <v>18</v>
      </c>
    </row>
    <row r="147">
      <c r="A147" s="82" t="s">
        <v>359</v>
      </c>
      <c r="B147" s="38" t="s">
        <v>18</v>
      </c>
      <c r="C147" s="38" t="s">
        <v>18</v>
      </c>
    </row>
    <row r="148">
      <c r="A148" s="82" t="s">
        <v>360</v>
      </c>
      <c r="B148" s="38" t="s">
        <v>19</v>
      </c>
      <c r="C148" s="38" t="s">
        <v>19</v>
      </c>
    </row>
    <row r="149">
      <c r="A149" s="82" t="s">
        <v>363</v>
      </c>
      <c r="B149" s="38" t="s">
        <v>19</v>
      </c>
      <c r="C149" s="38" t="s">
        <v>18</v>
      </c>
    </row>
    <row r="150">
      <c r="A150" s="82" t="s">
        <v>366</v>
      </c>
      <c r="B150" s="38" t="s">
        <v>19</v>
      </c>
      <c r="C150" s="38" t="s">
        <v>18</v>
      </c>
    </row>
    <row r="151">
      <c r="A151" s="82" t="s">
        <v>368</v>
      </c>
      <c r="B151" s="38" t="s">
        <v>18</v>
      </c>
      <c r="C151" s="38" t="s">
        <v>18</v>
      </c>
    </row>
    <row r="152">
      <c r="A152" s="82" t="s">
        <v>369</v>
      </c>
      <c r="B152" s="38" t="s">
        <v>18</v>
      </c>
      <c r="C152" s="38" t="s">
        <v>18</v>
      </c>
    </row>
    <row r="153">
      <c r="A153" s="82" t="s">
        <v>370</v>
      </c>
      <c r="B153" s="38" t="s">
        <v>19</v>
      </c>
      <c r="C153" s="38" t="s">
        <v>18</v>
      </c>
    </row>
    <row r="154">
      <c r="A154" s="82" t="s">
        <v>372</v>
      </c>
      <c r="B154" s="38" t="s">
        <v>18</v>
      </c>
      <c r="C154" s="38" t="s">
        <v>18</v>
      </c>
    </row>
    <row r="155">
      <c r="A155" s="82" t="s">
        <v>374</v>
      </c>
      <c r="B155" s="38" t="s">
        <v>19</v>
      </c>
      <c r="C155" s="38" t="s">
        <v>19</v>
      </c>
    </row>
    <row r="156">
      <c r="A156" s="82" t="s">
        <v>377</v>
      </c>
      <c r="B156" s="38" t="s">
        <v>19</v>
      </c>
      <c r="C156" s="38" t="s">
        <v>18</v>
      </c>
    </row>
    <row r="157">
      <c r="A157" s="82" t="s">
        <v>379</v>
      </c>
      <c r="B157" s="38" t="s">
        <v>19</v>
      </c>
      <c r="C157" s="38" t="s">
        <v>19</v>
      </c>
    </row>
    <row r="158">
      <c r="A158" s="82" t="s">
        <v>382</v>
      </c>
      <c r="B158" s="38" t="s">
        <v>19</v>
      </c>
      <c r="C158" s="38" t="s">
        <v>18</v>
      </c>
    </row>
    <row r="159">
      <c r="A159" s="82" t="s">
        <v>384</v>
      </c>
      <c r="B159" s="38" t="s">
        <v>19</v>
      </c>
      <c r="C159" s="38" t="s">
        <v>19</v>
      </c>
    </row>
    <row r="160">
      <c r="A160" s="82" t="s">
        <v>387</v>
      </c>
      <c r="B160" s="38" t="s">
        <v>19</v>
      </c>
      <c r="C160" s="38" t="s">
        <v>19</v>
      </c>
    </row>
    <row r="161">
      <c r="A161" s="82" t="s">
        <v>390</v>
      </c>
      <c r="B161" s="38" t="s">
        <v>19</v>
      </c>
      <c r="C161" s="38" t="s">
        <v>19</v>
      </c>
    </row>
    <row r="162">
      <c r="A162" s="82" t="s">
        <v>393</v>
      </c>
      <c r="B162" s="38" t="s">
        <v>18</v>
      </c>
      <c r="C162" s="38" t="s">
        <v>18</v>
      </c>
    </row>
    <row r="163">
      <c r="A163" s="82" t="s">
        <v>395</v>
      </c>
      <c r="B163" s="38" t="s">
        <v>18</v>
      </c>
      <c r="C163" s="38" t="s">
        <v>18</v>
      </c>
    </row>
    <row r="164">
      <c r="A164" s="82" t="s">
        <v>396</v>
      </c>
      <c r="B164" s="38" t="s">
        <v>19</v>
      </c>
      <c r="C164" s="38" t="s">
        <v>18</v>
      </c>
    </row>
    <row r="165">
      <c r="A165" s="82" t="s">
        <v>398</v>
      </c>
      <c r="B165" s="38" t="s">
        <v>18</v>
      </c>
      <c r="C165" s="38" t="s">
        <v>19</v>
      </c>
    </row>
    <row r="166">
      <c r="A166" s="82" t="s">
        <v>400</v>
      </c>
      <c r="B166" s="38" t="s">
        <v>19</v>
      </c>
      <c r="C166" s="38" t="s">
        <v>18</v>
      </c>
    </row>
    <row r="167">
      <c r="A167" s="82" t="s">
        <v>402</v>
      </c>
      <c r="B167" s="38" t="s">
        <v>18</v>
      </c>
      <c r="C167" s="38" t="s">
        <v>18</v>
      </c>
    </row>
    <row r="168">
      <c r="A168" s="82" t="s">
        <v>404</v>
      </c>
      <c r="B168" s="38" t="s">
        <v>19</v>
      </c>
      <c r="C168" s="38" t="s">
        <v>18</v>
      </c>
    </row>
    <row r="169">
      <c r="A169" s="82" t="s">
        <v>406</v>
      </c>
      <c r="B169" s="38" t="s">
        <v>19</v>
      </c>
      <c r="C169" s="38" t="s">
        <v>18</v>
      </c>
    </row>
    <row r="170">
      <c r="A170" s="82" t="s">
        <v>408</v>
      </c>
      <c r="B170" s="38" t="s">
        <v>18</v>
      </c>
      <c r="C170" s="38" t="s">
        <v>18</v>
      </c>
    </row>
    <row r="171">
      <c r="A171" s="82" t="s">
        <v>409</v>
      </c>
      <c r="B171" s="38" t="s">
        <v>19</v>
      </c>
      <c r="C171" s="38" t="s">
        <v>18</v>
      </c>
    </row>
    <row r="172">
      <c r="A172" s="82" t="s">
        <v>411</v>
      </c>
      <c r="B172" s="38" t="s">
        <v>19</v>
      </c>
      <c r="C172" s="38" t="s">
        <v>18</v>
      </c>
    </row>
    <row r="173">
      <c r="A173" s="82" t="s">
        <v>413</v>
      </c>
      <c r="B173" s="38" t="s">
        <v>19</v>
      </c>
      <c r="C173" s="38" t="s">
        <v>18</v>
      </c>
    </row>
    <row r="174">
      <c r="A174" s="82" t="s">
        <v>415</v>
      </c>
      <c r="B174" s="38" t="s">
        <v>18</v>
      </c>
      <c r="C174" s="38" t="s">
        <v>18</v>
      </c>
    </row>
    <row r="175">
      <c r="A175" s="82" t="s">
        <v>417</v>
      </c>
      <c r="B175" s="38" t="s">
        <v>18</v>
      </c>
      <c r="C175" s="38" t="s">
        <v>18</v>
      </c>
    </row>
    <row r="176">
      <c r="A176" s="82" t="s">
        <v>418</v>
      </c>
      <c r="B176" s="38" t="s">
        <v>18</v>
      </c>
      <c r="C176" s="38" t="s">
        <v>18</v>
      </c>
    </row>
    <row r="177">
      <c r="A177" s="82" t="s">
        <v>420</v>
      </c>
      <c r="B177" s="38" t="s">
        <v>18</v>
      </c>
      <c r="C177" s="38" t="s">
        <v>18</v>
      </c>
    </row>
    <row r="178">
      <c r="A178" s="82" t="s">
        <v>421</v>
      </c>
      <c r="B178" s="38" t="s">
        <v>19</v>
      </c>
      <c r="C178" s="38" t="s">
        <v>18</v>
      </c>
    </row>
    <row r="179">
      <c r="A179" s="82" t="s">
        <v>423</v>
      </c>
      <c r="B179" s="38" t="s">
        <v>19</v>
      </c>
      <c r="C179" s="38" t="s">
        <v>18</v>
      </c>
    </row>
    <row r="180">
      <c r="A180" s="82" t="s">
        <v>425</v>
      </c>
      <c r="B180" s="38" t="s">
        <v>18</v>
      </c>
      <c r="C180" s="38" t="s">
        <v>18</v>
      </c>
    </row>
    <row r="181">
      <c r="A181" s="82" t="s">
        <v>427</v>
      </c>
      <c r="B181" s="38" t="s">
        <v>18</v>
      </c>
      <c r="C181" s="38" t="s">
        <v>18</v>
      </c>
    </row>
    <row r="182">
      <c r="A182" s="82" t="s">
        <v>428</v>
      </c>
      <c r="B182" s="38" t="s">
        <v>19</v>
      </c>
      <c r="C182" s="38" t="s">
        <v>18</v>
      </c>
    </row>
    <row r="183">
      <c r="A183" s="82" t="s">
        <v>430</v>
      </c>
      <c r="B183" s="38" t="s">
        <v>19</v>
      </c>
      <c r="C183" s="38" t="s">
        <v>18</v>
      </c>
    </row>
    <row r="184">
      <c r="A184" s="82" t="s">
        <v>432</v>
      </c>
      <c r="B184" s="38" t="s">
        <v>19</v>
      </c>
      <c r="C184" s="38" t="s">
        <v>18</v>
      </c>
    </row>
    <row r="185">
      <c r="A185" s="82" t="s">
        <v>435</v>
      </c>
      <c r="B185" s="38" t="s">
        <v>19</v>
      </c>
      <c r="C185" s="38" t="s">
        <v>18</v>
      </c>
    </row>
    <row r="186">
      <c r="A186" s="82" t="s">
        <v>437</v>
      </c>
      <c r="B186" s="38" t="s">
        <v>19</v>
      </c>
      <c r="C186" s="38" t="s">
        <v>18</v>
      </c>
    </row>
    <row r="187">
      <c r="A187" s="82" t="s">
        <v>439</v>
      </c>
      <c r="B187" s="38" t="s">
        <v>19</v>
      </c>
      <c r="C187" s="38" t="s">
        <v>18</v>
      </c>
    </row>
    <row r="188">
      <c r="A188" s="82" t="s">
        <v>441</v>
      </c>
      <c r="B188" s="38" t="s">
        <v>19</v>
      </c>
      <c r="C188" s="38" t="s">
        <v>19</v>
      </c>
    </row>
    <row r="189">
      <c r="A189" s="82" t="s">
        <v>444</v>
      </c>
      <c r="B189" s="38" t="s">
        <v>18</v>
      </c>
      <c r="C189" s="38" t="s">
        <v>19</v>
      </c>
    </row>
    <row r="190">
      <c r="A190" s="82" t="s">
        <v>446</v>
      </c>
      <c r="B190" s="38" t="s">
        <v>18</v>
      </c>
      <c r="C190" s="38" t="s">
        <v>18</v>
      </c>
    </row>
    <row r="191">
      <c r="A191" s="82" t="s">
        <v>448</v>
      </c>
      <c r="B191" s="38" t="s">
        <v>18</v>
      </c>
      <c r="C191" s="38" t="s">
        <v>18</v>
      </c>
    </row>
    <row r="192">
      <c r="A192" s="82" t="s">
        <v>450</v>
      </c>
      <c r="B192" s="38" t="s">
        <v>19</v>
      </c>
      <c r="C192" s="38" t="s">
        <v>18</v>
      </c>
    </row>
    <row r="193">
      <c r="A193" s="82" t="s">
        <v>452</v>
      </c>
      <c r="B193" s="38" t="s">
        <v>19</v>
      </c>
      <c r="C193" s="38" t="s">
        <v>18</v>
      </c>
    </row>
    <row r="194">
      <c r="A194" s="82" t="s">
        <v>454</v>
      </c>
      <c r="B194" s="38" t="s">
        <v>19</v>
      </c>
      <c r="C194" s="38" t="s">
        <v>18</v>
      </c>
    </row>
    <row r="195">
      <c r="A195" s="82" t="s">
        <v>456</v>
      </c>
      <c r="B195" s="38" t="s">
        <v>19</v>
      </c>
      <c r="C195" s="38" t="s">
        <v>18</v>
      </c>
    </row>
    <row r="196">
      <c r="A196" s="82" t="s">
        <v>458</v>
      </c>
      <c r="B196" s="38" t="s">
        <v>18</v>
      </c>
      <c r="C196" s="38" t="s">
        <v>18</v>
      </c>
    </row>
    <row r="197">
      <c r="A197" s="82" t="s">
        <v>461</v>
      </c>
      <c r="B197" s="38" t="s">
        <v>19</v>
      </c>
      <c r="C197" s="38" t="s">
        <v>19</v>
      </c>
    </row>
    <row r="198">
      <c r="A198" s="82" t="s">
        <v>465</v>
      </c>
      <c r="B198" s="38" t="s">
        <v>18</v>
      </c>
      <c r="C198" s="38" t="s">
        <v>18</v>
      </c>
    </row>
    <row r="199">
      <c r="A199" s="82" t="s">
        <v>467</v>
      </c>
      <c r="B199" s="38" t="s">
        <v>18</v>
      </c>
      <c r="C199" s="38" t="s">
        <v>18</v>
      </c>
    </row>
    <row r="200">
      <c r="A200" s="82" t="s">
        <v>468</v>
      </c>
      <c r="B200" s="38" t="s">
        <v>18</v>
      </c>
      <c r="C200" s="38" t="s">
        <v>19</v>
      </c>
    </row>
    <row r="201">
      <c r="A201" s="82" t="s">
        <v>470</v>
      </c>
      <c r="B201" s="38" t="s">
        <v>19</v>
      </c>
      <c r="C201" s="38" t="s">
        <v>18</v>
      </c>
    </row>
    <row r="202">
      <c r="A202" s="82" t="s">
        <v>472</v>
      </c>
      <c r="B202" s="38" t="s">
        <v>18</v>
      </c>
      <c r="C202" s="38" t="s">
        <v>18</v>
      </c>
    </row>
    <row r="203">
      <c r="A203" s="82" t="s">
        <v>474</v>
      </c>
      <c r="B203" s="38" t="s">
        <v>19</v>
      </c>
      <c r="C203" s="38" t="s">
        <v>19</v>
      </c>
    </row>
    <row r="204">
      <c r="A204" s="82" t="s">
        <v>477</v>
      </c>
      <c r="B204" s="38" t="s">
        <v>19</v>
      </c>
      <c r="C204" s="38" t="s">
        <v>18</v>
      </c>
    </row>
    <row r="205">
      <c r="A205" s="82" t="s">
        <v>479</v>
      </c>
      <c r="B205" s="38" t="s">
        <v>19</v>
      </c>
      <c r="C205" s="38" t="s">
        <v>18</v>
      </c>
    </row>
    <row r="206">
      <c r="A206" s="82" t="s">
        <v>481</v>
      </c>
      <c r="B206" s="38" t="s">
        <v>19</v>
      </c>
      <c r="C206" s="38" t="s">
        <v>18</v>
      </c>
    </row>
    <row r="207">
      <c r="A207" s="82" t="s">
        <v>483</v>
      </c>
      <c r="B207" s="38" t="s">
        <v>19</v>
      </c>
      <c r="C207" s="38" t="s">
        <v>19</v>
      </c>
    </row>
    <row r="208">
      <c r="A208" s="82" t="s">
        <v>486</v>
      </c>
      <c r="B208" s="38" t="s">
        <v>19</v>
      </c>
      <c r="C208" s="38" t="s">
        <v>18</v>
      </c>
    </row>
    <row r="209">
      <c r="A209" s="82" t="s">
        <v>488</v>
      </c>
      <c r="B209" s="38" t="s">
        <v>19</v>
      </c>
      <c r="C209" s="38" t="s">
        <v>19</v>
      </c>
    </row>
    <row r="210">
      <c r="A210" s="82" t="s">
        <v>491</v>
      </c>
      <c r="B210" s="38" t="s">
        <v>19</v>
      </c>
      <c r="C210" s="38" t="s">
        <v>18</v>
      </c>
    </row>
    <row r="211">
      <c r="A211" s="82" t="s">
        <v>493</v>
      </c>
      <c r="B211" s="38" t="s">
        <v>18</v>
      </c>
      <c r="C211" s="38" t="s">
        <v>18</v>
      </c>
    </row>
    <row r="212">
      <c r="A212" s="82" t="s">
        <v>494</v>
      </c>
      <c r="B212" s="38" t="s">
        <v>18</v>
      </c>
      <c r="C212" s="38" t="s">
        <v>18</v>
      </c>
    </row>
    <row r="213">
      <c r="A213" s="82" t="s">
        <v>496</v>
      </c>
      <c r="B213" s="38" t="s">
        <v>19</v>
      </c>
      <c r="C213" s="38" t="s">
        <v>19</v>
      </c>
    </row>
    <row r="214">
      <c r="A214" s="82" t="s">
        <v>499</v>
      </c>
      <c r="B214" s="38" t="s">
        <v>18</v>
      </c>
      <c r="C214" s="38" t="s">
        <v>18</v>
      </c>
    </row>
    <row r="215">
      <c r="A215" s="82" t="s">
        <v>500</v>
      </c>
      <c r="B215" s="38" t="s">
        <v>19</v>
      </c>
      <c r="C215" s="38" t="s">
        <v>18</v>
      </c>
    </row>
    <row r="216">
      <c r="A216" s="82" t="s">
        <v>502</v>
      </c>
      <c r="B216" s="38" t="s">
        <v>19</v>
      </c>
      <c r="C216" s="38" t="s">
        <v>18</v>
      </c>
    </row>
    <row r="217">
      <c r="A217" s="82" t="s">
        <v>505</v>
      </c>
      <c r="B217" s="38" t="s">
        <v>19</v>
      </c>
      <c r="C217" s="38" t="s">
        <v>18</v>
      </c>
    </row>
    <row r="218">
      <c r="A218" s="82" t="s">
        <v>507</v>
      </c>
      <c r="B218" s="38" t="s">
        <v>19</v>
      </c>
      <c r="C218" s="38" t="s">
        <v>18</v>
      </c>
    </row>
    <row r="219">
      <c r="A219" s="82" t="s">
        <v>509</v>
      </c>
      <c r="B219" s="38" t="s">
        <v>18</v>
      </c>
      <c r="C219" s="38" t="s">
        <v>18</v>
      </c>
    </row>
    <row r="220">
      <c r="A220" s="82" t="s">
        <v>511</v>
      </c>
      <c r="B220" s="38" t="s">
        <v>19</v>
      </c>
      <c r="C220" s="38" t="s">
        <v>19</v>
      </c>
    </row>
    <row r="221">
      <c r="A221" s="82" t="s">
        <v>514</v>
      </c>
      <c r="B221" s="38" t="s">
        <v>19</v>
      </c>
      <c r="C221" s="38" t="s">
        <v>18</v>
      </c>
    </row>
    <row r="222">
      <c r="A222" s="82" t="s">
        <v>516</v>
      </c>
      <c r="B222" s="38" t="s">
        <v>18</v>
      </c>
      <c r="C222" s="38" t="s">
        <v>18</v>
      </c>
    </row>
    <row r="223">
      <c r="A223" s="82" t="s">
        <v>517</v>
      </c>
      <c r="B223" s="38" t="s">
        <v>19</v>
      </c>
      <c r="C223" s="38" t="s">
        <v>18</v>
      </c>
    </row>
    <row r="224">
      <c r="A224" s="82" t="s">
        <v>519</v>
      </c>
      <c r="B224" s="38" t="s">
        <v>19</v>
      </c>
      <c r="C224" s="38" t="s">
        <v>18</v>
      </c>
    </row>
    <row r="225">
      <c r="A225" s="82" t="s">
        <v>521</v>
      </c>
      <c r="B225" s="38" t="s">
        <v>18</v>
      </c>
      <c r="C225" s="38" t="s">
        <v>18</v>
      </c>
    </row>
    <row r="226">
      <c r="A226" s="82" t="s">
        <v>523</v>
      </c>
      <c r="B226" s="38" t="s">
        <v>19</v>
      </c>
      <c r="C226" s="38" t="s">
        <v>18</v>
      </c>
    </row>
    <row r="227">
      <c r="A227" s="82" t="s">
        <v>525</v>
      </c>
      <c r="B227" s="38" t="s">
        <v>18</v>
      </c>
      <c r="C227" s="38" t="s">
        <v>18</v>
      </c>
    </row>
    <row r="228">
      <c r="A228" s="82" t="s">
        <v>526</v>
      </c>
      <c r="B228" s="38" t="s">
        <v>19</v>
      </c>
      <c r="C228" s="38" t="s">
        <v>19</v>
      </c>
    </row>
    <row r="229">
      <c r="A229" s="82" t="s">
        <v>529</v>
      </c>
      <c r="B229" s="38" t="s">
        <v>19</v>
      </c>
      <c r="C229" s="38" t="s">
        <v>18</v>
      </c>
    </row>
    <row r="230">
      <c r="A230" s="82" t="s">
        <v>531</v>
      </c>
      <c r="B230" s="38" t="s">
        <v>19</v>
      </c>
      <c r="C230" s="38" t="s">
        <v>18</v>
      </c>
    </row>
    <row r="231">
      <c r="A231" s="82" t="s">
        <v>533</v>
      </c>
      <c r="B231" s="38" t="s">
        <v>19</v>
      </c>
      <c r="C231" s="38" t="s">
        <v>18</v>
      </c>
    </row>
    <row r="232">
      <c r="A232" s="82" t="s">
        <v>535</v>
      </c>
      <c r="B232" s="38" t="s">
        <v>19</v>
      </c>
      <c r="C232" s="38" t="s">
        <v>19</v>
      </c>
    </row>
    <row r="233">
      <c r="A233" s="82" t="s">
        <v>538</v>
      </c>
      <c r="B233" s="38" t="s">
        <v>19</v>
      </c>
      <c r="C233" s="38" t="s">
        <v>18</v>
      </c>
    </row>
    <row r="234">
      <c r="A234" s="82" t="s">
        <v>540</v>
      </c>
      <c r="B234" s="38" t="s">
        <v>18</v>
      </c>
      <c r="C234" s="38" t="s">
        <v>18</v>
      </c>
    </row>
    <row r="235">
      <c r="A235" s="82" t="s">
        <v>541</v>
      </c>
      <c r="B235" s="38" t="s">
        <v>19</v>
      </c>
      <c r="C235" s="38" t="s">
        <v>18</v>
      </c>
    </row>
    <row r="236">
      <c r="A236" s="82" t="s">
        <v>543</v>
      </c>
      <c r="B236" s="38" t="s">
        <v>18</v>
      </c>
      <c r="C236" s="38" t="s">
        <v>18</v>
      </c>
    </row>
    <row r="237">
      <c r="A237" s="82" t="s">
        <v>544</v>
      </c>
      <c r="B237" s="38" t="s">
        <v>19</v>
      </c>
      <c r="C237" s="38" t="s">
        <v>18</v>
      </c>
    </row>
    <row r="238">
      <c r="A238" s="82" t="s">
        <v>546</v>
      </c>
      <c r="B238" s="38" t="s">
        <v>18</v>
      </c>
      <c r="C238" s="38" t="s">
        <v>18</v>
      </c>
    </row>
    <row r="239">
      <c r="A239" s="82" t="s">
        <v>547</v>
      </c>
      <c r="B239" s="38" t="s">
        <v>19</v>
      </c>
      <c r="C239" s="38" t="s">
        <v>18</v>
      </c>
    </row>
    <row r="240">
      <c r="A240" s="82" t="s">
        <v>549</v>
      </c>
      <c r="B240" s="38" t="s">
        <v>19</v>
      </c>
      <c r="C240" s="38" t="s">
        <v>18</v>
      </c>
    </row>
    <row r="241">
      <c r="A241" s="82" t="s">
        <v>551</v>
      </c>
      <c r="B241" s="38" t="s">
        <v>19</v>
      </c>
      <c r="C241" s="38" t="s">
        <v>18</v>
      </c>
    </row>
    <row r="242">
      <c r="A242" s="82" t="s">
        <v>554</v>
      </c>
      <c r="B242" s="38" t="s">
        <v>18</v>
      </c>
      <c r="C242" s="38" t="s">
        <v>18</v>
      </c>
    </row>
    <row r="243">
      <c r="A243" s="82" t="s">
        <v>555</v>
      </c>
      <c r="B243" s="38" t="s">
        <v>18</v>
      </c>
      <c r="C243" s="38" t="s">
        <v>18</v>
      </c>
    </row>
    <row r="244">
      <c r="A244" s="82" t="s">
        <v>556</v>
      </c>
      <c r="B244" s="38" t="s">
        <v>18</v>
      </c>
      <c r="C244" s="38" t="s">
        <v>19</v>
      </c>
    </row>
    <row r="245">
      <c r="A245" s="82" t="s">
        <v>558</v>
      </c>
      <c r="B245" s="38" t="s">
        <v>19</v>
      </c>
      <c r="C245" s="38" t="s">
        <v>18</v>
      </c>
    </row>
    <row r="246">
      <c r="A246" s="82" t="s">
        <v>561</v>
      </c>
      <c r="B246" s="38" t="s">
        <v>18</v>
      </c>
      <c r="C246" s="38" t="s">
        <v>18</v>
      </c>
    </row>
    <row r="247">
      <c r="A247" s="82" t="s">
        <v>562</v>
      </c>
      <c r="B247" s="38" t="s">
        <v>18</v>
      </c>
      <c r="C247" s="38" t="s">
        <v>18</v>
      </c>
    </row>
    <row r="248">
      <c r="A248" s="82" t="s">
        <v>564</v>
      </c>
      <c r="B248" s="38" t="s">
        <v>18</v>
      </c>
      <c r="C248" s="38" t="s">
        <v>18</v>
      </c>
    </row>
    <row r="249">
      <c r="A249" s="82" t="s">
        <v>566</v>
      </c>
      <c r="B249" s="38" t="s">
        <v>18</v>
      </c>
      <c r="C249" s="38" t="s">
        <v>19</v>
      </c>
    </row>
    <row r="250">
      <c r="A250" s="82" t="s">
        <v>569</v>
      </c>
      <c r="B250" s="38" t="s">
        <v>18</v>
      </c>
      <c r="C250" s="38" t="s">
        <v>18</v>
      </c>
    </row>
    <row r="251">
      <c r="A251" s="82" t="s">
        <v>571</v>
      </c>
      <c r="B251" s="38" t="s">
        <v>19</v>
      </c>
      <c r="C251" s="38" t="s">
        <v>18</v>
      </c>
    </row>
    <row r="252">
      <c r="A252" s="82" t="s">
        <v>573</v>
      </c>
      <c r="B252" s="38" t="s">
        <v>19</v>
      </c>
      <c r="C252" s="38" t="s">
        <v>18</v>
      </c>
    </row>
    <row r="253">
      <c r="A253" s="82" t="s">
        <v>576</v>
      </c>
      <c r="B253" s="38" t="s">
        <v>19</v>
      </c>
      <c r="C253" s="38" t="s">
        <v>18</v>
      </c>
    </row>
    <row r="254">
      <c r="A254" s="82" t="s">
        <v>578</v>
      </c>
      <c r="B254" s="38" t="s">
        <v>19</v>
      </c>
      <c r="C254" s="38" t="s">
        <v>18</v>
      </c>
    </row>
    <row r="255">
      <c r="A255" s="82" t="s">
        <v>580</v>
      </c>
      <c r="B255" s="38" t="s">
        <v>19</v>
      </c>
      <c r="C255" s="38" t="s">
        <v>18</v>
      </c>
    </row>
    <row r="256">
      <c r="A256" s="82" t="s">
        <v>582</v>
      </c>
      <c r="B256" s="38" t="s">
        <v>19</v>
      </c>
      <c r="C256" s="38" t="s">
        <v>18</v>
      </c>
    </row>
    <row r="257">
      <c r="A257" s="82" t="s">
        <v>584</v>
      </c>
      <c r="B257" s="38" t="s">
        <v>19</v>
      </c>
      <c r="C257" s="38" t="s">
        <v>18</v>
      </c>
    </row>
    <row r="258">
      <c r="A258" s="82" t="s">
        <v>587</v>
      </c>
      <c r="B258" s="38" t="s">
        <v>19</v>
      </c>
      <c r="C258" s="38" t="s">
        <v>18</v>
      </c>
    </row>
    <row r="259">
      <c r="A259" s="82" t="s">
        <v>589</v>
      </c>
      <c r="B259" s="38" t="s">
        <v>19</v>
      </c>
      <c r="C259" s="38" t="s">
        <v>19</v>
      </c>
    </row>
    <row r="260">
      <c r="A260" s="82" t="s">
        <v>591</v>
      </c>
      <c r="B260" s="38" t="s">
        <v>18</v>
      </c>
      <c r="C260" s="38" t="s">
        <v>18</v>
      </c>
    </row>
    <row r="261">
      <c r="A261" s="82" t="s">
        <v>593</v>
      </c>
      <c r="B261" s="38" t="s">
        <v>19</v>
      </c>
      <c r="C261" s="38" t="s">
        <v>18</v>
      </c>
    </row>
    <row r="262">
      <c r="A262" s="82" t="s">
        <v>595</v>
      </c>
      <c r="B262" s="38" t="s">
        <v>19</v>
      </c>
      <c r="C262" s="38" t="s">
        <v>19</v>
      </c>
    </row>
    <row r="263">
      <c r="A263" s="82" t="s">
        <v>598</v>
      </c>
      <c r="B263" s="38" t="s">
        <v>19</v>
      </c>
      <c r="C263" s="38" t="s">
        <v>19</v>
      </c>
    </row>
    <row r="264">
      <c r="A264" s="82" t="s">
        <v>601</v>
      </c>
      <c r="B264" s="38" t="s">
        <v>19</v>
      </c>
      <c r="C264" s="38" t="s">
        <v>19</v>
      </c>
    </row>
    <row r="265">
      <c r="A265" s="82" t="s">
        <v>604</v>
      </c>
      <c r="B265" s="38" t="s">
        <v>19</v>
      </c>
      <c r="C265" s="38" t="s">
        <v>18</v>
      </c>
    </row>
    <row r="266">
      <c r="A266" s="82" t="s">
        <v>607</v>
      </c>
      <c r="B266" s="38" t="s">
        <v>19</v>
      </c>
      <c r="C266" s="38" t="s">
        <v>18</v>
      </c>
    </row>
    <row r="267">
      <c r="A267" s="82" t="s">
        <v>609</v>
      </c>
      <c r="B267" s="38" t="s">
        <v>19</v>
      </c>
      <c r="C267" s="38" t="s">
        <v>19</v>
      </c>
    </row>
    <row r="268">
      <c r="A268" s="82" t="s">
        <v>612</v>
      </c>
      <c r="B268" s="38" t="s">
        <v>19</v>
      </c>
      <c r="C268" s="38" t="s">
        <v>18</v>
      </c>
    </row>
    <row r="269">
      <c r="A269" s="82" t="s">
        <v>614</v>
      </c>
      <c r="B269" s="38" t="s">
        <v>19</v>
      </c>
      <c r="C269" s="38" t="s">
        <v>18</v>
      </c>
    </row>
    <row r="270">
      <c r="A270" s="82" t="s">
        <v>616</v>
      </c>
      <c r="B270" s="38" t="s">
        <v>19</v>
      </c>
      <c r="C270" s="38" t="s">
        <v>18</v>
      </c>
    </row>
    <row r="271">
      <c r="A271" s="82" t="s">
        <v>618</v>
      </c>
      <c r="B271" s="38" t="s">
        <v>18</v>
      </c>
      <c r="C271" s="38" t="s">
        <v>18</v>
      </c>
    </row>
    <row r="272">
      <c r="A272" s="82" t="s">
        <v>619</v>
      </c>
      <c r="B272" s="38" t="s">
        <v>19</v>
      </c>
      <c r="C272" s="38" t="s">
        <v>19</v>
      </c>
    </row>
    <row r="273">
      <c r="A273" s="82" t="s">
        <v>622</v>
      </c>
      <c r="B273" s="38" t="s">
        <v>19</v>
      </c>
      <c r="C273" s="38" t="s">
        <v>18</v>
      </c>
    </row>
    <row r="274">
      <c r="A274" s="82" t="s">
        <v>625</v>
      </c>
      <c r="B274" s="38" t="s">
        <v>19</v>
      </c>
      <c r="C274" s="38" t="s">
        <v>19</v>
      </c>
    </row>
    <row r="275">
      <c r="A275" s="82" t="s">
        <v>629</v>
      </c>
      <c r="B275" s="38" t="s">
        <v>19</v>
      </c>
      <c r="C275" s="38" t="s">
        <v>18</v>
      </c>
    </row>
    <row r="276">
      <c r="A276" s="82" t="s">
        <v>632</v>
      </c>
      <c r="B276" s="38" t="s">
        <v>19</v>
      </c>
      <c r="C276" s="38" t="s">
        <v>19</v>
      </c>
    </row>
    <row r="277">
      <c r="A277" s="82" t="s">
        <v>635</v>
      </c>
      <c r="B277" s="38" t="s">
        <v>19</v>
      </c>
      <c r="C277" s="38" t="s">
        <v>19</v>
      </c>
    </row>
    <row r="278">
      <c r="A278" s="82" t="s">
        <v>638</v>
      </c>
      <c r="B278" s="38" t="s">
        <v>19</v>
      </c>
      <c r="C278" s="38" t="s">
        <v>18</v>
      </c>
    </row>
    <row r="279">
      <c r="A279" s="82" t="s">
        <v>640</v>
      </c>
      <c r="B279" s="38" t="s">
        <v>18</v>
      </c>
      <c r="C279" s="38" t="s">
        <v>18</v>
      </c>
    </row>
    <row r="280">
      <c r="A280" s="82" t="s">
        <v>642</v>
      </c>
      <c r="B280" s="38" t="s">
        <v>19</v>
      </c>
      <c r="C280" s="38" t="s">
        <v>18</v>
      </c>
    </row>
    <row r="281">
      <c r="A281" s="82" t="s">
        <v>644</v>
      </c>
      <c r="B281" s="38" t="s">
        <v>19</v>
      </c>
      <c r="C281" s="38" t="s">
        <v>19</v>
      </c>
    </row>
    <row r="282">
      <c r="A282" s="82" t="s">
        <v>647</v>
      </c>
      <c r="B282" s="38" t="s">
        <v>19</v>
      </c>
      <c r="C282" s="38" t="s">
        <v>19</v>
      </c>
    </row>
    <row r="283">
      <c r="A283" s="82" t="s">
        <v>650</v>
      </c>
      <c r="B283" s="38" t="s">
        <v>19</v>
      </c>
      <c r="C283" s="38" t="s">
        <v>18</v>
      </c>
    </row>
    <row r="284">
      <c r="A284" s="82" t="s">
        <v>653</v>
      </c>
      <c r="B284" s="38" t="s">
        <v>19</v>
      </c>
      <c r="C284" s="38" t="s">
        <v>19</v>
      </c>
    </row>
    <row r="285">
      <c r="A285" s="82" t="s">
        <v>657</v>
      </c>
      <c r="B285" s="38" t="s">
        <v>19</v>
      </c>
      <c r="C285" s="38" t="s">
        <v>18</v>
      </c>
    </row>
    <row r="286">
      <c r="A286" s="82" t="s">
        <v>660</v>
      </c>
      <c r="B286" s="38" t="s">
        <v>19</v>
      </c>
      <c r="C286" s="38" t="s">
        <v>19</v>
      </c>
    </row>
    <row r="287">
      <c r="A287" s="82" t="s">
        <v>664</v>
      </c>
      <c r="B287" s="38" t="s">
        <v>19</v>
      </c>
      <c r="C287" s="38" t="s">
        <v>18</v>
      </c>
    </row>
    <row r="288">
      <c r="A288" s="82" t="s">
        <v>666</v>
      </c>
      <c r="B288" s="38" t="s">
        <v>19</v>
      </c>
      <c r="C288" s="38" t="s">
        <v>18</v>
      </c>
    </row>
    <row r="289">
      <c r="A289" s="82" t="s">
        <v>668</v>
      </c>
      <c r="B289" s="38" t="s">
        <v>18</v>
      </c>
      <c r="C289" s="38" t="s">
        <v>18</v>
      </c>
    </row>
    <row r="290">
      <c r="A290" s="82" t="s">
        <v>669</v>
      </c>
      <c r="B290" s="38" t="s">
        <v>19</v>
      </c>
      <c r="C290" s="38" t="s">
        <v>18</v>
      </c>
    </row>
    <row r="291">
      <c r="A291" s="82" t="s">
        <v>671</v>
      </c>
      <c r="B291" s="38" t="s">
        <v>19</v>
      </c>
      <c r="C291" s="38" t="s">
        <v>18</v>
      </c>
    </row>
    <row r="292">
      <c r="A292" s="82" t="s">
        <v>673</v>
      </c>
      <c r="B292" s="38" t="s">
        <v>19</v>
      </c>
      <c r="C292" s="38" t="s">
        <v>18</v>
      </c>
    </row>
    <row r="293">
      <c r="A293" s="82" t="s">
        <v>675</v>
      </c>
      <c r="B293" s="38" t="s">
        <v>19</v>
      </c>
      <c r="C293" s="38" t="s">
        <v>18</v>
      </c>
    </row>
    <row r="294">
      <c r="A294" s="82" t="s">
        <v>677</v>
      </c>
      <c r="B294" s="38" t="s">
        <v>19</v>
      </c>
      <c r="C294" s="38" t="s">
        <v>18</v>
      </c>
    </row>
    <row r="295">
      <c r="A295" s="82" t="s">
        <v>679</v>
      </c>
      <c r="B295" s="38" t="s">
        <v>19</v>
      </c>
      <c r="C295" s="38" t="s">
        <v>18</v>
      </c>
    </row>
    <row r="296">
      <c r="A296" s="82" t="s">
        <v>681</v>
      </c>
      <c r="B296" s="38" t="s">
        <v>18</v>
      </c>
      <c r="C296" s="38" t="s">
        <v>18</v>
      </c>
    </row>
    <row r="297">
      <c r="A297" s="82" t="s">
        <v>683</v>
      </c>
      <c r="B297" s="38" t="s">
        <v>19</v>
      </c>
      <c r="C297" s="38" t="s">
        <v>18</v>
      </c>
    </row>
    <row r="298">
      <c r="A298" s="82" t="s">
        <v>685</v>
      </c>
      <c r="B298" s="38" t="s">
        <v>19</v>
      </c>
      <c r="C298" s="38" t="s">
        <v>18</v>
      </c>
    </row>
    <row r="299">
      <c r="A299" s="82" t="s">
        <v>687</v>
      </c>
      <c r="B299" s="38" t="s">
        <v>18</v>
      </c>
      <c r="C299" s="38" t="s">
        <v>18</v>
      </c>
    </row>
    <row r="300">
      <c r="A300" s="82" t="s">
        <v>688</v>
      </c>
      <c r="B300" s="38" t="s">
        <v>19</v>
      </c>
      <c r="C300" s="38" t="s">
        <v>18</v>
      </c>
    </row>
    <row r="301">
      <c r="A301" s="82" t="s">
        <v>690</v>
      </c>
      <c r="B301" s="38" t="s">
        <v>19</v>
      </c>
      <c r="C301" s="38" t="s">
        <v>19</v>
      </c>
    </row>
    <row r="302">
      <c r="A302" s="82" t="s">
        <v>693</v>
      </c>
      <c r="B302" s="38" t="s">
        <v>19</v>
      </c>
      <c r="C302" s="38" t="s">
        <v>18</v>
      </c>
    </row>
    <row r="303">
      <c r="A303" s="82" t="s">
        <v>695</v>
      </c>
      <c r="B303" s="38" t="s">
        <v>18</v>
      </c>
      <c r="C303" s="38" t="s">
        <v>18</v>
      </c>
    </row>
    <row r="304">
      <c r="A304" s="82" t="s">
        <v>696</v>
      </c>
      <c r="B304" s="38" t="s">
        <v>19</v>
      </c>
      <c r="C304" s="38" t="s">
        <v>18</v>
      </c>
    </row>
    <row r="305">
      <c r="A305" s="82" t="s">
        <v>698</v>
      </c>
      <c r="B305" s="38" t="s">
        <v>19</v>
      </c>
      <c r="C305" s="38" t="s">
        <v>18</v>
      </c>
    </row>
    <row r="306">
      <c r="A306" s="82" t="s">
        <v>700</v>
      </c>
      <c r="B306" s="38" t="s">
        <v>18</v>
      </c>
      <c r="C306" s="38" t="s">
        <v>19</v>
      </c>
    </row>
    <row r="307">
      <c r="A307" s="82" t="s">
        <v>702</v>
      </c>
      <c r="B307" s="38" t="s">
        <v>19</v>
      </c>
      <c r="C307" s="38" t="s">
        <v>18</v>
      </c>
    </row>
    <row r="308">
      <c r="A308" s="82" t="s">
        <v>706</v>
      </c>
      <c r="B308" s="38" t="s">
        <v>19</v>
      </c>
      <c r="C308" s="38" t="s">
        <v>19</v>
      </c>
    </row>
    <row r="309">
      <c r="A309" s="82" t="s">
        <v>709</v>
      </c>
      <c r="B309" s="38" t="s">
        <v>19</v>
      </c>
      <c r="C309" s="38" t="s">
        <v>18</v>
      </c>
    </row>
    <row r="310">
      <c r="A310" s="82" t="s">
        <v>711</v>
      </c>
      <c r="B310" s="38" t="s">
        <v>18</v>
      </c>
      <c r="C310" s="38" t="s">
        <v>18</v>
      </c>
    </row>
    <row r="311">
      <c r="A311" s="82" t="s">
        <v>713</v>
      </c>
      <c r="B311" s="38" t="s">
        <v>19</v>
      </c>
      <c r="C311" s="38" t="s">
        <v>18</v>
      </c>
    </row>
    <row r="312">
      <c r="A312" s="82" t="s">
        <v>715</v>
      </c>
      <c r="B312" s="38" t="s">
        <v>18</v>
      </c>
      <c r="C312" s="38" t="s">
        <v>18</v>
      </c>
    </row>
    <row r="313">
      <c r="A313" s="82" t="s">
        <v>717</v>
      </c>
      <c r="B313" s="38" t="s">
        <v>19</v>
      </c>
      <c r="C313" s="38" t="s">
        <v>18</v>
      </c>
    </row>
    <row r="314">
      <c r="A314" s="82" t="s">
        <v>719</v>
      </c>
      <c r="B314" s="38" t="s">
        <v>18</v>
      </c>
      <c r="C314" s="38" t="s">
        <v>18</v>
      </c>
    </row>
    <row r="315">
      <c r="A315" s="82" t="s">
        <v>720</v>
      </c>
      <c r="B315" s="38" t="s">
        <v>19</v>
      </c>
      <c r="C315" s="38" t="s">
        <v>18</v>
      </c>
    </row>
    <row r="316">
      <c r="A316" s="82" t="s">
        <v>723</v>
      </c>
      <c r="B316" s="38" t="s">
        <v>18</v>
      </c>
      <c r="C316" s="38" t="s">
        <v>18</v>
      </c>
    </row>
    <row r="317">
      <c r="A317" s="82" t="s">
        <v>724</v>
      </c>
      <c r="B317" s="38" t="s">
        <v>19</v>
      </c>
      <c r="C317" s="38" t="s">
        <v>18</v>
      </c>
    </row>
    <row r="318">
      <c r="A318" s="82" t="s">
        <v>726</v>
      </c>
      <c r="B318" s="38" t="s">
        <v>19</v>
      </c>
      <c r="C318" s="38" t="s">
        <v>18</v>
      </c>
    </row>
    <row r="319">
      <c r="A319" s="82" t="s">
        <v>728</v>
      </c>
      <c r="B319" s="38" t="s">
        <v>19</v>
      </c>
      <c r="C319" s="38" t="s">
        <v>18</v>
      </c>
    </row>
    <row r="320">
      <c r="A320" s="82" t="s">
        <v>730</v>
      </c>
      <c r="B320" s="38" t="s">
        <v>19</v>
      </c>
      <c r="C320" s="38" t="s">
        <v>19</v>
      </c>
    </row>
    <row r="321">
      <c r="A321" s="82" t="s">
        <v>733</v>
      </c>
      <c r="B321" s="38" t="s">
        <v>19</v>
      </c>
      <c r="C321" s="38" t="s">
        <v>18</v>
      </c>
    </row>
    <row r="322">
      <c r="A322" s="82" t="s">
        <v>735</v>
      </c>
      <c r="B322" s="38" t="s">
        <v>19</v>
      </c>
      <c r="C322" s="38" t="s">
        <v>18</v>
      </c>
    </row>
    <row r="323">
      <c r="A323" s="82" t="s">
        <v>737</v>
      </c>
      <c r="B323" s="38" t="s">
        <v>19</v>
      </c>
      <c r="C323" s="38" t="s">
        <v>19</v>
      </c>
    </row>
    <row r="324">
      <c r="A324" s="82" t="s">
        <v>741</v>
      </c>
      <c r="B324" s="38" t="s">
        <v>19</v>
      </c>
      <c r="C324" s="38" t="s">
        <v>18</v>
      </c>
    </row>
    <row r="325">
      <c r="A325" s="82" t="s">
        <v>743</v>
      </c>
      <c r="B325" s="38" t="s">
        <v>19</v>
      </c>
      <c r="C325" s="38" t="s">
        <v>19</v>
      </c>
    </row>
    <row r="326">
      <c r="A326" s="82" t="s">
        <v>746</v>
      </c>
      <c r="B326" s="38" t="s">
        <v>19</v>
      </c>
      <c r="C326" s="38" t="s">
        <v>19</v>
      </c>
    </row>
    <row r="327">
      <c r="A327" s="82" t="s">
        <v>749</v>
      </c>
      <c r="B327" s="38" t="s">
        <v>19</v>
      </c>
      <c r="C327" s="38" t="s">
        <v>18</v>
      </c>
    </row>
    <row r="328">
      <c r="A328" s="82" t="s">
        <v>752</v>
      </c>
      <c r="B328" s="38" t="s">
        <v>19</v>
      </c>
      <c r="C328" s="38" t="s">
        <v>19</v>
      </c>
    </row>
    <row r="329">
      <c r="A329" s="82" t="s">
        <v>755</v>
      </c>
      <c r="B329" s="38" t="s">
        <v>18</v>
      </c>
      <c r="C329" s="38" t="s">
        <v>18</v>
      </c>
    </row>
    <row r="330">
      <c r="A330" s="82" t="s">
        <v>757</v>
      </c>
      <c r="B330" s="38" t="s">
        <v>19</v>
      </c>
      <c r="C330" s="38" t="s">
        <v>18</v>
      </c>
    </row>
    <row r="331">
      <c r="A331" s="82" t="s">
        <v>759</v>
      </c>
      <c r="B331" s="38" t="s">
        <v>19</v>
      </c>
      <c r="C331" s="38" t="s">
        <v>18</v>
      </c>
    </row>
    <row r="332">
      <c r="A332" s="82" t="s">
        <v>762</v>
      </c>
      <c r="B332" s="38" t="s">
        <v>19</v>
      </c>
      <c r="C332" s="38" t="s">
        <v>18</v>
      </c>
    </row>
    <row r="333">
      <c r="A333" s="82" t="s">
        <v>764</v>
      </c>
      <c r="B333" s="38" t="s">
        <v>19</v>
      </c>
      <c r="C333" s="38" t="s">
        <v>19</v>
      </c>
    </row>
    <row r="334">
      <c r="A334" s="82" t="s">
        <v>767</v>
      </c>
      <c r="B334" s="38" t="s">
        <v>19</v>
      </c>
      <c r="C334" s="38" t="s">
        <v>18</v>
      </c>
    </row>
    <row r="335">
      <c r="A335" s="82" t="s">
        <v>769</v>
      </c>
      <c r="B335" s="38" t="s">
        <v>19</v>
      </c>
      <c r="C335" s="38" t="s">
        <v>18</v>
      </c>
    </row>
    <row r="336">
      <c r="A336" s="83" t="s">
        <v>771</v>
      </c>
      <c r="B336" s="38" t="s">
        <v>19</v>
      </c>
      <c r="C336" s="38" t="s">
        <v>18</v>
      </c>
    </row>
    <row r="337">
      <c r="A337" s="82" t="s">
        <v>773</v>
      </c>
      <c r="B337" s="38" t="s">
        <v>19</v>
      </c>
      <c r="C337" s="38" t="s">
        <v>19</v>
      </c>
    </row>
    <row r="338">
      <c r="A338" s="82" t="s">
        <v>776</v>
      </c>
      <c r="B338" s="38" t="s">
        <v>19</v>
      </c>
      <c r="C338" s="38" t="s">
        <v>18</v>
      </c>
    </row>
    <row r="339">
      <c r="A339" s="82" t="s">
        <v>778</v>
      </c>
      <c r="B339" s="38" t="s">
        <v>19</v>
      </c>
      <c r="C339" s="38" t="s">
        <v>19</v>
      </c>
    </row>
    <row r="340">
      <c r="A340" s="82" t="s">
        <v>781</v>
      </c>
      <c r="B340" s="38" t="s">
        <v>19</v>
      </c>
      <c r="C340" s="38" t="s">
        <v>18</v>
      </c>
    </row>
    <row r="341">
      <c r="A341" s="82" t="s">
        <v>784</v>
      </c>
      <c r="B341" s="38" t="s">
        <v>19</v>
      </c>
      <c r="C341" s="38" t="s">
        <v>19</v>
      </c>
    </row>
    <row r="342">
      <c r="A342" s="82" t="s">
        <v>787</v>
      </c>
      <c r="B342" s="38" t="s">
        <v>19</v>
      </c>
      <c r="C342" s="38" t="s">
        <v>18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9.63"/>
    <col customWidth="1" min="6" max="6" width="37.5"/>
    <col customWidth="1" min="7" max="7" width="15.38"/>
    <col customWidth="1" min="8" max="8" width="16.88"/>
    <col customWidth="1" min="9" max="9" width="24.13"/>
    <col customWidth="1" min="10" max="10" width="21.0"/>
    <col customWidth="1" min="11" max="11" width="42.63"/>
    <col customWidth="1" min="12" max="12" width="47.38"/>
    <col customWidth="1" min="13" max="14" width="32.63"/>
  </cols>
  <sheetData>
    <row r="1">
      <c r="A1" s="32"/>
      <c r="E1" s="33"/>
      <c r="F1" s="33" t="s">
        <v>23</v>
      </c>
      <c r="G1" s="34" t="s">
        <v>24</v>
      </c>
      <c r="H1" s="34" t="s">
        <v>25</v>
      </c>
      <c r="I1" s="35" t="s">
        <v>26</v>
      </c>
      <c r="J1" s="35" t="s">
        <v>27</v>
      </c>
      <c r="K1" s="25" t="s">
        <v>28</v>
      </c>
      <c r="L1" s="25" t="s">
        <v>29</v>
      </c>
      <c r="M1" s="25" t="s">
        <v>30</v>
      </c>
      <c r="N1" s="25" t="s">
        <v>31</v>
      </c>
    </row>
    <row r="2">
      <c r="A2" s="19" t="s">
        <v>32</v>
      </c>
      <c r="B2" s="20"/>
      <c r="C2" s="21" t="s">
        <v>17</v>
      </c>
      <c r="D2" s="22"/>
      <c r="E2" s="36"/>
      <c r="F2" s="37" t="s">
        <v>33</v>
      </c>
      <c r="G2" s="38" t="s">
        <v>19</v>
      </c>
      <c r="H2" s="38" t="s">
        <v>19</v>
      </c>
      <c r="I2" s="39" t="s">
        <v>19</v>
      </c>
      <c r="J2" s="39" t="s">
        <v>19</v>
      </c>
      <c r="K2" s="40" t="s">
        <v>34</v>
      </c>
      <c r="L2" s="40" t="s">
        <v>35</v>
      </c>
      <c r="M2" s="41"/>
      <c r="N2" s="41"/>
    </row>
    <row r="3">
      <c r="A3" s="23"/>
      <c r="B3" s="24"/>
      <c r="C3" s="25" t="s">
        <v>18</v>
      </c>
      <c r="D3" s="25" t="s">
        <v>19</v>
      </c>
      <c r="E3" s="36"/>
      <c r="F3" s="37" t="s">
        <v>36</v>
      </c>
      <c r="G3" s="38" t="s">
        <v>19</v>
      </c>
      <c r="H3" s="38" t="s">
        <v>18</v>
      </c>
      <c r="I3" s="42" t="s">
        <v>19</v>
      </c>
      <c r="J3" s="42" t="s">
        <v>18</v>
      </c>
      <c r="K3" s="40" t="s">
        <v>37</v>
      </c>
      <c r="L3" s="43"/>
      <c r="M3" s="41"/>
      <c r="N3" s="41"/>
    </row>
    <row r="4">
      <c r="A4" s="26" t="s">
        <v>20</v>
      </c>
      <c r="B4" s="25" t="s">
        <v>18</v>
      </c>
      <c r="C4" s="16">
        <f>COUNTIFS(I2:I342,B4,G2:G342,C3)</f>
        <v>90</v>
      </c>
      <c r="D4" s="16">
        <f>COUNTIFS(I2:I342,B4,G2:G342,D3)</f>
        <v>1</v>
      </c>
      <c r="E4" s="13"/>
      <c r="F4" s="37" t="s">
        <v>38</v>
      </c>
      <c r="G4" s="38" t="s">
        <v>19</v>
      </c>
      <c r="H4" s="38" t="s">
        <v>18</v>
      </c>
      <c r="I4" s="39" t="s">
        <v>19</v>
      </c>
      <c r="J4" s="39" t="s">
        <v>18</v>
      </c>
      <c r="K4" s="40" t="s">
        <v>39</v>
      </c>
      <c r="L4" s="41"/>
      <c r="M4" s="41"/>
      <c r="N4" s="41"/>
    </row>
    <row r="5">
      <c r="A5" s="11"/>
      <c r="B5" s="25" t="s">
        <v>19</v>
      </c>
      <c r="C5" s="16">
        <f>COUNTIFS(I2:I342,B5,G2:G342,C3)</f>
        <v>13</v>
      </c>
      <c r="D5" s="16">
        <f>COUNTIFS(I2:I342,B5,G2:G342,D3)</f>
        <v>237</v>
      </c>
      <c r="E5" s="13"/>
      <c r="F5" s="37" t="s">
        <v>40</v>
      </c>
      <c r="G5" s="38" t="s">
        <v>18</v>
      </c>
      <c r="H5" s="38" t="s">
        <v>18</v>
      </c>
      <c r="I5" s="39" t="s">
        <v>18</v>
      </c>
      <c r="J5" s="39" t="s">
        <v>18</v>
      </c>
      <c r="K5" s="41"/>
      <c r="L5" s="40" t="s">
        <v>41</v>
      </c>
      <c r="M5" s="41"/>
      <c r="N5" s="41"/>
    </row>
    <row r="6">
      <c r="A6" s="44"/>
      <c r="B6" s="44"/>
      <c r="C6" s="44"/>
      <c r="D6" s="44"/>
      <c r="E6" s="44"/>
      <c r="F6" s="37" t="s">
        <v>42</v>
      </c>
      <c r="G6" s="38" t="s">
        <v>19</v>
      </c>
      <c r="H6" s="38" t="s">
        <v>18</v>
      </c>
      <c r="I6" s="39" t="s">
        <v>19</v>
      </c>
      <c r="J6" s="39" t="s">
        <v>18</v>
      </c>
      <c r="K6" s="40" t="s">
        <v>43</v>
      </c>
      <c r="L6" s="41"/>
      <c r="M6" s="41"/>
      <c r="N6" s="41"/>
    </row>
    <row r="7">
      <c r="A7" s="19" t="s">
        <v>44</v>
      </c>
      <c r="B7" s="20"/>
      <c r="C7" s="21" t="s">
        <v>17</v>
      </c>
      <c r="D7" s="22"/>
      <c r="E7" s="36"/>
      <c r="F7" s="37" t="s">
        <v>45</v>
      </c>
      <c r="G7" s="38" t="s">
        <v>18</v>
      </c>
      <c r="H7" s="38" t="s">
        <v>18</v>
      </c>
      <c r="I7" s="39" t="s">
        <v>18</v>
      </c>
      <c r="J7" s="39" t="s">
        <v>18</v>
      </c>
      <c r="K7" s="45" t="s">
        <v>46</v>
      </c>
      <c r="L7" s="41"/>
      <c r="M7" s="41"/>
      <c r="N7" s="41"/>
    </row>
    <row r="8">
      <c r="A8" s="23"/>
      <c r="B8" s="24"/>
      <c r="C8" s="25" t="s">
        <v>18</v>
      </c>
      <c r="D8" s="25" t="s">
        <v>19</v>
      </c>
      <c r="E8" s="36"/>
      <c r="F8" s="37" t="s">
        <v>47</v>
      </c>
      <c r="G8" s="38" t="s">
        <v>19</v>
      </c>
      <c r="H8" s="38" t="s">
        <v>18</v>
      </c>
      <c r="I8" s="39" t="s">
        <v>19</v>
      </c>
      <c r="J8" s="39" t="s">
        <v>18</v>
      </c>
      <c r="K8" s="40" t="s">
        <v>48</v>
      </c>
      <c r="L8" s="41"/>
      <c r="M8" s="41"/>
      <c r="N8" s="41"/>
    </row>
    <row r="9">
      <c r="A9" s="26" t="s">
        <v>20</v>
      </c>
      <c r="B9" s="25" t="s">
        <v>18</v>
      </c>
      <c r="C9" s="16">
        <f>COUNTIFS(J2:J342,B9,H2:H342,C8)</f>
        <v>251</v>
      </c>
      <c r="D9" s="16">
        <f>COUNTIFS(J2:J342,B9,H2:H342,D8)</f>
        <v>10</v>
      </c>
      <c r="E9" s="13"/>
      <c r="F9" s="37" t="s">
        <v>49</v>
      </c>
      <c r="G9" s="38" t="s">
        <v>19</v>
      </c>
      <c r="H9" s="38" t="s">
        <v>18</v>
      </c>
      <c r="I9" s="39" t="s">
        <v>19</v>
      </c>
      <c r="J9" s="39" t="s">
        <v>18</v>
      </c>
      <c r="K9" s="40" t="s">
        <v>50</v>
      </c>
      <c r="L9" s="45"/>
      <c r="M9" s="41"/>
      <c r="N9" s="41"/>
    </row>
    <row r="10">
      <c r="A10" s="11"/>
      <c r="B10" s="25" t="s">
        <v>19</v>
      </c>
      <c r="C10" s="16">
        <f>COUNTIFS(J2:J342,B10,H2:H342,C8)</f>
        <v>25</v>
      </c>
      <c r="D10" s="16">
        <f>COUNTIFS(J2:J342,B10,H2:H342,D8)</f>
        <v>55</v>
      </c>
      <c r="E10" s="13"/>
      <c r="F10" s="37" t="s">
        <v>51</v>
      </c>
      <c r="G10" s="38" t="s">
        <v>19</v>
      </c>
      <c r="H10" s="38" t="s">
        <v>18</v>
      </c>
      <c r="I10" s="39" t="s">
        <v>19</v>
      </c>
      <c r="J10" s="39" t="s">
        <v>18</v>
      </c>
      <c r="K10" s="40" t="s">
        <v>52</v>
      </c>
      <c r="L10" s="41"/>
      <c r="M10" s="41"/>
      <c r="N10" s="41"/>
    </row>
    <row r="11">
      <c r="A11" s="44"/>
      <c r="B11" s="44"/>
      <c r="C11" s="44"/>
      <c r="D11" s="44"/>
      <c r="E11" s="44"/>
      <c r="F11" s="37" t="s">
        <v>53</v>
      </c>
      <c r="G11" s="38" t="s">
        <v>19</v>
      </c>
      <c r="H11" s="38" t="s">
        <v>19</v>
      </c>
      <c r="I11" s="39" t="s">
        <v>19</v>
      </c>
      <c r="J11" s="39" t="s">
        <v>19</v>
      </c>
      <c r="K11" s="40" t="s">
        <v>54</v>
      </c>
      <c r="L11" s="40" t="s">
        <v>55</v>
      </c>
      <c r="M11" s="41"/>
      <c r="N11" s="41"/>
    </row>
    <row r="12">
      <c r="A12" s="44"/>
      <c r="B12" s="44"/>
      <c r="C12" s="44"/>
      <c r="D12" s="44"/>
      <c r="E12" s="44"/>
      <c r="F12" s="37" t="s">
        <v>56</v>
      </c>
      <c r="G12" s="38" t="s">
        <v>19</v>
      </c>
      <c r="H12" s="38" t="s">
        <v>19</v>
      </c>
      <c r="I12" s="39" t="s">
        <v>19</v>
      </c>
      <c r="J12" s="39" t="s">
        <v>19</v>
      </c>
      <c r="K12" s="40" t="s">
        <v>57</v>
      </c>
      <c r="L12" s="40" t="s">
        <v>58</v>
      </c>
      <c r="M12" s="41"/>
      <c r="N12" s="41"/>
    </row>
    <row r="13">
      <c r="A13" s="36"/>
      <c r="B13" s="25" t="s">
        <v>59</v>
      </c>
      <c r="C13" s="25" t="s">
        <v>32</v>
      </c>
      <c r="D13" s="25" t="s">
        <v>44</v>
      </c>
      <c r="E13" s="36"/>
      <c r="F13" s="37" t="s">
        <v>60</v>
      </c>
      <c r="G13" s="38" t="s">
        <v>18</v>
      </c>
      <c r="H13" s="38" t="s">
        <v>18</v>
      </c>
      <c r="I13" s="39" t="s">
        <v>18</v>
      </c>
      <c r="J13" s="39" t="s">
        <v>18</v>
      </c>
      <c r="K13" s="45" t="s">
        <v>61</v>
      </c>
      <c r="L13" s="41"/>
      <c r="N13" s="41"/>
    </row>
    <row r="14">
      <c r="A14" s="36"/>
      <c r="B14" s="25" t="s">
        <v>62</v>
      </c>
      <c r="C14" s="10">
        <f>DIVIDE(C4+D5,SUM(C4:D5))</f>
        <v>0.9589442815</v>
      </c>
      <c r="D14" s="10">
        <f>DIVIDE(SUM(C9,D10),SUM(C9:D10))</f>
        <v>0.8973607038</v>
      </c>
      <c r="E14" s="13"/>
      <c r="F14" s="37" t="s">
        <v>63</v>
      </c>
      <c r="G14" s="38" t="s">
        <v>18</v>
      </c>
      <c r="H14" s="38" t="s">
        <v>18</v>
      </c>
      <c r="I14" s="39" t="s">
        <v>18</v>
      </c>
      <c r="J14" s="39" t="s">
        <v>18</v>
      </c>
      <c r="K14" s="45"/>
      <c r="L14" s="41"/>
      <c r="M14" s="41"/>
      <c r="N14" s="41"/>
    </row>
    <row r="15">
      <c r="A15" s="36"/>
      <c r="B15" s="25" t="s">
        <v>64</v>
      </c>
      <c r="C15" s="10">
        <f>DIVIDE(D5,SUM(D4:D5))</f>
        <v>0.9957983193</v>
      </c>
      <c r="D15" s="10">
        <f>DIVIDE(D10,SUM(D9:D10))</f>
        <v>0.8461538462</v>
      </c>
      <c r="E15" s="13"/>
      <c r="F15" s="37" t="s">
        <v>65</v>
      </c>
      <c r="G15" s="38" t="s">
        <v>19</v>
      </c>
      <c r="H15" s="38" t="s">
        <v>18</v>
      </c>
      <c r="I15" s="39" t="s">
        <v>19</v>
      </c>
      <c r="J15" s="39" t="s">
        <v>18</v>
      </c>
      <c r="K15" s="40" t="s">
        <v>66</v>
      </c>
      <c r="M15" s="45" t="s">
        <v>67</v>
      </c>
      <c r="N15" s="45"/>
    </row>
    <row r="16">
      <c r="A16" s="36"/>
      <c r="B16" s="25" t="s">
        <v>68</v>
      </c>
      <c r="C16" s="10">
        <f>DIVIDE(D5,SUM(C5:D5))</f>
        <v>0.948</v>
      </c>
      <c r="D16" s="10">
        <f>DIVIDE(D10,SUM(C10,D10))</f>
        <v>0.6875</v>
      </c>
      <c r="E16" s="13"/>
      <c r="F16" s="37" t="s">
        <v>69</v>
      </c>
      <c r="G16" s="38" t="s">
        <v>18</v>
      </c>
      <c r="H16" s="38" t="s">
        <v>18</v>
      </c>
      <c r="I16" s="39" t="s">
        <v>18</v>
      </c>
      <c r="J16" s="39" t="s">
        <v>18</v>
      </c>
      <c r="K16" s="45" t="s">
        <v>70</v>
      </c>
      <c r="L16" s="41"/>
      <c r="M16" s="41"/>
      <c r="N16" s="41"/>
    </row>
    <row r="17">
      <c r="A17" s="44"/>
      <c r="B17" s="25" t="s">
        <v>71</v>
      </c>
      <c r="C17" s="10">
        <f t="shared" ref="C17:D17" si="1">DIVIDE(2,DIVIDE(1,C15)+DIVIDE(1,C16))</f>
        <v>0.9713114754</v>
      </c>
      <c r="D17" s="10">
        <f t="shared" si="1"/>
        <v>0.7586206897</v>
      </c>
      <c r="E17" s="44"/>
      <c r="F17" s="37" t="s">
        <v>72</v>
      </c>
      <c r="G17" s="38" t="s">
        <v>19</v>
      </c>
      <c r="H17" s="38" t="s">
        <v>18</v>
      </c>
      <c r="I17" s="39" t="s">
        <v>19</v>
      </c>
      <c r="J17" s="39" t="s">
        <v>18</v>
      </c>
      <c r="K17" s="40" t="s">
        <v>73</v>
      </c>
      <c r="L17" s="45" t="s">
        <v>74</v>
      </c>
      <c r="M17" s="41"/>
      <c r="N17" s="41"/>
    </row>
    <row r="18">
      <c r="A18" s="44"/>
      <c r="B18" s="44"/>
      <c r="C18" s="44"/>
      <c r="D18" s="44"/>
      <c r="E18" s="44"/>
      <c r="F18" s="37" t="s">
        <v>75</v>
      </c>
      <c r="G18" s="38" t="s">
        <v>19</v>
      </c>
      <c r="H18" s="38" t="s">
        <v>19</v>
      </c>
      <c r="I18" s="39" t="s">
        <v>19</v>
      </c>
      <c r="J18" s="39" t="s">
        <v>19</v>
      </c>
      <c r="K18" s="40" t="s">
        <v>76</v>
      </c>
      <c r="L18" s="40" t="s">
        <v>77</v>
      </c>
      <c r="M18" s="41"/>
      <c r="N18" s="41"/>
    </row>
    <row r="19">
      <c r="A19" s="44"/>
      <c r="B19" s="44"/>
      <c r="C19" s="44"/>
      <c r="D19" s="44"/>
      <c r="E19" s="44"/>
      <c r="F19" s="37" t="s">
        <v>78</v>
      </c>
      <c r="G19" s="38" t="s">
        <v>19</v>
      </c>
      <c r="H19" s="38" t="s">
        <v>18</v>
      </c>
      <c r="I19" s="39" t="s">
        <v>19</v>
      </c>
      <c r="J19" s="39" t="s">
        <v>18</v>
      </c>
      <c r="K19" s="46" t="s">
        <v>79</v>
      </c>
      <c r="L19" s="45" t="s">
        <v>80</v>
      </c>
      <c r="M19" s="41"/>
      <c r="N19" s="41"/>
    </row>
    <row r="20">
      <c r="A20" s="44"/>
      <c r="B20" s="44"/>
      <c r="C20" s="44"/>
      <c r="D20" s="44"/>
      <c r="E20" s="44"/>
      <c r="F20" s="37" t="s">
        <v>81</v>
      </c>
      <c r="G20" s="38" t="s">
        <v>19</v>
      </c>
      <c r="H20" s="38" t="s">
        <v>19</v>
      </c>
      <c r="I20" s="39" t="s">
        <v>19</v>
      </c>
      <c r="J20" s="39" t="s">
        <v>19</v>
      </c>
      <c r="K20" s="40" t="s">
        <v>82</v>
      </c>
      <c r="L20" s="40" t="s">
        <v>83</v>
      </c>
      <c r="M20" s="41"/>
      <c r="N20" s="41"/>
    </row>
    <row r="21">
      <c r="A21" s="44"/>
      <c r="B21" s="44"/>
      <c r="C21" s="44"/>
      <c r="D21" s="44"/>
      <c r="E21" s="44"/>
      <c r="F21" s="37" t="s">
        <v>84</v>
      </c>
      <c r="G21" s="38" t="s">
        <v>19</v>
      </c>
      <c r="H21" s="38" t="s">
        <v>19</v>
      </c>
      <c r="I21" s="39" t="s">
        <v>19</v>
      </c>
      <c r="J21" s="39" t="s">
        <v>19</v>
      </c>
      <c r="K21" s="40" t="s">
        <v>85</v>
      </c>
      <c r="L21" s="40" t="s">
        <v>86</v>
      </c>
      <c r="M21" s="41"/>
      <c r="N21" s="41"/>
    </row>
    <row r="22">
      <c r="A22" s="44"/>
      <c r="B22" s="44"/>
      <c r="C22" s="44"/>
      <c r="D22" s="44"/>
      <c r="E22" s="44"/>
      <c r="F22" s="37" t="s">
        <v>87</v>
      </c>
      <c r="G22" s="38" t="s">
        <v>19</v>
      </c>
      <c r="H22" s="38" t="s">
        <v>18</v>
      </c>
      <c r="I22" s="39" t="s">
        <v>19</v>
      </c>
      <c r="J22" s="39" t="s">
        <v>19</v>
      </c>
      <c r="K22" s="40" t="s">
        <v>88</v>
      </c>
      <c r="L22" s="40" t="s">
        <v>89</v>
      </c>
      <c r="M22" s="41"/>
      <c r="N22" s="41"/>
    </row>
    <row r="23">
      <c r="A23" s="44"/>
      <c r="B23" s="44"/>
      <c r="C23" s="44"/>
      <c r="D23" s="44"/>
      <c r="E23" s="44"/>
      <c r="F23" s="37" t="s">
        <v>90</v>
      </c>
      <c r="G23" s="38" t="s">
        <v>19</v>
      </c>
      <c r="H23" s="38" t="s">
        <v>18</v>
      </c>
      <c r="I23" s="39" t="s">
        <v>19</v>
      </c>
      <c r="J23" s="39" t="s">
        <v>18</v>
      </c>
      <c r="K23" s="40" t="s">
        <v>91</v>
      </c>
      <c r="L23" s="41"/>
      <c r="M23" s="41"/>
      <c r="N23" s="41"/>
    </row>
    <row r="24">
      <c r="A24" s="44"/>
      <c r="B24" s="44"/>
      <c r="C24" s="44"/>
      <c r="D24" s="44"/>
      <c r="E24" s="44"/>
      <c r="F24" s="37" t="s">
        <v>92</v>
      </c>
      <c r="G24" s="38" t="s">
        <v>18</v>
      </c>
      <c r="H24" s="38" t="s">
        <v>18</v>
      </c>
      <c r="I24" s="39" t="s">
        <v>18</v>
      </c>
      <c r="J24" s="39" t="s">
        <v>18</v>
      </c>
      <c r="K24" s="45" t="s">
        <v>93</v>
      </c>
      <c r="L24" s="46" t="s">
        <v>94</v>
      </c>
      <c r="M24" s="41"/>
      <c r="N24" s="41"/>
    </row>
    <row r="25">
      <c r="A25" s="44"/>
      <c r="B25" s="44"/>
      <c r="C25" s="44"/>
      <c r="D25" s="44"/>
      <c r="E25" s="44"/>
      <c r="F25" s="37" t="s">
        <v>95</v>
      </c>
      <c r="G25" s="38" t="s">
        <v>19</v>
      </c>
      <c r="H25" s="38" t="s">
        <v>18</v>
      </c>
      <c r="I25" s="39" t="s">
        <v>19</v>
      </c>
      <c r="J25" s="39" t="s">
        <v>18</v>
      </c>
      <c r="K25" s="40" t="s">
        <v>96</v>
      </c>
      <c r="L25" s="44" t="s">
        <v>97</v>
      </c>
      <c r="M25" s="41"/>
      <c r="N25" s="41"/>
    </row>
    <row r="26">
      <c r="A26" s="44"/>
      <c r="B26" s="44"/>
      <c r="C26" s="44"/>
      <c r="D26" s="44"/>
      <c r="E26" s="44"/>
      <c r="F26" s="37" t="s">
        <v>98</v>
      </c>
      <c r="G26" s="38" t="s">
        <v>18</v>
      </c>
      <c r="H26" s="38" t="s">
        <v>18</v>
      </c>
      <c r="I26" s="39" t="s">
        <v>18</v>
      </c>
      <c r="J26" s="39" t="s">
        <v>18</v>
      </c>
      <c r="K26" s="45" t="s">
        <v>99</v>
      </c>
      <c r="L26" s="41"/>
      <c r="M26" s="41"/>
      <c r="N26" s="41"/>
    </row>
    <row r="27">
      <c r="A27" s="44"/>
      <c r="B27" s="44"/>
      <c r="C27" s="44"/>
      <c r="D27" s="44"/>
      <c r="E27" s="44"/>
      <c r="F27" s="37" t="s">
        <v>100</v>
      </c>
      <c r="G27" s="38" t="s">
        <v>19</v>
      </c>
      <c r="H27" s="38" t="s">
        <v>18</v>
      </c>
      <c r="I27" s="39" t="s">
        <v>19</v>
      </c>
      <c r="J27" s="39" t="s">
        <v>18</v>
      </c>
      <c r="K27" s="40" t="s">
        <v>101</v>
      </c>
      <c r="L27" s="41"/>
      <c r="M27" s="41"/>
      <c r="N27" s="41"/>
    </row>
    <row r="28">
      <c r="A28" s="44"/>
      <c r="B28" s="44"/>
      <c r="C28" s="44"/>
      <c r="D28" s="44"/>
      <c r="F28" s="37" t="s">
        <v>102</v>
      </c>
      <c r="G28" s="38" t="s">
        <v>19</v>
      </c>
      <c r="H28" s="38" t="s">
        <v>18</v>
      </c>
      <c r="I28" s="47" t="s">
        <v>19</v>
      </c>
      <c r="J28" s="47" t="s">
        <v>18</v>
      </c>
      <c r="K28" s="40" t="s">
        <v>103</v>
      </c>
      <c r="L28" s="43"/>
      <c r="M28" s="45"/>
      <c r="N28" s="45"/>
    </row>
    <row r="29">
      <c r="A29" s="44"/>
      <c r="B29" s="44"/>
      <c r="C29" s="44"/>
      <c r="D29" s="44"/>
      <c r="E29" s="44"/>
      <c r="F29" s="37" t="s">
        <v>104</v>
      </c>
      <c r="G29" s="38" t="s">
        <v>19</v>
      </c>
      <c r="H29" s="38" t="s">
        <v>18</v>
      </c>
      <c r="I29" s="39" t="s">
        <v>19</v>
      </c>
      <c r="J29" s="39" t="s">
        <v>18</v>
      </c>
      <c r="K29" s="40" t="s">
        <v>105</v>
      </c>
      <c r="L29" s="41"/>
      <c r="M29" s="41"/>
      <c r="N29" s="41"/>
    </row>
    <row r="30">
      <c r="A30" s="44"/>
      <c r="B30" s="44"/>
      <c r="C30" s="44"/>
      <c r="D30" s="44"/>
      <c r="E30" s="44"/>
      <c r="F30" s="37" t="s">
        <v>106</v>
      </c>
      <c r="G30" s="38" t="s">
        <v>19</v>
      </c>
      <c r="H30" s="38" t="s">
        <v>18</v>
      </c>
      <c r="I30" s="39" t="s">
        <v>19</v>
      </c>
      <c r="J30" s="39" t="s">
        <v>18</v>
      </c>
      <c r="K30" s="40" t="s">
        <v>107</v>
      </c>
      <c r="L30" s="45"/>
      <c r="M30" s="41"/>
      <c r="N30" s="41"/>
    </row>
    <row r="31">
      <c r="A31" s="44"/>
      <c r="B31" s="44"/>
      <c r="C31" s="44"/>
      <c r="D31" s="44"/>
      <c r="E31" s="44"/>
      <c r="F31" s="37" t="s">
        <v>108</v>
      </c>
      <c r="G31" s="38" t="s">
        <v>19</v>
      </c>
      <c r="H31" s="38" t="s">
        <v>18</v>
      </c>
      <c r="I31" s="39" t="s">
        <v>19</v>
      </c>
      <c r="J31" s="39" t="s">
        <v>18</v>
      </c>
      <c r="K31" s="40" t="s">
        <v>109</v>
      </c>
      <c r="L31" s="41"/>
      <c r="M31" s="41"/>
      <c r="N31" s="41"/>
    </row>
    <row r="32">
      <c r="A32" s="44"/>
      <c r="B32" s="44"/>
      <c r="C32" s="44"/>
      <c r="D32" s="44"/>
      <c r="E32" s="44"/>
      <c r="F32" s="37" t="s">
        <v>110</v>
      </c>
      <c r="G32" s="38" t="s">
        <v>19</v>
      </c>
      <c r="H32" s="38" t="s">
        <v>19</v>
      </c>
      <c r="I32" s="39" t="s">
        <v>19</v>
      </c>
      <c r="J32" s="39" t="s">
        <v>19</v>
      </c>
      <c r="K32" s="40" t="s">
        <v>111</v>
      </c>
      <c r="L32" s="40" t="s">
        <v>112</v>
      </c>
      <c r="M32" s="41"/>
      <c r="N32" s="41"/>
    </row>
    <row r="33">
      <c r="A33" s="44"/>
      <c r="B33" s="44"/>
      <c r="C33" s="44"/>
      <c r="D33" s="44"/>
      <c r="E33" s="44"/>
      <c r="F33" s="37" t="s">
        <v>113</v>
      </c>
      <c r="G33" s="38" t="s">
        <v>18</v>
      </c>
      <c r="H33" s="38" t="s">
        <v>18</v>
      </c>
      <c r="I33" s="39" t="s">
        <v>19</v>
      </c>
      <c r="J33" s="39" t="s">
        <v>18</v>
      </c>
      <c r="K33" s="40" t="s">
        <v>114</v>
      </c>
      <c r="L33" s="41"/>
      <c r="M33" s="45"/>
      <c r="N33" s="45"/>
    </row>
    <row r="34">
      <c r="A34" s="44"/>
      <c r="B34" s="44"/>
      <c r="C34" s="44"/>
      <c r="D34" s="44"/>
      <c r="E34" s="44"/>
      <c r="F34" s="37" t="s">
        <v>115</v>
      </c>
      <c r="G34" s="38" t="s">
        <v>18</v>
      </c>
      <c r="H34" s="38" t="s">
        <v>18</v>
      </c>
      <c r="I34" s="39" t="s">
        <v>18</v>
      </c>
      <c r="J34" s="39" t="s">
        <v>18</v>
      </c>
      <c r="K34" s="45" t="s">
        <v>116</v>
      </c>
      <c r="L34" s="41"/>
      <c r="M34" s="41"/>
      <c r="N34" s="41"/>
    </row>
    <row r="35">
      <c r="A35" s="44"/>
      <c r="B35" s="44"/>
      <c r="C35" s="44"/>
      <c r="D35" s="44"/>
      <c r="E35" s="44"/>
      <c r="F35" s="37" t="s">
        <v>117</v>
      </c>
      <c r="G35" s="38" t="s">
        <v>18</v>
      </c>
      <c r="H35" s="38" t="s">
        <v>18</v>
      </c>
      <c r="I35" s="39" t="s">
        <v>18</v>
      </c>
      <c r="J35" s="39" t="s">
        <v>18</v>
      </c>
      <c r="K35" s="45" t="s">
        <v>118</v>
      </c>
      <c r="L35" s="41"/>
      <c r="M35" s="41"/>
      <c r="N35" s="41"/>
    </row>
    <row r="36">
      <c r="A36" s="44"/>
      <c r="B36" s="44"/>
      <c r="C36" s="44"/>
      <c r="D36" s="44"/>
      <c r="E36" s="44"/>
      <c r="F36" s="37" t="s">
        <v>119</v>
      </c>
      <c r="G36" s="38" t="s">
        <v>18</v>
      </c>
      <c r="H36" s="38" t="s">
        <v>18</v>
      </c>
      <c r="I36" s="39" t="s">
        <v>18</v>
      </c>
      <c r="J36" s="39" t="s">
        <v>18</v>
      </c>
      <c r="K36" s="45" t="s">
        <v>120</v>
      </c>
      <c r="L36" s="41"/>
      <c r="M36" s="41"/>
      <c r="N36" s="41"/>
    </row>
    <row r="37">
      <c r="A37" s="44"/>
      <c r="B37" s="44"/>
      <c r="C37" s="44"/>
      <c r="D37" s="44"/>
      <c r="E37" s="44"/>
      <c r="F37" s="37" t="s">
        <v>121</v>
      </c>
      <c r="G37" s="38" t="s">
        <v>18</v>
      </c>
      <c r="H37" s="38" t="s">
        <v>18</v>
      </c>
      <c r="I37" s="39" t="s">
        <v>18</v>
      </c>
      <c r="J37" s="39" t="s">
        <v>18</v>
      </c>
      <c r="K37" s="45" t="s">
        <v>122</v>
      </c>
      <c r="L37" s="41"/>
      <c r="M37" s="41"/>
      <c r="N37" s="41"/>
    </row>
    <row r="38">
      <c r="A38" s="44"/>
      <c r="B38" s="44"/>
      <c r="C38" s="44"/>
      <c r="D38" s="44"/>
      <c r="E38" s="44"/>
      <c r="F38" s="37" t="s">
        <v>123</v>
      </c>
      <c r="G38" s="38" t="s">
        <v>19</v>
      </c>
      <c r="H38" s="38" t="s">
        <v>18</v>
      </c>
      <c r="I38" s="39" t="s">
        <v>19</v>
      </c>
      <c r="J38" s="39" t="s">
        <v>19</v>
      </c>
      <c r="K38" s="40" t="s">
        <v>124</v>
      </c>
      <c r="L38" s="40" t="s">
        <v>125</v>
      </c>
      <c r="M38" s="41"/>
      <c r="N38" s="41"/>
    </row>
    <row r="39">
      <c r="A39" s="44"/>
      <c r="B39" s="44"/>
      <c r="C39" s="44"/>
      <c r="D39" s="44"/>
      <c r="E39" s="44"/>
      <c r="F39" s="37" t="s">
        <v>126</v>
      </c>
      <c r="G39" s="38" t="s">
        <v>19</v>
      </c>
      <c r="H39" s="38" t="s">
        <v>18</v>
      </c>
      <c r="I39" s="39" t="s">
        <v>19</v>
      </c>
      <c r="J39" s="39" t="s">
        <v>18</v>
      </c>
      <c r="K39" s="40" t="s">
        <v>127</v>
      </c>
      <c r="L39" s="41"/>
      <c r="M39" s="41"/>
      <c r="N39" s="41"/>
    </row>
    <row r="40">
      <c r="A40" s="44"/>
      <c r="B40" s="44"/>
      <c r="C40" s="44"/>
      <c r="D40" s="44"/>
      <c r="F40" s="37" t="s">
        <v>128</v>
      </c>
      <c r="G40" s="38" t="s">
        <v>19</v>
      </c>
      <c r="H40" s="38" t="s">
        <v>18</v>
      </c>
      <c r="I40" s="47" t="s">
        <v>19</v>
      </c>
      <c r="J40" s="47" t="s">
        <v>18</v>
      </c>
      <c r="K40" s="40" t="s">
        <v>129</v>
      </c>
      <c r="L40" s="40" t="s">
        <v>130</v>
      </c>
      <c r="M40" s="41"/>
      <c r="N40" s="41"/>
    </row>
    <row r="41">
      <c r="A41" s="44"/>
      <c r="B41" s="44"/>
      <c r="C41" s="44"/>
      <c r="D41" s="44"/>
      <c r="E41" s="44"/>
      <c r="F41" s="37" t="s">
        <v>131</v>
      </c>
      <c r="G41" s="38" t="s">
        <v>18</v>
      </c>
      <c r="H41" s="38" t="s">
        <v>18</v>
      </c>
      <c r="I41" s="39" t="s">
        <v>18</v>
      </c>
      <c r="J41" s="39" t="s">
        <v>19</v>
      </c>
      <c r="K41" s="41"/>
      <c r="L41" s="40" t="s">
        <v>132</v>
      </c>
      <c r="M41" s="41"/>
      <c r="N41" s="41"/>
    </row>
    <row r="42">
      <c r="A42" s="44"/>
      <c r="B42" s="44"/>
      <c r="C42" s="44"/>
      <c r="D42" s="44"/>
      <c r="E42" s="44"/>
      <c r="F42" s="37" t="s">
        <v>133</v>
      </c>
      <c r="G42" s="38" t="s">
        <v>19</v>
      </c>
      <c r="H42" s="38" t="s">
        <v>18</v>
      </c>
      <c r="I42" s="39" t="s">
        <v>19</v>
      </c>
      <c r="J42" s="39" t="s">
        <v>18</v>
      </c>
      <c r="K42" s="40" t="s">
        <v>134</v>
      </c>
      <c r="L42" s="41"/>
      <c r="M42" s="41"/>
      <c r="N42" s="41"/>
    </row>
    <row r="43">
      <c r="A43" s="44"/>
      <c r="B43" s="44"/>
      <c r="C43" s="44"/>
      <c r="D43" s="44"/>
      <c r="E43" s="44"/>
      <c r="F43" s="37" t="s">
        <v>135</v>
      </c>
      <c r="G43" s="38" t="s">
        <v>18</v>
      </c>
      <c r="H43" s="38" t="s">
        <v>18</v>
      </c>
      <c r="I43" s="39" t="s">
        <v>18</v>
      </c>
      <c r="J43" s="39" t="s">
        <v>18</v>
      </c>
      <c r="K43" s="41"/>
      <c r="L43" s="41"/>
      <c r="M43" s="41"/>
      <c r="N43" s="41"/>
    </row>
    <row r="44">
      <c r="A44" s="44"/>
      <c r="B44" s="44"/>
      <c r="C44" s="44"/>
      <c r="D44" s="44"/>
      <c r="E44" s="44"/>
      <c r="F44" s="37" t="s">
        <v>136</v>
      </c>
      <c r="G44" s="38" t="s">
        <v>18</v>
      </c>
      <c r="H44" s="38" t="s">
        <v>18</v>
      </c>
      <c r="I44" s="39" t="s">
        <v>18</v>
      </c>
      <c r="J44" s="39" t="s">
        <v>18</v>
      </c>
      <c r="K44" s="45" t="s">
        <v>137</v>
      </c>
      <c r="L44" s="41"/>
      <c r="M44" s="41"/>
      <c r="N44" s="41"/>
    </row>
    <row r="45">
      <c r="A45" s="44"/>
      <c r="B45" s="44"/>
      <c r="C45" s="44"/>
      <c r="D45" s="44"/>
      <c r="E45" s="44"/>
      <c r="F45" s="37" t="s">
        <v>138</v>
      </c>
      <c r="G45" s="38" t="s">
        <v>19</v>
      </c>
      <c r="H45" s="38" t="s">
        <v>18</v>
      </c>
      <c r="I45" s="39" t="s">
        <v>19</v>
      </c>
      <c r="J45" s="39" t="s">
        <v>19</v>
      </c>
      <c r="K45" s="40" t="s">
        <v>139</v>
      </c>
      <c r="L45" s="40" t="s">
        <v>140</v>
      </c>
      <c r="M45" s="41"/>
      <c r="N45" s="41"/>
    </row>
    <row r="46">
      <c r="A46" s="44"/>
      <c r="B46" s="44"/>
      <c r="C46" s="44"/>
      <c r="D46" s="44"/>
      <c r="E46" s="44"/>
      <c r="F46" s="37" t="s">
        <v>141</v>
      </c>
      <c r="G46" s="38" t="s">
        <v>18</v>
      </c>
      <c r="H46" s="38" t="s">
        <v>18</v>
      </c>
      <c r="I46" s="39" t="s">
        <v>18</v>
      </c>
      <c r="J46" s="39" t="s">
        <v>18</v>
      </c>
      <c r="K46" s="45"/>
      <c r="L46" s="41"/>
      <c r="M46" s="41"/>
      <c r="N46" s="41"/>
    </row>
    <row r="47">
      <c r="A47" s="44"/>
      <c r="B47" s="44"/>
      <c r="C47" s="44"/>
      <c r="D47" s="44"/>
      <c r="E47" s="44"/>
      <c r="F47" s="37" t="s">
        <v>142</v>
      </c>
      <c r="G47" s="38" t="s">
        <v>19</v>
      </c>
      <c r="H47" s="38" t="s">
        <v>18</v>
      </c>
      <c r="I47" s="39" t="s">
        <v>19</v>
      </c>
      <c r="J47" s="39" t="s">
        <v>18</v>
      </c>
      <c r="K47" s="40" t="s">
        <v>143</v>
      </c>
      <c r="L47" s="41"/>
      <c r="M47" s="41"/>
      <c r="N47" s="41"/>
    </row>
    <row r="48">
      <c r="A48" s="44"/>
      <c r="B48" s="44"/>
      <c r="C48" s="44"/>
      <c r="D48" s="44"/>
      <c r="E48" s="44"/>
      <c r="F48" s="37" t="s">
        <v>144</v>
      </c>
      <c r="G48" s="38" t="s">
        <v>18</v>
      </c>
      <c r="H48" s="38" t="s">
        <v>19</v>
      </c>
      <c r="I48" s="39" t="s">
        <v>18</v>
      </c>
      <c r="J48" s="39" t="s">
        <v>19</v>
      </c>
      <c r="K48" s="45"/>
      <c r="L48" s="40" t="s">
        <v>145</v>
      </c>
      <c r="M48" s="41"/>
      <c r="N48" s="41"/>
    </row>
    <row r="49">
      <c r="A49" s="44"/>
      <c r="B49" s="44"/>
      <c r="C49" s="44"/>
      <c r="D49" s="44"/>
      <c r="E49" s="44"/>
      <c r="F49" s="37" t="s">
        <v>146</v>
      </c>
      <c r="G49" s="38" t="s">
        <v>19</v>
      </c>
      <c r="H49" s="38" t="s">
        <v>18</v>
      </c>
      <c r="I49" s="39" t="s">
        <v>19</v>
      </c>
      <c r="J49" s="39" t="s">
        <v>18</v>
      </c>
      <c r="K49" s="48" t="s">
        <v>147</v>
      </c>
      <c r="L49" s="43"/>
      <c r="M49" s="41"/>
      <c r="N49" s="41"/>
    </row>
    <row r="50">
      <c r="A50" s="44"/>
      <c r="B50" s="44"/>
      <c r="C50" s="44"/>
      <c r="D50" s="44"/>
      <c r="E50" s="44"/>
      <c r="F50" s="37" t="s">
        <v>148</v>
      </c>
      <c r="G50" s="38" t="s">
        <v>19</v>
      </c>
      <c r="H50" s="38" t="s">
        <v>19</v>
      </c>
      <c r="I50" s="39" t="s">
        <v>19</v>
      </c>
      <c r="J50" s="39" t="s">
        <v>19</v>
      </c>
      <c r="K50" s="40" t="s">
        <v>149</v>
      </c>
      <c r="L50" s="40" t="s">
        <v>150</v>
      </c>
      <c r="M50" s="41"/>
      <c r="N50" s="41"/>
    </row>
    <row r="51">
      <c r="A51" s="44"/>
      <c r="B51" s="44"/>
      <c r="C51" s="44"/>
      <c r="D51" s="44"/>
      <c r="E51" s="44"/>
      <c r="F51" s="37" t="s">
        <v>151</v>
      </c>
      <c r="G51" s="38" t="s">
        <v>19</v>
      </c>
      <c r="H51" s="38" t="s">
        <v>18</v>
      </c>
      <c r="I51" s="39" t="s">
        <v>19</v>
      </c>
      <c r="J51" s="39" t="s">
        <v>18</v>
      </c>
      <c r="K51" s="40" t="s">
        <v>152</v>
      </c>
      <c r="L51" s="43"/>
      <c r="M51" s="45"/>
      <c r="N51" s="45"/>
    </row>
    <row r="52">
      <c r="A52" s="44"/>
      <c r="B52" s="44"/>
      <c r="C52" s="44"/>
      <c r="D52" s="44"/>
      <c r="E52" s="44"/>
      <c r="F52" s="37" t="s">
        <v>153</v>
      </c>
      <c r="G52" s="38" t="s">
        <v>19</v>
      </c>
      <c r="H52" s="38" t="s">
        <v>18</v>
      </c>
      <c r="I52" s="39" t="s">
        <v>19</v>
      </c>
      <c r="J52" s="39" t="s">
        <v>18</v>
      </c>
      <c r="K52" s="40" t="s">
        <v>154</v>
      </c>
      <c r="L52" s="41"/>
      <c r="M52" s="41"/>
      <c r="N52" s="41"/>
    </row>
    <row r="53">
      <c r="A53" s="44"/>
      <c r="B53" s="44"/>
      <c r="C53" s="44"/>
      <c r="D53" s="44"/>
      <c r="E53" s="44"/>
      <c r="F53" s="37" t="s">
        <v>155</v>
      </c>
      <c r="G53" s="38" t="s">
        <v>19</v>
      </c>
      <c r="H53" s="38" t="s">
        <v>18</v>
      </c>
      <c r="I53" s="39" t="s">
        <v>19</v>
      </c>
      <c r="J53" s="39" t="s">
        <v>18</v>
      </c>
      <c r="K53" s="40" t="s">
        <v>156</v>
      </c>
      <c r="L53" s="41"/>
      <c r="M53" s="41"/>
      <c r="N53" s="41"/>
    </row>
    <row r="54">
      <c r="A54" s="44"/>
      <c r="B54" s="44"/>
      <c r="C54" s="44"/>
      <c r="D54" s="44"/>
      <c r="E54" s="44"/>
      <c r="F54" s="37" t="s">
        <v>157</v>
      </c>
      <c r="G54" s="38" t="s">
        <v>19</v>
      </c>
      <c r="H54" s="38" t="s">
        <v>18</v>
      </c>
      <c r="I54" s="39" t="s">
        <v>19</v>
      </c>
      <c r="J54" s="39" t="s">
        <v>18</v>
      </c>
      <c r="K54" s="40" t="s">
        <v>158</v>
      </c>
      <c r="L54" s="41"/>
      <c r="M54" s="41"/>
      <c r="N54" s="41"/>
    </row>
    <row r="55">
      <c r="A55" s="44"/>
      <c r="B55" s="44"/>
      <c r="C55" s="44"/>
      <c r="D55" s="44"/>
      <c r="E55" s="44"/>
      <c r="F55" s="37" t="s">
        <v>159</v>
      </c>
      <c r="G55" s="38" t="s">
        <v>18</v>
      </c>
      <c r="H55" s="38" t="s">
        <v>18</v>
      </c>
      <c r="I55" s="39" t="s">
        <v>18</v>
      </c>
      <c r="J55" s="39" t="s">
        <v>18</v>
      </c>
      <c r="K55" s="45"/>
      <c r="L55" s="41"/>
      <c r="M55" s="41"/>
      <c r="N55" s="41"/>
    </row>
    <row r="56">
      <c r="A56" s="44"/>
      <c r="B56" s="44"/>
      <c r="C56" s="44"/>
      <c r="D56" s="44"/>
      <c r="E56" s="44"/>
      <c r="F56" s="37" t="s">
        <v>160</v>
      </c>
      <c r="G56" s="38" t="s">
        <v>19</v>
      </c>
      <c r="H56" s="38" t="s">
        <v>18</v>
      </c>
      <c r="I56" s="39" t="s">
        <v>19</v>
      </c>
      <c r="J56" s="39" t="s">
        <v>18</v>
      </c>
      <c r="K56" s="40" t="s">
        <v>161</v>
      </c>
      <c r="L56" s="41"/>
      <c r="M56" s="41"/>
      <c r="N56" s="41"/>
    </row>
    <row r="57">
      <c r="A57" s="44"/>
      <c r="B57" s="44"/>
      <c r="C57" s="44"/>
      <c r="D57" s="44"/>
      <c r="E57" s="44"/>
      <c r="F57" s="37" t="s">
        <v>162</v>
      </c>
      <c r="G57" s="38" t="s">
        <v>19</v>
      </c>
      <c r="H57" s="38" t="s">
        <v>18</v>
      </c>
      <c r="I57" s="39" t="s">
        <v>19</v>
      </c>
      <c r="J57" s="39" t="s">
        <v>18</v>
      </c>
      <c r="K57" s="40" t="s">
        <v>163</v>
      </c>
      <c r="L57" s="41"/>
      <c r="M57" s="41"/>
      <c r="N57" s="41"/>
    </row>
    <row r="58">
      <c r="A58" s="44"/>
      <c r="B58" s="44"/>
      <c r="C58" s="44"/>
      <c r="D58" s="44"/>
      <c r="E58" s="44"/>
      <c r="F58" s="37" t="s">
        <v>164</v>
      </c>
      <c r="G58" s="38" t="s">
        <v>18</v>
      </c>
      <c r="H58" s="38" t="s">
        <v>18</v>
      </c>
      <c r="I58" s="39" t="s">
        <v>18</v>
      </c>
      <c r="J58" s="39" t="s">
        <v>18</v>
      </c>
      <c r="K58" s="45"/>
      <c r="L58" s="41"/>
      <c r="M58" s="41"/>
      <c r="N58" s="41"/>
    </row>
    <row r="59">
      <c r="A59" s="44"/>
      <c r="B59" s="44"/>
      <c r="C59" s="44"/>
      <c r="D59" s="44"/>
      <c r="E59" s="44"/>
      <c r="F59" s="37" t="s">
        <v>165</v>
      </c>
      <c r="G59" s="38" t="s">
        <v>19</v>
      </c>
      <c r="H59" s="38" t="s">
        <v>18</v>
      </c>
      <c r="I59" s="39" t="s">
        <v>19</v>
      </c>
      <c r="J59" s="39" t="s">
        <v>18</v>
      </c>
      <c r="K59" s="40" t="s">
        <v>166</v>
      </c>
      <c r="L59" s="43"/>
      <c r="M59" s="41"/>
      <c r="N59" s="41"/>
    </row>
    <row r="60">
      <c r="A60" s="44"/>
      <c r="B60" s="44"/>
      <c r="C60" s="44"/>
      <c r="D60" s="44"/>
      <c r="E60" s="44"/>
      <c r="F60" s="37" t="s">
        <v>167</v>
      </c>
      <c r="G60" s="38" t="s">
        <v>19</v>
      </c>
      <c r="H60" s="38" t="s">
        <v>19</v>
      </c>
      <c r="I60" s="49" t="s">
        <v>19</v>
      </c>
      <c r="J60" s="49" t="s">
        <v>19</v>
      </c>
      <c r="K60" s="40" t="s">
        <v>168</v>
      </c>
      <c r="L60" s="40" t="s">
        <v>169</v>
      </c>
      <c r="M60" s="45"/>
      <c r="N60" s="41"/>
    </row>
    <row r="61">
      <c r="A61" s="44"/>
      <c r="B61" s="44"/>
      <c r="C61" s="44"/>
      <c r="D61" s="44"/>
      <c r="F61" s="37" t="s">
        <v>170</v>
      </c>
      <c r="G61" s="38" t="s">
        <v>19</v>
      </c>
      <c r="H61" s="38" t="s">
        <v>19</v>
      </c>
      <c r="I61" s="39" t="s">
        <v>19</v>
      </c>
      <c r="J61" s="39" t="s">
        <v>19</v>
      </c>
      <c r="K61" s="40" t="s">
        <v>171</v>
      </c>
      <c r="L61" s="40" t="s">
        <v>172</v>
      </c>
      <c r="M61" s="41"/>
      <c r="N61" s="41"/>
    </row>
    <row r="62">
      <c r="A62" s="44"/>
      <c r="B62" s="44"/>
      <c r="C62" s="44"/>
      <c r="D62" s="44"/>
      <c r="E62" s="44"/>
      <c r="F62" s="37" t="s">
        <v>173</v>
      </c>
      <c r="G62" s="38" t="s">
        <v>19</v>
      </c>
      <c r="H62" s="38" t="s">
        <v>18</v>
      </c>
      <c r="I62" s="39" t="s">
        <v>19</v>
      </c>
      <c r="J62" s="39" t="s">
        <v>18</v>
      </c>
      <c r="K62" s="40" t="s">
        <v>174</v>
      </c>
      <c r="L62" s="43"/>
      <c r="M62" s="41"/>
      <c r="N62" s="41"/>
    </row>
    <row r="63">
      <c r="A63" s="44"/>
      <c r="B63" s="44"/>
      <c r="C63" s="44"/>
      <c r="D63" s="44"/>
      <c r="E63" s="44"/>
      <c r="F63" s="37" t="s">
        <v>175</v>
      </c>
      <c r="G63" s="38" t="s">
        <v>18</v>
      </c>
      <c r="H63" s="38" t="s">
        <v>18</v>
      </c>
      <c r="I63" s="39" t="s">
        <v>18</v>
      </c>
      <c r="J63" s="39" t="s">
        <v>18</v>
      </c>
      <c r="K63" s="45"/>
      <c r="L63" s="41"/>
      <c r="M63" s="41"/>
      <c r="N63" s="41"/>
    </row>
    <row r="64">
      <c r="A64" s="44"/>
      <c r="B64" s="44"/>
      <c r="C64" s="44"/>
      <c r="D64" s="44"/>
      <c r="E64" s="44"/>
      <c r="F64" s="37" t="s">
        <v>176</v>
      </c>
      <c r="G64" s="38" t="s">
        <v>19</v>
      </c>
      <c r="H64" s="38" t="s">
        <v>18</v>
      </c>
      <c r="I64" s="39" t="s">
        <v>19</v>
      </c>
      <c r="J64" s="39" t="s">
        <v>18</v>
      </c>
      <c r="K64" s="40" t="s">
        <v>177</v>
      </c>
      <c r="L64" s="41"/>
      <c r="M64" s="41"/>
      <c r="N64" s="41"/>
    </row>
    <row r="65">
      <c r="A65" s="44"/>
      <c r="B65" s="44"/>
      <c r="C65" s="44"/>
      <c r="D65" s="44"/>
      <c r="E65" s="44"/>
      <c r="F65" s="37" t="s">
        <v>178</v>
      </c>
      <c r="G65" s="38" t="s">
        <v>18</v>
      </c>
      <c r="H65" s="38" t="s">
        <v>18</v>
      </c>
      <c r="I65" s="39" t="s">
        <v>19</v>
      </c>
      <c r="J65" s="39" t="s">
        <v>18</v>
      </c>
      <c r="K65" s="40" t="s">
        <v>179</v>
      </c>
      <c r="L65" s="41"/>
      <c r="M65" s="41"/>
      <c r="N65" s="41"/>
    </row>
    <row r="66">
      <c r="A66" s="44"/>
      <c r="B66" s="44"/>
      <c r="C66" s="44"/>
      <c r="D66" s="44"/>
      <c r="E66" s="44"/>
      <c r="F66" s="37" t="s">
        <v>180</v>
      </c>
      <c r="G66" s="38" t="s">
        <v>19</v>
      </c>
      <c r="H66" s="38" t="s">
        <v>19</v>
      </c>
      <c r="I66" s="39" t="s">
        <v>19</v>
      </c>
      <c r="J66" s="39" t="s">
        <v>19</v>
      </c>
      <c r="K66" s="40" t="s">
        <v>181</v>
      </c>
      <c r="L66" s="46" t="s">
        <v>182</v>
      </c>
      <c r="M66" s="41"/>
      <c r="N66" s="41"/>
    </row>
    <row r="67">
      <c r="A67" s="44"/>
      <c r="B67" s="44"/>
      <c r="C67" s="44"/>
      <c r="D67" s="44"/>
      <c r="E67" s="44"/>
      <c r="F67" s="37" t="s">
        <v>183</v>
      </c>
      <c r="G67" s="38" t="s">
        <v>18</v>
      </c>
      <c r="H67" s="38" t="s">
        <v>18</v>
      </c>
      <c r="I67" s="39" t="s">
        <v>18</v>
      </c>
      <c r="J67" s="39" t="s">
        <v>18</v>
      </c>
      <c r="K67" s="45" t="s">
        <v>184</v>
      </c>
      <c r="L67" s="41"/>
      <c r="M67" s="41"/>
      <c r="N67" s="41"/>
    </row>
    <row r="68">
      <c r="A68" s="44"/>
      <c r="B68" s="44"/>
      <c r="C68" s="44"/>
      <c r="D68" s="44"/>
      <c r="E68" s="44"/>
      <c r="F68" s="37" t="s">
        <v>185</v>
      </c>
      <c r="G68" s="38" t="s">
        <v>19</v>
      </c>
      <c r="H68" s="38" t="s">
        <v>19</v>
      </c>
      <c r="I68" s="39" t="s">
        <v>19</v>
      </c>
      <c r="J68" s="39" t="s">
        <v>19</v>
      </c>
      <c r="K68" s="40" t="s">
        <v>186</v>
      </c>
      <c r="L68" s="40" t="s">
        <v>187</v>
      </c>
      <c r="M68" s="41"/>
      <c r="N68" s="41"/>
    </row>
    <row r="69">
      <c r="A69" s="44"/>
      <c r="B69" s="44"/>
      <c r="C69" s="44"/>
      <c r="D69" s="44"/>
      <c r="E69" s="44"/>
      <c r="F69" s="37" t="s">
        <v>188</v>
      </c>
      <c r="G69" s="38" t="s">
        <v>19</v>
      </c>
      <c r="H69" s="38" t="s">
        <v>18</v>
      </c>
      <c r="I69" s="39" t="s">
        <v>19</v>
      </c>
      <c r="J69" s="39" t="s">
        <v>18</v>
      </c>
      <c r="K69" s="40" t="s">
        <v>189</v>
      </c>
      <c r="L69" s="43"/>
      <c r="M69" s="45" t="s">
        <v>190</v>
      </c>
      <c r="N69" s="45"/>
    </row>
    <row r="70">
      <c r="A70" s="44"/>
      <c r="B70" s="44"/>
      <c r="C70" s="44"/>
      <c r="D70" s="44"/>
      <c r="E70" s="44"/>
      <c r="F70" s="37" t="s">
        <v>191</v>
      </c>
      <c r="G70" s="38" t="s">
        <v>19</v>
      </c>
      <c r="H70" s="38" t="s">
        <v>19</v>
      </c>
      <c r="I70" s="39" t="s">
        <v>19</v>
      </c>
      <c r="J70" s="39" t="s">
        <v>19</v>
      </c>
      <c r="K70" s="40" t="s">
        <v>192</v>
      </c>
      <c r="L70" s="40" t="s">
        <v>193</v>
      </c>
      <c r="M70" s="41"/>
      <c r="N70" s="41"/>
    </row>
    <row r="71">
      <c r="A71" s="44"/>
      <c r="B71" s="44"/>
      <c r="C71" s="44"/>
      <c r="D71" s="44"/>
      <c r="E71" s="44"/>
      <c r="F71" s="37" t="s">
        <v>194</v>
      </c>
      <c r="G71" s="38" t="s">
        <v>19</v>
      </c>
      <c r="H71" s="38" t="s">
        <v>19</v>
      </c>
      <c r="I71" s="39" t="s">
        <v>19</v>
      </c>
      <c r="J71" s="39" t="s">
        <v>19</v>
      </c>
      <c r="K71" s="40" t="s">
        <v>195</v>
      </c>
      <c r="L71" s="40" t="s">
        <v>196</v>
      </c>
      <c r="M71" s="45" t="s">
        <v>197</v>
      </c>
      <c r="N71" s="45"/>
    </row>
    <row r="72">
      <c r="A72" s="44"/>
      <c r="B72" s="44"/>
      <c r="C72" s="44"/>
      <c r="D72" s="44"/>
      <c r="E72" s="44"/>
      <c r="F72" s="37" t="s">
        <v>198</v>
      </c>
      <c r="G72" s="38" t="s">
        <v>19</v>
      </c>
      <c r="H72" s="38" t="s">
        <v>18</v>
      </c>
      <c r="I72" s="39" t="s">
        <v>19</v>
      </c>
      <c r="J72" s="39" t="s">
        <v>18</v>
      </c>
      <c r="K72" s="40" t="s">
        <v>199</v>
      </c>
      <c r="L72" s="45"/>
      <c r="M72" s="41"/>
      <c r="N72" s="41"/>
    </row>
    <row r="73">
      <c r="A73" s="44"/>
      <c r="B73" s="44"/>
      <c r="C73" s="44"/>
      <c r="D73" s="44"/>
      <c r="E73" s="44"/>
      <c r="F73" s="37" t="s">
        <v>200</v>
      </c>
      <c r="G73" s="38" t="s">
        <v>19</v>
      </c>
      <c r="H73" s="38" t="s">
        <v>18</v>
      </c>
      <c r="I73" s="39" t="s">
        <v>19</v>
      </c>
      <c r="J73" s="39" t="s">
        <v>18</v>
      </c>
      <c r="K73" s="40" t="s">
        <v>201</v>
      </c>
      <c r="L73" s="41"/>
      <c r="M73" s="41"/>
      <c r="N73" s="41"/>
    </row>
    <row r="74">
      <c r="A74" s="44"/>
      <c r="B74" s="44"/>
      <c r="C74" s="44"/>
      <c r="D74" s="44"/>
      <c r="E74" s="44"/>
      <c r="F74" s="37" t="s">
        <v>202</v>
      </c>
      <c r="G74" s="38" t="s">
        <v>18</v>
      </c>
      <c r="H74" s="38" t="s">
        <v>18</v>
      </c>
      <c r="I74" s="39" t="s">
        <v>18</v>
      </c>
      <c r="J74" s="39" t="s">
        <v>18</v>
      </c>
      <c r="K74" s="45" t="s">
        <v>203</v>
      </c>
      <c r="L74" s="41"/>
      <c r="M74" s="41"/>
      <c r="N74" s="41"/>
    </row>
    <row r="75">
      <c r="A75" s="44"/>
      <c r="B75" s="44"/>
      <c r="C75" s="44"/>
      <c r="D75" s="44"/>
      <c r="E75" s="44"/>
      <c r="F75" s="37" t="s">
        <v>204</v>
      </c>
      <c r="G75" s="38" t="s">
        <v>19</v>
      </c>
      <c r="H75" s="38" t="s">
        <v>18</v>
      </c>
      <c r="I75" s="39" t="s">
        <v>19</v>
      </c>
      <c r="J75" s="39" t="s">
        <v>18</v>
      </c>
      <c r="K75" s="40" t="s">
        <v>205</v>
      </c>
      <c r="L75" s="45"/>
      <c r="M75" s="41"/>
      <c r="N75" s="41"/>
    </row>
    <row r="76">
      <c r="A76" s="44"/>
      <c r="B76" s="44"/>
      <c r="C76" s="44"/>
      <c r="D76" s="44"/>
      <c r="E76" s="44"/>
      <c r="F76" s="37" t="s">
        <v>206</v>
      </c>
      <c r="G76" s="38" t="s">
        <v>18</v>
      </c>
      <c r="H76" s="38" t="s">
        <v>18</v>
      </c>
      <c r="I76" s="39" t="s">
        <v>18</v>
      </c>
      <c r="J76" s="39" t="s">
        <v>18</v>
      </c>
      <c r="K76" s="45"/>
      <c r="L76" s="41"/>
      <c r="M76" s="41"/>
      <c r="N76" s="41"/>
    </row>
    <row r="77">
      <c r="A77" s="44"/>
      <c r="B77" s="44"/>
      <c r="C77" s="44"/>
      <c r="D77" s="44"/>
      <c r="E77" s="44"/>
      <c r="F77" s="37" t="s">
        <v>207</v>
      </c>
      <c r="G77" s="38" t="s">
        <v>18</v>
      </c>
      <c r="H77" s="38" t="s">
        <v>18</v>
      </c>
      <c r="I77" s="39" t="s">
        <v>18</v>
      </c>
      <c r="J77" s="39" t="s">
        <v>18</v>
      </c>
      <c r="K77" s="45"/>
      <c r="L77" s="41"/>
      <c r="M77" s="41"/>
      <c r="N77" s="41"/>
    </row>
    <row r="78">
      <c r="A78" s="44"/>
      <c r="B78" s="44"/>
      <c r="C78" s="44"/>
      <c r="D78" s="44"/>
      <c r="E78" s="44"/>
      <c r="F78" s="37" t="s">
        <v>208</v>
      </c>
      <c r="G78" s="38" t="s">
        <v>19</v>
      </c>
      <c r="H78" s="38" t="s">
        <v>19</v>
      </c>
      <c r="I78" s="39" t="s">
        <v>19</v>
      </c>
      <c r="J78" s="39" t="s">
        <v>19</v>
      </c>
      <c r="K78" s="40" t="s">
        <v>209</v>
      </c>
      <c r="L78" s="40" t="s">
        <v>210</v>
      </c>
      <c r="M78" s="45" t="s">
        <v>211</v>
      </c>
      <c r="N78" s="41"/>
    </row>
    <row r="79">
      <c r="A79" s="44"/>
      <c r="B79" s="44"/>
      <c r="C79" s="44"/>
      <c r="D79" s="44"/>
      <c r="E79" s="44"/>
      <c r="F79" s="37" t="s">
        <v>212</v>
      </c>
      <c r="G79" s="38" t="s">
        <v>19</v>
      </c>
      <c r="H79" s="38" t="s">
        <v>18</v>
      </c>
      <c r="I79" s="39" t="s">
        <v>19</v>
      </c>
      <c r="J79" s="39" t="s">
        <v>18</v>
      </c>
      <c r="K79" s="40" t="s">
        <v>213</v>
      </c>
      <c r="L79" s="41"/>
      <c r="M79" s="41"/>
      <c r="N79" s="41"/>
    </row>
    <row r="80">
      <c r="A80" s="44"/>
      <c r="B80" s="44"/>
      <c r="C80" s="44"/>
      <c r="D80" s="44"/>
      <c r="E80" s="44"/>
      <c r="F80" s="37" t="s">
        <v>214</v>
      </c>
      <c r="G80" s="38" t="s">
        <v>19</v>
      </c>
      <c r="H80" s="38" t="s">
        <v>18</v>
      </c>
      <c r="I80" s="39" t="s">
        <v>19</v>
      </c>
      <c r="J80" s="39" t="s">
        <v>18</v>
      </c>
      <c r="K80" s="40" t="s">
        <v>215</v>
      </c>
      <c r="L80" s="40" t="s">
        <v>216</v>
      </c>
      <c r="M80" s="41"/>
      <c r="N80" s="41"/>
    </row>
    <row r="81">
      <c r="A81" s="44"/>
      <c r="B81" s="44"/>
      <c r="C81" s="44"/>
      <c r="D81" s="44"/>
      <c r="E81" s="44"/>
      <c r="F81" s="37" t="s">
        <v>217</v>
      </c>
      <c r="G81" s="38" t="s">
        <v>19</v>
      </c>
      <c r="H81" s="38" t="s">
        <v>18</v>
      </c>
      <c r="I81" s="39" t="s">
        <v>19</v>
      </c>
      <c r="J81" s="39" t="s">
        <v>18</v>
      </c>
      <c r="K81" s="40" t="s">
        <v>218</v>
      </c>
      <c r="L81" s="41"/>
      <c r="M81" s="41"/>
      <c r="N81" s="41"/>
    </row>
    <row r="82">
      <c r="A82" s="44"/>
      <c r="B82" s="44"/>
      <c r="C82" s="44"/>
      <c r="D82" s="44"/>
      <c r="E82" s="44"/>
      <c r="F82" s="37" t="s">
        <v>219</v>
      </c>
      <c r="G82" s="38" t="s">
        <v>19</v>
      </c>
      <c r="H82" s="38" t="s">
        <v>18</v>
      </c>
      <c r="I82" s="39" t="s">
        <v>19</v>
      </c>
      <c r="J82" s="39" t="s">
        <v>18</v>
      </c>
      <c r="K82" s="40" t="s">
        <v>220</v>
      </c>
      <c r="L82" s="41"/>
      <c r="M82" s="41"/>
      <c r="N82" s="41"/>
    </row>
    <row r="83">
      <c r="A83" s="44"/>
      <c r="B83" s="44"/>
      <c r="C83" s="44"/>
      <c r="D83" s="44"/>
      <c r="E83" s="44"/>
      <c r="F83" s="37" t="s">
        <v>221</v>
      </c>
      <c r="G83" s="38" t="s">
        <v>19</v>
      </c>
      <c r="H83" s="38" t="s">
        <v>18</v>
      </c>
      <c r="I83" s="39" t="s">
        <v>19</v>
      </c>
      <c r="J83" s="39" t="s">
        <v>19</v>
      </c>
      <c r="K83" s="40" t="s">
        <v>222</v>
      </c>
      <c r="L83" s="40" t="s">
        <v>223</v>
      </c>
      <c r="M83" s="41"/>
      <c r="N83" s="41"/>
    </row>
    <row r="84">
      <c r="A84" s="44"/>
      <c r="B84" s="44"/>
      <c r="C84" s="44"/>
      <c r="D84" s="44"/>
      <c r="E84" s="44"/>
      <c r="F84" s="37" t="s">
        <v>224</v>
      </c>
      <c r="G84" s="38" t="s">
        <v>19</v>
      </c>
      <c r="H84" s="38" t="s">
        <v>18</v>
      </c>
      <c r="I84" s="39" t="s">
        <v>19</v>
      </c>
      <c r="J84" s="39" t="s">
        <v>18</v>
      </c>
      <c r="K84" s="40" t="s">
        <v>225</v>
      </c>
      <c r="L84" s="41"/>
      <c r="M84" s="41"/>
      <c r="N84" s="41"/>
    </row>
    <row r="85">
      <c r="A85" s="44"/>
      <c r="B85" s="44"/>
      <c r="C85" s="44"/>
      <c r="D85" s="44"/>
      <c r="E85" s="44"/>
      <c r="F85" s="37" t="s">
        <v>226</v>
      </c>
      <c r="G85" s="38" t="s">
        <v>19</v>
      </c>
      <c r="H85" s="38" t="s">
        <v>18</v>
      </c>
      <c r="I85" s="39" t="s">
        <v>19</v>
      </c>
      <c r="J85" s="39" t="s">
        <v>18</v>
      </c>
      <c r="K85" s="40" t="s">
        <v>227</v>
      </c>
      <c r="L85" s="41"/>
      <c r="M85" s="41"/>
      <c r="N85" s="41"/>
    </row>
    <row r="86">
      <c r="A86" s="44"/>
      <c r="B86" s="44"/>
      <c r="C86" s="44"/>
      <c r="D86" s="44"/>
      <c r="E86" s="44"/>
      <c r="F86" s="37" t="s">
        <v>228</v>
      </c>
      <c r="G86" s="38" t="s">
        <v>19</v>
      </c>
      <c r="H86" s="38" t="s">
        <v>18</v>
      </c>
      <c r="I86" s="39" t="s">
        <v>19</v>
      </c>
      <c r="J86" s="39" t="s">
        <v>18</v>
      </c>
      <c r="K86" s="40" t="s">
        <v>229</v>
      </c>
      <c r="L86" s="41"/>
      <c r="M86" s="41"/>
      <c r="N86" s="41"/>
    </row>
    <row r="87">
      <c r="A87" s="44"/>
      <c r="B87" s="44"/>
      <c r="C87" s="44"/>
      <c r="D87" s="44"/>
      <c r="E87" s="44"/>
      <c r="F87" s="37" t="s">
        <v>230</v>
      </c>
      <c r="G87" s="38" t="s">
        <v>19</v>
      </c>
      <c r="H87" s="38" t="s">
        <v>18</v>
      </c>
      <c r="I87" s="39" t="s">
        <v>19</v>
      </c>
      <c r="J87" s="39" t="s">
        <v>18</v>
      </c>
      <c r="K87" s="40" t="s">
        <v>231</v>
      </c>
      <c r="L87" s="41"/>
      <c r="M87" s="41"/>
      <c r="N87" s="41"/>
    </row>
    <row r="88">
      <c r="A88" s="44"/>
      <c r="B88" s="44"/>
      <c r="C88" s="44"/>
      <c r="D88" s="44"/>
      <c r="E88" s="44"/>
      <c r="F88" s="37" t="s">
        <v>232</v>
      </c>
      <c r="G88" s="38" t="s">
        <v>19</v>
      </c>
      <c r="H88" s="38" t="s">
        <v>18</v>
      </c>
      <c r="I88" s="39" t="s">
        <v>19</v>
      </c>
      <c r="J88" s="39" t="s">
        <v>18</v>
      </c>
      <c r="K88" s="40" t="s">
        <v>233</v>
      </c>
      <c r="L88" s="41"/>
      <c r="M88" s="41"/>
      <c r="N88" s="41"/>
    </row>
    <row r="89">
      <c r="A89" s="44"/>
      <c r="B89" s="44"/>
      <c r="C89" s="44"/>
      <c r="D89" s="44"/>
      <c r="E89" s="44"/>
      <c r="F89" s="37" t="s">
        <v>234</v>
      </c>
      <c r="G89" s="38" t="s">
        <v>18</v>
      </c>
      <c r="H89" s="38" t="s">
        <v>18</v>
      </c>
      <c r="I89" s="39" t="s">
        <v>18</v>
      </c>
      <c r="J89" s="39" t="s">
        <v>18</v>
      </c>
      <c r="K89" s="45" t="s">
        <v>235</v>
      </c>
      <c r="L89" s="41"/>
      <c r="M89" s="41"/>
      <c r="N89" s="41"/>
    </row>
    <row r="90">
      <c r="A90" s="44"/>
      <c r="B90" s="44"/>
      <c r="C90" s="44"/>
      <c r="D90" s="44"/>
      <c r="F90" s="37" t="s">
        <v>236</v>
      </c>
      <c r="G90" s="38" t="s">
        <v>18</v>
      </c>
      <c r="H90" s="38" t="s">
        <v>18</v>
      </c>
      <c r="I90" s="39" t="s">
        <v>18</v>
      </c>
      <c r="J90" s="39" t="s">
        <v>18</v>
      </c>
      <c r="K90" s="45"/>
      <c r="L90" s="41"/>
      <c r="M90" s="41"/>
      <c r="N90" s="41"/>
    </row>
    <row r="91">
      <c r="A91" s="44"/>
      <c r="B91" s="44"/>
      <c r="C91" s="44"/>
      <c r="D91" s="44"/>
      <c r="E91" s="44"/>
      <c r="F91" s="37" t="s">
        <v>237</v>
      </c>
      <c r="G91" s="38" t="s">
        <v>19</v>
      </c>
      <c r="H91" s="38" t="s">
        <v>18</v>
      </c>
      <c r="I91" s="39" t="s">
        <v>19</v>
      </c>
      <c r="J91" s="39" t="s">
        <v>19</v>
      </c>
      <c r="K91" s="40" t="s">
        <v>238</v>
      </c>
      <c r="L91" s="40" t="s">
        <v>239</v>
      </c>
      <c r="M91" s="41"/>
      <c r="N91" s="41"/>
    </row>
    <row r="92">
      <c r="A92" s="44"/>
      <c r="B92" s="44"/>
      <c r="C92" s="44"/>
      <c r="D92" s="44"/>
      <c r="E92" s="44"/>
      <c r="F92" s="37" t="s">
        <v>240</v>
      </c>
      <c r="G92" s="38" t="s">
        <v>19</v>
      </c>
      <c r="H92" s="38" t="s">
        <v>18</v>
      </c>
      <c r="I92" s="39" t="s">
        <v>19</v>
      </c>
      <c r="J92" s="39" t="s">
        <v>18</v>
      </c>
      <c r="K92" s="40" t="s">
        <v>241</v>
      </c>
      <c r="L92" s="41"/>
      <c r="M92" s="41"/>
      <c r="N92" s="41"/>
    </row>
    <row r="93">
      <c r="A93" s="44"/>
      <c r="B93" s="44"/>
      <c r="C93" s="44"/>
      <c r="D93" s="44"/>
      <c r="E93" s="44"/>
      <c r="F93" s="37" t="s">
        <v>242</v>
      </c>
      <c r="G93" s="38" t="s">
        <v>18</v>
      </c>
      <c r="H93" s="38" t="s">
        <v>18</v>
      </c>
      <c r="I93" s="39" t="s">
        <v>18</v>
      </c>
      <c r="J93" s="39" t="s">
        <v>18</v>
      </c>
      <c r="K93" s="45"/>
      <c r="L93" s="41"/>
      <c r="M93" s="41"/>
      <c r="N93" s="41"/>
    </row>
    <row r="94">
      <c r="A94" s="44"/>
      <c r="B94" s="44"/>
      <c r="C94" s="44"/>
      <c r="D94" s="44"/>
      <c r="E94" s="44"/>
      <c r="F94" s="37" t="s">
        <v>243</v>
      </c>
      <c r="G94" s="38" t="s">
        <v>18</v>
      </c>
      <c r="H94" s="38" t="s">
        <v>18</v>
      </c>
      <c r="I94" s="39" t="s">
        <v>18</v>
      </c>
      <c r="J94" s="39" t="s">
        <v>18</v>
      </c>
      <c r="K94" s="45"/>
      <c r="L94" s="45"/>
      <c r="M94" s="41"/>
      <c r="N94" s="41"/>
    </row>
    <row r="95">
      <c r="A95" s="44"/>
      <c r="B95" s="44"/>
      <c r="C95" s="44"/>
      <c r="D95" s="44"/>
      <c r="E95" s="44"/>
      <c r="F95" s="37" t="s">
        <v>244</v>
      </c>
      <c r="G95" s="38" t="s">
        <v>19</v>
      </c>
      <c r="H95" s="38" t="s">
        <v>18</v>
      </c>
      <c r="I95" s="39" t="s">
        <v>19</v>
      </c>
      <c r="J95" s="39" t="s">
        <v>18</v>
      </c>
      <c r="K95" s="40" t="s">
        <v>245</v>
      </c>
      <c r="L95" s="41"/>
      <c r="M95" s="41"/>
      <c r="N95" s="41"/>
    </row>
    <row r="96">
      <c r="A96" s="44"/>
      <c r="B96" s="44"/>
      <c r="C96" s="44"/>
      <c r="D96" s="44"/>
      <c r="F96" s="37" t="s">
        <v>246</v>
      </c>
      <c r="G96" s="38" t="s">
        <v>19</v>
      </c>
      <c r="H96" s="38" t="s">
        <v>18</v>
      </c>
      <c r="I96" s="47" t="s">
        <v>19</v>
      </c>
      <c r="J96" s="47" t="s">
        <v>18</v>
      </c>
      <c r="K96" s="40" t="s">
        <v>247</v>
      </c>
      <c r="L96" s="41"/>
      <c r="M96" s="41"/>
      <c r="N96" s="41"/>
    </row>
    <row r="97">
      <c r="A97" s="44"/>
      <c r="B97" s="44"/>
      <c r="C97" s="44"/>
      <c r="D97" s="44"/>
      <c r="E97" s="44"/>
      <c r="F97" s="37" t="s">
        <v>248</v>
      </c>
      <c r="G97" s="38" t="s">
        <v>19</v>
      </c>
      <c r="H97" s="38" t="s">
        <v>18</v>
      </c>
      <c r="I97" s="39" t="s">
        <v>19</v>
      </c>
      <c r="J97" s="39" t="s">
        <v>18</v>
      </c>
      <c r="K97" s="40" t="s">
        <v>249</v>
      </c>
      <c r="L97" s="45"/>
      <c r="M97" s="41"/>
      <c r="N97" s="41"/>
    </row>
    <row r="98">
      <c r="A98" s="44"/>
      <c r="B98" s="44"/>
      <c r="C98" s="44"/>
      <c r="D98" s="44"/>
      <c r="E98" s="44"/>
      <c r="F98" s="37" t="s">
        <v>250</v>
      </c>
      <c r="G98" s="38" t="s">
        <v>19</v>
      </c>
      <c r="H98" s="38" t="s">
        <v>18</v>
      </c>
      <c r="I98" s="39" t="s">
        <v>19</v>
      </c>
      <c r="J98" s="39" t="s">
        <v>18</v>
      </c>
      <c r="K98" s="40" t="s">
        <v>251</v>
      </c>
      <c r="L98" s="40" t="s">
        <v>252</v>
      </c>
      <c r="M98" s="41"/>
      <c r="N98" s="41"/>
    </row>
    <row r="99">
      <c r="A99" s="44"/>
      <c r="B99" s="44"/>
      <c r="C99" s="44"/>
      <c r="D99" s="44"/>
      <c r="F99" s="37" t="s">
        <v>253</v>
      </c>
      <c r="G99" s="38" t="s">
        <v>19</v>
      </c>
      <c r="H99" s="38" t="s">
        <v>19</v>
      </c>
      <c r="I99" s="39" t="s">
        <v>19</v>
      </c>
      <c r="J99" s="39" t="s">
        <v>18</v>
      </c>
      <c r="K99" s="40" t="s">
        <v>254</v>
      </c>
      <c r="L99" s="45"/>
      <c r="M99" s="41"/>
      <c r="N99" s="41"/>
    </row>
    <row r="100">
      <c r="A100" s="44"/>
      <c r="B100" s="44"/>
      <c r="C100" s="44"/>
      <c r="D100" s="44"/>
      <c r="E100" s="44"/>
      <c r="F100" s="37" t="s">
        <v>255</v>
      </c>
      <c r="G100" s="38" t="s">
        <v>19</v>
      </c>
      <c r="H100" s="38" t="s">
        <v>19</v>
      </c>
      <c r="I100" s="39" t="s">
        <v>19</v>
      </c>
      <c r="J100" s="39" t="s">
        <v>19</v>
      </c>
      <c r="K100" s="40" t="s">
        <v>256</v>
      </c>
      <c r="L100" s="40" t="s">
        <v>257</v>
      </c>
      <c r="M100" s="41"/>
      <c r="N100" s="41"/>
    </row>
    <row r="101">
      <c r="A101" s="44"/>
      <c r="B101" s="44"/>
      <c r="C101" s="44"/>
      <c r="D101" s="44"/>
      <c r="E101" s="44"/>
      <c r="F101" s="37" t="s">
        <v>258</v>
      </c>
      <c r="G101" s="38" t="s">
        <v>19</v>
      </c>
      <c r="H101" s="38" t="s">
        <v>19</v>
      </c>
      <c r="I101" s="39" t="s">
        <v>19</v>
      </c>
      <c r="J101" s="39" t="s">
        <v>19</v>
      </c>
      <c r="K101" s="40" t="s">
        <v>259</v>
      </c>
      <c r="L101" s="40" t="s">
        <v>260</v>
      </c>
      <c r="M101" s="41"/>
      <c r="N101" s="41"/>
    </row>
    <row r="102">
      <c r="A102" s="44"/>
      <c r="B102" s="44"/>
      <c r="C102" s="44"/>
      <c r="D102" s="44"/>
      <c r="E102" s="44"/>
      <c r="F102" s="37" t="s">
        <v>261</v>
      </c>
      <c r="G102" s="38" t="s">
        <v>19</v>
      </c>
      <c r="H102" s="38" t="s">
        <v>18</v>
      </c>
      <c r="I102" s="39" t="s">
        <v>19</v>
      </c>
      <c r="J102" s="39" t="s">
        <v>18</v>
      </c>
      <c r="K102" s="40" t="s">
        <v>262</v>
      </c>
      <c r="L102" s="41"/>
      <c r="M102" s="41"/>
      <c r="N102" s="41"/>
    </row>
    <row r="103">
      <c r="A103" s="44"/>
      <c r="B103" s="44"/>
      <c r="C103" s="44"/>
      <c r="D103" s="44"/>
      <c r="E103" s="44"/>
      <c r="F103" s="37" t="s">
        <v>263</v>
      </c>
      <c r="G103" s="38" t="s">
        <v>19</v>
      </c>
      <c r="H103" s="38" t="s">
        <v>18</v>
      </c>
      <c r="I103" s="39" t="s">
        <v>19</v>
      </c>
      <c r="J103" s="39" t="s">
        <v>18</v>
      </c>
      <c r="K103" s="40" t="s">
        <v>264</v>
      </c>
      <c r="L103" s="45"/>
      <c r="M103" s="41"/>
      <c r="N103" s="41"/>
    </row>
    <row r="104">
      <c r="A104" s="44"/>
      <c r="B104" s="44"/>
      <c r="C104" s="44"/>
      <c r="D104" s="44"/>
      <c r="F104" s="37" t="s">
        <v>265</v>
      </c>
      <c r="G104" s="38" t="s">
        <v>19</v>
      </c>
      <c r="H104" s="38" t="s">
        <v>18</v>
      </c>
      <c r="I104" s="39" t="s">
        <v>19</v>
      </c>
      <c r="J104" s="39" t="s">
        <v>18</v>
      </c>
      <c r="K104" s="40" t="s">
        <v>266</v>
      </c>
      <c r="M104" s="45"/>
      <c r="N104" s="45"/>
    </row>
    <row r="105">
      <c r="A105" s="44"/>
      <c r="B105" s="44"/>
      <c r="C105" s="44"/>
      <c r="D105" s="44"/>
      <c r="E105" s="44"/>
      <c r="F105" s="37" t="s">
        <v>267</v>
      </c>
      <c r="G105" s="38" t="s">
        <v>18</v>
      </c>
      <c r="H105" s="38" t="s">
        <v>18</v>
      </c>
      <c r="I105" s="39" t="s">
        <v>18</v>
      </c>
      <c r="J105" s="39" t="s">
        <v>18</v>
      </c>
      <c r="K105" s="45"/>
      <c r="L105" s="41"/>
      <c r="M105" s="41"/>
      <c r="N105" s="41"/>
    </row>
    <row r="106">
      <c r="A106" s="44"/>
      <c r="B106" s="44"/>
      <c r="C106" s="44"/>
      <c r="D106" s="44"/>
      <c r="E106" s="43"/>
      <c r="F106" s="37" t="s">
        <v>268</v>
      </c>
      <c r="G106" s="38" t="s">
        <v>19</v>
      </c>
      <c r="H106" s="38" t="s">
        <v>18</v>
      </c>
      <c r="I106" s="39" t="s">
        <v>19</v>
      </c>
      <c r="J106" s="39" t="s">
        <v>18</v>
      </c>
      <c r="K106" s="40" t="s">
        <v>269</v>
      </c>
      <c r="L106" s="45"/>
      <c r="M106" s="41"/>
      <c r="N106" s="41"/>
    </row>
    <row r="107">
      <c r="A107" s="44"/>
      <c r="B107" s="44"/>
      <c r="C107" s="44"/>
      <c r="D107" s="44"/>
      <c r="F107" s="37" t="s">
        <v>270</v>
      </c>
      <c r="G107" s="38" t="s">
        <v>19</v>
      </c>
      <c r="H107" s="38" t="s">
        <v>18</v>
      </c>
      <c r="I107" s="39" t="s">
        <v>19</v>
      </c>
      <c r="J107" s="39" t="s">
        <v>18</v>
      </c>
      <c r="K107" s="40" t="s">
        <v>271</v>
      </c>
      <c r="L107" s="45"/>
      <c r="M107" s="41"/>
      <c r="N107" s="41"/>
    </row>
    <row r="108">
      <c r="A108" s="44"/>
      <c r="B108" s="44"/>
      <c r="C108" s="44"/>
      <c r="D108" s="44"/>
      <c r="E108" s="44"/>
      <c r="F108" s="37" t="s">
        <v>272</v>
      </c>
      <c r="G108" s="38" t="s">
        <v>19</v>
      </c>
      <c r="H108" s="38" t="s">
        <v>18</v>
      </c>
      <c r="I108" s="39" t="s">
        <v>19</v>
      </c>
      <c r="J108" s="39" t="s">
        <v>18</v>
      </c>
      <c r="K108" s="40" t="s">
        <v>273</v>
      </c>
      <c r="L108" s="41"/>
      <c r="M108" s="41"/>
      <c r="N108" s="41"/>
    </row>
    <row r="109">
      <c r="A109" s="44"/>
      <c r="B109" s="44"/>
      <c r="C109" s="44"/>
      <c r="D109" s="44"/>
      <c r="E109" s="44"/>
      <c r="F109" s="37" t="s">
        <v>274</v>
      </c>
      <c r="G109" s="38" t="s">
        <v>19</v>
      </c>
      <c r="H109" s="38" t="s">
        <v>18</v>
      </c>
      <c r="I109" s="39" t="s">
        <v>19</v>
      </c>
      <c r="J109" s="39" t="s">
        <v>18</v>
      </c>
      <c r="K109" s="40" t="s">
        <v>275</v>
      </c>
      <c r="L109" s="41"/>
      <c r="M109" s="41"/>
      <c r="N109" s="41"/>
    </row>
    <row r="110">
      <c r="A110" s="44"/>
      <c r="B110" s="44"/>
      <c r="C110" s="44"/>
      <c r="D110" s="44"/>
      <c r="E110" s="44"/>
      <c r="F110" s="37" t="s">
        <v>276</v>
      </c>
      <c r="G110" s="38" t="s">
        <v>19</v>
      </c>
      <c r="H110" s="38" t="s">
        <v>18</v>
      </c>
      <c r="I110" s="39" t="s">
        <v>19</v>
      </c>
      <c r="J110" s="39" t="s">
        <v>18</v>
      </c>
      <c r="K110" s="40" t="s">
        <v>277</v>
      </c>
      <c r="L110" s="40" t="s">
        <v>278</v>
      </c>
      <c r="M110" s="45"/>
      <c r="N110" s="45"/>
    </row>
    <row r="111">
      <c r="A111" s="44"/>
      <c r="B111" s="44"/>
      <c r="C111" s="44"/>
      <c r="D111" s="44"/>
      <c r="E111" s="44"/>
      <c r="F111" s="37" t="s">
        <v>279</v>
      </c>
      <c r="G111" s="38" t="s">
        <v>19</v>
      </c>
      <c r="H111" s="38" t="s">
        <v>18</v>
      </c>
      <c r="I111" s="39" t="s">
        <v>19</v>
      </c>
      <c r="J111" s="39" t="s">
        <v>18</v>
      </c>
      <c r="K111" s="40" t="s">
        <v>280</v>
      </c>
      <c r="L111" s="41"/>
      <c r="M111" s="41"/>
      <c r="N111" s="41"/>
    </row>
    <row r="112">
      <c r="A112" s="44"/>
      <c r="B112" s="44"/>
      <c r="C112" s="44"/>
      <c r="D112" s="44"/>
      <c r="E112" s="44"/>
      <c r="F112" s="37" t="s">
        <v>281</v>
      </c>
      <c r="G112" s="38" t="s">
        <v>18</v>
      </c>
      <c r="H112" s="38" t="s">
        <v>18</v>
      </c>
      <c r="I112" s="39" t="s">
        <v>18</v>
      </c>
      <c r="J112" s="39" t="s">
        <v>18</v>
      </c>
      <c r="K112" s="45" t="s">
        <v>282</v>
      </c>
      <c r="L112" s="41"/>
      <c r="M112" s="41"/>
      <c r="N112" s="41"/>
    </row>
    <row r="113">
      <c r="A113" s="44"/>
      <c r="B113" s="44"/>
      <c r="C113" s="44"/>
      <c r="D113" s="44"/>
      <c r="E113" s="44"/>
      <c r="F113" s="37" t="s">
        <v>283</v>
      </c>
      <c r="G113" s="38" t="s">
        <v>19</v>
      </c>
      <c r="H113" s="38" t="s">
        <v>19</v>
      </c>
      <c r="I113" s="39" t="s">
        <v>19</v>
      </c>
      <c r="J113" s="39" t="s">
        <v>19</v>
      </c>
      <c r="K113" s="40" t="s">
        <v>284</v>
      </c>
      <c r="L113" s="40" t="s">
        <v>285</v>
      </c>
      <c r="M113" s="41"/>
      <c r="N113" s="41"/>
    </row>
    <row r="114">
      <c r="A114" s="44"/>
      <c r="B114" s="44"/>
      <c r="C114" s="44"/>
      <c r="D114" s="44"/>
      <c r="E114" s="44"/>
      <c r="F114" s="37" t="s">
        <v>286</v>
      </c>
      <c r="G114" s="38" t="s">
        <v>19</v>
      </c>
      <c r="H114" s="38" t="s">
        <v>18</v>
      </c>
      <c r="I114" s="39" t="s">
        <v>19</v>
      </c>
      <c r="J114" s="39" t="s">
        <v>18</v>
      </c>
      <c r="K114" s="40" t="s">
        <v>287</v>
      </c>
      <c r="L114" s="41"/>
      <c r="M114" s="41"/>
      <c r="N114" s="41"/>
    </row>
    <row r="115">
      <c r="A115" s="44"/>
      <c r="B115" s="44"/>
      <c r="C115" s="44"/>
      <c r="D115" s="44"/>
      <c r="E115" s="44"/>
      <c r="F115" s="37" t="s">
        <v>288</v>
      </c>
      <c r="G115" s="38" t="s">
        <v>18</v>
      </c>
      <c r="H115" s="38" t="s">
        <v>18</v>
      </c>
      <c r="I115" s="39" t="s">
        <v>18</v>
      </c>
      <c r="J115" s="39" t="s">
        <v>18</v>
      </c>
      <c r="K115" s="45" t="s">
        <v>289</v>
      </c>
      <c r="L115" s="43"/>
      <c r="M115" s="41"/>
      <c r="N115" s="41"/>
    </row>
    <row r="116">
      <c r="A116" s="44"/>
      <c r="B116" s="44"/>
      <c r="C116" s="44"/>
      <c r="D116" s="44"/>
      <c r="E116" s="44"/>
      <c r="F116" s="37" t="s">
        <v>290</v>
      </c>
      <c r="G116" s="38" t="s">
        <v>19</v>
      </c>
      <c r="H116" s="38" t="s">
        <v>18</v>
      </c>
      <c r="I116" s="39" t="s">
        <v>19</v>
      </c>
      <c r="J116" s="39" t="s">
        <v>18</v>
      </c>
      <c r="K116" s="40" t="s">
        <v>291</v>
      </c>
      <c r="L116" s="41"/>
      <c r="M116" s="41"/>
      <c r="N116" s="41"/>
    </row>
    <row r="117">
      <c r="A117" s="44"/>
      <c r="B117" s="44"/>
      <c r="C117" s="44"/>
      <c r="D117" s="44"/>
      <c r="E117" s="44"/>
      <c r="F117" s="37" t="s">
        <v>292</v>
      </c>
      <c r="G117" s="38" t="s">
        <v>19</v>
      </c>
      <c r="H117" s="38" t="s">
        <v>18</v>
      </c>
      <c r="I117" s="39" t="s">
        <v>19</v>
      </c>
      <c r="J117" s="39" t="s">
        <v>18</v>
      </c>
      <c r="K117" s="40" t="s">
        <v>293</v>
      </c>
      <c r="L117" s="41"/>
      <c r="M117" s="41"/>
      <c r="N117" s="41"/>
    </row>
    <row r="118">
      <c r="A118" s="44"/>
      <c r="B118" s="44"/>
      <c r="C118" s="44"/>
      <c r="D118" s="44"/>
      <c r="E118" s="44"/>
      <c r="F118" s="37" t="s">
        <v>294</v>
      </c>
      <c r="G118" s="38" t="s">
        <v>19</v>
      </c>
      <c r="H118" s="38" t="s">
        <v>18</v>
      </c>
      <c r="I118" s="39" t="s">
        <v>19</v>
      </c>
      <c r="J118" s="39" t="s">
        <v>18</v>
      </c>
      <c r="K118" s="40" t="s">
        <v>295</v>
      </c>
      <c r="L118" s="41"/>
      <c r="M118" s="41"/>
      <c r="N118" s="41"/>
    </row>
    <row r="119">
      <c r="A119" s="44"/>
      <c r="B119" s="44"/>
      <c r="C119" s="44"/>
      <c r="D119" s="44"/>
      <c r="E119" s="44"/>
      <c r="F119" s="37" t="s">
        <v>296</v>
      </c>
      <c r="G119" s="38" t="s">
        <v>19</v>
      </c>
      <c r="H119" s="38" t="s">
        <v>18</v>
      </c>
      <c r="I119" s="39" t="s">
        <v>19</v>
      </c>
      <c r="J119" s="39" t="s">
        <v>18</v>
      </c>
      <c r="K119" s="40" t="s">
        <v>297</v>
      </c>
      <c r="L119" s="45" t="s">
        <v>298</v>
      </c>
      <c r="M119" s="41"/>
      <c r="N119" s="41"/>
    </row>
    <row r="120">
      <c r="A120" s="44"/>
      <c r="B120" s="44"/>
      <c r="C120" s="44"/>
      <c r="D120" s="44"/>
      <c r="E120" s="44"/>
      <c r="F120" s="37" t="s">
        <v>299</v>
      </c>
      <c r="G120" s="38" t="s">
        <v>19</v>
      </c>
      <c r="H120" s="38" t="s">
        <v>19</v>
      </c>
      <c r="I120" s="39" t="s">
        <v>19</v>
      </c>
      <c r="J120" s="39" t="s">
        <v>19</v>
      </c>
      <c r="K120" s="40" t="s">
        <v>300</v>
      </c>
      <c r="L120" s="40" t="s">
        <v>301</v>
      </c>
      <c r="M120" s="41"/>
      <c r="N120" s="41"/>
    </row>
    <row r="121">
      <c r="A121" s="44"/>
      <c r="B121" s="44"/>
      <c r="C121" s="44"/>
      <c r="D121" s="44"/>
      <c r="E121" s="44"/>
      <c r="F121" s="37" t="s">
        <v>302</v>
      </c>
      <c r="G121" s="38" t="s">
        <v>19</v>
      </c>
      <c r="H121" s="38" t="s">
        <v>19</v>
      </c>
      <c r="I121" s="39" t="s">
        <v>19</v>
      </c>
      <c r="J121" s="39" t="s">
        <v>19</v>
      </c>
      <c r="K121" s="40" t="s">
        <v>303</v>
      </c>
      <c r="L121" s="50" t="s">
        <v>304</v>
      </c>
      <c r="M121" s="41"/>
      <c r="N121" s="41"/>
    </row>
    <row r="122">
      <c r="A122" s="44"/>
      <c r="B122" s="44"/>
      <c r="C122" s="44"/>
      <c r="D122" s="44"/>
      <c r="E122" s="44"/>
      <c r="F122" s="37" t="s">
        <v>305</v>
      </c>
      <c r="G122" s="38" t="s">
        <v>19</v>
      </c>
      <c r="H122" s="38" t="s">
        <v>18</v>
      </c>
      <c r="I122" s="39" t="s">
        <v>19</v>
      </c>
      <c r="J122" s="39" t="s">
        <v>18</v>
      </c>
      <c r="K122" s="40" t="s">
        <v>306</v>
      </c>
      <c r="L122" s="45" t="s">
        <v>307</v>
      </c>
      <c r="M122" s="41"/>
      <c r="N122" s="41"/>
    </row>
    <row r="123">
      <c r="A123" s="44"/>
      <c r="B123" s="44"/>
      <c r="C123" s="44"/>
      <c r="D123" s="44"/>
      <c r="E123" s="44"/>
      <c r="F123" s="37" t="s">
        <v>308</v>
      </c>
      <c r="G123" s="38" t="s">
        <v>19</v>
      </c>
      <c r="H123" s="38" t="s">
        <v>18</v>
      </c>
      <c r="I123" s="39" t="s">
        <v>19</v>
      </c>
      <c r="J123" s="39" t="s">
        <v>18</v>
      </c>
      <c r="K123" s="45" t="s">
        <v>309</v>
      </c>
      <c r="L123" s="41"/>
      <c r="M123" s="41"/>
      <c r="N123" s="41"/>
    </row>
    <row r="124">
      <c r="A124" s="44"/>
      <c r="B124" s="44"/>
      <c r="C124" s="44"/>
      <c r="D124" s="44"/>
      <c r="E124" s="44"/>
      <c r="F124" s="37" t="s">
        <v>310</v>
      </c>
      <c r="G124" s="38" t="s">
        <v>19</v>
      </c>
      <c r="H124" s="38" t="s">
        <v>18</v>
      </c>
      <c r="I124" s="39" t="s">
        <v>19</v>
      </c>
      <c r="J124" s="39" t="s">
        <v>18</v>
      </c>
      <c r="K124" s="40" t="s">
        <v>311</v>
      </c>
      <c r="L124" s="41"/>
      <c r="M124" s="41"/>
      <c r="N124" s="41"/>
    </row>
    <row r="125">
      <c r="A125" s="44"/>
      <c r="B125" s="44"/>
      <c r="C125" s="44"/>
      <c r="D125" s="44"/>
      <c r="E125" s="44"/>
      <c r="F125" s="37" t="s">
        <v>312</v>
      </c>
      <c r="G125" s="38" t="s">
        <v>19</v>
      </c>
      <c r="H125" s="38" t="s">
        <v>18</v>
      </c>
      <c r="I125" s="39" t="s">
        <v>19</v>
      </c>
      <c r="J125" s="39" t="s">
        <v>18</v>
      </c>
      <c r="K125" s="40" t="s">
        <v>313</v>
      </c>
      <c r="L125" s="41"/>
      <c r="M125" s="41"/>
      <c r="N125" s="41"/>
    </row>
    <row r="126">
      <c r="A126" s="44"/>
      <c r="B126" s="44"/>
      <c r="C126" s="44"/>
      <c r="D126" s="44"/>
      <c r="E126" s="44"/>
      <c r="F126" s="37" t="s">
        <v>314</v>
      </c>
      <c r="G126" s="38" t="s">
        <v>18</v>
      </c>
      <c r="H126" s="38" t="s">
        <v>19</v>
      </c>
      <c r="I126" s="39" t="s">
        <v>18</v>
      </c>
      <c r="J126" s="39" t="s">
        <v>19</v>
      </c>
      <c r="K126" s="45"/>
      <c r="L126" s="40" t="s">
        <v>315</v>
      </c>
      <c r="M126" s="41"/>
      <c r="N126" s="41"/>
    </row>
    <row r="127">
      <c r="A127" s="44"/>
      <c r="B127" s="44"/>
      <c r="C127" s="44"/>
      <c r="D127" s="44"/>
      <c r="E127" s="44"/>
      <c r="F127" s="37" t="s">
        <v>316</v>
      </c>
      <c r="G127" s="38" t="s">
        <v>19</v>
      </c>
      <c r="H127" s="38" t="s">
        <v>19</v>
      </c>
      <c r="I127" s="39" t="s">
        <v>19</v>
      </c>
      <c r="J127" s="39" t="s">
        <v>19</v>
      </c>
      <c r="K127" s="40" t="s">
        <v>317</v>
      </c>
      <c r="L127" s="40" t="s">
        <v>318</v>
      </c>
      <c r="M127" s="41"/>
      <c r="N127" s="41"/>
    </row>
    <row r="128">
      <c r="A128" s="44"/>
      <c r="B128" s="44"/>
      <c r="C128" s="44"/>
      <c r="D128" s="44"/>
      <c r="E128" s="44"/>
      <c r="F128" s="37" t="s">
        <v>319</v>
      </c>
      <c r="G128" s="38" t="s">
        <v>19</v>
      </c>
      <c r="H128" s="38" t="s">
        <v>18</v>
      </c>
      <c r="I128" s="39" t="s">
        <v>19</v>
      </c>
      <c r="J128" s="39" t="s">
        <v>18</v>
      </c>
      <c r="K128" s="40" t="s">
        <v>320</v>
      </c>
      <c r="L128" s="41"/>
      <c r="M128" s="41"/>
      <c r="N128" s="41"/>
    </row>
    <row r="129">
      <c r="A129" s="44"/>
      <c r="B129" s="44"/>
      <c r="C129" s="44"/>
      <c r="D129" s="44"/>
      <c r="F129" s="37" t="s">
        <v>321</v>
      </c>
      <c r="G129" s="38" t="s">
        <v>18</v>
      </c>
      <c r="H129" s="38" t="s">
        <v>18</v>
      </c>
      <c r="I129" s="39" t="s">
        <v>18</v>
      </c>
      <c r="J129" s="39" t="s">
        <v>18</v>
      </c>
      <c r="K129" s="43"/>
      <c r="L129" s="41"/>
      <c r="M129" s="41"/>
      <c r="N129" s="41"/>
    </row>
    <row r="130">
      <c r="A130" s="44"/>
      <c r="B130" s="44"/>
      <c r="C130" s="44"/>
      <c r="D130" s="44"/>
      <c r="F130" s="37" t="s">
        <v>322</v>
      </c>
      <c r="G130" s="38" t="s">
        <v>18</v>
      </c>
      <c r="H130" s="38" t="s">
        <v>18</v>
      </c>
      <c r="I130" s="39" t="s">
        <v>18</v>
      </c>
      <c r="J130" s="39" t="s">
        <v>18</v>
      </c>
      <c r="K130" s="45"/>
      <c r="L130" s="45"/>
      <c r="M130" s="41"/>
      <c r="N130" s="41"/>
    </row>
    <row r="131">
      <c r="A131" s="44"/>
      <c r="B131" s="44"/>
      <c r="C131" s="44"/>
      <c r="D131" s="44"/>
      <c r="E131" s="44"/>
      <c r="F131" s="37" t="s">
        <v>323</v>
      </c>
      <c r="G131" s="38" t="s">
        <v>19</v>
      </c>
      <c r="H131" s="38" t="s">
        <v>18</v>
      </c>
      <c r="I131" s="39" t="s">
        <v>19</v>
      </c>
      <c r="J131" s="39" t="s">
        <v>18</v>
      </c>
      <c r="K131" s="40" t="s">
        <v>324</v>
      </c>
      <c r="L131" s="41"/>
      <c r="M131" s="41"/>
      <c r="N131" s="41"/>
    </row>
    <row r="132">
      <c r="A132" s="44"/>
      <c r="B132" s="44"/>
      <c r="C132" s="44"/>
      <c r="D132" s="44"/>
      <c r="E132" s="44"/>
      <c r="F132" s="37" t="s">
        <v>325</v>
      </c>
      <c r="G132" s="38" t="s">
        <v>19</v>
      </c>
      <c r="H132" s="38" t="s">
        <v>18</v>
      </c>
      <c r="I132" s="39" t="s">
        <v>19</v>
      </c>
      <c r="J132" s="39" t="s">
        <v>19</v>
      </c>
      <c r="K132" s="40" t="s">
        <v>326</v>
      </c>
      <c r="L132" s="40" t="s">
        <v>327</v>
      </c>
      <c r="M132" s="41"/>
      <c r="N132" s="41"/>
    </row>
    <row r="133">
      <c r="A133" s="44"/>
      <c r="B133" s="44"/>
      <c r="C133" s="44"/>
      <c r="D133" s="44"/>
      <c r="E133" s="44"/>
      <c r="F133" s="37" t="s">
        <v>328</v>
      </c>
      <c r="G133" s="38" t="s">
        <v>19</v>
      </c>
      <c r="H133" s="38" t="s">
        <v>18</v>
      </c>
      <c r="I133" s="39" t="s">
        <v>19</v>
      </c>
      <c r="J133" s="39" t="s">
        <v>18</v>
      </c>
      <c r="K133" s="40" t="s">
        <v>329</v>
      </c>
      <c r="L133" s="41"/>
      <c r="M133" s="41"/>
      <c r="N133" s="41"/>
    </row>
    <row r="134">
      <c r="A134" s="44"/>
      <c r="B134" s="44"/>
      <c r="C134" s="44"/>
      <c r="D134" s="44"/>
      <c r="E134" s="44"/>
      <c r="F134" s="37" t="s">
        <v>330</v>
      </c>
      <c r="G134" s="38" t="s">
        <v>18</v>
      </c>
      <c r="H134" s="38" t="s">
        <v>18</v>
      </c>
      <c r="I134" s="39" t="s">
        <v>19</v>
      </c>
      <c r="J134" s="39" t="s">
        <v>19</v>
      </c>
      <c r="K134" s="40" t="s">
        <v>331</v>
      </c>
      <c r="L134" s="40" t="s">
        <v>332</v>
      </c>
      <c r="M134" s="41"/>
      <c r="N134" s="41"/>
    </row>
    <row r="135">
      <c r="A135" s="44"/>
      <c r="B135" s="44"/>
      <c r="C135" s="44"/>
      <c r="D135" s="44"/>
      <c r="E135" s="44"/>
      <c r="F135" s="37" t="s">
        <v>333</v>
      </c>
      <c r="G135" s="38" t="s">
        <v>19</v>
      </c>
      <c r="H135" s="38" t="s">
        <v>18</v>
      </c>
      <c r="I135" s="39" t="s">
        <v>19</v>
      </c>
      <c r="J135" s="39" t="s">
        <v>19</v>
      </c>
      <c r="K135" s="40" t="s">
        <v>334</v>
      </c>
      <c r="L135" s="40" t="s">
        <v>335</v>
      </c>
      <c r="M135" s="41"/>
      <c r="N135" s="41"/>
    </row>
    <row r="136">
      <c r="A136" s="44"/>
      <c r="B136" s="44"/>
      <c r="C136" s="44"/>
      <c r="D136" s="44"/>
      <c r="F136" s="37" t="s">
        <v>336</v>
      </c>
      <c r="G136" s="38" t="s">
        <v>18</v>
      </c>
      <c r="H136" s="38" t="s">
        <v>18</v>
      </c>
      <c r="I136" s="39" t="s">
        <v>18</v>
      </c>
      <c r="J136" s="39" t="s">
        <v>18</v>
      </c>
      <c r="K136" s="45"/>
      <c r="L136" s="43"/>
      <c r="M136" s="45"/>
      <c r="N136" s="45"/>
    </row>
    <row r="137">
      <c r="A137" s="44"/>
      <c r="B137" s="44"/>
      <c r="C137" s="44"/>
      <c r="D137" s="44"/>
      <c r="E137" s="44"/>
      <c r="F137" s="37" t="s">
        <v>337</v>
      </c>
      <c r="G137" s="38" t="s">
        <v>19</v>
      </c>
      <c r="H137" s="38" t="s">
        <v>18</v>
      </c>
      <c r="I137" s="39" t="s">
        <v>19</v>
      </c>
      <c r="J137" s="39" t="s">
        <v>19</v>
      </c>
      <c r="K137" s="40" t="s">
        <v>338</v>
      </c>
      <c r="L137" s="40" t="s">
        <v>339</v>
      </c>
      <c r="M137" s="41"/>
      <c r="N137" s="41"/>
    </row>
    <row r="138">
      <c r="A138" s="44"/>
      <c r="B138" s="44"/>
      <c r="C138" s="44"/>
      <c r="D138" s="44"/>
      <c r="E138" s="44"/>
      <c r="F138" s="37" t="s">
        <v>340</v>
      </c>
      <c r="G138" s="38" t="s">
        <v>19</v>
      </c>
      <c r="H138" s="38" t="s">
        <v>19</v>
      </c>
      <c r="I138" s="39" t="s">
        <v>19</v>
      </c>
      <c r="J138" s="39" t="s">
        <v>19</v>
      </c>
      <c r="K138" s="40" t="s">
        <v>341</v>
      </c>
      <c r="L138" s="40" t="s">
        <v>342</v>
      </c>
      <c r="M138" s="41"/>
      <c r="N138" s="41"/>
    </row>
    <row r="139">
      <c r="A139" s="44"/>
      <c r="B139" s="44"/>
      <c r="C139" s="44"/>
      <c r="D139" s="44"/>
      <c r="E139" s="44"/>
      <c r="F139" s="37" t="s">
        <v>343</v>
      </c>
      <c r="G139" s="38" t="s">
        <v>19</v>
      </c>
      <c r="H139" s="38" t="s">
        <v>18</v>
      </c>
      <c r="I139" s="39" t="s">
        <v>19</v>
      </c>
      <c r="J139" s="39" t="s">
        <v>18</v>
      </c>
      <c r="K139" s="40" t="s">
        <v>344</v>
      </c>
      <c r="L139" s="43"/>
      <c r="M139" s="41"/>
      <c r="N139" s="41"/>
    </row>
    <row r="140">
      <c r="A140" s="44"/>
      <c r="B140" s="44"/>
      <c r="C140" s="44"/>
      <c r="D140" s="44"/>
      <c r="E140" s="44"/>
      <c r="F140" s="37" t="s">
        <v>345</v>
      </c>
      <c r="G140" s="38" t="s">
        <v>19</v>
      </c>
      <c r="H140" s="38" t="s">
        <v>18</v>
      </c>
      <c r="I140" s="39" t="s">
        <v>19</v>
      </c>
      <c r="J140" s="39" t="s">
        <v>18</v>
      </c>
      <c r="K140" s="40" t="s">
        <v>346</v>
      </c>
      <c r="L140" s="43"/>
      <c r="M140" s="45"/>
      <c r="N140" s="45"/>
    </row>
    <row r="141">
      <c r="A141" s="44"/>
      <c r="B141" s="44"/>
      <c r="C141" s="44"/>
      <c r="D141" s="44"/>
      <c r="E141" s="44"/>
      <c r="F141" s="37" t="s">
        <v>347</v>
      </c>
      <c r="G141" s="38" t="s">
        <v>18</v>
      </c>
      <c r="H141" s="38" t="s">
        <v>19</v>
      </c>
      <c r="I141" s="39" t="s">
        <v>18</v>
      </c>
      <c r="J141" s="39" t="s">
        <v>19</v>
      </c>
      <c r="K141" s="41"/>
      <c r="L141" s="40" t="s">
        <v>348</v>
      </c>
      <c r="M141" s="41"/>
      <c r="N141" s="41"/>
    </row>
    <row r="142">
      <c r="A142" s="44"/>
      <c r="B142" s="44"/>
      <c r="C142" s="44"/>
      <c r="D142" s="44"/>
      <c r="E142" s="44"/>
      <c r="F142" s="37" t="s">
        <v>349</v>
      </c>
      <c r="G142" s="38" t="s">
        <v>19</v>
      </c>
      <c r="H142" s="38" t="s">
        <v>18</v>
      </c>
      <c r="I142" s="39" t="s">
        <v>19</v>
      </c>
      <c r="J142" s="39" t="s">
        <v>18</v>
      </c>
      <c r="K142" s="40" t="s">
        <v>350</v>
      </c>
      <c r="L142" s="41"/>
      <c r="M142" s="41"/>
      <c r="N142" s="41"/>
    </row>
    <row r="143">
      <c r="A143" s="44"/>
      <c r="B143" s="44"/>
      <c r="C143" s="44"/>
      <c r="D143" s="44"/>
      <c r="E143" s="44"/>
      <c r="F143" s="37" t="s">
        <v>351</v>
      </c>
      <c r="G143" s="38" t="s">
        <v>18</v>
      </c>
      <c r="H143" s="38" t="s">
        <v>18</v>
      </c>
      <c r="I143" s="39" t="s">
        <v>18</v>
      </c>
      <c r="J143" s="39" t="s">
        <v>18</v>
      </c>
      <c r="K143" s="45" t="s">
        <v>352</v>
      </c>
      <c r="L143" s="41"/>
      <c r="M143" s="41"/>
      <c r="N143" s="41"/>
    </row>
    <row r="144">
      <c r="A144" s="44"/>
      <c r="B144" s="44"/>
      <c r="C144" s="44"/>
      <c r="D144" s="44"/>
      <c r="E144" s="44"/>
      <c r="F144" s="37" t="s">
        <v>353</v>
      </c>
      <c r="G144" s="38" t="s">
        <v>19</v>
      </c>
      <c r="H144" s="38" t="s">
        <v>18</v>
      </c>
      <c r="I144" s="39" t="s">
        <v>19</v>
      </c>
      <c r="J144" s="39" t="s">
        <v>18</v>
      </c>
      <c r="K144" s="40" t="s">
        <v>354</v>
      </c>
      <c r="L144" s="41"/>
      <c r="M144" s="41"/>
      <c r="N144" s="41"/>
    </row>
    <row r="145">
      <c r="A145" s="44"/>
      <c r="B145" s="44"/>
      <c r="C145" s="44"/>
      <c r="D145" s="44"/>
      <c r="E145" s="44"/>
      <c r="F145" s="37" t="s">
        <v>355</v>
      </c>
      <c r="G145" s="38" t="s">
        <v>18</v>
      </c>
      <c r="H145" s="38" t="s">
        <v>18</v>
      </c>
      <c r="I145" s="39" t="s">
        <v>18</v>
      </c>
      <c r="J145" s="39" t="s">
        <v>18</v>
      </c>
      <c r="K145" s="41"/>
      <c r="L145" s="41"/>
      <c r="M145" s="41"/>
      <c r="N145" s="41"/>
    </row>
    <row r="146">
      <c r="A146" s="44"/>
      <c r="B146" s="44"/>
      <c r="C146" s="44"/>
      <c r="D146" s="44"/>
      <c r="E146" s="44"/>
      <c r="F146" s="37" t="s">
        <v>356</v>
      </c>
      <c r="G146" s="38" t="s">
        <v>19</v>
      </c>
      <c r="H146" s="38" t="s">
        <v>18</v>
      </c>
      <c r="I146" s="39" t="s">
        <v>19</v>
      </c>
      <c r="J146" s="39" t="s">
        <v>18</v>
      </c>
      <c r="K146" s="40" t="s">
        <v>357</v>
      </c>
      <c r="L146" s="45" t="s">
        <v>358</v>
      </c>
      <c r="M146" s="45"/>
      <c r="N146" s="41"/>
    </row>
    <row r="147">
      <c r="A147" s="44"/>
      <c r="B147" s="44"/>
      <c r="C147" s="44"/>
      <c r="D147" s="44"/>
      <c r="E147" s="44"/>
      <c r="F147" s="37" t="s">
        <v>359</v>
      </c>
      <c r="G147" s="38" t="s">
        <v>18</v>
      </c>
      <c r="H147" s="38" t="s">
        <v>18</v>
      </c>
      <c r="I147" s="39" t="s">
        <v>18</v>
      </c>
      <c r="J147" s="39" t="s">
        <v>18</v>
      </c>
      <c r="K147" s="45"/>
      <c r="L147" s="41"/>
      <c r="M147" s="41"/>
      <c r="N147" s="41"/>
    </row>
    <row r="148">
      <c r="A148" s="44"/>
      <c r="B148" s="44"/>
      <c r="C148" s="44"/>
      <c r="D148" s="44"/>
      <c r="F148" s="37" t="s">
        <v>360</v>
      </c>
      <c r="G148" s="38" t="s">
        <v>19</v>
      </c>
      <c r="H148" s="38" t="s">
        <v>18</v>
      </c>
      <c r="I148" s="39" t="s">
        <v>19</v>
      </c>
      <c r="J148" s="39" t="s">
        <v>19</v>
      </c>
      <c r="K148" s="40" t="s">
        <v>361</v>
      </c>
      <c r="L148" s="40" t="s">
        <v>362</v>
      </c>
      <c r="M148" s="41"/>
      <c r="N148" s="41"/>
    </row>
    <row r="149">
      <c r="A149" s="44"/>
      <c r="B149" s="44"/>
      <c r="C149" s="44"/>
      <c r="D149" s="44"/>
      <c r="E149" s="44"/>
      <c r="F149" s="37" t="s">
        <v>363</v>
      </c>
      <c r="G149" s="38" t="s">
        <v>19</v>
      </c>
      <c r="H149" s="38" t="s">
        <v>18</v>
      </c>
      <c r="I149" s="39" t="s">
        <v>19</v>
      </c>
      <c r="J149" s="39" t="s">
        <v>18</v>
      </c>
      <c r="K149" s="40" t="s">
        <v>364</v>
      </c>
      <c r="L149" s="45" t="s">
        <v>365</v>
      </c>
      <c r="M149" s="45"/>
      <c r="N149" s="45"/>
    </row>
    <row r="150">
      <c r="A150" s="44"/>
      <c r="B150" s="44"/>
      <c r="C150" s="44"/>
      <c r="D150" s="44"/>
      <c r="E150" s="44"/>
      <c r="F150" s="37" t="s">
        <v>366</v>
      </c>
      <c r="G150" s="38" t="s">
        <v>19</v>
      </c>
      <c r="H150" s="38" t="s">
        <v>18</v>
      </c>
      <c r="I150" s="39" t="s">
        <v>19</v>
      </c>
      <c r="J150" s="39" t="s">
        <v>18</v>
      </c>
      <c r="K150" s="40" t="s">
        <v>367</v>
      </c>
      <c r="L150" s="41"/>
      <c r="M150" s="41"/>
      <c r="N150" s="41"/>
    </row>
    <row r="151">
      <c r="A151" s="44"/>
      <c r="B151" s="44"/>
      <c r="C151" s="44"/>
      <c r="D151" s="44"/>
      <c r="E151" s="44"/>
      <c r="F151" s="37" t="s">
        <v>368</v>
      </c>
      <c r="G151" s="38" t="s">
        <v>18</v>
      </c>
      <c r="H151" s="38" t="s">
        <v>18</v>
      </c>
      <c r="I151" s="39" t="s">
        <v>18</v>
      </c>
      <c r="J151" s="39" t="s">
        <v>18</v>
      </c>
      <c r="K151" s="45"/>
      <c r="L151" s="41"/>
      <c r="M151" s="41"/>
      <c r="N151" s="41"/>
    </row>
    <row r="152">
      <c r="A152" s="44"/>
      <c r="B152" s="44"/>
      <c r="C152" s="44"/>
      <c r="D152" s="44"/>
      <c r="E152" s="44"/>
      <c r="F152" s="37" t="s">
        <v>369</v>
      </c>
      <c r="G152" s="38" t="s">
        <v>18</v>
      </c>
      <c r="H152" s="38" t="s">
        <v>18</v>
      </c>
      <c r="I152" s="39" t="s">
        <v>18</v>
      </c>
      <c r="J152" s="39" t="s">
        <v>18</v>
      </c>
      <c r="K152" s="45"/>
      <c r="L152" s="41"/>
      <c r="M152" s="41"/>
      <c r="N152" s="41"/>
    </row>
    <row r="153">
      <c r="A153" s="44"/>
      <c r="B153" s="44"/>
      <c r="C153" s="44"/>
      <c r="D153" s="44"/>
      <c r="E153" s="44"/>
      <c r="F153" s="37" t="s">
        <v>370</v>
      </c>
      <c r="G153" s="38" t="s">
        <v>19</v>
      </c>
      <c r="H153" s="38" t="s">
        <v>18</v>
      </c>
      <c r="I153" s="39" t="s">
        <v>19</v>
      </c>
      <c r="J153" s="39" t="s">
        <v>18</v>
      </c>
      <c r="K153" s="40" t="s">
        <v>371</v>
      </c>
      <c r="L153" s="41"/>
      <c r="M153" s="41"/>
      <c r="N153" s="41"/>
    </row>
    <row r="154">
      <c r="A154" s="44"/>
      <c r="B154" s="44"/>
      <c r="C154" s="44"/>
      <c r="D154" s="44"/>
      <c r="E154" s="44"/>
      <c r="F154" s="37" t="s">
        <v>372</v>
      </c>
      <c r="G154" s="38" t="s">
        <v>18</v>
      </c>
      <c r="H154" s="38" t="s">
        <v>18</v>
      </c>
      <c r="I154" s="39" t="s">
        <v>18</v>
      </c>
      <c r="J154" s="39" t="s">
        <v>18</v>
      </c>
      <c r="K154" s="41"/>
      <c r="L154" s="45" t="s">
        <v>373</v>
      </c>
      <c r="M154" s="41"/>
      <c r="N154" s="41"/>
    </row>
    <row r="155">
      <c r="A155" s="44"/>
      <c r="B155" s="44"/>
      <c r="C155" s="44"/>
      <c r="D155" s="44"/>
      <c r="E155" s="44"/>
      <c r="F155" s="37" t="s">
        <v>374</v>
      </c>
      <c r="G155" s="38" t="s">
        <v>19</v>
      </c>
      <c r="H155" s="38" t="s">
        <v>18</v>
      </c>
      <c r="I155" s="39" t="s">
        <v>19</v>
      </c>
      <c r="J155" s="39" t="s">
        <v>19</v>
      </c>
      <c r="K155" s="40" t="s">
        <v>375</v>
      </c>
      <c r="L155" s="46" t="s">
        <v>376</v>
      </c>
      <c r="M155" s="41"/>
      <c r="N155" s="41"/>
    </row>
    <row r="156">
      <c r="A156" s="44"/>
      <c r="B156" s="44"/>
      <c r="C156" s="44"/>
      <c r="D156" s="44"/>
      <c r="E156" s="44"/>
      <c r="F156" s="37" t="s">
        <v>377</v>
      </c>
      <c r="G156" s="38" t="s">
        <v>19</v>
      </c>
      <c r="H156" s="38" t="s">
        <v>18</v>
      </c>
      <c r="I156" s="39" t="s">
        <v>19</v>
      </c>
      <c r="J156" s="39" t="s">
        <v>18</v>
      </c>
      <c r="K156" s="40" t="s">
        <v>378</v>
      </c>
      <c r="L156" s="41"/>
      <c r="M156" s="41"/>
      <c r="N156" s="41"/>
    </row>
    <row r="157">
      <c r="A157" s="44"/>
      <c r="B157" s="44"/>
      <c r="C157" s="44"/>
      <c r="D157" s="44"/>
      <c r="E157" s="44"/>
      <c r="F157" s="37" t="s">
        <v>379</v>
      </c>
      <c r="G157" s="38" t="s">
        <v>19</v>
      </c>
      <c r="H157" s="38" t="s">
        <v>19</v>
      </c>
      <c r="I157" s="39" t="s">
        <v>19</v>
      </c>
      <c r="J157" s="39" t="s">
        <v>19</v>
      </c>
      <c r="K157" s="40" t="s">
        <v>380</v>
      </c>
      <c r="L157" s="40" t="s">
        <v>381</v>
      </c>
      <c r="M157" s="41"/>
      <c r="N157" s="41"/>
    </row>
    <row r="158">
      <c r="A158" s="44"/>
      <c r="B158" s="44"/>
      <c r="C158" s="44"/>
      <c r="D158" s="44"/>
      <c r="E158" s="44"/>
      <c r="F158" s="37" t="s">
        <v>382</v>
      </c>
      <c r="G158" s="38" t="s">
        <v>19</v>
      </c>
      <c r="H158" s="38" t="s">
        <v>18</v>
      </c>
      <c r="I158" s="39" t="s">
        <v>19</v>
      </c>
      <c r="J158" s="39" t="s">
        <v>18</v>
      </c>
      <c r="K158" s="40" t="s">
        <v>383</v>
      </c>
      <c r="L158" s="41"/>
      <c r="M158" s="41"/>
      <c r="N158" s="41"/>
    </row>
    <row r="159">
      <c r="A159" s="44"/>
      <c r="B159" s="44"/>
      <c r="C159" s="44"/>
      <c r="D159" s="44"/>
      <c r="E159" s="44"/>
      <c r="F159" s="37" t="s">
        <v>384</v>
      </c>
      <c r="G159" s="38" t="s">
        <v>19</v>
      </c>
      <c r="H159" s="38" t="s">
        <v>19</v>
      </c>
      <c r="I159" s="39" t="s">
        <v>19</v>
      </c>
      <c r="J159" s="39" t="s">
        <v>19</v>
      </c>
      <c r="K159" s="40" t="s">
        <v>385</v>
      </c>
      <c r="L159" s="40" t="s">
        <v>386</v>
      </c>
      <c r="M159" s="41"/>
      <c r="N159" s="41"/>
    </row>
    <row r="160">
      <c r="A160" s="44"/>
      <c r="B160" s="44"/>
      <c r="C160" s="44"/>
      <c r="D160" s="44"/>
      <c r="F160" s="37" t="s">
        <v>387</v>
      </c>
      <c r="G160" s="38" t="s">
        <v>19</v>
      </c>
      <c r="H160" s="38" t="s">
        <v>19</v>
      </c>
      <c r="I160" s="39" t="s">
        <v>19</v>
      </c>
      <c r="J160" s="39" t="s">
        <v>19</v>
      </c>
      <c r="K160" s="40" t="s">
        <v>388</v>
      </c>
      <c r="L160" s="40" t="s">
        <v>389</v>
      </c>
      <c r="M160" s="41"/>
      <c r="N160" s="41"/>
    </row>
    <row r="161">
      <c r="A161" s="44"/>
      <c r="B161" s="44"/>
      <c r="C161" s="44"/>
      <c r="D161" s="44"/>
      <c r="E161" s="44"/>
      <c r="F161" s="37" t="s">
        <v>390</v>
      </c>
      <c r="G161" s="38" t="s">
        <v>19</v>
      </c>
      <c r="H161" s="38" t="s">
        <v>19</v>
      </c>
      <c r="I161" s="39" t="s">
        <v>19</v>
      </c>
      <c r="J161" s="39" t="s">
        <v>19</v>
      </c>
      <c r="K161" s="40" t="s">
        <v>391</v>
      </c>
      <c r="L161" s="40" t="s">
        <v>392</v>
      </c>
      <c r="M161" s="41"/>
      <c r="N161" s="41"/>
    </row>
    <row r="162">
      <c r="A162" s="44"/>
      <c r="B162" s="44"/>
      <c r="C162" s="44"/>
      <c r="D162" s="44"/>
      <c r="E162" s="44"/>
      <c r="F162" s="37" t="s">
        <v>393</v>
      </c>
      <c r="G162" s="38" t="s">
        <v>18</v>
      </c>
      <c r="H162" s="38" t="s">
        <v>18</v>
      </c>
      <c r="I162" s="39" t="s">
        <v>18</v>
      </c>
      <c r="J162" s="39" t="s">
        <v>18</v>
      </c>
      <c r="K162" s="45" t="s">
        <v>394</v>
      </c>
      <c r="L162" s="41"/>
      <c r="M162" s="41"/>
      <c r="N162" s="41"/>
    </row>
    <row r="163">
      <c r="A163" s="44"/>
      <c r="B163" s="44"/>
      <c r="C163" s="44"/>
      <c r="D163" s="44"/>
      <c r="E163" s="44"/>
      <c r="F163" s="37" t="s">
        <v>395</v>
      </c>
      <c r="G163" s="38" t="s">
        <v>18</v>
      </c>
      <c r="H163" s="38" t="s">
        <v>18</v>
      </c>
      <c r="I163" s="39" t="s">
        <v>18</v>
      </c>
      <c r="J163" s="39" t="s">
        <v>18</v>
      </c>
      <c r="K163" s="45"/>
      <c r="L163" s="45"/>
      <c r="M163" s="41"/>
      <c r="N163" s="41"/>
    </row>
    <row r="164">
      <c r="A164" s="44"/>
      <c r="B164" s="44"/>
      <c r="C164" s="44"/>
      <c r="D164" s="44"/>
      <c r="E164" s="44"/>
      <c r="F164" s="37" t="s">
        <v>396</v>
      </c>
      <c r="G164" s="38" t="s">
        <v>19</v>
      </c>
      <c r="H164" s="38" t="s">
        <v>18</v>
      </c>
      <c r="I164" s="39" t="s">
        <v>19</v>
      </c>
      <c r="J164" s="39" t="s">
        <v>18</v>
      </c>
      <c r="K164" s="40" t="s">
        <v>397</v>
      </c>
      <c r="L164" s="41"/>
      <c r="M164" s="41"/>
      <c r="N164" s="41"/>
    </row>
    <row r="165">
      <c r="A165" s="44"/>
      <c r="B165" s="44"/>
      <c r="C165" s="44"/>
      <c r="D165" s="44"/>
      <c r="E165" s="44"/>
      <c r="F165" s="37" t="s">
        <v>398</v>
      </c>
      <c r="G165" s="38" t="s">
        <v>18</v>
      </c>
      <c r="H165" s="38" t="s">
        <v>19</v>
      </c>
      <c r="I165" s="39" t="s">
        <v>18</v>
      </c>
      <c r="J165" s="39" t="s">
        <v>19</v>
      </c>
      <c r="K165" s="44"/>
      <c r="L165" s="40" t="s">
        <v>399</v>
      </c>
      <c r="M165" s="41"/>
      <c r="N165" s="41"/>
    </row>
    <row r="166">
      <c r="A166" s="44"/>
      <c r="B166" s="44"/>
      <c r="C166" s="44"/>
      <c r="D166" s="44"/>
      <c r="E166" s="44"/>
      <c r="F166" s="37" t="s">
        <v>400</v>
      </c>
      <c r="G166" s="38" t="s">
        <v>19</v>
      </c>
      <c r="H166" s="38" t="s">
        <v>18</v>
      </c>
      <c r="I166" s="39" t="s">
        <v>19</v>
      </c>
      <c r="J166" s="39" t="s">
        <v>18</v>
      </c>
      <c r="K166" s="40" t="s">
        <v>401</v>
      </c>
      <c r="L166" s="45"/>
      <c r="M166" s="41"/>
      <c r="N166" s="41"/>
    </row>
    <row r="167">
      <c r="A167" s="44"/>
      <c r="B167" s="44"/>
      <c r="C167" s="44"/>
      <c r="D167" s="44"/>
      <c r="E167" s="44"/>
      <c r="F167" s="37" t="s">
        <v>402</v>
      </c>
      <c r="G167" s="38" t="s">
        <v>18</v>
      </c>
      <c r="H167" s="38" t="s">
        <v>18</v>
      </c>
      <c r="I167" s="39" t="s">
        <v>18</v>
      </c>
      <c r="J167" s="39" t="s">
        <v>18</v>
      </c>
      <c r="K167" s="45" t="s">
        <v>403</v>
      </c>
      <c r="L167" s="41"/>
      <c r="M167" s="41"/>
      <c r="N167" s="41"/>
    </row>
    <row r="168">
      <c r="A168" s="44"/>
      <c r="B168" s="44"/>
      <c r="C168" s="44"/>
      <c r="D168" s="44"/>
      <c r="E168" s="44"/>
      <c r="F168" s="37" t="s">
        <v>404</v>
      </c>
      <c r="G168" s="38" t="s">
        <v>19</v>
      </c>
      <c r="H168" s="38" t="s">
        <v>18</v>
      </c>
      <c r="I168" s="39" t="s">
        <v>19</v>
      </c>
      <c r="J168" s="39" t="s">
        <v>18</v>
      </c>
      <c r="K168" s="40" t="s">
        <v>405</v>
      </c>
      <c r="L168" s="45"/>
      <c r="M168" s="41"/>
      <c r="N168" s="41"/>
    </row>
    <row r="169">
      <c r="A169" s="44"/>
      <c r="B169" s="44"/>
      <c r="C169" s="44"/>
      <c r="D169" s="44"/>
      <c r="E169" s="44"/>
      <c r="F169" s="37" t="s">
        <v>406</v>
      </c>
      <c r="G169" s="38" t="s">
        <v>19</v>
      </c>
      <c r="H169" s="38" t="s">
        <v>18</v>
      </c>
      <c r="I169" s="39" t="s">
        <v>19</v>
      </c>
      <c r="J169" s="39" t="s">
        <v>18</v>
      </c>
      <c r="K169" s="40" t="s">
        <v>407</v>
      </c>
      <c r="L169" s="45"/>
      <c r="M169" s="41"/>
      <c r="N169" s="41"/>
    </row>
    <row r="170">
      <c r="A170" s="44"/>
      <c r="B170" s="44"/>
      <c r="C170" s="44"/>
      <c r="D170" s="44"/>
      <c r="F170" s="37" t="s">
        <v>408</v>
      </c>
      <c r="G170" s="38" t="s">
        <v>18</v>
      </c>
      <c r="H170" s="38" t="s">
        <v>18</v>
      </c>
      <c r="I170" s="39" t="s">
        <v>18</v>
      </c>
      <c r="J170" s="39" t="s">
        <v>18</v>
      </c>
      <c r="K170" s="45"/>
      <c r="L170" s="41"/>
      <c r="M170" s="41"/>
      <c r="N170" s="41"/>
    </row>
    <row r="171">
      <c r="A171" s="44"/>
      <c r="B171" s="44"/>
      <c r="C171" s="44"/>
      <c r="D171" s="44"/>
      <c r="E171" s="44"/>
      <c r="F171" s="37" t="s">
        <v>409</v>
      </c>
      <c r="G171" s="38" t="s">
        <v>18</v>
      </c>
      <c r="H171" s="38" t="s">
        <v>18</v>
      </c>
      <c r="I171" s="39" t="s">
        <v>19</v>
      </c>
      <c r="J171" s="39" t="s">
        <v>18</v>
      </c>
      <c r="K171" s="40" t="s">
        <v>410</v>
      </c>
      <c r="L171" s="44"/>
      <c r="M171" s="41"/>
      <c r="N171" s="41"/>
    </row>
    <row r="172">
      <c r="A172" s="44"/>
      <c r="B172" s="44"/>
      <c r="C172" s="44"/>
      <c r="D172" s="44"/>
      <c r="E172" s="44"/>
      <c r="F172" s="37" t="s">
        <v>411</v>
      </c>
      <c r="G172" s="38" t="s">
        <v>19</v>
      </c>
      <c r="H172" s="38" t="s">
        <v>18</v>
      </c>
      <c r="I172" s="39" t="s">
        <v>19</v>
      </c>
      <c r="J172" s="39" t="s">
        <v>18</v>
      </c>
      <c r="K172" s="40" t="s">
        <v>412</v>
      </c>
      <c r="L172" s="41"/>
      <c r="M172" s="41"/>
      <c r="N172" s="41"/>
    </row>
    <row r="173">
      <c r="A173" s="44"/>
      <c r="B173" s="44"/>
      <c r="C173" s="44"/>
      <c r="D173" s="44"/>
      <c r="F173" s="37" t="s">
        <v>413</v>
      </c>
      <c r="G173" s="38" t="s">
        <v>19</v>
      </c>
      <c r="H173" s="38" t="s">
        <v>19</v>
      </c>
      <c r="I173" s="39" t="s">
        <v>19</v>
      </c>
      <c r="J173" s="39" t="s">
        <v>18</v>
      </c>
      <c r="K173" s="40" t="s">
        <v>414</v>
      </c>
      <c r="L173" s="45"/>
      <c r="M173" s="45"/>
      <c r="N173" s="45"/>
    </row>
    <row r="174">
      <c r="A174" s="44"/>
      <c r="B174" s="44"/>
      <c r="C174" s="44"/>
      <c r="D174" s="44"/>
      <c r="E174" s="44"/>
      <c r="F174" s="37" t="s">
        <v>415</v>
      </c>
      <c r="G174" s="38" t="s">
        <v>18</v>
      </c>
      <c r="H174" s="38" t="s">
        <v>18</v>
      </c>
      <c r="I174" s="39" t="s">
        <v>18</v>
      </c>
      <c r="J174" s="39" t="s">
        <v>18</v>
      </c>
      <c r="K174" s="45" t="s">
        <v>416</v>
      </c>
      <c r="L174" s="41"/>
      <c r="M174" s="41"/>
      <c r="N174" s="41"/>
    </row>
    <row r="175">
      <c r="A175" s="44"/>
      <c r="B175" s="44"/>
      <c r="C175" s="44"/>
      <c r="D175" s="44"/>
      <c r="E175" s="44"/>
      <c r="F175" s="37" t="s">
        <v>417</v>
      </c>
      <c r="G175" s="38" t="s">
        <v>18</v>
      </c>
      <c r="H175" s="38" t="s">
        <v>18</v>
      </c>
      <c r="I175" s="39" t="s">
        <v>18</v>
      </c>
      <c r="J175" s="39" t="s">
        <v>18</v>
      </c>
      <c r="K175" s="45"/>
      <c r="L175" s="41"/>
      <c r="M175" s="41"/>
      <c r="N175" s="41"/>
    </row>
    <row r="176">
      <c r="A176" s="44"/>
      <c r="B176" s="44"/>
      <c r="C176" s="44"/>
      <c r="D176" s="44"/>
      <c r="E176" s="44"/>
      <c r="F176" s="37" t="s">
        <v>418</v>
      </c>
      <c r="G176" s="38" t="s">
        <v>18</v>
      </c>
      <c r="H176" s="38" t="s">
        <v>18</v>
      </c>
      <c r="I176" s="39" t="s">
        <v>18</v>
      </c>
      <c r="J176" s="39" t="s">
        <v>18</v>
      </c>
      <c r="K176" s="45" t="s">
        <v>419</v>
      </c>
      <c r="L176" s="41"/>
      <c r="M176" s="41"/>
      <c r="N176" s="41"/>
    </row>
    <row r="177">
      <c r="A177" s="44"/>
      <c r="B177" s="44"/>
      <c r="C177" s="44"/>
      <c r="D177" s="44"/>
      <c r="E177" s="44"/>
      <c r="F177" s="37" t="s">
        <v>420</v>
      </c>
      <c r="G177" s="38" t="s">
        <v>18</v>
      </c>
      <c r="H177" s="38" t="s">
        <v>18</v>
      </c>
      <c r="I177" s="39" t="s">
        <v>18</v>
      </c>
      <c r="J177" s="39" t="s">
        <v>18</v>
      </c>
      <c r="K177" s="45"/>
      <c r="L177" s="41"/>
      <c r="M177" s="41"/>
      <c r="N177" s="41"/>
    </row>
    <row r="178">
      <c r="A178" s="44"/>
      <c r="B178" s="44"/>
      <c r="C178" s="44"/>
      <c r="D178" s="44"/>
      <c r="E178" s="44"/>
      <c r="F178" s="37" t="s">
        <v>421</v>
      </c>
      <c r="G178" s="38" t="s">
        <v>19</v>
      </c>
      <c r="H178" s="38" t="s">
        <v>18</v>
      </c>
      <c r="I178" s="39" t="s">
        <v>19</v>
      </c>
      <c r="J178" s="39" t="s">
        <v>18</v>
      </c>
      <c r="K178" s="40" t="s">
        <v>422</v>
      </c>
      <c r="L178" s="41"/>
      <c r="M178" s="41"/>
      <c r="N178" s="41"/>
    </row>
    <row r="179">
      <c r="A179" s="44"/>
      <c r="B179" s="44"/>
      <c r="C179" s="44"/>
      <c r="D179" s="44"/>
      <c r="E179" s="44"/>
      <c r="F179" s="37" t="s">
        <v>423</v>
      </c>
      <c r="G179" s="38" t="s">
        <v>19</v>
      </c>
      <c r="H179" s="38" t="s">
        <v>18</v>
      </c>
      <c r="I179" s="39" t="s">
        <v>19</v>
      </c>
      <c r="J179" s="39" t="s">
        <v>18</v>
      </c>
      <c r="K179" s="40" t="s">
        <v>424</v>
      </c>
      <c r="L179" s="45"/>
      <c r="M179" s="41"/>
      <c r="N179" s="41"/>
    </row>
    <row r="180">
      <c r="A180" s="44"/>
      <c r="B180" s="44"/>
      <c r="C180" s="44"/>
      <c r="D180" s="44"/>
      <c r="E180" s="44"/>
      <c r="F180" s="37" t="s">
        <v>425</v>
      </c>
      <c r="G180" s="38" t="s">
        <v>18</v>
      </c>
      <c r="H180" s="38" t="s">
        <v>18</v>
      </c>
      <c r="I180" s="39" t="s">
        <v>18</v>
      </c>
      <c r="J180" s="39" t="s">
        <v>18</v>
      </c>
      <c r="K180" s="45" t="s">
        <v>426</v>
      </c>
      <c r="L180" s="45"/>
      <c r="M180" s="41"/>
      <c r="N180" s="41"/>
    </row>
    <row r="181">
      <c r="A181" s="44"/>
      <c r="B181" s="44"/>
      <c r="C181" s="44"/>
      <c r="D181" s="44"/>
      <c r="E181" s="44"/>
      <c r="F181" s="37" t="s">
        <v>427</v>
      </c>
      <c r="G181" s="38" t="s">
        <v>18</v>
      </c>
      <c r="H181" s="38" t="s">
        <v>18</v>
      </c>
      <c r="I181" s="39" t="s">
        <v>18</v>
      </c>
      <c r="J181" s="39" t="s">
        <v>18</v>
      </c>
      <c r="K181" s="45" t="s">
        <v>426</v>
      </c>
      <c r="L181" s="41"/>
      <c r="M181" s="41"/>
      <c r="N181" s="41"/>
    </row>
    <row r="182">
      <c r="A182" s="44"/>
      <c r="B182" s="44"/>
      <c r="C182" s="44"/>
      <c r="D182" s="44"/>
      <c r="E182" s="44"/>
      <c r="F182" s="37" t="s">
        <v>428</v>
      </c>
      <c r="G182" s="38" t="s">
        <v>19</v>
      </c>
      <c r="H182" s="38" t="s">
        <v>18</v>
      </c>
      <c r="I182" s="39" t="s">
        <v>19</v>
      </c>
      <c r="J182" s="39" t="s">
        <v>18</v>
      </c>
      <c r="K182" s="40" t="s">
        <v>429</v>
      </c>
      <c r="L182" s="45"/>
      <c r="M182" s="41"/>
      <c r="N182" s="41"/>
    </row>
    <row r="183">
      <c r="A183" s="44"/>
      <c r="B183" s="44"/>
      <c r="C183" s="44"/>
      <c r="D183" s="44"/>
      <c r="E183" s="44"/>
      <c r="F183" s="37" t="s">
        <v>430</v>
      </c>
      <c r="G183" s="38" t="s">
        <v>19</v>
      </c>
      <c r="H183" s="38" t="s">
        <v>18</v>
      </c>
      <c r="I183" s="39" t="s">
        <v>19</v>
      </c>
      <c r="J183" s="39" t="s">
        <v>18</v>
      </c>
      <c r="K183" s="40" t="s">
        <v>431</v>
      </c>
      <c r="L183" s="41"/>
      <c r="M183" s="41"/>
      <c r="N183" s="41"/>
    </row>
    <row r="184">
      <c r="A184" s="44"/>
      <c r="B184" s="44"/>
      <c r="C184" s="44"/>
      <c r="D184" s="44"/>
      <c r="E184" s="44"/>
      <c r="F184" s="37" t="s">
        <v>432</v>
      </c>
      <c r="G184" s="38" t="s">
        <v>19</v>
      </c>
      <c r="H184" s="38" t="s">
        <v>19</v>
      </c>
      <c r="I184" s="39" t="s">
        <v>19</v>
      </c>
      <c r="J184" s="39" t="s">
        <v>18</v>
      </c>
      <c r="K184" s="40" t="s">
        <v>433</v>
      </c>
      <c r="L184" s="45" t="s">
        <v>434</v>
      </c>
      <c r="M184" s="41"/>
      <c r="N184" s="41"/>
    </row>
    <row r="185">
      <c r="A185" s="44"/>
      <c r="B185" s="44"/>
      <c r="C185" s="44"/>
      <c r="D185" s="44"/>
      <c r="E185" s="44"/>
      <c r="F185" s="37" t="s">
        <v>435</v>
      </c>
      <c r="G185" s="38" t="s">
        <v>19</v>
      </c>
      <c r="H185" s="38" t="s">
        <v>18</v>
      </c>
      <c r="I185" s="39" t="s">
        <v>19</v>
      </c>
      <c r="J185" s="39" t="s">
        <v>18</v>
      </c>
      <c r="K185" s="40" t="s">
        <v>436</v>
      </c>
      <c r="L185" s="43"/>
      <c r="M185" s="41"/>
      <c r="N185" s="41"/>
    </row>
    <row r="186">
      <c r="A186" s="44"/>
      <c r="B186" s="44"/>
      <c r="C186" s="44"/>
      <c r="D186" s="44"/>
      <c r="E186" s="44"/>
      <c r="F186" s="37" t="s">
        <v>437</v>
      </c>
      <c r="G186" s="38" t="s">
        <v>19</v>
      </c>
      <c r="H186" s="38" t="s">
        <v>18</v>
      </c>
      <c r="I186" s="39" t="s">
        <v>19</v>
      </c>
      <c r="J186" s="39" t="s">
        <v>18</v>
      </c>
      <c r="K186" s="40" t="s">
        <v>438</v>
      </c>
      <c r="L186" s="45"/>
      <c r="M186" s="45"/>
      <c r="N186" s="45"/>
    </row>
    <row r="187">
      <c r="A187" s="44"/>
      <c r="B187" s="44"/>
      <c r="C187" s="44"/>
      <c r="D187" s="44"/>
      <c r="E187" s="44"/>
      <c r="F187" s="37" t="s">
        <v>439</v>
      </c>
      <c r="G187" s="38" t="s">
        <v>19</v>
      </c>
      <c r="H187" s="38" t="s">
        <v>18</v>
      </c>
      <c r="I187" s="39" t="s">
        <v>19</v>
      </c>
      <c r="J187" s="39" t="s">
        <v>18</v>
      </c>
      <c r="K187" s="40" t="s">
        <v>440</v>
      </c>
      <c r="L187" s="41"/>
      <c r="M187" s="41"/>
      <c r="N187" s="41"/>
    </row>
    <row r="188">
      <c r="A188" s="44"/>
      <c r="B188" s="44"/>
      <c r="C188" s="44"/>
      <c r="D188" s="44"/>
      <c r="E188" s="44"/>
      <c r="F188" s="37" t="s">
        <v>441</v>
      </c>
      <c r="G188" s="38" t="s">
        <v>19</v>
      </c>
      <c r="H188" s="38" t="s">
        <v>19</v>
      </c>
      <c r="I188" s="39" t="s">
        <v>19</v>
      </c>
      <c r="J188" s="39" t="s">
        <v>19</v>
      </c>
      <c r="K188" s="40" t="s">
        <v>442</v>
      </c>
      <c r="L188" s="40" t="s">
        <v>443</v>
      </c>
      <c r="M188" s="41"/>
      <c r="N188" s="41"/>
    </row>
    <row r="189">
      <c r="A189" s="44"/>
      <c r="B189" s="44"/>
      <c r="C189" s="44"/>
      <c r="D189" s="44"/>
      <c r="E189" s="44"/>
      <c r="F189" s="37" t="s">
        <v>444</v>
      </c>
      <c r="G189" s="38" t="s">
        <v>18</v>
      </c>
      <c r="H189" s="38" t="s">
        <v>18</v>
      </c>
      <c r="I189" s="39" t="s">
        <v>18</v>
      </c>
      <c r="J189" s="39" t="s">
        <v>19</v>
      </c>
      <c r="K189" s="41"/>
      <c r="L189" s="40" t="s">
        <v>445</v>
      </c>
      <c r="M189" s="41"/>
      <c r="N189" s="41"/>
    </row>
    <row r="190">
      <c r="A190" s="44"/>
      <c r="B190" s="44"/>
      <c r="C190" s="44"/>
      <c r="D190" s="44"/>
      <c r="E190" s="44"/>
      <c r="F190" s="37" t="s">
        <v>446</v>
      </c>
      <c r="G190" s="38" t="s">
        <v>18</v>
      </c>
      <c r="H190" s="38" t="s">
        <v>18</v>
      </c>
      <c r="I190" s="39" t="s">
        <v>18</v>
      </c>
      <c r="J190" s="39" t="s">
        <v>18</v>
      </c>
      <c r="K190" s="45" t="s">
        <v>447</v>
      </c>
      <c r="L190" s="41"/>
      <c r="M190" s="41"/>
      <c r="N190" s="41"/>
    </row>
    <row r="191">
      <c r="A191" s="44"/>
      <c r="B191" s="44"/>
      <c r="C191" s="44"/>
      <c r="D191" s="44"/>
      <c r="E191" s="44"/>
      <c r="F191" s="37" t="s">
        <v>448</v>
      </c>
      <c r="G191" s="38" t="s">
        <v>18</v>
      </c>
      <c r="H191" s="38" t="s">
        <v>18</v>
      </c>
      <c r="I191" s="39" t="s">
        <v>18</v>
      </c>
      <c r="J191" s="39" t="s">
        <v>18</v>
      </c>
      <c r="K191" s="45" t="s">
        <v>449</v>
      </c>
      <c r="L191" s="41"/>
      <c r="M191" s="41"/>
      <c r="N191" s="41"/>
    </row>
    <row r="192">
      <c r="A192" s="44"/>
      <c r="B192" s="44"/>
      <c r="C192" s="44"/>
      <c r="D192" s="44"/>
      <c r="E192" s="44"/>
      <c r="F192" s="37" t="s">
        <v>450</v>
      </c>
      <c r="G192" s="38" t="s">
        <v>19</v>
      </c>
      <c r="H192" s="38" t="s">
        <v>18</v>
      </c>
      <c r="I192" s="39" t="s">
        <v>19</v>
      </c>
      <c r="J192" s="39" t="s">
        <v>18</v>
      </c>
      <c r="K192" s="40" t="s">
        <v>451</v>
      </c>
      <c r="L192" s="41"/>
      <c r="M192" s="41"/>
      <c r="N192" s="41"/>
    </row>
    <row r="193">
      <c r="A193" s="44"/>
      <c r="B193" s="44"/>
      <c r="C193" s="44"/>
      <c r="D193" s="44"/>
      <c r="E193" s="44"/>
      <c r="F193" s="37" t="s">
        <v>452</v>
      </c>
      <c r="G193" s="38" t="s">
        <v>19</v>
      </c>
      <c r="H193" s="38" t="s">
        <v>18</v>
      </c>
      <c r="I193" s="39" t="s">
        <v>19</v>
      </c>
      <c r="J193" s="39" t="s">
        <v>18</v>
      </c>
      <c r="K193" s="40" t="s">
        <v>453</v>
      </c>
      <c r="L193" s="41"/>
      <c r="M193" s="41"/>
      <c r="N193" s="41"/>
    </row>
    <row r="194">
      <c r="A194" s="44"/>
      <c r="B194" s="44"/>
      <c r="C194" s="44"/>
      <c r="D194" s="44"/>
      <c r="E194" s="44"/>
      <c r="F194" s="37" t="s">
        <v>454</v>
      </c>
      <c r="G194" s="38" t="s">
        <v>19</v>
      </c>
      <c r="H194" s="38" t="s">
        <v>18</v>
      </c>
      <c r="I194" s="39" t="s">
        <v>19</v>
      </c>
      <c r="J194" s="39" t="s">
        <v>18</v>
      </c>
      <c r="K194" s="40" t="s">
        <v>455</v>
      </c>
      <c r="L194" s="41"/>
      <c r="M194" s="41"/>
      <c r="N194" s="41"/>
    </row>
    <row r="195">
      <c r="A195" s="44"/>
      <c r="B195" s="44"/>
      <c r="C195" s="44"/>
      <c r="D195" s="44"/>
      <c r="E195" s="44"/>
      <c r="F195" s="37" t="s">
        <v>456</v>
      </c>
      <c r="G195" s="38" t="s">
        <v>19</v>
      </c>
      <c r="H195" s="38" t="s">
        <v>18</v>
      </c>
      <c r="I195" s="39" t="s">
        <v>19</v>
      </c>
      <c r="J195" s="39" t="s">
        <v>18</v>
      </c>
      <c r="K195" s="40" t="s">
        <v>457</v>
      </c>
      <c r="L195" s="41"/>
      <c r="M195" s="41"/>
      <c r="N195" s="41"/>
    </row>
    <row r="196">
      <c r="A196" s="44"/>
      <c r="B196" s="44"/>
      <c r="C196" s="44"/>
      <c r="D196" s="44"/>
      <c r="E196" s="44"/>
      <c r="F196" s="37" t="s">
        <v>458</v>
      </c>
      <c r="G196" s="38" t="s">
        <v>18</v>
      </c>
      <c r="H196" s="38" t="s">
        <v>18</v>
      </c>
      <c r="I196" s="39" t="s">
        <v>18</v>
      </c>
      <c r="J196" s="39" t="s">
        <v>18</v>
      </c>
      <c r="K196" s="45" t="s">
        <v>459</v>
      </c>
      <c r="L196" s="45" t="s">
        <v>460</v>
      </c>
      <c r="M196" s="41"/>
      <c r="N196" s="41"/>
    </row>
    <row r="197">
      <c r="A197" s="44"/>
      <c r="B197" s="44"/>
      <c r="C197" s="44"/>
      <c r="D197" s="44"/>
      <c r="E197" s="44"/>
      <c r="F197" s="37" t="s">
        <v>461</v>
      </c>
      <c r="G197" s="38" t="s">
        <v>19</v>
      </c>
      <c r="H197" s="38" t="s">
        <v>18</v>
      </c>
      <c r="I197" s="39" t="s">
        <v>19</v>
      </c>
      <c r="J197" s="39" t="s">
        <v>19</v>
      </c>
      <c r="K197" s="40" t="s">
        <v>462</v>
      </c>
      <c r="L197" s="40" t="s">
        <v>463</v>
      </c>
      <c r="M197" s="45" t="s">
        <v>464</v>
      </c>
      <c r="N197" s="45" t="s">
        <v>464</v>
      </c>
    </row>
    <row r="198">
      <c r="A198" s="44"/>
      <c r="B198" s="44"/>
      <c r="C198" s="44"/>
      <c r="D198" s="44"/>
      <c r="E198" s="44"/>
      <c r="F198" s="37" t="s">
        <v>465</v>
      </c>
      <c r="G198" s="38" t="s">
        <v>18</v>
      </c>
      <c r="H198" s="38" t="s">
        <v>18</v>
      </c>
      <c r="I198" s="39" t="s">
        <v>18</v>
      </c>
      <c r="J198" s="39" t="s">
        <v>18</v>
      </c>
      <c r="K198" s="45" t="s">
        <v>466</v>
      </c>
      <c r="L198" s="41"/>
      <c r="M198" s="41"/>
      <c r="N198" s="41"/>
    </row>
    <row r="199">
      <c r="A199" s="44"/>
      <c r="B199" s="44"/>
      <c r="C199" s="44"/>
      <c r="D199" s="44"/>
      <c r="E199" s="44"/>
      <c r="F199" s="37" t="s">
        <v>467</v>
      </c>
      <c r="G199" s="38" t="s">
        <v>18</v>
      </c>
      <c r="H199" s="38" t="s">
        <v>18</v>
      </c>
      <c r="I199" s="39" t="s">
        <v>18</v>
      </c>
      <c r="J199" s="39" t="s">
        <v>18</v>
      </c>
      <c r="K199" s="41"/>
      <c r="L199" s="41"/>
      <c r="M199" s="41"/>
      <c r="N199" s="41"/>
    </row>
    <row r="200">
      <c r="A200" s="44"/>
      <c r="B200" s="44"/>
      <c r="C200" s="44"/>
      <c r="D200" s="44"/>
      <c r="E200" s="44"/>
      <c r="F200" s="37" t="s">
        <v>468</v>
      </c>
      <c r="G200" s="38" t="s">
        <v>18</v>
      </c>
      <c r="H200" s="38" t="s">
        <v>18</v>
      </c>
      <c r="I200" s="39" t="s">
        <v>18</v>
      </c>
      <c r="J200" s="39" t="s">
        <v>19</v>
      </c>
      <c r="K200" s="41"/>
      <c r="L200" s="40" t="s">
        <v>469</v>
      </c>
      <c r="M200" s="41"/>
      <c r="N200" s="41"/>
    </row>
    <row r="201">
      <c r="A201" s="44"/>
      <c r="B201" s="44"/>
      <c r="C201" s="44"/>
      <c r="D201" s="44"/>
      <c r="E201" s="44"/>
      <c r="F201" s="37" t="s">
        <v>470</v>
      </c>
      <c r="G201" s="38" t="s">
        <v>19</v>
      </c>
      <c r="H201" s="38" t="s">
        <v>18</v>
      </c>
      <c r="I201" s="39" t="s">
        <v>19</v>
      </c>
      <c r="J201" s="39" t="s">
        <v>18</v>
      </c>
      <c r="K201" s="40" t="s">
        <v>471</v>
      </c>
      <c r="L201" s="41"/>
      <c r="M201" s="41"/>
      <c r="N201" s="41"/>
    </row>
    <row r="202">
      <c r="A202" s="44"/>
      <c r="B202" s="44"/>
      <c r="C202" s="44"/>
      <c r="D202" s="44"/>
      <c r="E202" s="44"/>
      <c r="F202" s="37" t="s">
        <v>472</v>
      </c>
      <c r="G202" s="38" t="s">
        <v>18</v>
      </c>
      <c r="H202" s="38" t="s">
        <v>18</v>
      </c>
      <c r="I202" s="39" t="s">
        <v>18</v>
      </c>
      <c r="J202" s="39" t="s">
        <v>18</v>
      </c>
      <c r="K202" s="45" t="s">
        <v>473</v>
      </c>
      <c r="L202" s="41"/>
      <c r="M202" s="41"/>
      <c r="N202" s="41"/>
    </row>
    <row r="203">
      <c r="A203" s="44"/>
      <c r="B203" s="44"/>
      <c r="C203" s="44"/>
      <c r="D203" s="44"/>
      <c r="E203" s="44"/>
      <c r="F203" s="37" t="s">
        <v>474</v>
      </c>
      <c r="G203" s="38" t="s">
        <v>19</v>
      </c>
      <c r="H203" s="38" t="s">
        <v>19</v>
      </c>
      <c r="I203" s="39" t="s">
        <v>19</v>
      </c>
      <c r="J203" s="39" t="s">
        <v>19</v>
      </c>
      <c r="K203" s="40" t="s">
        <v>475</v>
      </c>
      <c r="L203" s="40" t="s">
        <v>476</v>
      </c>
      <c r="M203" s="41"/>
      <c r="N203" s="41"/>
    </row>
    <row r="204">
      <c r="A204" s="44"/>
      <c r="B204" s="44"/>
      <c r="C204" s="44"/>
      <c r="D204" s="44"/>
      <c r="E204" s="44"/>
      <c r="F204" s="37" t="s">
        <v>477</v>
      </c>
      <c r="G204" s="38" t="s">
        <v>19</v>
      </c>
      <c r="H204" s="38" t="s">
        <v>18</v>
      </c>
      <c r="I204" s="39" t="s">
        <v>19</v>
      </c>
      <c r="J204" s="39" t="s">
        <v>18</v>
      </c>
      <c r="K204" s="40" t="s">
        <v>478</v>
      </c>
      <c r="L204" s="45"/>
      <c r="M204" s="41"/>
      <c r="N204" s="41"/>
    </row>
    <row r="205">
      <c r="A205" s="44"/>
      <c r="B205" s="44"/>
      <c r="C205" s="44"/>
      <c r="D205" s="44"/>
      <c r="E205" s="44"/>
      <c r="F205" s="37" t="s">
        <v>479</v>
      </c>
      <c r="G205" s="38" t="s">
        <v>19</v>
      </c>
      <c r="H205" s="38" t="s">
        <v>18</v>
      </c>
      <c r="I205" s="39" t="s">
        <v>19</v>
      </c>
      <c r="J205" s="39" t="s">
        <v>18</v>
      </c>
      <c r="K205" s="40" t="s">
        <v>480</v>
      </c>
      <c r="L205" s="41"/>
      <c r="M205" s="41"/>
      <c r="N205" s="41"/>
    </row>
    <row r="206">
      <c r="A206" s="44"/>
      <c r="B206" s="44"/>
      <c r="C206" s="44"/>
      <c r="D206" s="44"/>
      <c r="E206" s="44"/>
      <c r="F206" s="37" t="s">
        <v>481</v>
      </c>
      <c r="G206" s="38" t="s">
        <v>19</v>
      </c>
      <c r="H206" s="38" t="s">
        <v>18</v>
      </c>
      <c r="I206" s="39" t="s">
        <v>19</v>
      </c>
      <c r="J206" s="39" t="s">
        <v>18</v>
      </c>
      <c r="K206" s="40" t="s">
        <v>482</v>
      </c>
      <c r="L206" s="45"/>
      <c r="M206" s="41"/>
      <c r="N206" s="41"/>
    </row>
    <row r="207">
      <c r="A207" s="44"/>
      <c r="B207" s="44"/>
      <c r="C207" s="44"/>
      <c r="D207" s="44"/>
      <c r="E207" s="44"/>
      <c r="F207" s="37" t="s">
        <v>483</v>
      </c>
      <c r="G207" s="38" t="s">
        <v>19</v>
      </c>
      <c r="H207" s="38" t="s">
        <v>19</v>
      </c>
      <c r="I207" s="39" t="s">
        <v>19</v>
      </c>
      <c r="J207" s="39" t="s">
        <v>19</v>
      </c>
      <c r="K207" s="40" t="s">
        <v>484</v>
      </c>
      <c r="L207" s="40" t="s">
        <v>485</v>
      </c>
      <c r="M207" s="41"/>
      <c r="N207" s="41"/>
    </row>
    <row r="208">
      <c r="A208" s="44"/>
      <c r="B208" s="44"/>
      <c r="C208" s="44"/>
      <c r="D208" s="44"/>
      <c r="E208" s="44"/>
      <c r="F208" s="37" t="s">
        <v>486</v>
      </c>
      <c r="G208" s="38" t="s">
        <v>19</v>
      </c>
      <c r="H208" s="38" t="s">
        <v>18</v>
      </c>
      <c r="I208" s="39" t="s">
        <v>19</v>
      </c>
      <c r="J208" s="39" t="s">
        <v>18</v>
      </c>
      <c r="K208" s="40" t="s">
        <v>487</v>
      </c>
      <c r="L208" s="41"/>
      <c r="M208" s="41"/>
      <c r="N208" s="41"/>
    </row>
    <row r="209">
      <c r="A209" s="44"/>
      <c r="B209" s="44"/>
      <c r="C209" s="44"/>
      <c r="D209" s="44"/>
      <c r="E209" s="44"/>
      <c r="F209" s="37" t="s">
        <v>488</v>
      </c>
      <c r="G209" s="38" t="s">
        <v>19</v>
      </c>
      <c r="H209" s="38" t="s">
        <v>19</v>
      </c>
      <c r="I209" s="39" t="s">
        <v>19</v>
      </c>
      <c r="J209" s="39" t="s">
        <v>19</v>
      </c>
      <c r="K209" s="40" t="s">
        <v>489</v>
      </c>
      <c r="L209" s="40" t="s">
        <v>490</v>
      </c>
      <c r="M209" s="41"/>
      <c r="N209" s="41"/>
    </row>
    <row r="210">
      <c r="A210" s="44"/>
      <c r="B210" s="44"/>
      <c r="C210" s="44"/>
      <c r="D210" s="44"/>
      <c r="E210" s="44"/>
      <c r="F210" s="37" t="s">
        <v>491</v>
      </c>
      <c r="G210" s="38" t="s">
        <v>18</v>
      </c>
      <c r="H210" s="38" t="s">
        <v>18</v>
      </c>
      <c r="I210" s="39" t="s">
        <v>19</v>
      </c>
      <c r="J210" s="39" t="s">
        <v>18</v>
      </c>
      <c r="K210" s="40" t="s">
        <v>492</v>
      </c>
      <c r="L210" s="41"/>
      <c r="M210" s="41"/>
      <c r="N210" s="41"/>
    </row>
    <row r="211">
      <c r="A211" s="44"/>
      <c r="B211" s="44"/>
      <c r="C211" s="44"/>
      <c r="D211" s="44"/>
      <c r="E211" s="44"/>
      <c r="F211" s="37" t="s">
        <v>493</v>
      </c>
      <c r="G211" s="38" t="s">
        <v>18</v>
      </c>
      <c r="H211" s="38" t="s">
        <v>18</v>
      </c>
      <c r="I211" s="39" t="s">
        <v>18</v>
      </c>
      <c r="J211" s="39" t="s">
        <v>18</v>
      </c>
      <c r="K211" s="45"/>
      <c r="L211" s="41"/>
      <c r="M211" s="41"/>
      <c r="N211" s="41"/>
    </row>
    <row r="212">
      <c r="A212" s="44"/>
      <c r="B212" s="44"/>
      <c r="C212" s="44"/>
      <c r="D212" s="44"/>
      <c r="E212" s="44"/>
      <c r="F212" s="37" t="s">
        <v>494</v>
      </c>
      <c r="G212" s="38" t="s">
        <v>18</v>
      </c>
      <c r="H212" s="38" t="s">
        <v>18</v>
      </c>
      <c r="I212" s="39" t="s">
        <v>18</v>
      </c>
      <c r="J212" s="39" t="s">
        <v>18</v>
      </c>
      <c r="K212" s="45" t="s">
        <v>495</v>
      </c>
      <c r="L212" s="41"/>
      <c r="M212" s="41"/>
      <c r="N212" s="41"/>
    </row>
    <row r="213">
      <c r="A213" s="44"/>
      <c r="B213" s="44"/>
      <c r="C213" s="44"/>
      <c r="D213" s="44"/>
      <c r="E213" s="44"/>
      <c r="F213" s="37" t="s">
        <v>496</v>
      </c>
      <c r="G213" s="38" t="s">
        <v>19</v>
      </c>
      <c r="H213" s="38" t="s">
        <v>19</v>
      </c>
      <c r="I213" s="39" t="s">
        <v>19</v>
      </c>
      <c r="J213" s="39" t="s">
        <v>19</v>
      </c>
      <c r="K213" s="40" t="s">
        <v>497</v>
      </c>
      <c r="L213" s="40" t="s">
        <v>498</v>
      </c>
      <c r="M213" s="41"/>
      <c r="N213" s="41"/>
    </row>
    <row r="214">
      <c r="A214" s="44"/>
      <c r="B214" s="44"/>
      <c r="C214" s="44"/>
      <c r="D214" s="44"/>
      <c r="E214" s="44"/>
      <c r="F214" s="37" t="s">
        <v>499</v>
      </c>
      <c r="G214" s="38" t="s">
        <v>18</v>
      </c>
      <c r="H214" s="38" t="s">
        <v>18</v>
      </c>
      <c r="I214" s="39" t="s">
        <v>18</v>
      </c>
      <c r="J214" s="39" t="s">
        <v>18</v>
      </c>
      <c r="K214" s="45"/>
      <c r="L214" s="41"/>
      <c r="M214" s="41"/>
      <c r="N214" s="41"/>
    </row>
    <row r="215">
      <c r="A215" s="44"/>
      <c r="B215" s="44"/>
      <c r="C215" s="44"/>
      <c r="D215" s="44"/>
      <c r="E215" s="44"/>
      <c r="F215" s="37" t="s">
        <v>500</v>
      </c>
      <c r="G215" s="38" t="s">
        <v>19</v>
      </c>
      <c r="H215" s="38" t="s">
        <v>18</v>
      </c>
      <c r="I215" s="39" t="s">
        <v>19</v>
      </c>
      <c r="J215" s="39" t="s">
        <v>18</v>
      </c>
      <c r="K215" s="40" t="s">
        <v>501</v>
      </c>
      <c r="L215" s="43"/>
      <c r="M215" s="41"/>
      <c r="N215" s="41"/>
    </row>
    <row r="216">
      <c r="A216" s="44"/>
      <c r="B216" s="44"/>
      <c r="C216" s="44"/>
      <c r="D216" s="44"/>
      <c r="E216" s="44"/>
      <c r="F216" s="37" t="s">
        <v>502</v>
      </c>
      <c r="G216" s="38" t="s">
        <v>19</v>
      </c>
      <c r="H216" s="38" t="s">
        <v>18</v>
      </c>
      <c r="I216" s="39" t="s">
        <v>19</v>
      </c>
      <c r="J216" s="39" t="s">
        <v>18</v>
      </c>
      <c r="K216" s="40" t="s">
        <v>503</v>
      </c>
      <c r="L216" s="43" t="s">
        <v>504</v>
      </c>
      <c r="M216" s="41"/>
      <c r="N216" s="41"/>
    </row>
    <row r="217">
      <c r="A217" s="44"/>
      <c r="B217" s="44"/>
      <c r="C217" s="44"/>
      <c r="D217" s="44"/>
      <c r="E217" s="44"/>
      <c r="F217" s="37" t="s">
        <v>505</v>
      </c>
      <c r="G217" s="38" t="s">
        <v>19</v>
      </c>
      <c r="H217" s="38" t="s">
        <v>18</v>
      </c>
      <c r="I217" s="39" t="s">
        <v>19</v>
      </c>
      <c r="J217" s="39" t="s">
        <v>18</v>
      </c>
      <c r="K217" s="40" t="s">
        <v>506</v>
      </c>
      <c r="L217" s="41"/>
      <c r="M217" s="41"/>
      <c r="N217" s="41"/>
    </row>
    <row r="218">
      <c r="A218" s="44"/>
      <c r="B218" s="44"/>
      <c r="C218" s="44"/>
      <c r="D218" s="44"/>
      <c r="E218" s="44"/>
      <c r="F218" s="37" t="s">
        <v>507</v>
      </c>
      <c r="G218" s="38" t="s">
        <v>19</v>
      </c>
      <c r="H218" s="38" t="s">
        <v>18</v>
      </c>
      <c r="I218" s="39" t="s">
        <v>19</v>
      </c>
      <c r="J218" s="39" t="s">
        <v>18</v>
      </c>
      <c r="K218" s="40" t="s">
        <v>508</v>
      </c>
      <c r="L218" s="41"/>
      <c r="M218" s="41"/>
      <c r="N218" s="41"/>
    </row>
    <row r="219">
      <c r="A219" s="44"/>
      <c r="B219" s="44"/>
      <c r="C219" s="44"/>
      <c r="D219" s="44"/>
      <c r="E219" s="44"/>
      <c r="F219" s="37" t="s">
        <v>509</v>
      </c>
      <c r="G219" s="38" t="s">
        <v>18</v>
      </c>
      <c r="H219" s="38" t="s">
        <v>18</v>
      </c>
      <c r="I219" s="39" t="s">
        <v>18</v>
      </c>
      <c r="J219" s="39" t="s">
        <v>18</v>
      </c>
      <c r="K219" s="45" t="s">
        <v>510</v>
      </c>
      <c r="L219" s="41"/>
      <c r="M219" s="41"/>
      <c r="N219" s="41"/>
    </row>
    <row r="220">
      <c r="A220" s="44"/>
      <c r="B220" s="44"/>
      <c r="C220" s="44"/>
      <c r="D220" s="44"/>
      <c r="E220" s="44"/>
      <c r="F220" s="37" t="s">
        <v>511</v>
      </c>
      <c r="G220" s="38" t="s">
        <v>19</v>
      </c>
      <c r="H220" s="38" t="s">
        <v>19</v>
      </c>
      <c r="I220" s="39" t="s">
        <v>19</v>
      </c>
      <c r="J220" s="39" t="s">
        <v>19</v>
      </c>
      <c r="K220" s="40" t="s">
        <v>512</v>
      </c>
      <c r="L220" s="40" t="s">
        <v>513</v>
      </c>
      <c r="M220" s="41"/>
      <c r="N220" s="41"/>
    </row>
    <row r="221">
      <c r="A221" s="44"/>
      <c r="B221" s="44"/>
      <c r="C221" s="44"/>
      <c r="D221" s="44"/>
      <c r="E221" s="44"/>
      <c r="F221" s="37" t="s">
        <v>514</v>
      </c>
      <c r="G221" s="38" t="s">
        <v>19</v>
      </c>
      <c r="H221" s="38" t="s">
        <v>18</v>
      </c>
      <c r="I221" s="39" t="s">
        <v>19</v>
      </c>
      <c r="J221" s="39" t="s">
        <v>18</v>
      </c>
      <c r="K221" s="40" t="s">
        <v>515</v>
      </c>
      <c r="L221" s="41"/>
      <c r="M221" s="41"/>
      <c r="N221" s="41"/>
    </row>
    <row r="222">
      <c r="A222" s="44"/>
      <c r="B222" s="44"/>
      <c r="C222" s="44"/>
      <c r="D222" s="44"/>
      <c r="E222" s="44"/>
      <c r="F222" s="37" t="s">
        <v>516</v>
      </c>
      <c r="G222" s="38" t="s">
        <v>18</v>
      </c>
      <c r="H222" s="38" t="s">
        <v>18</v>
      </c>
      <c r="I222" s="39" t="s">
        <v>18</v>
      </c>
      <c r="J222" s="39" t="s">
        <v>18</v>
      </c>
      <c r="K222" s="45"/>
      <c r="L222" s="41"/>
      <c r="M222" s="41"/>
      <c r="N222" s="41"/>
    </row>
    <row r="223">
      <c r="A223" s="44"/>
      <c r="B223" s="44"/>
      <c r="C223" s="44"/>
      <c r="D223" s="44"/>
      <c r="E223" s="44"/>
      <c r="F223" s="37" t="s">
        <v>517</v>
      </c>
      <c r="G223" s="38" t="s">
        <v>19</v>
      </c>
      <c r="H223" s="38" t="s">
        <v>18</v>
      </c>
      <c r="I223" s="39" t="s">
        <v>19</v>
      </c>
      <c r="J223" s="39" t="s">
        <v>18</v>
      </c>
      <c r="K223" s="40" t="s">
        <v>518</v>
      </c>
      <c r="L223" s="41"/>
      <c r="M223" s="41"/>
      <c r="N223" s="41"/>
    </row>
    <row r="224">
      <c r="A224" s="44"/>
      <c r="B224" s="44"/>
      <c r="C224" s="44"/>
      <c r="D224" s="44"/>
      <c r="E224" s="44"/>
      <c r="F224" s="37" t="s">
        <v>519</v>
      </c>
      <c r="G224" s="38" t="s">
        <v>19</v>
      </c>
      <c r="H224" s="38" t="s">
        <v>18</v>
      </c>
      <c r="I224" s="39" t="s">
        <v>19</v>
      </c>
      <c r="J224" s="39" t="s">
        <v>18</v>
      </c>
      <c r="K224" s="40" t="s">
        <v>520</v>
      </c>
      <c r="L224" s="41"/>
      <c r="M224" s="41"/>
      <c r="N224" s="41"/>
    </row>
    <row r="225">
      <c r="A225" s="44"/>
      <c r="B225" s="44"/>
      <c r="C225" s="44"/>
      <c r="D225" s="44"/>
      <c r="E225" s="44"/>
      <c r="F225" s="37" t="s">
        <v>521</v>
      </c>
      <c r="G225" s="38" t="s">
        <v>18</v>
      </c>
      <c r="H225" s="38" t="s">
        <v>18</v>
      </c>
      <c r="I225" s="39" t="s">
        <v>18</v>
      </c>
      <c r="J225" s="39" t="s">
        <v>18</v>
      </c>
      <c r="K225" s="45" t="s">
        <v>522</v>
      </c>
      <c r="L225" s="41"/>
      <c r="M225" s="41"/>
      <c r="N225" s="41"/>
    </row>
    <row r="226">
      <c r="A226" s="44"/>
      <c r="B226" s="44"/>
      <c r="C226" s="44"/>
      <c r="D226" s="44"/>
      <c r="E226" s="44"/>
      <c r="F226" s="37" t="s">
        <v>523</v>
      </c>
      <c r="G226" s="38" t="s">
        <v>19</v>
      </c>
      <c r="H226" s="38" t="s">
        <v>18</v>
      </c>
      <c r="I226" s="39" t="s">
        <v>19</v>
      </c>
      <c r="J226" s="39" t="s">
        <v>18</v>
      </c>
      <c r="K226" s="40" t="s">
        <v>524</v>
      </c>
      <c r="L226" s="41"/>
      <c r="M226" s="41"/>
      <c r="N226" s="41"/>
    </row>
    <row r="227">
      <c r="A227" s="44"/>
      <c r="B227" s="44"/>
      <c r="C227" s="44"/>
      <c r="D227" s="44"/>
      <c r="E227" s="44"/>
      <c r="F227" s="37" t="s">
        <v>525</v>
      </c>
      <c r="G227" s="38" t="s">
        <v>18</v>
      </c>
      <c r="H227" s="38" t="s">
        <v>18</v>
      </c>
      <c r="I227" s="39" t="s">
        <v>18</v>
      </c>
      <c r="J227" s="39" t="s">
        <v>18</v>
      </c>
      <c r="K227" s="45"/>
      <c r="L227" s="41"/>
      <c r="M227" s="41"/>
      <c r="N227" s="41"/>
    </row>
    <row r="228">
      <c r="A228" s="44"/>
      <c r="B228" s="44"/>
      <c r="C228" s="44"/>
      <c r="D228" s="44"/>
      <c r="E228" s="44"/>
      <c r="F228" s="37" t="s">
        <v>526</v>
      </c>
      <c r="G228" s="38" t="s">
        <v>19</v>
      </c>
      <c r="H228" s="38" t="s">
        <v>18</v>
      </c>
      <c r="I228" s="39" t="s">
        <v>19</v>
      </c>
      <c r="J228" s="39" t="s">
        <v>19</v>
      </c>
      <c r="K228" s="40" t="s">
        <v>527</v>
      </c>
      <c r="L228" s="51" t="s">
        <v>528</v>
      </c>
      <c r="M228" s="41"/>
      <c r="N228" s="41"/>
    </row>
    <row r="229">
      <c r="A229" s="44"/>
      <c r="B229" s="44"/>
      <c r="C229" s="44"/>
      <c r="D229" s="44"/>
      <c r="E229" s="44"/>
      <c r="F229" s="37" t="s">
        <v>529</v>
      </c>
      <c r="G229" s="38" t="s">
        <v>19</v>
      </c>
      <c r="H229" s="38" t="s">
        <v>18</v>
      </c>
      <c r="I229" s="39" t="s">
        <v>19</v>
      </c>
      <c r="J229" s="39" t="s">
        <v>18</v>
      </c>
      <c r="K229" s="40" t="s">
        <v>530</v>
      </c>
      <c r="L229" s="41"/>
      <c r="M229" s="41"/>
      <c r="N229" s="41"/>
    </row>
    <row r="230">
      <c r="A230" s="44"/>
      <c r="B230" s="44"/>
      <c r="C230" s="44"/>
      <c r="D230" s="44"/>
      <c r="E230" s="44"/>
      <c r="F230" s="37" t="s">
        <v>531</v>
      </c>
      <c r="G230" s="38" t="s">
        <v>19</v>
      </c>
      <c r="H230" s="38" t="s">
        <v>18</v>
      </c>
      <c r="I230" s="39" t="s">
        <v>19</v>
      </c>
      <c r="J230" s="39" t="s">
        <v>18</v>
      </c>
      <c r="K230" s="40" t="s">
        <v>532</v>
      </c>
      <c r="L230" s="45"/>
      <c r="M230" s="41"/>
      <c r="N230" s="41"/>
    </row>
    <row r="231">
      <c r="A231" s="44"/>
      <c r="B231" s="44"/>
      <c r="C231" s="44"/>
      <c r="D231" s="44"/>
      <c r="E231" s="44"/>
      <c r="F231" s="37" t="s">
        <v>533</v>
      </c>
      <c r="G231" s="38" t="s">
        <v>19</v>
      </c>
      <c r="H231" s="38" t="s">
        <v>18</v>
      </c>
      <c r="I231" s="39" t="s">
        <v>19</v>
      </c>
      <c r="J231" s="39" t="s">
        <v>18</v>
      </c>
      <c r="K231" s="40" t="s">
        <v>534</v>
      </c>
      <c r="L231" s="41"/>
      <c r="M231" s="41"/>
      <c r="N231" s="41"/>
    </row>
    <row r="232">
      <c r="A232" s="44"/>
      <c r="B232" s="44"/>
      <c r="C232" s="44"/>
      <c r="D232" s="44"/>
      <c r="E232" s="44"/>
      <c r="F232" s="37" t="s">
        <v>535</v>
      </c>
      <c r="G232" s="38" t="s">
        <v>19</v>
      </c>
      <c r="H232" s="38" t="s">
        <v>18</v>
      </c>
      <c r="I232" s="39" t="s">
        <v>19</v>
      </c>
      <c r="J232" s="39" t="s">
        <v>19</v>
      </c>
      <c r="K232" s="40" t="s">
        <v>536</v>
      </c>
      <c r="L232" s="40" t="s">
        <v>537</v>
      </c>
      <c r="M232" s="41"/>
      <c r="N232" s="41"/>
    </row>
    <row r="233">
      <c r="A233" s="44"/>
      <c r="B233" s="44"/>
      <c r="C233" s="44"/>
      <c r="D233" s="44"/>
      <c r="E233" s="44"/>
      <c r="F233" s="37" t="s">
        <v>538</v>
      </c>
      <c r="G233" s="38" t="s">
        <v>19</v>
      </c>
      <c r="H233" s="38" t="s">
        <v>18</v>
      </c>
      <c r="I233" s="39" t="s">
        <v>19</v>
      </c>
      <c r="J233" s="39" t="s">
        <v>18</v>
      </c>
      <c r="K233" s="40" t="s">
        <v>539</v>
      </c>
      <c r="L233" s="41"/>
      <c r="M233" s="41"/>
      <c r="N233" s="41"/>
    </row>
    <row r="234">
      <c r="A234" s="44"/>
      <c r="B234" s="44"/>
      <c r="C234" s="44"/>
      <c r="D234" s="44"/>
      <c r="E234" s="44"/>
      <c r="F234" s="37" t="s">
        <v>540</v>
      </c>
      <c r="G234" s="38" t="s">
        <v>18</v>
      </c>
      <c r="H234" s="38" t="s">
        <v>18</v>
      </c>
      <c r="I234" s="39" t="s">
        <v>18</v>
      </c>
      <c r="J234" s="39" t="s">
        <v>18</v>
      </c>
      <c r="K234" s="41"/>
      <c r="L234" s="41"/>
      <c r="M234" s="41"/>
      <c r="N234" s="41"/>
    </row>
    <row r="235">
      <c r="A235" s="44"/>
      <c r="B235" s="44"/>
      <c r="C235" s="44"/>
      <c r="D235" s="44"/>
      <c r="E235" s="44"/>
      <c r="F235" s="37" t="s">
        <v>541</v>
      </c>
      <c r="G235" s="38" t="s">
        <v>19</v>
      </c>
      <c r="H235" s="38" t="s">
        <v>18</v>
      </c>
      <c r="I235" s="39" t="s">
        <v>19</v>
      </c>
      <c r="J235" s="39" t="s">
        <v>18</v>
      </c>
      <c r="K235" s="40" t="s">
        <v>542</v>
      </c>
      <c r="L235" s="43"/>
      <c r="M235" s="41"/>
      <c r="N235" s="41"/>
    </row>
    <row r="236">
      <c r="A236" s="44"/>
      <c r="B236" s="44"/>
      <c r="C236" s="44"/>
      <c r="D236" s="44"/>
      <c r="E236" s="44"/>
      <c r="F236" s="37" t="s">
        <v>543</v>
      </c>
      <c r="G236" s="38" t="s">
        <v>18</v>
      </c>
      <c r="H236" s="38" t="s">
        <v>18</v>
      </c>
      <c r="I236" s="39" t="s">
        <v>18</v>
      </c>
      <c r="J236" s="39" t="s">
        <v>18</v>
      </c>
      <c r="K236" s="41"/>
      <c r="L236" s="41"/>
      <c r="M236" s="41"/>
      <c r="N236" s="41"/>
    </row>
    <row r="237">
      <c r="A237" s="44"/>
      <c r="B237" s="44"/>
      <c r="C237" s="44"/>
      <c r="D237" s="44"/>
      <c r="E237" s="44"/>
      <c r="F237" s="37" t="s">
        <v>544</v>
      </c>
      <c r="G237" s="38" t="s">
        <v>19</v>
      </c>
      <c r="H237" s="38" t="s">
        <v>18</v>
      </c>
      <c r="I237" s="39" t="s">
        <v>19</v>
      </c>
      <c r="J237" s="39" t="s">
        <v>18</v>
      </c>
      <c r="K237" s="40" t="s">
        <v>545</v>
      </c>
      <c r="L237" s="41"/>
      <c r="M237" s="41"/>
      <c r="N237" s="41"/>
    </row>
    <row r="238">
      <c r="A238" s="44"/>
      <c r="B238" s="44"/>
      <c r="C238" s="44"/>
      <c r="D238" s="44"/>
      <c r="E238" s="44"/>
      <c r="F238" s="37" t="s">
        <v>546</v>
      </c>
      <c r="G238" s="38" t="s">
        <v>18</v>
      </c>
      <c r="H238" s="38" t="s">
        <v>18</v>
      </c>
      <c r="I238" s="39" t="s">
        <v>18</v>
      </c>
      <c r="J238" s="39" t="s">
        <v>18</v>
      </c>
      <c r="K238" s="41"/>
      <c r="L238" s="41"/>
      <c r="M238" s="41"/>
      <c r="N238" s="41"/>
    </row>
    <row r="239">
      <c r="A239" s="44"/>
      <c r="B239" s="44"/>
      <c r="C239" s="44"/>
      <c r="D239" s="44"/>
      <c r="E239" s="44"/>
      <c r="F239" s="37" t="s">
        <v>547</v>
      </c>
      <c r="G239" s="38" t="s">
        <v>19</v>
      </c>
      <c r="H239" s="38" t="s">
        <v>18</v>
      </c>
      <c r="I239" s="39" t="s">
        <v>19</v>
      </c>
      <c r="J239" s="39" t="s">
        <v>18</v>
      </c>
      <c r="K239" s="40" t="s">
        <v>548</v>
      </c>
      <c r="L239" s="41"/>
      <c r="M239" s="41"/>
      <c r="N239" s="41"/>
    </row>
    <row r="240">
      <c r="A240" s="44"/>
      <c r="B240" s="44"/>
      <c r="C240" s="44"/>
      <c r="D240" s="44"/>
      <c r="E240" s="44"/>
      <c r="F240" s="37" t="s">
        <v>549</v>
      </c>
      <c r="G240" s="38" t="s">
        <v>19</v>
      </c>
      <c r="H240" s="38" t="s">
        <v>18</v>
      </c>
      <c r="I240" s="39" t="s">
        <v>19</v>
      </c>
      <c r="J240" s="39" t="s">
        <v>18</v>
      </c>
      <c r="K240" s="40" t="s">
        <v>550</v>
      </c>
      <c r="L240" s="41"/>
      <c r="M240" s="41"/>
      <c r="N240" s="41"/>
    </row>
    <row r="241">
      <c r="A241" s="44"/>
      <c r="B241" s="44"/>
      <c r="C241" s="44"/>
      <c r="D241" s="44"/>
      <c r="E241" s="44"/>
      <c r="F241" s="37" t="s">
        <v>551</v>
      </c>
      <c r="G241" s="38" t="s">
        <v>19</v>
      </c>
      <c r="H241" s="38" t="s">
        <v>18</v>
      </c>
      <c r="I241" s="39" t="s">
        <v>19</v>
      </c>
      <c r="J241" s="39" t="s">
        <v>18</v>
      </c>
      <c r="K241" s="40" t="s">
        <v>552</v>
      </c>
      <c r="L241" s="43"/>
      <c r="M241" s="45" t="s">
        <v>553</v>
      </c>
      <c r="N241" s="45"/>
    </row>
    <row r="242">
      <c r="A242" s="44"/>
      <c r="B242" s="44"/>
      <c r="C242" s="44"/>
      <c r="D242" s="44"/>
      <c r="E242" s="44"/>
      <c r="F242" s="37" t="s">
        <v>554</v>
      </c>
      <c r="G242" s="38" t="s">
        <v>18</v>
      </c>
      <c r="H242" s="38" t="s">
        <v>18</v>
      </c>
      <c r="I242" s="39" t="s">
        <v>18</v>
      </c>
      <c r="J242" s="39" t="s">
        <v>18</v>
      </c>
      <c r="K242" s="45"/>
      <c r="L242" s="41"/>
      <c r="M242" s="41"/>
      <c r="N242" s="41"/>
    </row>
    <row r="243">
      <c r="A243" s="44"/>
      <c r="B243" s="44"/>
      <c r="C243" s="44"/>
      <c r="D243" s="44"/>
      <c r="E243" s="44"/>
      <c r="F243" s="37" t="s">
        <v>555</v>
      </c>
      <c r="G243" s="38" t="s">
        <v>18</v>
      </c>
      <c r="H243" s="38" t="s">
        <v>18</v>
      </c>
      <c r="I243" s="39" t="s">
        <v>18</v>
      </c>
      <c r="J243" s="39" t="s">
        <v>18</v>
      </c>
      <c r="K243" s="45"/>
      <c r="L243" s="41"/>
      <c r="M243" s="41"/>
      <c r="N243" s="41"/>
    </row>
    <row r="244">
      <c r="A244" s="44"/>
      <c r="B244" s="44"/>
      <c r="C244" s="44"/>
      <c r="D244" s="44"/>
      <c r="E244" s="44"/>
      <c r="F244" s="37" t="s">
        <v>556</v>
      </c>
      <c r="G244" s="38" t="s">
        <v>18</v>
      </c>
      <c r="H244" s="38" t="s">
        <v>19</v>
      </c>
      <c r="I244" s="39" t="s">
        <v>18</v>
      </c>
      <c r="J244" s="39" t="s">
        <v>19</v>
      </c>
      <c r="K244" s="45"/>
      <c r="L244" s="40" t="s">
        <v>557</v>
      </c>
      <c r="M244" s="41"/>
      <c r="N244" s="41"/>
    </row>
    <row r="245">
      <c r="A245" s="44"/>
      <c r="B245" s="44"/>
      <c r="C245" s="44"/>
      <c r="D245" s="44"/>
      <c r="E245" s="44"/>
      <c r="F245" s="37" t="s">
        <v>558</v>
      </c>
      <c r="G245" s="38" t="s">
        <v>19</v>
      </c>
      <c r="H245" s="38" t="s">
        <v>18</v>
      </c>
      <c r="I245" s="39" t="s">
        <v>19</v>
      </c>
      <c r="J245" s="39" t="s">
        <v>18</v>
      </c>
      <c r="K245" s="40" t="s">
        <v>559</v>
      </c>
      <c r="L245" s="45" t="s">
        <v>560</v>
      </c>
      <c r="M245" s="41"/>
      <c r="N245" s="41"/>
    </row>
    <row r="246">
      <c r="A246" s="44"/>
      <c r="B246" s="44"/>
      <c r="C246" s="44"/>
      <c r="D246" s="44"/>
      <c r="E246" s="44"/>
      <c r="F246" s="37" t="s">
        <v>561</v>
      </c>
      <c r="G246" s="38" t="s">
        <v>18</v>
      </c>
      <c r="H246" s="38" t="s">
        <v>18</v>
      </c>
      <c r="I246" s="39" t="s">
        <v>18</v>
      </c>
      <c r="J246" s="39" t="s">
        <v>18</v>
      </c>
      <c r="K246" s="45"/>
      <c r="L246" s="41"/>
      <c r="M246" s="41"/>
      <c r="N246" s="41"/>
    </row>
    <row r="247">
      <c r="A247" s="44"/>
      <c r="B247" s="44"/>
      <c r="C247" s="44"/>
      <c r="D247" s="44"/>
      <c r="E247" s="44"/>
      <c r="F247" s="37" t="s">
        <v>562</v>
      </c>
      <c r="G247" s="38" t="s">
        <v>18</v>
      </c>
      <c r="H247" s="38" t="s">
        <v>18</v>
      </c>
      <c r="I247" s="39" t="s">
        <v>18</v>
      </c>
      <c r="J247" s="39" t="s">
        <v>18</v>
      </c>
      <c r="K247" s="45" t="s">
        <v>563</v>
      </c>
      <c r="L247" s="41"/>
      <c r="M247" s="41"/>
      <c r="N247" s="41"/>
    </row>
    <row r="248">
      <c r="A248" s="44"/>
      <c r="B248" s="44"/>
      <c r="C248" s="44"/>
      <c r="D248" s="44"/>
      <c r="E248" s="44"/>
      <c r="F248" s="37" t="s">
        <v>564</v>
      </c>
      <c r="G248" s="38" t="s">
        <v>18</v>
      </c>
      <c r="H248" s="38" t="s">
        <v>18</v>
      </c>
      <c r="I248" s="39" t="s">
        <v>18</v>
      </c>
      <c r="J248" s="39" t="s">
        <v>18</v>
      </c>
      <c r="K248" s="45" t="s">
        <v>565</v>
      </c>
      <c r="L248" s="41"/>
      <c r="M248" s="41"/>
      <c r="N248" s="41"/>
    </row>
    <row r="249">
      <c r="A249" s="44"/>
      <c r="B249" s="44"/>
      <c r="C249" s="44"/>
      <c r="D249" s="44"/>
      <c r="E249" s="44"/>
      <c r="F249" s="37" t="s">
        <v>566</v>
      </c>
      <c r="G249" s="38" t="s">
        <v>18</v>
      </c>
      <c r="H249" s="38" t="s">
        <v>19</v>
      </c>
      <c r="I249" s="39" t="s">
        <v>18</v>
      </c>
      <c r="J249" s="39" t="s">
        <v>19</v>
      </c>
      <c r="K249" s="40" t="s">
        <v>567</v>
      </c>
      <c r="L249" s="40" t="s">
        <v>568</v>
      </c>
      <c r="M249" s="41"/>
      <c r="N249" s="41"/>
    </row>
    <row r="250">
      <c r="A250" s="44"/>
      <c r="B250" s="44"/>
      <c r="C250" s="44"/>
      <c r="D250" s="44"/>
      <c r="E250" s="44"/>
      <c r="F250" s="37" t="s">
        <v>569</v>
      </c>
      <c r="G250" s="38" t="s">
        <v>18</v>
      </c>
      <c r="H250" s="38" t="s">
        <v>18</v>
      </c>
      <c r="I250" s="39" t="s">
        <v>18</v>
      </c>
      <c r="J250" s="39" t="s">
        <v>18</v>
      </c>
      <c r="K250" s="45" t="s">
        <v>570</v>
      </c>
      <c r="L250" s="41"/>
      <c r="M250" s="41"/>
      <c r="N250" s="41"/>
    </row>
    <row r="251">
      <c r="A251" s="44"/>
      <c r="B251" s="44"/>
      <c r="C251" s="44"/>
      <c r="D251" s="44"/>
      <c r="E251" s="44"/>
      <c r="F251" s="37" t="s">
        <v>571</v>
      </c>
      <c r="G251" s="38" t="s">
        <v>19</v>
      </c>
      <c r="H251" s="38" t="s">
        <v>18</v>
      </c>
      <c r="I251" s="39" t="s">
        <v>19</v>
      </c>
      <c r="J251" s="39" t="s">
        <v>18</v>
      </c>
      <c r="K251" s="40" t="s">
        <v>572</v>
      </c>
      <c r="L251" s="43"/>
      <c r="M251" s="41"/>
      <c r="N251" s="41"/>
    </row>
    <row r="252">
      <c r="A252" s="44"/>
      <c r="B252" s="44"/>
      <c r="C252" s="44"/>
      <c r="D252" s="44"/>
      <c r="E252" s="44"/>
      <c r="F252" s="37" t="s">
        <v>573</v>
      </c>
      <c r="G252" s="38" t="s">
        <v>19</v>
      </c>
      <c r="H252" s="38" t="s">
        <v>18</v>
      </c>
      <c r="I252" s="39" t="s">
        <v>19</v>
      </c>
      <c r="J252" s="39" t="s">
        <v>18</v>
      </c>
      <c r="K252" s="40" t="s">
        <v>574</v>
      </c>
      <c r="L252" s="45" t="s">
        <v>575</v>
      </c>
      <c r="M252" s="41"/>
      <c r="N252" s="41"/>
    </row>
    <row r="253">
      <c r="A253" s="44"/>
      <c r="B253" s="44"/>
      <c r="C253" s="44"/>
      <c r="D253" s="44"/>
      <c r="E253" s="44"/>
      <c r="F253" s="37" t="s">
        <v>576</v>
      </c>
      <c r="G253" s="38" t="s">
        <v>19</v>
      </c>
      <c r="H253" s="38" t="s">
        <v>18</v>
      </c>
      <c r="I253" s="39" t="s">
        <v>19</v>
      </c>
      <c r="J253" s="39" t="s">
        <v>18</v>
      </c>
      <c r="K253" s="40" t="s">
        <v>577</v>
      </c>
      <c r="L253" s="41"/>
      <c r="M253" s="41"/>
      <c r="N253" s="41"/>
    </row>
    <row r="254">
      <c r="A254" s="44"/>
      <c r="B254" s="44"/>
      <c r="C254" s="44"/>
      <c r="D254" s="44"/>
      <c r="E254" s="44"/>
      <c r="F254" s="37" t="s">
        <v>578</v>
      </c>
      <c r="G254" s="38" t="s">
        <v>19</v>
      </c>
      <c r="H254" s="38" t="s">
        <v>18</v>
      </c>
      <c r="I254" s="39" t="s">
        <v>19</v>
      </c>
      <c r="J254" s="39" t="s">
        <v>18</v>
      </c>
      <c r="K254" s="40" t="s">
        <v>579</v>
      </c>
      <c r="L254" s="45"/>
      <c r="M254" s="41"/>
      <c r="N254" s="41"/>
    </row>
    <row r="255">
      <c r="A255" s="44"/>
      <c r="B255" s="44"/>
      <c r="C255" s="44"/>
      <c r="D255" s="44"/>
      <c r="E255" s="44"/>
      <c r="F255" s="37" t="s">
        <v>580</v>
      </c>
      <c r="G255" s="38" t="s">
        <v>19</v>
      </c>
      <c r="H255" s="38" t="s">
        <v>18</v>
      </c>
      <c r="I255" s="39" t="s">
        <v>19</v>
      </c>
      <c r="J255" s="39" t="s">
        <v>18</v>
      </c>
      <c r="K255" s="40" t="s">
        <v>581</v>
      </c>
      <c r="L255" s="41"/>
      <c r="M255" s="41"/>
      <c r="N255" s="41"/>
    </row>
    <row r="256">
      <c r="A256" s="44"/>
      <c r="B256" s="44"/>
      <c r="C256" s="44"/>
      <c r="D256" s="44"/>
      <c r="E256" s="44"/>
      <c r="F256" s="37" t="s">
        <v>582</v>
      </c>
      <c r="G256" s="38" t="s">
        <v>19</v>
      </c>
      <c r="H256" s="38" t="s">
        <v>18</v>
      </c>
      <c r="I256" s="39" t="s">
        <v>19</v>
      </c>
      <c r="J256" s="39" t="s">
        <v>18</v>
      </c>
      <c r="K256" s="40" t="s">
        <v>583</v>
      </c>
      <c r="L256" s="45"/>
      <c r="M256" s="41"/>
      <c r="N256" s="41"/>
    </row>
    <row r="257">
      <c r="A257" s="44"/>
      <c r="B257" s="44"/>
      <c r="C257" s="44"/>
      <c r="D257" s="44"/>
      <c r="E257" s="44"/>
      <c r="F257" s="37" t="s">
        <v>584</v>
      </c>
      <c r="G257" s="38" t="s">
        <v>18</v>
      </c>
      <c r="H257" s="38" t="s">
        <v>19</v>
      </c>
      <c r="I257" s="39" t="s">
        <v>19</v>
      </c>
      <c r="J257" s="39" t="s">
        <v>18</v>
      </c>
      <c r="K257" s="40" t="s">
        <v>585</v>
      </c>
      <c r="L257" s="45" t="s">
        <v>586</v>
      </c>
      <c r="M257" s="41"/>
      <c r="N257" s="41"/>
    </row>
    <row r="258">
      <c r="A258" s="44"/>
      <c r="B258" s="44"/>
      <c r="C258" s="44"/>
      <c r="D258" s="44"/>
      <c r="E258" s="44"/>
      <c r="F258" s="37" t="s">
        <v>587</v>
      </c>
      <c r="G258" s="38" t="s">
        <v>19</v>
      </c>
      <c r="H258" s="38" t="s">
        <v>18</v>
      </c>
      <c r="I258" s="39" t="s">
        <v>19</v>
      </c>
      <c r="J258" s="39" t="s">
        <v>18</v>
      </c>
      <c r="K258" s="40" t="s">
        <v>588</v>
      </c>
      <c r="L258" s="45"/>
      <c r="M258" s="41"/>
      <c r="N258" s="41"/>
    </row>
    <row r="259">
      <c r="A259" s="44"/>
      <c r="B259" s="44"/>
      <c r="C259" s="44"/>
      <c r="D259" s="44"/>
      <c r="E259" s="44"/>
      <c r="F259" s="37" t="s">
        <v>589</v>
      </c>
      <c r="G259" s="38" t="s">
        <v>19</v>
      </c>
      <c r="H259" s="38" t="s">
        <v>19</v>
      </c>
      <c r="I259" s="39" t="s">
        <v>19</v>
      </c>
      <c r="J259" s="39" t="s">
        <v>19</v>
      </c>
      <c r="K259" s="45" t="s">
        <v>590</v>
      </c>
      <c r="L259" s="41"/>
      <c r="M259" s="41"/>
      <c r="N259" s="41"/>
    </row>
    <row r="260">
      <c r="A260" s="44"/>
      <c r="B260" s="44"/>
      <c r="C260" s="44"/>
      <c r="D260" s="44"/>
      <c r="E260" s="44"/>
      <c r="F260" s="37" t="s">
        <v>591</v>
      </c>
      <c r="G260" s="38" t="s">
        <v>18</v>
      </c>
      <c r="H260" s="38" t="s">
        <v>18</v>
      </c>
      <c r="I260" s="39" t="s">
        <v>18</v>
      </c>
      <c r="J260" s="39" t="s">
        <v>18</v>
      </c>
      <c r="K260" s="45" t="s">
        <v>592</v>
      </c>
      <c r="L260" s="41"/>
      <c r="M260" s="41"/>
      <c r="N260" s="41"/>
    </row>
    <row r="261">
      <c r="A261" s="44"/>
      <c r="B261" s="44"/>
      <c r="C261" s="44"/>
      <c r="D261" s="44"/>
      <c r="E261" s="44"/>
      <c r="F261" s="37" t="s">
        <v>593</v>
      </c>
      <c r="G261" s="38" t="s">
        <v>19</v>
      </c>
      <c r="H261" s="38" t="s">
        <v>18</v>
      </c>
      <c r="I261" s="39" t="s">
        <v>19</v>
      </c>
      <c r="J261" s="39" t="s">
        <v>18</v>
      </c>
      <c r="K261" s="40" t="s">
        <v>594</v>
      </c>
      <c r="L261" s="41"/>
      <c r="M261" s="41"/>
      <c r="N261" s="41"/>
    </row>
    <row r="262">
      <c r="A262" s="44"/>
      <c r="B262" s="44"/>
      <c r="C262" s="44"/>
      <c r="D262" s="44"/>
      <c r="E262" s="44"/>
      <c r="F262" s="37" t="s">
        <v>595</v>
      </c>
      <c r="G262" s="38" t="s">
        <v>18</v>
      </c>
      <c r="H262" s="38" t="s">
        <v>18</v>
      </c>
      <c r="I262" s="39" t="s">
        <v>19</v>
      </c>
      <c r="J262" s="39" t="s">
        <v>19</v>
      </c>
      <c r="K262" s="48" t="s">
        <v>596</v>
      </c>
      <c r="L262" s="40" t="s">
        <v>597</v>
      </c>
      <c r="M262" s="41"/>
      <c r="N262" s="41"/>
    </row>
    <row r="263">
      <c r="A263" s="44"/>
      <c r="B263" s="44"/>
      <c r="C263" s="44"/>
      <c r="D263" s="44"/>
      <c r="E263" s="44"/>
      <c r="F263" s="37" t="s">
        <v>598</v>
      </c>
      <c r="G263" s="38" t="s">
        <v>19</v>
      </c>
      <c r="H263" s="38" t="s">
        <v>19</v>
      </c>
      <c r="I263" s="39" t="s">
        <v>19</v>
      </c>
      <c r="J263" s="39" t="s">
        <v>19</v>
      </c>
      <c r="K263" s="40" t="s">
        <v>599</v>
      </c>
      <c r="L263" s="46" t="s">
        <v>600</v>
      </c>
      <c r="M263" s="41"/>
      <c r="N263" s="41"/>
    </row>
    <row r="264">
      <c r="A264" s="44"/>
      <c r="B264" s="44"/>
      <c r="C264" s="44"/>
      <c r="D264" s="44"/>
      <c r="E264" s="44"/>
      <c r="F264" s="37" t="s">
        <v>601</v>
      </c>
      <c r="G264" s="38" t="s">
        <v>19</v>
      </c>
      <c r="H264" s="38" t="s">
        <v>19</v>
      </c>
      <c r="I264" s="39" t="s">
        <v>19</v>
      </c>
      <c r="J264" s="39" t="s">
        <v>19</v>
      </c>
      <c r="K264" s="48" t="s">
        <v>602</v>
      </c>
      <c r="L264" s="40" t="s">
        <v>603</v>
      </c>
      <c r="M264" s="41"/>
      <c r="N264" s="41"/>
    </row>
    <row r="265">
      <c r="A265" s="44"/>
      <c r="B265" s="44"/>
      <c r="C265" s="44"/>
      <c r="D265" s="44"/>
      <c r="E265" s="44"/>
      <c r="F265" s="37" t="s">
        <v>604</v>
      </c>
      <c r="G265" s="38" t="s">
        <v>19</v>
      </c>
      <c r="H265" s="38" t="s">
        <v>18</v>
      </c>
      <c r="I265" s="39" t="s">
        <v>19</v>
      </c>
      <c r="J265" s="39" t="s">
        <v>18</v>
      </c>
      <c r="K265" s="40" t="s">
        <v>605</v>
      </c>
      <c r="L265" s="44" t="s">
        <v>606</v>
      </c>
      <c r="M265" s="41"/>
      <c r="N265" s="41"/>
    </row>
    <row r="266">
      <c r="A266" s="44"/>
      <c r="B266" s="44"/>
      <c r="C266" s="44"/>
      <c r="D266" s="44"/>
      <c r="E266" s="44"/>
      <c r="F266" s="37" t="s">
        <v>607</v>
      </c>
      <c r="G266" s="38" t="s">
        <v>19</v>
      </c>
      <c r="H266" s="38" t="s">
        <v>18</v>
      </c>
      <c r="I266" s="39" t="s">
        <v>19</v>
      </c>
      <c r="J266" s="39" t="s">
        <v>18</v>
      </c>
      <c r="K266" s="40" t="s">
        <v>608</v>
      </c>
      <c r="L266" s="41"/>
      <c r="M266" s="41"/>
      <c r="N266" s="41"/>
    </row>
    <row r="267">
      <c r="A267" s="44"/>
      <c r="B267" s="44"/>
      <c r="C267" s="44"/>
      <c r="D267" s="44"/>
      <c r="E267" s="44"/>
      <c r="F267" s="37" t="s">
        <v>609</v>
      </c>
      <c r="G267" s="38" t="s">
        <v>19</v>
      </c>
      <c r="H267" s="38" t="s">
        <v>18</v>
      </c>
      <c r="I267" s="39" t="s">
        <v>19</v>
      </c>
      <c r="J267" s="39" t="s">
        <v>19</v>
      </c>
      <c r="K267" s="40" t="s">
        <v>610</v>
      </c>
      <c r="L267" s="40" t="s">
        <v>611</v>
      </c>
      <c r="M267" s="41"/>
      <c r="N267" s="41"/>
    </row>
    <row r="268">
      <c r="A268" s="44"/>
      <c r="B268" s="44"/>
      <c r="C268" s="44"/>
      <c r="D268" s="44"/>
      <c r="E268" s="44"/>
      <c r="F268" s="37" t="s">
        <v>612</v>
      </c>
      <c r="G268" s="38" t="s">
        <v>19</v>
      </c>
      <c r="H268" s="38" t="s">
        <v>18</v>
      </c>
      <c r="I268" s="39" t="s">
        <v>19</v>
      </c>
      <c r="J268" s="39" t="s">
        <v>18</v>
      </c>
      <c r="K268" s="40" t="s">
        <v>613</v>
      </c>
      <c r="L268" s="43"/>
      <c r="M268" s="41"/>
      <c r="N268" s="41"/>
    </row>
    <row r="269">
      <c r="A269" s="44"/>
      <c r="B269" s="44"/>
      <c r="C269" s="44"/>
      <c r="D269" s="44"/>
      <c r="E269" s="44"/>
      <c r="F269" s="37" t="s">
        <v>614</v>
      </c>
      <c r="G269" s="38" t="s">
        <v>19</v>
      </c>
      <c r="H269" s="38" t="s">
        <v>18</v>
      </c>
      <c r="I269" s="39" t="s">
        <v>19</v>
      </c>
      <c r="J269" s="39" t="s">
        <v>18</v>
      </c>
      <c r="K269" s="40" t="s">
        <v>615</v>
      </c>
      <c r="L269" s="41"/>
      <c r="M269" s="41"/>
      <c r="N269" s="41"/>
    </row>
    <row r="270">
      <c r="A270" s="44"/>
      <c r="B270" s="44"/>
      <c r="C270" s="44"/>
      <c r="D270" s="44"/>
      <c r="E270" s="44"/>
      <c r="F270" s="37" t="s">
        <v>616</v>
      </c>
      <c r="G270" s="38" t="s">
        <v>18</v>
      </c>
      <c r="H270" s="38" t="s">
        <v>18</v>
      </c>
      <c r="I270" s="39" t="s">
        <v>19</v>
      </c>
      <c r="J270" s="39" t="s">
        <v>18</v>
      </c>
      <c r="K270" s="40" t="s">
        <v>617</v>
      </c>
      <c r="L270" s="41"/>
      <c r="M270" s="41"/>
      <c r="N270" s="41"/>
    </row>
    <row r="271">
      <c r="A271" s="44"/>
      <c r="B271" s="44"/>
      <c r="C271" s="44"/>
      <c r="D271" s="44"/>
      <c r="E271" s="44"/>
      <c r="F271" s="37" t="s">
        <v>618</v>
      </c>
      <c r="G271" s="38" t="s">
        <v>18</v>
      </c>
      <c r="H271" s="38" t="s">
        <v>18</v>
      </c>
      <c r="I271" s="39" t="s">
        <v>18</v>
      </c>
      <c r="J271" s="39" t="s">
        <v>18</v>
      </c>
      <c r="K271" s="45"/>
      <c r="L271" s="41"/>
      <c r="M271" s="41"/>
      <c r="N271" s="41"/>
    </row>
    <row r="272">
      <c r="A272" s="44"/>
      <c r="B272" s="44"/>
      <c r="C272" s="44"/>
      <c r="D272" s="44"/>
      <c r="E272" s="44"/>
      <c r="F272" s="37" t="s">
        <v>619</v>
      </c>
      <c r="G272" s="38" t="s">
        <v>19</v>
      </c>
      <c r="H272" s="38" t="s">
        <v>18</v>
      </c>
      <c r="I272" s="39" t="s">
        <v>19</v>
      </c>
      <c r="J272" s="39" t="s">
        <v>19</v>
      </c>
      <c r="K272" s="40" t="s">
        <v>620</v>
      </c>
      <c r="L272" s="40" t="s">
        <v>621</v>
      </c>
      <c r="M272" s="41"/>
      <c r="N272" s="41"/>
    </row>
    <row r="273">
      <c r="A273" s="44"/>
      <c r="B273" s="44"/>
      <c r="C273" s="44"/>
      <c r="D273" s="44"/>
      <c r="E273" s="44"/>
      <c r="F273" s="37" t="s">
        <v>622</v>
      </c>
      <c r="G273" s="38" t="s">
        <v>19</v>
      </c>
      <c r="H273" s="38" t="s">
        <v>18</v>
      </c>
      <c r="I273" s="39" t="s">
        <v>19</v>
      </c>
      <c r="J273" s="39" t="s">
        <v>18</v>
      </c>
      <c r="K273" s="40" t="s">
        <v>623</v>
      </c>
      <c r="L273" s="40" t="s">
        <v>624</v>
      </c>
      <c r="M273" s="41"/>
      <c r="N273" s="41"/>
    </row>
    <row r="274">
      <c r="A274" s="44"/>
      <c r="B274" s="44"/>
      <c r="C274" s="44"/>
      <c r="D274" s="44"/>
      <c r="E274" s="44"/>
      <c r="F274" s="37" t="s">
        <v>625</v>
      </c>
      <c r="G274" s="38" t="s">
        <v>19</v>
      </c>
      <c r="H274" s="38" t="s">
        <v>19</v>
      </c>
      <c r="I274" s="39" t="s">
        <v>19</v>
      </c>
      <c r="J274" s="39" t="s">
        <v>19</v>
      </c>
      <c r="K274" s="40" t="s">
        <v>626</v>
      </c>
      <c r="L274" s="40" t="s">
        <v>627</v>
      </c>
      <c r="M274" s="45" t="s">
        <v>628</v>
      </c>
      <c r="N274" s="45"/>
    </row>
    <row r="275">
      <c r="A275" s="44"/>
      <c r="B275" s="44"/>
      <c r="C275" s="44"/>
      <c r="D275" s="44"/>
      <c r="E275" s="44"/>
      <c r="F275" s="37" t="s">
        <v>629</v>
      </c>
      <c r="G275" s="38" t="s">
        <v>19</v>
      </c>
      <c r="H275" s="38" t="s">
        <v>18</v>
      </c>
      <c r="I275" s="39" t="s">
        <v>19</v>
      </c>
      <c r="J275" s="39" t="s">
        <v>18</v>
      </c>
      <c r="K275" s="40" t="s">
        <v>630</v>
      </c>
      <c r="L275" s="40" t="s">
        <v>631</v>
      </c>
      <c r="M275" s="41"/>
      <c r="N275" s="45" t="s">
        <v>464</v>
      </c>
    </row>
    <row r="276">
      <c r="A276" s="44"/>
      <c r="B276" s="44"/>
      <c r="C276" s="44"/>
      <c r="D276" s="44"/>
      <c r="E276" s="44"/>
      <c r="F276" s="37" t="s">
        <v>632</v>
      </c>
      <c r="G276" s="38" t="s">
        <v>19</v>
      </c>
      <c r="H276" s="38" t="s">
        <v>19</v>
      </c>
      <c r="I276" s="39" t="s">
        <v>19</v>
      </c>
      <c r="J276" s="39" t="s">
        <v>19</v>
      </c>
      <c r="K276" s="46" t="s">
        <v>633</v>
      </c>
      <c r="L276" s="46" t="s">
        <v>634</v>
      </c>
      <c r="M276" s="41"/>
      <c r="N276" s="41"/>
    </row>
    <row r="277">
      <c r="A277" s="44"/>
      <c r="B277" s="44"/>
      <c r="C277" s="44"/>
      <c r="D277" s="44"/>
      <c r="E277" s="44"/>
      <c r="F277" s="37" t="s">
        <v>635</v>
      </c>
      <c r="G277" s="38" t="s">
        <v>19</v>
      </c>
      <c r="H277" s="38" t="s">
        <v>18</v>
      </c>
      <c r="I277" s="39" t="s">
        <v>19</v>
      </c>
      <c r="J277" s="39" t="s">
        <v>19</v>
      </c>
      <c r="K277" s="40" t="s">
        <v>636</v>
      </c>
      <c r="L277" s="40" t="s">
        <v>637</v>
      </c>
      <c r="M277" s="41"/>
      <c r="N277" s="41"/>
    </row>
    <row r="278">
      <c r="A278" s="44"/>
      <c r="B278" s="44"/>
      <c r="C278" s="44"/>
      <c r="D278" s="44"/>
      <c r="E278" s="44"/>
      <c r="F278" s="37" t="s">
        <v>638</v>
      </c>
      <c r="G278" s="38" t="s">
        <v>19</v>
      </c>
      <c r="H278" s="38" t="s">
        <v>18</v>
      </c>
      <c r="I278" s="39" t="s">
        <v>19</v>
      </c>
      <c r="J278" s="39" t="s">
        <v>18</v>
      </c>
      <c r="K278" s="40" t="s">
        <v>639</v>
      </c>
      <c r="L278" s="45"/>
      <c r="M278" s="41"/>
      <c r="N278" s="41"/>
    </row>
    <row r="279">
      <c r="A279" s="44"/>
      <c r="B279" s="44"/>
      <c r="C279" s="44"/>
      <c r="D279" s="44"/>
      <c r="E279" s="44"/>
      <c r="F279" s="37" t="s">
        <v>640</v>
      </c>
      <c r="G279" s="38" t="s">
        <v>18</v>
      </c>
      <c r="H279" s="38" t="s">
        <v>18</v>
      </c>
      <c r="I279" s="39" t="s">
        <v>18</v>
      </c>
      <c r="J279" s="39" t="s">
        <v>18</v>
      </c>
      <c r="K279" s="45" t="s">
        <v>641</v>
      </c>
      <c r="L279" s="41"/>
      <c r="M279" s="41"/>
      <c r="N279" s="41"/>
    </row>
    <row r="280">
      <c r="A280" s="44"/>
      <c r="B280" s="44"/>
      <c r="C280" s="44"/>
      <c r="D280" s="44"/>
      <c r="E280" s="44"/>
      <c r="F280" s="37" t="s">
        <v>642</v>
      </c>
      <c r="G280" s="38" t="s">
        <v>19</v>
      </c>
      <c r="H280" s="38" t="s">
        <v>18</v>
      </c>
      <c r="I280" s="39" t="s">
        <v>19</v>
      </c>
      <c r="J280" s="39" t="s">
        <v>18</v>
      </c>
      <c r="K280" s="40" t="s">
        <v>643</v>
      </c>
      <c r="L280" s="41"/>
      <c r="M280" s="41"/>
      <c r="N280" s="41"/>
    </row>
    <row r="281">
      <c r="A281" s="44"/>
      <c r="B281" s="44"/>
      <c r="C281" s="44"/>
      <c r="D281" s="44"/>
      <c r="E281" s="44"/>
      <c r="F281" s="37" t="s">
        <v>644</v>
      </c>
      <c r="G281" s="38" t="s">
        <v>19</v>
      </c>
      <c r="H281" s="38" t="s">
        <v>19</v>
      </c>
      <c r="I281" s="39" t="s">
        <v>19</v>
      </c>
      <c r="J281" s="39" t="s">
        <v>19</v>
      </c>
      <c r="K281" s="40" t="s">
        <v>645</v>
      </c>
      <c r="L281" s="40" t="s">
        <v>646</v>
      </c>
      <c r="M281" s="41"/>
      <c r="N281" s="41"/>
    </row>
    <row r="282">
      <c r="A282" s="44"/>
      <c r="B282" s="44"/>
      <c r="C282" s="44"/>
      <c r="D282" s="44"/>
      <c r="E282" s="44"/>
      <c r="F282" s="37" t="s">
        <v>647</v>
      </c>
      <c r="G282" s="38" t="s">
        <v>19</v>
      </c>
      <c r="H282" s="38" t="s">
        <v>18</v>
      </c>
      <c r="I282" s="39" t="s">
        <v>19</v>
      </c>
      <c r="J282" s="39" t="s">
        <v>19</v>
      </c>
      <c r="K282" s="40" t="s">
        <v>648</v>
      </c>
      <c r="L282" s="40" t="s">
        <v>649</v>
      </c>
      <c r="M282" s="41"/>
      <c r="N282" s="41"/>
    </row>
    <row r="283">
      <c r="A283" s="44"/>
      <c r="B283" s="44"/>
      <c r="C283" s="44"/>
      <c r="D283" s="44"/>
      <c r="E283" s="44"/>
      <c r="F283" s="37" t="s">
        <v>650</v>
      </c>
      <c r="G283" s="38" t="s">
        <v>19</v>
      </c>
      <c r="H283" s="38" t="s">
        <v>18</v>
      </c>
      <c r="I283" s="39" t="s">
        <v>19</v>
      </c>
      <c r="J283" s="39" t="s">
        <v>18</v>
      </c>
      <c r="K283" s="40" t="s">
        <v>651</v>
      </c>
      <c r="L283" s="45" t="s">
        <v>652</v>
      </c>
      <c r="M283" s="41"/>
      <c r="N283" s="41"/>
    </row>
    <row r="284">
      <c r="A284" s="44"/>
      <c r="B284" s="44"/>
      <c r="C284" s="44"/>
      <c r="D284" s="44"/>
      <c r="E284" s="44"/>
      <c r="F284" s="37" t="s">
        <v>653</v>
      </c>
      <c r="G284" s="38" t="s">
        <v>18</v>
      </c>
      <c r="H284" s="38" t="s">
        <v>18</v>
      </c>
      <c r="I284" s="39" t="s">
        <v>19</v>
      </c>
      <c r="J284" s="39" t="s">
        <v>19</v>
      </c>
      <c r="K284" s="40" t="s">
        <v>654</v>
      </c>
      <c r="L284" s="40" t="s">
        <v>655</v>
      </c>
      <c r="M284" s="45" t="s">
        <v>656</v>
      </c>
      <c r="N284" s="45"/>
    </row>
    <row r="285">
      <c r="A285" s="44"/>
      <c r="B285" s="44"/>
      <c r="C285" s="44"/>
      <c r="D285" s="44"/>
      <c r="E285" s="44"/>
      <c r="F285" s="37" t="s">
        <v>657</v>
      </c>
      <c r="G285" s="38" t="s">
        <v>19</v>
      </c>
      <c r="H285" s="38" t="s">
        <v>18</v>
      </c>
      <c r="I285" s="39" t="s">
        <v>19</v>
      </c>
      <c r="J285" s="39" t="s">
        <v>18</v>
      </c>
      <c r="K285" s="40" t="s">
        <v>658</v>
      </c>
      <c r="L285" s="40" t="s">
        <v>659</v>
      </c>
      <c r="M285" s="41"/>
      <c r="N285" s="41"/>
    </row>
    <row r="286">
      <c r="A286" s="44"/>
      <c r="B286" s="44"/>
      <c r="C286" s="44"/>
      <c r="D286" s="44"/>
      <c r="E286" s="44"/>
      <c r="F286" s="37" t="s">
        <v>660</v>
      </c>
      <c r="G286" s="38" t="s">
        <v>19</v>
      </c>
      <c r="H286" s="38" t="s">
        <v>19</v>
      </c>
      <c r="I286" s="39" t="s">
        <v>19</v>
      </c>
      <c r="J286" s="39" t="s">
        <v>19</v>
      </c>
      <c r="K286" s="40" t="s">
        <v>661</v>
      </c>
      <c r="L286" s="40" t="s">
        <v>662</v>
      </c>
      <c r="M286" s="45" t="s">
        <v>663</v>
      </c>
      <c r="N286" s="45"/>
    </row>
    <row r="287">
      <c r="A287" s="44"/>
      <c r="B287" s="44"/>
      <c r="C287" s="44"/>
      <c r="D287" s="44"/>
      <c r="E287" s="44"/>
      <c r="F287" s="37" t="s">
        <v>664</v>
      </c>
      <c r="G287" s="38" t="s">
        <v>18</v>
      </c>
      <c r="H287" s="38" t="s">
        <v>18</v>
      </c>
      <c r="I287" s="39" t="s">
        <v>19</v>
      </c>
      <c r="J287" s="39" t="s">
        <v>18</v>
      </c>
      <c r="K287" s="40" t="s">
        <v>665</v>
      </c>
      <c r="L287" s="41"/>
      <c r="M287" s="41"/>
      <c r="N287" s="41"/>
    </row>
    <row r="288">
      <c r="A288" s="44"/>
      <c r="B288" s="44"/>
      <c r="C288" s="44"/>
      <c r="D288" s="44"/>
      <c r="E288" s="44"/>
      <c r="F288" s="37" t="s">
        <v>666</v>
      </c>
      <c r="G288" s="38" t="s">
        <v>19</v>
      </c>
      <c r="H288" s="38" t="s">
        <v>18</v>
      </c>
      <c r="I288" s="39" t="s">
        <v>19</v>
      </c>
      <c r="J288" s="39" t="s">
        <v>18</v>
      </c>
      <c r="K288" s="40" t="s">
        <v>667</v>
      </c>
      <c r="L288" s="41"/>
      <c r="M288" s="41"/>
      <c r="N288" s="41"/>
    </row>
    <row r="289">
      <c r="A289" s="44"/>
      <c r="B289" s="44"/>
      <c r="C289" s="44"/>
      <c r="D289" s="44"/>
      <c r="E289" s="44"/>
      <c r="F289" s="37" t="s">
        <v>668</v>
      </c>
      <c r="G289" s="38" t="s">
        <v>18</v>
      </c>
      <c r="H289" s="38" t="s">
        <v>18</v>
      </c>
      <c r="I289" s="39" t="s">
        <v>18</v>
      </c>
      <c r="J289" s="39" t="s">
        <v>18</v>
      </c>
      <c r="K289" s="41"/>
      <c r="L289" s="41"/>
      <c r="M289" s="41"/>
      <c r="N289" s="41"/>
    </row>
    <row r="290">
      <c r="A290" s="44"/>
      <c r="B290" s="44"/>
      <c r="C290" s="44"/>
      <c r="D290" s="44"/>
      <c r="F290" s="37" t="s">
        <v>669</v>
      </c>
      <c r="G290" s="38" t="s">
        <v>19</v>
      </c>
      <c r="H290" s="38" t="s">
        <v>18</v>
      </c>
      <c r="I290" s="39" t="s">
        <v>19</v>
      </c>
      <c r="J290" s="39" t="s">
        <v>18</v>
      </c>
      <c r="K290" s="40" t="s">
        <v>670</v>
      </c>
      <c r="L290" s="45"/>
      <c r="M290" s="41"/>
      <c r="N290" s="41"/>
    </row>
    <row r="291">
      <c r="A291" s="44"/>
      <c r="B291" s="44"/>
      <c r="C291" s="44"/>
      <c r="D291" s="44"/>
      <c r="E291" s="44"/>
      <c r="F291" s="37" t="s">
        <v>671</v>
      </c>
      <c r="G291" s="38" t="s">
        <v>19</v>
      </c>
      <c r="H291" s="38" t="s">
        <v>18</v>
      </c>
      <c r="I291" s="39" t="s">
        <v>19</v>
      </c>
      <c r="J291" s="39" t="s">
        <v>18</v>
      </c>
      <c r="K291" s="40" t="s">
        <v>672</v>
      </c>
      <c r="L291" s="41"/>
      <c r="M291" s="41"/>
      <c r="N291" s="41"/>
    </row>
    <row r="292">
      <c r="A292" s="44"/>
      <c r="B292" s="44"/>
      <c r="C292" s="44"/>
      <c r="D292" s="44"/>
      <c r="E292" s="44"/>
      <c r="F292" s="37" t="s">
        <v>673</v>
      </c>
      <c r="G292" s="38" t="s">
        <v>19</v>
      </c>
      <c r="H292" s="38" t="s">
        <v>18</v>
      </c>
      <c r="I292" s="39" t="s">
        <v>19</v>
      </c>
      <c r="J292" s="39" t="s">
        <v>18</v>
      </c>
      <c r="K292" s="40" t="s">
        <v>674</v>
      </c>
      <c r="L292" s="45"/>
      <c r="M292" s="41"/>
      <c r="N292" s="41"/>
    </row>
    <row r="293">
      <c r="A293" s="44"/>
      <c r="B293" s="44"/>
      <c r="C293" s="44"/>
      <c r="D293" s="44"/>
      <c r="E293" s="44"/>
      <c r="F293" s="37" t="s">
        <v>675</v>
      </c>
      <c r="G293" s="38" t="s">
        <v>19</v>
      </c>
      <c r="H293" s="38" t="s">
        <v>18</v>
      </c>
      <c r="I293" s="39" t="s">
        <v>19</v>
      </c>
      <c r="J293" s="39" t="s">
        <v>18</v>
      </c>
      <c r="K293" s="40" t="s">
        <v>676</v>
      </c>
      <c r="L293" s="41"/>
      <c r="M293" s="41"/>
      <c r="N293" s="41"/>
    </row>
    <row r="294">
      <c r="A294" s="44"/>
      <c r="B294" s="44"/>
      <c r="C294" s="44"/>
      <c r="D294" s="44"/>
      <c r="E294" s="44"/>
      <c r="F294" s="37" t="s">
        <v>677</v>
      </c>
      <c r="G294" s="38" t="s">
        <v>19</v>
      </c>
      <c r="H294" s="38" t="s">
        <v>18</v>
      </c>
      <c r="I294" s="39" t="s">
        <v>19</v>
      </c>
      <c r="J294" s="39" t="s">
        <v>18</v>
      </c>
      <c r="K294" s="40" t="s">
        <v>678</v>
      </c>
      <c r="L294" s="41"/>
      <c r="M294" s="41"/>
      <c r="N294" s="41"/>
    </row>
    <row r="295">
      <c r="A295" s="44"/>
      <c r="B295" s="44"/>
      <c r="C295" s="44"/>
      <c r="D295" s="44"/>
      <c r="E295" s="44"/>
      <c r="F295" s="37" t="s">
        <v>679</v>
      </c>
      <c r="G295" s="38" t="s">
        <v>19</v>
      </c>
      <c r="H295" s="38" t="s">
        <v>18</v>
      </c>
      <c r="I295" s="39" t="s">
        <v>19</v>
      </c>
      <c r="J295" s="39" t="s">
        <v>18</v>
      </c>
      <c r="K295" s="40" t="s">
        <v>680</v>
      </c>
      <c r="L295" s="41"/>
      <c r="M295" s="41"/>
      <c r="N295" s="41"/>
    </row>
    <row r="296">
      <c r="A296" s="44"/>
      <c r="B296" s="44"/>
      <c r="C296" s="44"/>
      <c r="D296" s="44"/>
      <c r="E296" s="44"/>
      <c r="F296" s="37" t="s">
        <v>681</v>
      </c>
      <c r="G296" s="38" t="s">
        <v>18</v>
      </c>
      <c r="H296" s="38" t="s">
        <v>18</v>
      </c>
      <c r="I296" s="39" t="s">
        <v>18</v>
      </c>
      <c r="J296" s="39" t="s">
        <v>18</v>
      </c>
      <c r="K296" s="45" t="s">
        <v>682</v>
      </c>
      <c r="L296" s="41"/>
      <c r="M296" s="41"/>
      <c r="N296" s="41"/>
    </row>
    <row r="297">
      <c r="A297" s="44"/>
      <c r="B297" s="44"/>
      <c r="C297" s="44"/>
      <c r="D297" s="44"/>
      <c r="E297" s="44"/>
      <c r="F297" s="37" t="s">
        <v>683</v>
      </c>
      <c r="G297" s="38" t="s">
        <v>19</v>
      </c>
      <c r="H297" s="38" t="s">
        <v>19</v>
      </c>
      <c r="I297" s="39" t="s">
        <v>19</v>
      </c>
      <c r="J297" s="39" t="s">
        <v>18</v>
      </c>
      <c r="K297" s="40" t="s">
        <v>684</v>
      </c>
      <c r="L297" s="45"/>
      <c r="M297" s="41"/>
      <c r="N297" s="41"/>
    </row>
    <row r="298">
      <c r="A298" s="44"/>
      <c r="B298" s="44"/>
      <c r="C298" s="44"/>
      <c r="D298" s="44"/>
      <c r="F298" s="37" t="s">
        <v>685</v>
      </c>
      <c r="G298" s="38" t="s">
        <v>19</v>
      </c>
      <c r="H298" s="38" t="s">
        <v>18</v>
      </c>
      <c r="I298" s="39" t="s">
        <v>19</v>
      </c>
      <c r="J298" s="39" t="s">
        <v>18</v>
      </c>
      <c r="K298" s="40" t="s">
        <v>686</v>
      </c>
      <c r="L298" s="45"/>
      <c r="M298" s="41"/>
      <c r="N298" s="41"/>
    </row>
    <row r="299">
      <c r="A299" s="44"/>
      <c r="B299" s="44"/>
      <c r="C299" s="44"/>
      <c r="D299" s="44"/>
      <c r="E299" s="44"/>
      <c r="F299" s="37" t="s">
        <v>687</v>
      </c>
      <c r="G299" s="38" t="s">
        <v>18</v>
      </c>
      <c r="H299" s="38" t="s">
        <v>18</v>
      </c>
      <c r="I299" s="39" t="s">
        <v>18</v>
      </c>
      <c r="J299" s="39" t="s">
        <v>18</v>
      </c>
      <c r="K299" s="43"/>
      <c r="L299" s="41"/>
      <c r="M299" s="41"/>
      <c r="N299" s="41"/>
    </row>
    <row r="300">
      <c r="A300" s="44"/>
      <c r="B300" s="44"/>
      <c r="C300" s="44"/>
      <c r="D300" s="44"/>
      <c r="E300" s="44"/>
      <c r="F300" s="37" t="s">
        <v>688</v>
      </c>
      <c r="G300" s="38" t="s">
        <v>19</v>
      </c>
      <c r="H300" s="38" t="s">
        <v>18</v>
      </c>
      <c r="I300" s="39" t="s">
        <v>19</v>
      </c>
      <c r="J300" s="39" t="s">
        <v>18</v>
      </c>
      <c r="K300" s="40" t="s">
        <v>689</v>
      </c>
      <c r="L300" s="43"/>
      <c r="M300" s="45"/>
      <c r="N300" s="45"/>
    </row>
    <row r="301">
      <c r="A301" s="44"/>
      <c r="B301" s="44"/>
      <c r="C301" s="44"/>
      <c r="D301" s="44"/>
      <c r="E301" s="44"/>
      <c r="F301" s="37" t="s">
        <v>690</v>
      </c>
      <c r="G301" s="38" t="s">
        <v>19</v>
      </c>
      <c r="H301" s="38" t="s">
        <v>19</v>
      </c>
      <c r="I301" s="39" t="s">
        <v>19</v>
      </c>
      <c r="J301" s="39" t="s">
        <v>19</v>
      </c>
      <c r="K301" s="40" t="s">
        <v>691</v>
      </c>
      <c r="L301" s="40" t="s">
        <v>692</v>
      </c>
      <c r="M301" s="41"/>
      <c r="N301" s="41"/>
    </row>
    <row r="302">
      <c r="A302" s="44"/>
      <c r="B302" s="44"/>
      <c r="C302" s="44"/>
      <c r="D302" s="44"/>
      <c r="E302" s="44"/>
      <c r="F302" s="37" t="s">
        <v>693</v>
      </c>
      <c r="G302" s="38" t="s">
        <v>19</v>
      </c>
      <c r="H302" s="38" t="s">
        <v>18</v>
      </c>
      <c r="I302" s="39" t="s">
        <v>19</v>
      </c>
      <c r="J302" s="39" t="s">
        <v>18</v>
      </c>
      <c r="K302" s="40" t="s">
        <v>694</v>
      </c>
      <c r="L302" s="41"/>
      <c r="M302" s="41"/>
      <c r="N302" s="41"/>
    </row>
    <row r="303">
      <c r="A303" s="44"/>
      <c r="B303" s="44"/>
      <c r="C303" s="44"/>
      <c r="D303" s="44"/>
      <c r="E303" s="44"/>
      <c r="F303" s="37" t="s">
        <v>695</v>
      </c>
      <c r="G303" s="38" t="s">
        <v>18</v>
      </c>
      <c r="H303" s="38" t="s">
        <v>18</v>
      </c>
      <c r="I303" s="39" t="s">
        <v>18</v>
      </c>
      <c r="J303" s="39" t="s">
        <v>18</v>
      </c>
      <c r="K303" s="45"/>
      <c r="L303" s="41"/>
      <c r="M303" s="41"/>
      <c r="N303" s="41"/>
    </row>
    <row r="304">
      <c r="A304" s="44"/>
      <c r="B304" s="44"/>
      <c r="C304" s="44"/>
      <c r="D304" s="44"/>
      <c r="E304" s="44"/>
      <c r="F304" s="37" t="s">
        <v>696</v>
      </c>
      <c r="G304" s="38" t="s">
        <v>19</v>
      </c>
      <c r="H304" s="38" t="s">
        <v>18</v>
      </c>
      <c r="I304" s="39" t="s">
        <v>19</v>
      </c>
      <c r="J304" s="39" t="s">
        <v>18</v>
      </c>
      <c r="K304" s="40" t="s">
        <v>697</v>
      </c>
      <c r="L304" s="41"/>
      <c r="M304" s="41"/>
      <c r="N304" s="41"/>
    </row>
    <row r="305">
      <c r="A305" s="44"/>
      <c r="B305" s="44"/>
      <c r="C305" s="44"/>
      <c r="D305" s="44"/>
      <c r="E305" s="44"/>
      <c r="F305" s="37" t="s">
        <v>698</v>
      </c>
      <c r="G305" s="38" t="s">
        <v>19</v>
      </c>
      <c r="H305" s="38" t="s">
        <v>19</v>
      </c>
      <c r="I305" s="39" t="s">
        <v>19</v>
      </c>
      <c r="J305" s="39" t="s">
        <v>18</v>
      </c>
      <c r="K305" s="40" t="s">
        <v>699</v>
      </c>
      <c r="L305" s="45"/>
      <c r="M305" s="41"/>
      <c r="N305" s="41"/>
    </row>
    <row r="306">
      <c r="A306" s="44"/>
      <c r="B306" s="44"/>
      <c r="C306" s="44"/>
      <c r="D306" s="44"/>
      <c r="E306" s="44"/>
      <c r="F306" s="37" t="s">
        <v>700</v>
      </c>
      <c r="G306" s="38" t="s">
        <v>18</v>
      </c>
      <c r="H306" s="38" t="s">
        <v>19</v>
      </c>
      <c r="I306" s="39" t="s">
        <v>18</v>
      </c>
      <c r="J306" s="39" t="s">
        <v>19</v>
      </c>
      <c r="K306" s="41"/>
      <c r="L306" s="40" t="s">
        <v>701</v>
      </c>
      <c r="M306" s="41"/>
      <c r="N306" s="41"/>
    </row>
    <row r="307">
      <c r="A307" s="44"/>
      <c r="B307" s="44"/>
      <c r="C307" s="44"/>
      <c r="D307" s="44"/>
      <c r="E307" s="44"/>
      <c r="F307" s="37" t="s">
        <v>702</v>
      </c>
      <c r="G307" s="38" t="s">
        <v>19</v>
      </c>
      <c r="H307" s="38" t="s">
        <v>18</v>
      </c>
      <c r="I307" s="39" t="s">
        <v>19</v>
      </c>
      <c r="J307" s="39" t="s">
        <v>18</v>
      </c>
      <c r="K307" s="40" t="s">
        <v>703</v>
      </c>
      <c r="L307" s="52" t="s">
        <v>704</v>
      </c>
      <c r="M307" s="45" t="s">
        <v>705</v>
      </c>
      <c r="N307" s="45"/>
    </row>
    <row r="308">
      <c r="A308" s="44"/>
      <c r="B308" s="44"/>
      <c r="C308" s="44"/>
      <c r="D308" s="44"/>
      <c r="E308" s="44"/>
      <c r="F308" s="37" t="s">
        <v>706</v>
      </c>
      <c r="G308" s="38" t="s">
        <v>19</v>
      </c>
      <c r="H308" s="38" t="s">
        <v>19</v>
      </c>
      <c r="I308" s="39" t="s">
        <v>19</v>
      </c>
      <c r="J308" s="39" t="s">
        <v>19</v>
      </c>
      <c r="K308" s="40" t="s">
        <v>707</v>
      </c>
      <c r="L308" s="40" t="s">
        <v>708</v>
      </c>
      <c r="M308" s="45"/>
      <c r="N308" s="45"/>
    </row>
    <row r="309">
      <c r="A309" s="44"/>
      <c r="B309" s="44"/>
      <c r="C309" s="44"/>
      <c r="D309" s="44"/>
      <c r="E309" s="44"/>
      <c r="F309" s="37" t="s">
        <v>709</v>
      </c>
      <c r="G309" s="38" t="s">
        <v>19</v>
      </c>
      <c r="H309" s="38" t="s">
        <v>18</v>
      </c>
      <c r="I309" s="39" t="s">
        <v>19</v>
      </c>
      <c r="J309" s="39" t="s">
        <v>18</v>
      </c>
      <c r="K309" s="45" t="s">
        <v>710</v>
      </c>
      <c r="L309" s="41"/>
      <c r="M309" s="41"/>
      <c r="N309" s="41"/>
    </row>
    <row r="310">
      <c r="A310" s="44"/>
      <c r="B310" s="44"/>
      <c r="C310" s="44"/>
      <c r="D310" s="44"/>
      <c r="E310" s="44"/>
      <c r="F310" s="37" t="s">
        <v>711</v>
      </c>
      <c r="G310" s="38" t="s">
        <v>18</v>
      </c>
      <c r="H310" s="38" t="s">
        <v>18</v>
      </c>
      <c r="I310" s="39" t="s">
        <v>18</v>
      </c>
      <c r="J310" s="39" t="s">
        <v>18</v>
      </c>
      <c r="K310" s="45" t="s">
        <v>712</v>
      </c>
      <c r="L310" s="41"/>
      <c r="M310" s="41"/>
      <c r="N310" s="41"/>
    </row>
    <row r="311">
      <c r="A311" s="44"/>
      <c r="B311" s="44"/>
      <c r="C311" s="44"/>
      <c r="D311" s="44"/>
      <c r="E311" s="44"/>
      <c r="F311" s="37" t="s">
        <v>713</v>
      </c>
      <c r="G311" s="38" t="s">
        <v>19</v>
      </c>
      <c r="H311" s="38" t="s">
        <v>18</v>
      </c>
      <c r="I311" s="39" t="s">
        <v>19</v>
      </c>
      <c r="J311" s="39" t="s">
        <v>18</v>
      </c>
      <c r="K311" s="45" t="s">
        <v>714</v>
      </c>
      <c r="L311" s="41"/>
      <c r="M311" s="41"/>
      <c r="N311" s="41"/>
    </row>
    <row r="312">
      <c r="A312" s="44"/>
      <c r="B312" s="44"/>
      <c r="C312" s="44"/>
      <c r="D312" s="44"/>
      <c r="E312" s="44"/>
      <c r="F312" s="37" t="s">
        <v>715</v>
      </c>
      <c r="G312" s="38" t="s">
        <v>18</v>
      </c>
      <c r="H312" s="38" t="s">
        <v>18</v>
      </c>
      <c r="I312" s="39" t="s">
        <v>18</v>
      </c>
      <c r="J312" s="39" t="s">
        <v>18</v>
      </c>
      <c r="K312" s="45" t="s">
        <v>716</v>
      </c>
      <c r="L312" s="41"/>
      <c r="M312" s="41"/>
      <c r="N312" s="41"/>
    </row>
    <row r="313">
      <c r="A313" s="44"/>
      <c r="B313" s="44"/>
      <c r="C313" s="44"/>
      <c r="D313" s="44"/>
      <c r="E313" s="44"/>
      <c r="F313" s="37" t="s">
        <v>717</v>
      </c>
      <c r="G313" s="38" t="s">
        <v>18</v>
      </c>
      <c r="H313" s="38" t="s">
        <v>18</v>
      </c>
      <c r="I313" s="39" t="s">
        <v>19</v>
      </c>
      <c r="J313" s="39" t="s">
        <v>18</v>
      </c>
      <c r="K313" s="40" t="s">
        <v>718</v>
      </c>
      <c r="L313" s="41"/>
      <c r="M313" s="41"/>
      <c r="N313" s="41"/>
    </row>
    <row r="314">
      <c r="A314" s="44"/>
      <c r="B314" s="44"/>
      <c r="C314" s="44"/>
      <c r="D314" s="44"/>
      <c r="E314" s="44"/>
      <c r="F314" s="37" t="s">
        <v>719</v>
      </c>
      <c r="G314" s="38" t="s">
        <v>18</v>
      </c>
      <c r="H314" s="38" t="s">
        <v>18</v>
      </c>
      <c r="I314" s="39" t="s">
        <v>18</v>
      </c>
      <c r="J314" s="39" t="s">
        <v>18</v>
      </c>
      <c r="K314" s="45"/>
      <c r="L314" s="41"/>
      <c r="M314" s="41"/>
      <c r="N314" s="41"/>
    </row>
    <row r="315">
      <c r="A315" s="44"/>
      <c r="B315" s="44"/>
      <c r="C315" s="44"/>
      <c r="D315" s="44"/>
      <c r="E315" s="44"/>
      <c r="F315" s="37" t="s">
        <v>720</v>
      </c>
      <c r="G315" s="38" t="s">
        <v>18</v>
      </c>
      <c r="H315" s="38" t="s">
        <v>18</v>
      </c>
      <c r="I315" s="39" t="s">
        <v>19</v>
      </c>
      <c r="J315" s="39" t="s">
        <v>18</v>
      </c>
      <c r="K315" s="40" t="s">
        <v>721</v>
      </c>
      <c r="L315" s="45"/>
      <c r="M315" s="45" t="s">
        <v>722</v>
      </c>
      <c r="N315" s="45"/>
    </row>
    <row r="316">
      <c r="A316" s="44"/>
      <c r="B316" s="44"/>
      <c r="C316" s="44"/>
      <c r="D316" s="44"/>
      <c r="E316" s="44"/>
      <c r="F316" s="37" t="s">
        <v>723</v>
      </c>
      <c r="G316" s="38" t="s">
        <v>18</v>
      </c>
      <c r="H316" s="38" t="s">
        <v>18</v>
      </c>
      <c r="I316" s="39" t="s">
        <v>18</v>
      </c>
      <c r="J316" s="39" t="s">
        <v>18</v>
      </c>
      <c r="K316" s="45"/>
      <c r="L316" s="41"/>
      <c r="M316" s="41"/>
      <c r="N316" s="41"/>
    </row>
    <row r="317">
      <c r="A317" s="44"/>
      <c r="B317" s="44"/>
      <c r="C317" s="44"/>
      <c r="D317" s="44"/>
      <c r="E317" s="44"/>
      <c r="F317" s="37" t="s">
        <v>724</v>
      </c>
      <c r="G317" s="38" t="s">
        <v>19</v>
      </c>
      <c r="H317" s="38" t="s">
        <v>18</v>
      </c>
      <c r="I317" s="39" t="s">
        <v>19</v>
      </c>
      <c r="J317" s="39" t="s">
        <v>18</v>
      </c>
      <c r="K317" s="40" t="s">
        <v>725</v>
      </c>
      <c r="L317" s="41"/>
      <c r="M317" s="41"/>
      <c r="N317" s="41"/>
    </row>
    <row r="318">
      <c r="A318" s="44"/>
      <c r="B318" s="44"/>
      <c r="C318" s="44"/>
      <c r="D318" s="44"/>
      <c r="E318" s="44"/>
      <c r="F318" s="37" t="s">
        <v>726</v>
      </c>
      <c r="G318" s="38" t="s">
        <v>19</v>
      </c>
      <c r="H318" s="38" t="s">
        <v>18</v>
      </c>
      <c r="I318" s="39" t="s">
        <v>19</v>
      </c>
      <c r="J318" s="39" t="s">
        <v>18</v>
      </c>
      <c r="K318" s="40" t="s">
        <v>727</v>
      </c>
      <c r="L318" s="41"/>
      <c r="M318" s="41"/>
      <c r="N318" s="41"/>
    </row>
    <row r="319">
      <c r="A319" s="44"/>
      <c r="B319" s="44"/>
      <c r="C319" s="44"/>
      <c r="D319" s="44"/>
      <c r="E319" s="44"/>
      <c r="F319" s="37" t="s">
        <v>728</v>
      </c>
      <c r="G319" s="38" t="s">
        <v>19</v>
      </c>
      <c r="H319" s="38" t="s">
        <v>18</v>
      </c>
      <c r="I319" s="39" t="s">
        <v>19</v>
      </c>
      <c r="J319" s="39" t="s">
        <v>18</v>
      </c>
      <c r="K319" s="40" t="s">
        <v>729</v>
      </c>
      <c r="L319" s="41"/>
      <c r="M319" s="41"/>
      <c r="N319" s="41"/>
    </row>
    <row r="320">
      <c r="A320" s="44"/>
      <c r="B320" s="44"/>
      <c r="C320" s="44"/>
      <c r="D320" s="44"/>
      <c r="E320" s="44"/>
      <c r="F320" s="37" t="s">
        <v>730</v>
      </c>
      <c r="G320" s="38" t="s">
        <v>19</v>
      </c>
      <c r="H320" s="38" t="s">
        <v>18</v>
      </c>
      <c r="I320" s="39" t="s">
        <v>19</v>
      </c>
      <c r="J320" s="39" t="s">
        <v>19</v>
      </c>
      <c r="K320" s="40" t="s">
        <v>731</v>
      </c>
      <c r="L320" s="40" t="s">
        <v>732</v>
      </c>
      <c r="M320" s="41"/>
      <c r="N320" s="41"/>
    </row>
    <row r="321">
      <c r="A321" s="44"/>
      <c r="B321" s="44"/>
      <c r="C321" s="44"/>
      <c r="D321" s="44"/>
      <c r="E321" s="44"/>
      <c r="F321" s="37" t="s">
        <v>733</v>
      </c>
      <c r="G321" s="38" t="s">
        <v>19</v>
      </c>
      <c r="H321" s="38" t="s">
        <v>18</v>
      </c>
      <c r="I321" s="39" t="s">
        <v>19</v>
      </c>
      <c r="J321" s="39" t="s">
        <v>18</v>
      </c>
      <c r="K321" s="40" t="s">
        <v>734</v>
      </c>
      <c r="L321" s="43"/>
      <c r="M321" s="43"/>
      <c r="N321" s="43"/>
    </row>
    <row r="322">
      <c r="A322" s="44"/>
      <c r="B322" s="44"/>
      <c r="C322" s="44"/>
      <c r="D322" s="44"/>
      <c r="E322" s="44"/>
      <c r="F322" s="37" t="s">
        <v>735</v>
      </c>
      <c r="G322" s="38" t="s">
        <v>19</v>
      </c>
      <c r="H322" s="38" t="s">
        <v>18</v>
      </c>
      <c r="I322" s="39" t="s">
        <v>19</v>
      </c>
      <c r="J322" s="39" t="s">
        <v>18</v>
      </c>
      <c r="K322" s="40" t="s">
        <v>736</v>
      </c>
      <c r="L322" s="41"/>
      <c r="M322" s="41"/>
      <c r="N322" s="41"/>
    </row>
    <row r="323">
      <c r="A323" s="44"/>
      <c r="B323" s="44"/>
      <c r="C323" s="44"/>
      <c r="D323" s="44"/>
      <c r="E323" s="44"/>
      <c r="F323" s="37" t="s">
        <v>737</v>
      </c>
      <c r="G323" s="38" t="s">
        <v>19</v>
      </c>
      <c r="H323" s="38" t="s">
        <v>19</v>
      </c>
      <c r="I323" s="39" t="s">
        <v>19</v>
      </c>
      <c r="J323" s="39" t="s">
        <v>19</v>
      </c>
      <c r="K323" s="40" t="s">
        <v>738</v>
      </c>
      <c r="L323" s="40" t="s">
        <v>739</v>
      </c>
      <c r="M323" s="45" t="s">
        <v>740</v>
      </c>
      <c r="N323" s="45"/>
    </row>
    <row r="324">
      <c r="A324" s="44"/>
      <c r="B324" s="44"/>
      <c r="C324" s="44"/>
      <c r="D324" s="44"/>
      <c r="E324" s="44"/>
      <c r="F324" s="37" t="s">
        <v>741</v>
      </c>
      <c r="G324" s="38" t="s">
        <v>19</v>
      </c>
      <c r="H324" s="38" t="s">
        <v>18</v>
      </c>
      <c r="I324" s="39" t="s">
        <v>19</v>
      </c>
      <c r="J324" s="39" t="s">
        <v>18</v>
      </c>
      <c r="K324" s="40" t="s">
        <v>742</v>
      </c>
      <c r="L324" s="41"/>
      <c r="M324" s="41"/>
      <c r="N324" s="41"/>
    </row>
    <row r="325">
      <c r="A325" s="44"/>
      <c r="B325" s="44"/>
      <c r="C325" s="44"/>
      <c r="D325" s="44"/>
      <c r="E325" s="44"/>
      <c r="F325" s="37" t="s">
        <v>743</v>
      </c>
      <c r="G325" s="38" t="s">
        <v>19</v>
      </c>
      <c r="H325" s="38" t="s">
        <v>19</v>
      </c>
      <c r="I325" s="39" t="s">
        <v>19</v>
      </c>
      <c r="J325" s="39" t="s">
        <v>19</v>
      </c>
      <c r="K325" s="40" t="s">
        <v>744</v>
      </c>
      <c r="L325" s="46" t="s">
        <v>745</v>
      </c>
      <c r="M325" s="41"/>
      <c r="N325" s="41"/>
    </row>
    <row r="326">
      <c r="A326" s="44"/>
      <c r="B326" s="44"/>
      <c r="C326" s="44"/>
      <c r="D326" s="44"/>
      <c r="E326" s="44"/>
      <c r="F326" s="37" t="s">
        <v>746</v>
      </c>
      <c r="G326" s="38" t="s">
        <v>19</v>
      </c>
      <c r="H326" s="38" t="s">
        <v>19</v>
      </c>
      <c r="I326" s="39" t="s">
        <v>19</v>
      </c>
      <c r="J326" s="39" t="s">
        <v>19</v>
      </c>
      <c r="K326" s="40" t="s">
        <v>747</v>
      </c>
      <c r="L326" s="40" t="s">
        <v>748</v>
      </c>
      <c r="M326" s="41"/>
      <c r="N326" s="41"/>
    </row>
    <row r="327">
      <c r="A327" s="44"/>
      <c r="B327" s="44"/>
      <c r="C327" s="44"/>
      <c r="D327" s="44"/>
      <c r="E327" s="44"/>
      <c r="F327" s="37" t="s">
        <v>749</v>
      </c>
      <c r="G327" s="38" t="s">
        <v>19</v>
      </c>
      <c r="H327" s="38" t="s">
        <v>19</v>
      </c>
      <c r="I327" s="39" t="s">
        <v>19</v>
      </c>
      <c r="J327" s="39" t="s">
        <v>18</v>
      </c>
      <c r="K327" s="40" t="s">
        <v>750</v>
      </c>
      <c r="L327" s="45" t="s">
        <v>751</v>
      </c>
      <c r="M327" s="41"/>
      <c r="N327" s="41"/>
    </row>
    <row r="328">
      <c r="A328" s="44"/>
      <c r="B328" s="44"/>
      <c r="C328" s="44"/>
      <c r="D328" s="44"/>
      <c r="E328" s="44"/>
      <c r="F328" s="37" t="s">
        <v>752</v>
      </c>
      <c r="G328" s="38" t="s">
        <v>18</v>
      </c>
      <c r="H328" s="38" t="s">
        <v>19</v>
      </c>
      <c r="I328" s="39" t="s">
        <v>19</v>
      </c>
      <c r="J328" s="39" t="s">
        <v>19</v>
      </c>
      <c r="K328" s="40" t="s">
        <v>753</v>
      </c>
      <c r="L328" s="40" t="s">
        <v>754</v>
      </c>
      <c r="M328" s="41"/>
      <c r="N328" s="41"/>
    </row>
    <row r="329">
      <c r="A329" s="44"/>
      <c r="B329" s="44"/>
      <c r="C329" s="44"/>
      <c r="D329" s="44"/>
      <c r="E329" s="44"/>
      <c r="F329" s="37" t="s">
        <v>755</v>
      </c>
      <c r="G329" s="38" t="s">
        <v>19</v>
      </c>
      <c r="H329" s="38" t="s">
        <v>18</v>
      </c>
      <c r="I329" s="39" t="s">
        <v>18</v>
      </c>
      <c r="J329" s="39" t="s">
        <v>18</v>
      </c>
      <c r="K329" s="45" t="s">
        <v>756</v>
      </c>
      <c r="L329" s="43"/>
      <c r="M329" s="41"/>
      <c r="N329" s="41"/>
    </row>
    <row r="330">
      <c r="A330" s="44"/>
      <c r="B330" s="44"/>
      <c r="C330" s="44"/>
      <c r="D330" s="44"/>
      <c r="E330" s="44"/>
      <c r="F330" s="37" t="s">
        <v>757</v>
      </c>
      <c r="G330" s="38" t="s">
        <v>19</v>
      </c>
      <c r="H330" s="38" t="s">
        <v>18</v>
      </c>
      <c r="I330" s="39" t="s">
        <v>19</v>
      </c>
      <c r="J330" s="39" t="s">
        <v>18</v>
      </c>
      <c r="K330" s="40" t="s">
        <v>758</v>
      </c>
      <c r="L330" s="41"/>
      <c r="M330" s="41"/>
      <c r="N330" s="41"/>
    </row>
    <row r="331">
      <c r="A331" s="44"/>
      <c r="B331" s="44"/>
      <c r="C331" s="44"/>
      <c r="D331" s="44"/>
      <c r="E331" s="44"/>
      <c r="F331" s="37" t="s">
        <v>759</v>
      </c>
      <c r="G331" s="38" t="s">
        <v>19</v>
      </c>
      <c r="H331" s="38" t="s">
        <v>19</v>
      </c>
      <c r="I331" s="39" t="s">
        <v>19</v>
      </c>
      <c r="J331" s="39" t="s">
        <v>18</v>
      </c>
      <c r="K331" s="40" t="s">
        <v>760</v>
      </c>
      <c r="L331" s="45" t="s">
        <v>761</v>
      </c>
      <c r="M331" s="41"/>
      <c r="N331" s="41"/>
    </row>
    <row r="332">
      <c r="A332" s="44"/>
      <c r="B332" s="44"/>
      <c r="C332" s="44"/>
      <c r="D332" s="44"/>
      <c r="E332" s="44"/>
      <c r="F332" s="37" t="s">
        <v>762</v>
      </c>
      <c r="G332" s="38" t="s">
        <v>19</v>
      </c>
      <c r="H332" s="38" t="s">
        <v>18</v>
      </c>
      <c r="I332" s="39" t="s">
        <v>19</v>
      </c>
      <c r="J332" s="39" t="s">
        <v>18</v>
      </c>
      <c r="K332" s="40" t="s">
        <v>763</v>
      </c>
      <c r="L332" s="41"/>
      <c r="M332" s="41"/>
      <c r="N332" s="41"/>
    </row>
    <row r="333">
      <c r="A333" s="44"/>
      <c r="B333" s="44"/>
      <c r="C333" s="44"/>
      <c r="D333" s="44"/>
      <c r="E333" s="44"/>
      <c r="F333" s="37" t="s">
        <v>764</v>
      </c>
      <c r="G333" s="38" t="s">
        <v>19</v>
      </c>
      <c r="H333" s="38" t="s">
        <v>19</v>
      </c>
      <c r="I333" s="39" t="s">
        <v>19</v>
      </c>
      <c r="J333" s="39" t="s">
        <v>19</v>
      </c>
      <c r="K333" s="40" t="s">
        <v>765</v>
      </c>
      <c r="L333" s="46" t="s">
        <v>766</v>
      </c>
      <c r="M333" s="41"/>
      <c r="N333" s="41"/>
    </row>
    <row r="334">
      <c r="A334" s="44"/>
      <c r="B334" s="44"/>
      <c r="C334" s="44"/>
      <c r="D334" s="44"/>
      <c r="E334" s="44"/>
      <c r="F334" s="37" t="s">
        <v>767</v>
      </c>
      <c r="G334" s="38" t="s">
        <v>19</v>
      </c>
      <c r="H334" s="38" t="s">
        <v>18</v>
      </c>
      <c r="I334" s="39" t="s">
        <v>19</v>
      </c>
      <c r="J334" s="39" t="s">
        <v>18</v>
      </c>
      <c r="K334" s="40" t="s">
        <v>768</v>
      </c>
      <c r="L334" s="41"/>
      <c r="M334" s="41"/>
      <c r="N334" s="41"/>
    </row>
    <row r="335">
      <c r="A335" s="44"/>
      <c r="B335" s="44"/>
      <c r="C335" s="44"/>
      <c r="D335" s="44"/>
      <c r="E335" s="44"/>
      <c r="F335" s="37" t="s">
        <v>769</v>
      </c>
      <c r="G335" s="38" t="s">
        <v>19</v>
      </c>
      <c r="H335" s="38" t="s">
        <v>19</v>
      </c>
      <c r="I335" s="39" t="s">
        <v>19</v>
      </c>
      <c r="J335" s="39" t="s">
        <v>18</v>
      </c>
      <c r="K335" s="40" t="s">
        <v>770</v>
      </c>
      <c r="L335" s="43"/>
      <c r="M335" s="45"/>
      <c r="N335" s="45"/>
    </row>
    <row r="336">
      <c r="A336" s="44"/>
      <c r="B336" s="44"/>
      <c r="C336" s="44"/>
      <c r="D336" s="44"/>
      <c r="E336" s="44"/>
      <c r="F336" s="53" t="s">
        <v>771</v>
      </c>
      <c r="G336" s="38" t="s">
        <v>19</v>
      </c>
      <c r="H336" s="38" t="s">
        <v>18</v>
      </c>
      <c r="I336" s="42" t="s">
        <v>19</v>
      </c>
      <c r="J336" s="42" t="s">
        <v>18</v>
      </c>
      <c r="K336" s="40" t="s">
        <v>772</v>
      </c>
      <c r="L336" s="45"/>
      <c r="M336" s="41"/>
      <c r="N336" s="41"/>
    </row>
    <row r="337">
      <c r="A337" s="44"/>
      <c r="B337" s="44"/>
      <c r="C337" s="44"/>
      <c r="D337" s="44"/>
      <c r="E337" s="44"/>
      <c r="F337" s="37" t="s">
        <v>773</v>
      </c>
      <c r="G337" s="38" t="s">
        <v>19</v>
      </c>
      <c r="H337" s="38" t="s">
        <v>18</v>
      </c>
      <c r="I337" s="39" t="s">
        <v>19</v>
      </c>
      <c r="J337" s="39" t="s">
        <v>19</v>
      </c>
      <c r="K337" s="40" t="s">
        <v>774</v>
      </c>
      <c r="L337" s="40" t="s">
        <v>775</v>
      </c>
      <c r="M337" s="41"/>
      <c r="N337" s="41"/>
    </row>
    <row r="338">
      <c r="A338" s="44"/>
      <c r="B338" s="44"/>
      <c r="C338" s="44"/>
      <c r="D338" s="44"/>
      <c r="E338" s="44"/>
      <c r="F338" s="37" t="s">
        <v>776</v>
      </c>
      <c r="G338" s="38" t="s">
        <v>19</v>
      </c>
      <c r="H338" s="38" t="s">
        <v>18</v>
      </c>
      <c r="I338" s="39" t="s">
        <v>19</v>
      </c>
      <c r="J338" s="39" t="s">
        <v>18</v>
      </c>
      <c r="K338" s="40" t="s">
        <v>777</v>
      </c>
      <c r="L338" s="41"/>
      <c r="M338" s="41"/>
      <c r="N338" s="41"/>
    </row>
    <row r="339">
      <c r="A339" s="44"/>
      <c r="B339" s="44"/>
      <c r="C339" s="44"/>
      <c r="D339" s="44"/>
      <c r="E339" s="44"/>
      <c r="F339" s="37" t="s">
        <v>778</v>
      </c>
      <c r="G339" s="38" t="s">
        <v>19</v>
      </c>
      <c r="H339" s="38" t="s">
        <v>19</v>
      </c>
      <c r="I339" s="39" t="s">
        <v>19</v>
      </c>
      <c r="J339" s="39" t="s">
        <v>19</v>
      </c>
      <c r="K339" s="40" t="s">
        <v>779</v>
      </c>
      <c r="L339" s="40" t="s">
        <v>780</v>
      </c>
      <c r="M339" s="41"/>
      <c r="N339" s="41"/>
    </row>
    <row r="340">
      <c r="A340" s="44"/>
      <c r="B340" s="44"/>
      <c r="C340" s="44"/>
      <c r="D340" s="44"/>
      <c r="E340" s="44"/>
      <c r="F340" s="37" t="s">
        <v>781</v>
      </c>
      <c r="G340" s="38" t="s">
        <v>19</v>
      </c>
      <c r="H340" s="38" t="s">
        <v>18</v>
      </c>
      <c r="I340" s="39" t="s">
        <v>19</v>
      </c>
      <c r="J340" s="39" t="s">
        <v>18</v>
      </c>
      <c r="K340" s="40" t="s">
        <v>782</v>
      </c>
      <c r="L340" s="40" t="s">
        <v>783</v>
      </c>
      <c r="M340" s="45"/>
      <c r="N340" s="45"/>
    </row>
    <row r="341">
      <c r="A341" s="44"/>
      <c r="B341" s="44"/>
      <c r="C341" s="44"/>
      <c r="D341" s="44"/>
      <c r="E341" s="44"/>
      <c r="F341" s="37" t="s">
        <v>784</v>
      </c>
      <c r="G341" s="38" t="s">
        <v>19</v>
      </c>
      <c r="H341" s="38" t="s">
        <v>19</v>
      </c>
      <c r="I341" s="39" t="s">
        <v>19</v>
      </c>
      <c r="J341" s="39" t="s">
        <v>19</v>
      </c>
      <c r="K341" s="40" t="s">
        <v>785</v>
      </c>
      <c r="L341" s="40" t="s">
        <v>786</v>
      </c>
      <c r="M341" s="41"/>
      <c r="N341" s="41"/>
    </row>
    <row r="342">
      <c r="A342" s="44"/>
      <c r="B342" s="44"/>
      <c r="C342" s="44"/>
      <c r="D342" s="44"/>
      <c r="F342" s="37" t="s">
        <v>787</v>
      </c>
      <c r="G342" s="38" t="s">
        <v>19</v>
      </c>
      <c r="H342" s="38" t="s">
        <v>19</v>
      </c>
      <c r="I342" s="39" t="s">
        <v>19</v>
      </c>
      <c r="J342" s="39" t="s">
        <v>18</v>
      </c>
      <c r="K342" s="40" t="s">
        <v>788</v>
      </c>
      <c r="L342" s="45" t="s">
        <v>789</v>
      </c>
      <c r="M342" s="41"/>
      <c r="N342" s="41"/>
    </row>
  </sheetData>
  <mergeCells count="7">
    <mergeCell ref="A1:D1"/>
    <mergeCell ref="A2:B3"/>
    <mergeCell ref="C2:D2"/>
    <mergeCell ref="A4:A5"/>
    <mergeCell ref="A7:B8"/>
    <mergeCell ref="C7:D7"/>
    <mergeCell ref="A9:A10"/>
  </mergeCells>
  <conditionalFormatting sqref="I2:I342">
    <cfRule type="cellIs" dxfId="2" priority="1" operator="equal">
      <formula>G2:G342</formula>
    </cfRule>
  </conditionalFormatting>
  <conditionalFormatting sqref="I2:I342">
    <cfRule type="cellIs" dxfId="3" priority="2" operator="notEqual">
      <formula>G2:G342</formula>
    </cfRule>
  </conditionalFormatting>
  <conditionalFormatting sqref="J2:J342">
    <cfRule type="cellIs" dxfId="4" priority="3" operator="equal">
      <formula>H2:H342</formula>
    </cfRule>
  </conditionalFormatting>
  <conditionalFormatting sqref="F259">
    <cfRule type="notContainsBlanks" dxfId="5" priority="4">
      <formula>LEN(TRIM(F259))&gt;0</formula>
    </cfRule>
  </conditionalFormatting>
  <conditionalFormatting sqref="E14">
    <cfRule type="notContainsBlanks" dxfId="5" priority="5">
      <formula>LEN(TRIM(E14))&gt;0</formula>
    </cfRule>
  </conditionalFormatting>
  <conditionalFormatting sqref="J2:J342">
    <cfRule type="cellIs" dxfId="3" priority="6" operator="notEqual">
      <formula>H2:H342</formula>
    </cfRule>
  </conditionalFormatting>
  <hyperlinks>
    <hyperlink r:id="rId1" location="L4" ref="K2"/>
    <hyperlink r:id="rId2" location="L53" ref="L2"/>
    <hyperlink r:id="rId3" location="L44" ref="K3"/>
    <hyperlink r:id="rId4" location="L26" ref="K4"/>
    <hyperlink r:id="rId5" location="L4" ref="L5"/>
    <hyperlink r:id="rId6" location="L140" ref="K6"/>
    <hyperlink r:id="rId7" ref="K8"/>
    <hyperlink r:id="rId8" ref="K9"/>
    <hyperlink r:id="rId9" ref="K10"/>
    <hyperlink r:id="rId10" location="L247" ref="K11"/>
    <hyperlink r:id="rId11" ref="L11"/>
    <hyperlink r:id="rId12" location="L78" ref="K12"/>
    <hyperlink r:id="rId13" location="L68" ref="L12"/>
    <hyperlink r:id="rId14" location="L421" ref="K15"/>
    <hyperlink r:id="rId15" location="L239" ref="K17"/>
    <hyperlink r:id="rId16" location="L167" ref="K18"/>
    <hyperlink r:id="rId17" location="L331" ref="L18"/>
    <hyperlink r:id="rId18" location="L13" ref="K19"/>
    <hyperlink r:id="rId19" location="L13" ref="K20"/>
    <hyperlink r:id="rId20" location="L100" ref="L20"/>
    <hyperlink r:id="rId21" location="L28" ref="K21"/>
    <hyperlink r:id="rId22" location="L64" ref="L21"/>
    <hyperlink r:id="rId23" location="L173" ref="K22"/>
    <hyperlink r:id="rId24" location="L4" ref="L22"/>
    <hyperlink r:id="rId25" location="L162" ref="K23"/>
    <hyperlink r:id="rId26" location="L31" ref="L24"/>
    <hyperlink r:id="rId27" location="L37" ref="K25"/>
    <hyperlink r:id="rId28" ref="K27"/>
    <hyperlink r:id="rId29" location="L186" ref="K28"/>
    <hyperlink r:id="rId30" location="L24" ref="K29"/>
    <hyperlink r:id="rId31" location="L133" ref="K30"/>
    <hyperlink r:id="rId32" ref="K31"/>
    <hyperlink r:id="rId33" location="L87" ref="K32"/>
    <hyperlink r:id="rId34" location="L117" ref="L32"/>
    <hyperlink r:id="rId35" ref="K33"/>
    <hyperlink r:id="rId36" location="L40" ref="K38"/>
    <hyperlink r:id="rId37" location="L36" ref="L38"/>
    <hyperlink r:id="rId38" location="L56" ref="K39"/>
    <hyperlink r:id="rId39" location="L27" ref="K40"/>
    <hyperlink r:id="rId40" location="L8" ref="L40"/>
    <hyperlink r:id="rId41" ref="L41"/>
    <hyperlink r:id="rId42" location="L264" ref="K42"/>
    <hyperlink r:id="rId43" location="L99" ref="K45"/>
    <hyperlink r:id="rId44" location="L7" ref="L45"/>
    <hyperlink r:id="rId45" location="L105" ref="K47"/>
    <hyperlink r:id="rId46" location="L167" ref="L48"/>
    <hyperlink r:id="rId47" location="L70" ref="K49"/>
    <hyperlink r:id="rId48" location="L5" ref="K50"/>
    <hyperlink r:id="rId49" ref="L50"/>
    <hyperlink r:id="rId50" location="L252" ref="K51"/>
    <hyperlink r:id="rId51" location="L79" ref="K52"/>
    <hyperlink r:id="rId52" location="L24" ref="K53"/>
    <hyperlink r:id="rId53" ref="K54"/>
    <hyperlink r:id="rId54" location="L89" ref="K56"/>
    <hyperlink r:id="rId55" ref="K57"/>
    <hyperlink r:id="rId56" location="L74" ref="K59"/>
    <hyperlink r:id="rId57" location="L37" ref="K60"/>
    <hyperlink r:id="rId58" location="L243" ref="L60"/>
    <hyperlink r:id="rId59" location="L111" ref="K61"/>
    <hyperlink r:id="rId60" location="L4" ref="L61"/>
    <hyperlink r:id="rId61" location="L507" ref="K62"/>
    <hyperlink r:id="rId62" location="L167" ref="K64"/>
    <hyperlink r:id="rId63" ref="K65"/>
    <hyperlink r:id="rId64" location="L254" ref="K66"/>
    <hyperlink r:id="rId65" ref="L66"/>
    <hyperlink r:id="rId66" location="L81" ref="K68"/>
    <hyperlink r:id="rId67" location="L32" ref="L68"/>
    <hyperlink r:id="rId68" location="L69" ref="K69"/>
    <hyperlink r:id="rId69" location="L128" ref="K70"/>
    <hyperlink r:id="rId70" location="L102" ref="L70"/>
    <hyperlink r:id="rId71" location="L247" ref="K71"/>
    <hyperlink r:id="rId72" location="L83" ref="L71"/>
    <hyperlink r:id="rId73" location="L25" ref="K72"/>
    <hyperlink r:id="rId74" location="L52" ref="K73"/>
    <hyperlink r:id="rId75" location="L31" ref="K75"/>
    <hyperlink r:id="rId76" location="L340" ref="K78"/>
    <hyperlink r:id="rId77" location="L4" ref="L78"/>
    <hyperlink r:id="rId78" ref="K79"/>
    <hyperlink r:id="rId79" location="L173" ref="K80"/>
    <hyperlink r:id="rId80" location="L24" ref="L80"/>
    <hyperlink r:id="rId81" ref="K81"/>
    <hyperlink r:id="rId82" location="L74" ref="K82"/>
    <hyperlink r:id="rId83" location="L105" ref="K83"/>
    <hyperlink r:id="rId84" location="L20" ref="L83"/>
    <hyperlink r:id="rId85" location="L89" ref="K84"/>
    <hyperlink r:id="rId86" location="L77" ref="K85"/>
    <hyperlink r:id="rId87" location="L588" ref="K86"/>
    <hyperlink r:id="rId88" location="L313" ref="K87"/>
    <hyperlink r:id="rId89" location="L31" ref="K88"/>
    <hyperlink r:id="rId90" location="L197" ref="K91"/>
    <hyperlink r:id="rId91" ref="L91"/>
    <hyperlink r:id="rId92" location="L51" ref="K92"/>
    <hyperlink r:id="rId93" location="L749" ref="K95"/>
    <hyperlink r:id="rId94" location="L54" ref="K96"/>
    <hyperlink r:id="rId95" location="L18" ref="K97"/>
    <hyperlink r:id="rId96" ref="K98"/>
    <hyperlink r:id="rId97" ref="L98"/>
    <hyperlink r:id="rId98" location="L21" ref="K99"/>
    <hyperlink r:id="rId99" location="L403" ref="K100"/>
    <hyperlink r:id="rId100" location="L14" ref="L100"/>
    <hyperlink r:id="rId101" location="L230" ref="K101"/>
    <hyperlink r:id="rId102" ref="L101"/>
    <hyperlink r:id="rId103" location="L207" ref="K102"/>
    <hyperlink r:id="rId104" location="L123" ref="K103"/>
    <hyperlink r:id="rId105" location="L56" ref="K104"/>
    <hyperlink r:id="rId106" location="L471" ref="K106"/>
    <hyperlink r:id="rId107" location="L3" ref="K107"/>
    <hyperlink r:id="rId108" location="L27" ref="K108"/>
    <hyperlink r:id="rId109" ref="K109"/>
    <hyperlink r:id="rId110" location="L123" ref="K110"/>
    <hyperlink r:id="rId111" location="L56" ref="L110"/>
    <hyperlink r:id="rId112" ref="K111"/>
    <hyperlink r:id="rId113" location="L59" ref="K113"/>
    <hyperlink r:id="rId114" location="L7" ref="L113"/>
    <hyperlink r:id="rId115" location="L85" ref="K114"/>
    <hyperlink r:id="rId116" location="L281" ref="K116"/>
    <hyperlink r:id="rId117" location="L54" ref="K117"/>
    <hyperlink r:id="rId118" location="L1415" ref="K118"/>
    <hyperlink r:id="rId119" ref="K119"/>
    <hyperlink r:id="rId120" location="L4" ref="K120"/>
    <hyperlink r:id="rId121" location="L47" ref="L120"/>
    <hyperlink r:id="rId122" location="L70" ref="K121"/>
    <hyperlink r:id="rId123" location="L32" ref="L121"/>
    <hyperlink r:id="rId124" location="L184" ref="K122"/>
    <hyperlink r:id="rId125" location="L274" ref="K124"/>
    <hyperlink r:id="rId126" location="L257" ref="K125"/>
    <hyperlink r:id="rId127" location="L93" ref="L126"/>
    <hyperlink r:id="rId128" location="L195" ref="K127"/>
    <hyperlink r:id="rId129" location="L24" ref="L127"/>
    <hyperlink r:id="rId130" ref="K128"/>
    <hyperlink r:id="rId131" location="L18" ref="K131"/>
    <hyperlink r:id="rId132" location="L30" ref="K132"/>
    <hyperlink r:id="rId133" location="L165" ref="L132"/>
    <hyperlink r:id="rId134" location="L14" ref="K133"/>
    <hyperlink r:id="rId135" location="L24" ref="K134"/>
    <hyperlink r:id="rId136" location="L59" ref="L134"/>
    <hyperlink r:id="rId137" location="L180" ref="K135"/>
    <hyperlink r:id="rId138" location="L43" ref="L135"/>
    <hyperlink r:id="rId139" location="L61" ref="K137"/>
    <hyperlink r:id="rId140" location="L46" ref="L137"/>
    <hyperlink r:id="rId141" ref="K138"/>
    <hyperlink r:id="rId142" ref="L138"/>
    <hyperlink r:id="rId143" ref="K139"/>
    <hyperlink r:id="rId144" location="L121" ref="K140"/>
    <hyperlink r:id="rId145" location="L129" ref="L141"/>
    <hyperlink r:id="rId146" location="L61" ref="K142"/>
    <hyperlink r:id="rId147" location="L21" ref="K144"/>
    <hyperlink r:id="rId148" location="L10" ref="K146"/>
    <hyperlink r:id="rId149" ref="K148"/>
    <hyperlink r:id="rId150" ref="L148"/>
    <hyperlink r:id="rId151" ref="K149"/>
    <hyperlink r:id="rId152" location="L84" ref="K150"/>
    <hyperlink r:id="rId153" location="L85" ref="K153"/>
    <hyperlink r:id="rId154" location="L35" ref="K155"/>
    <hyperlink r:id="rId155" location="L4" ref="L155"/>
    <hyperlink r:id="rId156" location="L229+%C3%B9" ref="K156"/>
    <hyperlink r:id="rId157" location="L16" ref="K157"/>
    <hyperlink r:id="rId158" location="L89" ref="L157"/>
    <hyperlink r:id="rId159" location="L51" ref="K158"/>
    <hyperlink r:id="rId160" location="L118" ref="K159"/>
    <hyperlink r:id="rId161" ref="L159"/>
    <hyperlink r:id="rId162" location="L81" ref="K160"/>
    <hyperlink r:id="rId163" ref="L160"/>
    <hyperlink r:id="rId164" location="L150" ref="K161"/>
    <hyperlink r:id="rId165" location="L51" ref="L161"/>
    <hyperlink r:id="rId166" ref="K164"/>
    <hyperlink r:id="rId167" ref="L165"/>
    <hyperlink r:id="rId168" location="L232" ref="K166"/>
    <hyperlink r:id="rId169" location="L89" ref="K168"/>
    <hyperlink r:id="rId170" location="L62" ref="K169"/>
    <hyperlink r:id="rId171" location="L420" ref="K171"/>
    <hyperlink r:id="rId172" ref="K172"/>
    <hyperlink r:id="rId173" ref="K173"/>
    <hyperlink r:id="rId174" ref="K178"/>
    <hyperlink r:id="rId175" location="L127" ref="K179"/>
    <hyperlink r:id="rId176" location="L304" ref="K182"/>
    <hyperlink r:id="rId177" location="L430" ref="K183"/>
    <hyperlink r:id="rId178" location="L77" ref="K184"/>
    <hyperlink r:id="rId179" location="L148" ref="K185"/>
    <hyperlink r:id="rId180" location="L112" ref="K186"/>
    <hyperlink r:id="rId181" location="L552" ref="K187"/>
    <hyperlink r:id="rId182" location="L55" ref="K188"/>
    <hyperlink r:id="rId183" location="L66" ref="L188"/>
    <hyperlink r:id="rId184" ref="L189"/>
    <hyperlink r:id="rId185" location="L45" ref="K192"/>
    <hyperlink r:id="rId186" location="L23" ref="K193"/>
    <hyperlink r:id="rId187" location="L20" ref="K194"/>
    <hyperlink r:id="rId188" location="L44" ref="K195"/>
    <hyperlink r:id="rId189" location="L84" ref="K197"/>
    <hyperlink r:id="rId190" location="L89" ref="L197"/>
    <hyperlink r:id="rId191" ref="L200"/>
    <hyperlink r:id="rId192" location="L875" ref="K201"/>
    <hyperlink r:id="rId193" location="L58" ref="K203"/>
    <hyperlink r:id="rId194" location="L151" ref="L203"/>
    <hyperlink r:id="rId195" location="L994" ref="K204"/>
    <hyperlink r:id="rId196" location="L39" ref="K205"/>
    <hyperlink r:id="rId197" location="L372" ref="K206"/>
    <hyperlink r:id="rId198" location="L18" ref="K207"/>
    <hyperlink r:id="rId199" location="L4" ref="L207"/>
    <hyperlink r:id="rId200" location="L115" ref="K208"/>
    <hyperlink r:id="rId201" location="L33" ref="K209"/>
    <hyperlink r:id="rId202" location="L141" ref="L209"/>
    <hyperlink r:id="rId203" location="L170" ref="K210"/>
    <hyperlink r:id="rId204" location="L42" ref="K213"/>
    <hyperlink r:id="rId205" location="L69" ref="L213"/>
    <hyperlink r:id="rId206" location="L45" ref="K215"/>
    <hyperlink r:id="rId207" location="L120" ref="K216"/>
    <hyperlink r:id="rId208" ref="K217"/>
    <hyperlink r:id="rId209" location="L436" ref="K218"/>
    <hyperlink r:id="rId210" location="L60" ref="K220"/>
    <hyperlink r:id="rId211" ref="L220"/>
    <hyperlink r:id="rId212" ref="K221"/>
    <hyperlink r:id="rId213" location="L78" ref="K223"/>
    <hyperlink r:id="rId214" location="L28" ref="K224"/>
    <hyperlink r:id="rId215" location="L543" ref="K226"/>
    <hyperlink r:id="rId216" location="L255" ref="K228"/>
    <hyperlink r:id="rId217" ref="L228"/>
    <hyperlink r:id="rId218" location="L64" ref="K229"/>
    <hyperlink r:id="rId219" location="L64" ref="K230"/>
    <hyperlink r:id="rId220" location="L208" ref="K231"/>
    <hyperlink r:id="rId221" ref="K232"/>
    <hyperlink r:id="rId222" ref="L232"/>
    <hyperlink r:id="rId223" location="L47" ref="K233"/>
    <hyperlink r:id="rId224" location="L174" ref="K235"/>
    <hyperlink r:id="rId225" location="L75" ref="K237"/>
    <hyperlink r:id="rId226" location="L83" ref="K239"/>
    <hyperlink r:id="rId227" location="L58" ref="K240"/>
    <hyperlink r:id="rId228" location="L64" ref="K241"/>
    <hyperlink r:id="rId229" location="L73" ref="L244"/>
    <hyperlink r:id="rId230" location="L48" ref="K245"/>
    <hyperlink r:id="rId231" location="L15" ref="K249"/>
    <hyperlink r:id="rId232" location="L4" ref="L249"/>
    <hyperlink r:id="rId233" ref="K251"/>
    <hyperlink r:id="rId234" location="L37" ref="K252"/>
    <hyperlink r:id="rId235" ref="K253"/>
    <hyperlink r:id="rId236" ref="K254"/>
    <hyperlink r:id="rId237" location="L15" ref="K255"/>
    <hyperlink r:id="rId238" location="L63" ref="K256"/>
    <hyperlink r:id="rId239" location="L85" ref="K257"/>
    <hyperlink r:id="rId240" location="L76" ref="K258"/>
    <hyperlink r:id="rId241" location="L115" ref="K261"/>
    <hyperlink r:id="rId242" ref="K262"/>
    <hyperlink r:id="rId243" ref="L262"/>
    <hyperlink r:id="rId244" location="L60" ref="K263"/>
    <hyperlink r:id="rId245" location="L2" ref="L263"/>
    <hyperlink r:id="rId246" location="L19" ref="K264"/>
    <hyperlink r:id="rId247" location="L78" ref="L264"/>
    <hyperlink r:id="rId248" location="L44" ref="K265"/>
    <hyperlink r:id="rId249" location="L44" ref="K266"/>
    <hyperlink r:id="rId250" location="L184" ref="K267"/>
    <hyperlink r:id="rId251" location="L300" ref="L267"/>
    <hyperlink r:id="rId252" location="L191" ref="K268"/>
    <hyperlink r:id="rId253" location="L4" ref="K269"/>
    <hyperlink r:id="rId254" location="L18" ref="K270"/>
    <hyperlink r:id="rId255" location="L42" ref="K272"/>
    <hyperlink r:id="rId256" location="L204" ref="L272"/>
    <hyperlink r:id="rId257" location="L52" ref="K273"/>
    <hyperlink r:id="rId258" location="L11" ref="L273"/>
    <hyperlink r:id="rId259" location="L140" ref="K274"/>
    <hyperlink r:id="rId260" location="L4" ref="L274"/>
    <hyperlink r:id="rId261" location="L195" ref="K275"/>
    <hyperlink r:id="rId262" ref="L275"/>
    <hyperlink r:id="rId263" location="L4" ref="K276"/>
    <hyperlink r:id="rId264" ref="L276"/>
    <hyperlink r:id="rId265" location="L123" ref="K277"/>
    <hyperlink r:id="rId266" ref="L277"/>
    <hyperlink r:id="rId267" location="L246" ref="K278"/>
    <hyperlink r:id="rId268" location="L206" ref="K280"/>
    <hyperlink r:id="rId269" location="L59" ref="K281"/>
    <hyperlink r:id="rId270" location="L61" ref="L281"/>
    <hyperlink r:id="rId271" location="L560" ref="K282"/>
    <hyperlink r:id="rId272" ref="L282"/>
    <hyperlink r:id="rId273" location="L4" ref="K283"/>
    <hyperlink r:id="rId274" location="L86" ref="K284"/>
    <hyperlink r:id="rId275" location="L41" ref="L284"/>
    <hyperlink r:id="rId276" location="L167" ref="K285"/>
    <hyperlink r:id="rId277" location="L226" ref="L285"/>
    <hyperlink r:id="rId278" location="L22" ref="K286"/>
    <hyperlink r:id="rId279" location="L25" ref="L286"/>
    <hyperlink r:id="rId280" location="L64" ref="K287"/>
    <hyperlink r:id="rId281" location="L118" ref="K288"/>
    <hyperlink r:id="rId282" location="L447" ref="K290"/>
    <hyperlink r:id="rId283" location="L51" ref="K291"/>
    <hyperlink r:id="rId284" location="L131" ref="K292"/>
    <hyperlink r:id="rId285" location="L154" ref="K293"/>
    <hyperlink r:id="rId286" location="L154" ref="K294"/>
    <hyperlink r:id="rId287" location="L169" ref="K295"/>
    <hyperlink r:id="rId288" location="L218" ref="K297"/>
    <hyperlink r:id="rId289" location="L95" ref="K298"/>
    <hyperlink r:id="rId290" location="L329" ref="K300"/>
    <hyperlink r:id="rId291" location="L364" ref="K301"/>
    <hyperlink r:id="rId292" location="L71" ref="L301"/>
    <hyperlink r:id="rId293" location="L106" ref="K302"/>
    <hyperlink r:id="rId294" location="L332" ref="K304"/>
    <hyperlink r:id="rId295" location="L344" ref="K305"/>
    <hyperlink r:id="rId296" location="L14" ref="L306"/>
    <hyperlink r:id="rId297" location="L36" ref="K307"/>
    <hyperlink r:id="rId298" location="L22" ref="L307"/>
    <hyperlink r:id="rId299" location="L56" ref="K308"/>
    <hyperlink r:id="rId300" location="L4" ref="L308"/>
    <hyperlink r:id="rId301" ref="K313"/>
    <hyperlink r:id="rId302" location="L50" ref="K315"/>
    <hyperlink r:id="rId303" location="L151" ref="K317"/>
    <hyperlink r:id="rId304" location="L30" ref="K318"/>
    <hyperlink r:id="rId305" location="L34" ref="K319"/>
    <hyperlink r:id="rId306" location="L50" ref="K320"/>
    <hyperlink r:id="rId307" ref="L320"/>
    <hyperlink r:id="rId308" location="L124" ref="K321"/>
    <hyperlink r:id="rId309" location="L516" ref="K322"/>
    <hyperlink r:id="rId310" location="L125" ref="K323"/>
    <hyperlink r:id="rId311" location="L11" ref="L323"/>
    <hyperlink r:id="rId312" location="L194" ref="K324"/>
    <hyperlink r:id="rId313" location="L4" ref="K325"/>
    <hyperlink r:id="rId314" ref="L325"/>
    <hyperlink r:id="rId315" location="L18" ref="K326"/>
    <hyperlink r:id="rId316" location="L57" ref="L326"/>
    <hyperlink r:id="rId317" location="L45" ref="K327"/>
    <hyperlink r:id="rId318" location="L53" ref="K328"/>
    <hyperlink r:id="rId319" ref="L328"/>
    <hyperlink r:id="rId320" location="L234" ref="K330"/>
    <hyperlink r:id="rId321" location="L80" ref="K331"/>
    <hyperlink r:id="rId322" location="L14" ref="K332"/>
    <hyperlink r:id="rId323" location="L139" ref="K333"/>
    <hyperlink r:id="rId324" ref="L333"/>
    <hyperlink r:id="rId325" location="L36" ref="K334"/>
    <hyperlink r:id="rId326" location="L81" ref="K335"/>
    <hyperlink r:id="rId327" ref="K336"/>
    <hyperlink r:id="rId328" location="L113" ref="K337"/>
    <hyperlink r:id="rId329" location="L39" ref="L337"/>
    <hyperlink r:id="rId330" location="L670" ref="K338"/>
    <hyperlink r:id="rId331" location="L177" ref="K339"/>
    <hyperlink r:id="rId332" location="L95" ref="L339"/>
    <hyperlink r:id="rId333" location="L31" ref="K340"/>
    <hyperlink r:id="rId334" location="L31" ref="L340"/>
    <hyperlink r:id="rId335" location="L74" ref="K341"/>
    <hyperlink r:id="rId336" ref="L341"/>
    <hyperlink r:id="rId337" location="L90" ref="K342"/>
  </hyperlinks>
  <drawing r:id="rId33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9.63"/>
    <col customWidth="1" min="6" max="6" width="37.5"/>
    <col customWidth="1" min="7" max="7" width="15.38"/>
    <col customWidth="1" min="8" max="8" width="16.88"/>
    <col customWidth="1" min="9" max="9" width="24.13"/>
    <col customWidth="1" min="10" max="10" width="21.0"/>
    <col customWidth="1" min="11" max="11" width="42.63"/>
    <col customWidth="1" min="12" max="12" width="47.38"/>
    <col customWidth="1" min="13" max="14" width="32.63"/>
  </cols>
  <sheetData>
    <row r="1">
      <c r="A1" s="32"/>
      <c r="E1" s="33"/>
      <c r="F1" s="33" t="s">
        <v>23</v>
      </c>
      <c r="G1" s="34" t="s">
        <v>24</v>
      </c>
      <c r="H1" s="34" t="s">
        <v>25</v>
      </c>
      <c r="I1" s="35" t="s">
        <v>26</v>
      </c>
      <c r="J1" s="35" t="s">
        <v>27</v>
      </c>
      <c r="K1" s="25" t="s">
        <v>790</v>
      </c>
      <c r="L1" s="25" t="s">
        <v>791</v>
      </c>
      <c r="M1" s="25"/>
      <c r="N1" s="25"/>
    </row>
    <row r="2">
      <c r="A2" s="19" t="s">
        <v>15</v>
      </c>
      <c r="B2" s="20"/>
      <c r="C2" s="21" t="s">
        <v>17</v>
      </c>
      <c r="D2" s="22"/>
      <c r="E2" s="36"/>
      <c r="F2" s="37" t="s">
        <v>33</v>
      </c>
      <c r="G2" s="38" t="s">
        <v>19</v>
      </c>
      <c r="H2" s="38" t="s">
        <v>19</v>
      </c>
      <c r="I2" s="39" t="s">
        <v>19</v>
      </c>
      <c r="J2" s="39" t="s">
        <v>19</v>
      </c>
      <c r="K2" s="54" t="str">
        <f t="shared" ref="K2:K342" si="1">IF(AND(G2="Yes", H2="Yes"), "Yes", "No")</f>
        <v>Yes</v>
      </c>
      <c r="L2" s="54" t="str">
        <f t="shared" ref="L2:L342" si="2">IF(AND(I2="Yes", J2="Yes"), "Yes", "No")</f>
        <v>Yes</v>
      </c>
      <c r="M2" s="41"/>
      <c r="N2" s="41"/>
    </row>
    <row r="3">
      <c r="A3" s="23"/>
      <c r="B3" s="24"/>
      <c r="C3" s="25" t="s">
        <v>18</v>
      </c>
      <c r="D3" s="25" t="s">
        <v>19</v>
      </c>
      <c r="E3" s="36"/>
      <c r="F3" s="37" t="s">
        <v>36</v>
      </c>
      <c r="G3" s="38" t="s">
        <v>19</v>
      </c>
      <c r="H3" s="38" t="s">
        <v>18</v>
      </c>
      <c r="I3" s="42" t="s">
        <v>19</v>
      </c>
      <c r="J3" s="42" t="s">
        <v>18</v>
      </c>
      <c r="K3" s="54" t="str">
        <f t="shared" si="1"/>
        <v>No</v>
      </c>
      <c r="L3" s="54" t="str">
        <f t="shared" si="2"/>
        <v>No</v>
      </c>
      <c r="M3" s="41"/>
      <c r="N3" s="41"/>
    </row>
    <row r="4">
      <c r="A4" s="26" t="s">
        <v>20</v>
      </c>
      <c r="B4" s="25" t="s">
        <v>18</v>
      </c>
      <c r="C4" s="16">
        <f>COUNTIFS(L2:L342,B4,K2:K342,C3)</f>
        <v>262</v>
      </c>
      <c r="D4" s="16">
        <f>COUNTIFS(L2:L342,B4,K2:K342,D3)</f>
        <v>9</v>
      </c>
      <c r="E4" s="13"/>
      <c r="F4" s="37" t="s">
        <v>38</v>
      </c>
      <c r="G4" s="38" t="s">
        <v>19</v>
      </c>
      <c r="H4" s="38" t="s">
        <v>18</v>
      </c>
      <c r="I4" s="39" t="s">
        <v>19</v>
      </c>
      <c r="J4" s="39" t="s">
        <v>18</v>
      </c>
      <c r="K4" s="54" t="str">
        <f t="shared" si="1"/>
        <v>No</v>
      </c>
      <c r="L4" s="54" t="str">
        <f t="shared" si="2"/>
        <v>No</v>
      </c>
      <c r="M4" s="41"/>
      <c r="N4" s="41"/>
    </row>
    <row r="5">
      <c r="A5" s="11"/>
      <c r="B5" s="25" t="s">
        <v>19</v>
      </c>
      <c r="C5" s="16">
        <f>COUNTIFS(L2:L342,B5,K2:K342,C3)</f>
        <v>23</v>
      </c>
      <c r="D5" s="16">
        <f>COUNTIFS(L2:L342,B5,K2:K342,D3)</f>
        <v>47</v>
      </c>
      <c r="E5" s="13"/>
      <c r="F5" s="37" t="s">
        <v>40</v>
      </c>
      <c r="G5" s="38" t="s">
        <v>18</v>
      </c>
      <c r="H5" s="38" t="s">
        <v>18</v>
      </c>
      <c r="I5" s="39" t="s">
        <v>18</v>
      </c>
      <c r="J5" s="39" t="s">
        <v>18</v>
      </c>
      <c r="K5" s="54" t="str">
        <f t="shared" si="1"/>
        <v>No</v>
      </c>
      <c r="L5" s="54" t="str">
        <f t="shared" si="2"/>
        <v>No</v>
      </c>
      <c r="M5" s="41"/>
      <c r="N5" s="41"/>
    </row>
    <row r="6">
      <c r="A6" s="44"/>
      <c r="B6" s="44"/>
      <c r="C6" s="44"/>
      <c r="D6" s="44"/>
      <c r="E6" s="44"/>
      <c r="F6" s="37" t="s">
        <v>42</v>
      </c>
      <c r="G6" s="38" t="s">
        <v>19</v>
      </c>
      <c r="H6" s="38" t="s">
        <v>18</v>
      </c>
      <c r="I6" s="39" t="s">
        <v>19</v>
      </c>
      <c r="J6" s="39" t="s">
        <v>18</v>
      </c>
      <c r="K6" s="54" t="str">
        <f t="shared" si="1"/>
        <v>No</v>
      </c>
      <c r="L6" s="54" t="str">
        <f t="shared" si="2"/>
        <v>No</v>
      </c>
      <c r="M6" s="41"/>
      <c r="N6" s="41"/>
    </row>
    <row r="7">
      <c r="A7" s="55"/>
      <c r="B7" s="55"/>
      <c r="C7" s="13"/>
      <c r="E7" s="36"/>
      <c r="F7" s="37" t="s">
        <v>45</v>
      </c>
      <c r="G7" s="38" t="s">
        <v>18</v>
      </c>
      <c r="H7" s="38" t="s">
        <v>18</v>
      </c>
      <c r="I7" s="39" t="s">
        <v>18</v>
      </c>
      <c r="J7" s="39" t="s">
        <v>18</v>
      </c>
      <c r="K7" s="54" t="str">
        <f t="shared" si="1"/>
        <v>No</v>
      </c>
      <c r="L7" s="54" t="str">
        <f t="shared" si="2"/>
        <v>No</v>
      </c>
      <c r="M7" s="41"/>
      <c r="N7" s="41"/>
    </row>
    <row r="8">
      <c r="A8" s="55"/>
      <c r="B8" s="55"/>
      <c r="C8" s="13"/>
      <c r="D8" s="13"/>
      <c r="E8" s="36"/>
      <c r="F8" s="37" t="s">
        <v>47</v>
      </c>
      <c r="G8" s="38" t="s">
        <v>19</v>
      </c>
      <c r="H8" s="38" t="s">
        <v>18</v>
      </c>
      <c r="I8" s="39" t="s">
        <v>19</v>
      </c>
      <c r="J8" s="39" t="s">
        <v>18</v>
      </c>
      <c r="K8" s="54" t="str">
        <f t="shared" si="1"/>
        <v>No</v>
      </c>
      <c r="L8" s="54" t="str">
        <f t="shared" si="2"/>
        <v>No</v>
      </c>
      <c r="M8" s="41"/>
      <c r="N8" s="41"/>
    </row>
    <row r="9">
      <c r="A9" s="55"/>
      <c r="B9" s="13"/>
      <c r="C9" s="13"/>
      <c r="D9" s="13"/>
      <c r="E9" s="13"/>
      <c r="F9" s="37" t="s">
        <v>49</v>
      </c>
      <c r="G9" s="38" t="s">
        <v>19</v>
      </c>
      <c r="H9" s="38" t="s">
        <v>18</v>
      </c>
      <c r="I9" s="39" t="s">
        <v>19</v>
      </c>
      <c r="J9" s="39" t="s">
        <v>18</v>
      </c>
      <c r="K9" s="54" t="str">
        <f t="shared" si="1"/>
        <v>No</v>
      </c>
      <c r="L9" s="54" t="str">
        <f t="shared" si="2"/>
        <v>No</v>
      </c>
      <c r="M9" s="41"/>
      <c r="N9" s="41"/>
    </row>
    <row r="10">
      <c r="A10" s="55"/>
      <c r="B10" s="13"/>
      <c r="C10" s="13"/>
      <c r="D10" s="13"/>
      <c r="E10" s="13"/>
      <c r="F10" s="37" t="s">
        <v>51</v>
      </c>
      <c r="G10" s="38" t="s">
        <v>19</v>
      </c>
      <c r="H10" s="38" t="s">
        <v>18</v>
      </c>
      <c r="I10" s="39" t="s">
        <v>19</v>
      </c>
      <c r="J10" s="39" t="s">
        <v>18</v>
      </c>
      <c r="K10" s="54" t="str">
        <f t="shared" si="1"/>
        <v>No</v>
      </c>
      <c r="L10" s="54" t="str">
        <f t="shared" si="2"/>
        <v>No</v>
      </c>
      <c r="M10" s="41"/>
      <c r="N10" s="41"/>
    </row>
    <row r="11">
      <c r="A11" s="44"/>
      <c r="B11" s="44"/>
      <c r="C11" s="44"/>
      <c r="D11" s="44"/>
      <c r="E11" s="44"/>
      <c r="F11" s="37" t="s">
        <v>53</v>
      </c>
      <c r="G11" s="38" t="s">
        <v>19</v>
      </c>
      <c r="H11" s="38" t="s">
        <v>19</v>
      </c>
      <c r="I11" s="39" t="s">
        <v>19</v>
      </c>
      <c r="J11" s="39" t="s">
        <v>19</v>
      </c>
      <c r="K11" s="54" t="str">
        <f t="shared" si="1"/>
        <v>Yes</v>
      </c>
      <c r="L11" s="54" t="str">
        <f t="shared" si="2"/>
        <v>Yes</v>
      </c>
      <c r="M11" s="41"/>
      <c r="N11" s="41"/>
    </row>
    <row r="12">
      <c r="A12" s="44"/>
      <c r="B12" s="44"/>
      <c r="C12" s="44"/>
      <c r="D12" s="44"/>
      <c r="E12" s="44"/>
      <c r="F12" s="37" t="s">
        <v>56</v>
      </c>
      <c r="G12" s="38" t="s">
        <v>19</v>
      </c>
      <c r="H12" s="38" t="s">
        <v>19</v>
      </c>
      <c r="I12" s="39" t="s">
        <v>19</v>
      </c>
      <c r="J12" s="39" t="s">
        <v>19</v>
      </c>
      <c r="K12" s="54" t="str">
        <f t="shared" si="1"/>
        <v>Yes</v>
      </c>
      <c r="L12" s="54" t="str">
        <f t="shared" si="2"/>
        <v>Yes</v>
      </c>
      <c r="M12" s="41"/>
      <c r="N12" s="41"/>
    </row>
    <row r="13">
      <c r="A13" s="36"/>
      <c r="B13" s="25" t="s">
        <v>59</v>
      </c>
      <c r="C13" s="25" t="s">
        <v>792</v>
      </c>
      <c r="D13" s="36"/>
      <c r="E13" s="36"/>
      <c r="F13" s="37" t="s">
        <v>60</v>
      </c>
      <c r="G13" s="38" t="s">
        <v>18</v>
      </c>
      <c r="H13" s="38" t="s">
        <v>18</v>
      </c>
      <c r="I13" s="39" t="s">
        <v>18</v>
      </c>
      <c r="J13" s="39" t="s">
        <v>18</v>
      </c>
      <c r="K13" s="54" t="str">
        <f t="shared" si="1"/>
        <v>No</v>
      </c>
      <c r="L13" s="54" t="str">
        <f t="shared" si="2"/>
        <v>No</v>
      </c>
      <c r="N13" s="41"/>
    </row>
    <row r="14">
      <c r="A14" s="36"/>
      <c r="B14" s="25" t="s">
        <v>62</v>
      </c>
      <c r="C14" s="10">
        <f>DIVIDE(C4+D5,SUM(C4:D5))</f>
        <v>0.9061583578</v>
      </c>
      <c r="D14" s="56"/>
      <c r="E14" s="13"/>
      <c r="F14" s="37" t="s">
        <v>63</v>
      </c>
      <c r="G14" s="38" t="s">
        <v>18</v>
      </c>
      <c r="H14" s="38" t="s">
        <v>18</v>
      </c>
      <c r="I14" s="39" t="s">
        <v>18</v>
      </c>
      <c r="J14" s="39" t="s">
        <v>18</v>
      </c>
      <c r="K14" s="54" t="str">
        <f t="shared" si="1"/>
        <v>No</v>
      </c>
      <c r="L14" s="54" t="str">
        <f t="shared" si="2"/>
        <v>No</v>
      </c>
      <c r="M14" s="41"/>
      <c r="N14" s="41"/>
    </row>
    <row r="15">
      <c r="A15" s="36"/>
      <c r="B15" s="25" t="s">
        <v>64</v>
      </c>
      <c r="C15" s="10">
        <f>DIVIDE(D5,SUM(D4:D5))</f>
        <v>0.8392857143</v>
      </c>
      <c r="D15" s="56"/>
      <c r="E15" s="13"/>
      <c r="F15" s="37" t="s">
        <v>65</v>
      </c>
      <c r="G15" s="38" t="s">
        <v>19</v>
      </c>
      <c r="H15" s="38" t="s">
        <v>18</v>
      </c>
      <c r="I15" s="39" t="s">
        <v>19</v>
      </c>
      <c r="J15" s="39" t="s">
        <v>18</v>
      </c>
      <c r="K15" s="54" t="str">
        <f t="shared" si="1"/>
        <v>No</v>
      </c>
      <c r="L15" s="54" t="str">
        <f t="shared" si="2"/>
        <v>No</v>
      </c>
      <c r="M15" s="45"/>
      <c r="N15" s="45"/>
    </row>
    <row r="16">
      <c r="A16" s="36"/>
      <c r="B16" s="25" t="s">
        <v>68</v>
      </c>
      <c r="C16" s="10">
        <f>DIVIDE(D5,SUM(C5:D5))</f>
        <v>0.6714285714</v>
      </c>
      <c r="D16" s="56"/>
      <c r="E16" s="13"/>
      <c r="F16" s="37" t="s">
        <v>69</v>
      </c>
      <c r="G16" s="38" t="s">
        <v>18</v>
      </c>
      <c r="H16" s="38" t="s">
        <v>18</v>
      </c>
      <c r="I16" s="39" t="s">
        <v>18</v>
      </c>
      <c r="J16" s="39" t="s">
        <v>18</v>
      </c>
      <c r="K16" s="54" t="str">
        <f t="shared" si="1"/>
        <v>No</v>
      </c>
      <c r="L16" s="54" t="str">
        <f t="shared" si="2"/>
        <v>No</v>
      </c>
      <c r="M16" s="41"/>
      <c r="N16" s="41"/>
    </row>
    <row r="17">
      <c r="A17" s="44"/>
      <c r="B17" s="25" t="s">
        <v>71</v>
      </c>
      <c r="C17" s="10">
        <f>DIVIDE(2,DIVIDE(1,C15)+DIVIDE(1,C16))</f>
        <v>0.746031746</v>
      </c>
      <c r="D17" s="56"/>
      <c r="E17" s="44"/>
      <c r="F17" s="37" t="s">
        <v>72</v>
      </c>
      <c r="G17" s="38" t="s">
        <v>19</v>
      </c>
      <c r="H17" s="38" t="s">
        <v>18</v>
      </c>
      <c r="I17" s="39" t="s">
        <v>19</v>
      </c>
      <c r="J17" s="39" t="s">
        <v>18</v>
      </c>
      <c r="K17" s="54" t="str">
        <f t="shared" si="1"/>
        <v>No</v>
      </c>
      <c r="L17" s="54" t="str">
        <f t="shared" si="2"/>
        <v>No</v>
      </c>
      <c r="M17" s="41"/>
      <c r="N17" s="41"/>
    </row>
    <row r="18">
      <c r="A18" s="44"/>
      <c r="B18" s="44"/>
      <c r="C18" s="44"/>
      <c r="D18" s="44"/>
      <c r="E18" s="44"/>
      <c r="F18" s="37" t="s">
        <v>75</v>
      </c>
      <c r="G18" s="38" t="s">
        <v>19</v>
      </c>
      <c r="H18" s="38" t="s">
        <v>19</v>
      </c>
      <c r="I18" s="39" t="s">
        <v>19</v>
      </c>
      <c r="J18" s="39" t="s">
        <v>19</v>
      </c>
      <c r="K18" s="54" t="str">
        <f t="shared" si="1"/>
        <v>Yes</v>
      </c>
      <c r="L18" s="54" t="str">
        <f t="shared" si="2"/>
        <v>Yes</v>
      </c>
      <c r="M18" s="41"/>
      <c r="N18" s="41"/>
    </row>
    <row r="19">
      <c r="A19" s="44"/>
      <c r="B19" s="44"/>
      <c r="C19" s="44"/>
      <c r="D19" s="44"/>
      <c r="E19" s="44"/>
      <c r="F19" s="37" t="s">
        <v>78</v>
      </c>
      <c r="G19" s="38" t="s">
        <v>19</v>
      </c>
      <c r="H19" s="38" t="s">
        <v>18</v>
      </c>
      <c r="I19" s="39" t="s">
        <v>19</v>
      </c>
      <c r="J19" s="39" t="s">
        <v>18</v>
      </c>
      <c r="K19" s="54" t="str">
        <f t="shared" si="1"/>
        <v>No</v>
      </c>
      <c r="L19" s="54" t="str">
        <f t="shared" si="2"/>
        <v>No</v>
      </c>
      <c r="M19" s="41"/>
      <c r="N19" s="41"/>
    </row>
    <row r="20">
      <c r="A20" s="44"/>
      <c r="B20" s="44"/>
      <c r="C20" s="44"/>
      <c r="D20" s="44"/>
      <c r="E20" s="44"/>
      <c r="F20" s="37" t="s">
        <v>81</v>
      </c>
      <c r="G20" s="38" t="s">
        <v>19</v>
      </c>
      <c r="H20" s="38" t="s">
        <v>19</v>
      </c>
      <c r="I20" s="39" t="s">
        <v>19</v>
      </c>
      <c r="J20" s="39" t="s">
        <v>19</v>
      </c>
      <c r="K20" s="54" t="str">
        <f t="shared" si="1"/>
        <v>Yes</v>
      </c>
      <c r="L20" s="54" t="str">
        <f t="shared" si="2"/>
        <v>Yes</v>
      </c>
      <c r="M20" s="41"/>
      <c r="N20" s="41"/>
    </row>
    <row r="21">
      <c r="A21" s="44"/>
      <c r="B21" s="44"/>
      <c r="C21" s="44"/>
      <c r="D21" s="44"/>
      <c r="E21" s="44"/>
      <c r="F21" s="37" t="s">
        <v>84</v>
      </c>
      <c r="G21" s="38" t="s">
        <v>19</v>
      </c>
      <c r="H21" s="38" t="s">
        <v>19</v>
      </c>
      <c r="I21" s="39" t="s">
        <v>19</v>
      </c>
      <c r="J21" s="39" t="s">
        <v>19</v>
      </c>
      <c r="K21" s="54" t="str">
        <f t="shared" si="1"/>
        <v>Yes</v>
      </c>
      <c r="L21" s="54" t="str">
        <f t="shared" si="2"/>
        <v>Yes</v>
      </c>
      <c r="M21" s="41"/>
      <c r="N21" s="41"/>
    </row>
    <row r="22">
      <c r="A22" s="44"/>
      <c r="B22" s="44"/>
      <c r="C22" s="44"/>
      <c r="D22" s="44"/>
      <c r="E22" s="44"/>
      <c r="F22" s="37" t="s">
        <v>87</v>
      </c>
      <c r="G22" s="38" t="s">
        <v>19</v>
      </c>
      <c r="H22" s="38" t="s">
        <v>18</v>
      </c>
      <c r="I22" s="39" t="s">
        <v>19</v>
      </c>
      <c r="J22" s="39" t="s">
        <v>19</v>
      </c>
      <c r="K22" s="54" t="str">
        <f t="shared" si="1"/>
        <v>No</v>
      </c>
      <c r="L22" s="54" t="str">
        <f t="shared" si="2"/>
        <v>Yes</v>
      </c>
      <c r="M22" s="41"/>
      <c r="N22" s="41"/>
    </row>
    <row r="23">
      <c r="A23" s="44"/>
      <c r="B23" s="44"/>
      <c r="C23" s="44"/>
      <c r="D23" s="44"/>
      <c r="E23" s="44"/>
      <c r="F23" s="37" t="s">
        <v>90</v>
      </c>
      <c r="G23" s="38" t="s">
        <v>19</v>
      </c>
      <c r="H23" s="38" t="s">
        <v>18</v>
      </c>
      <c r="I23" s="39" t="s">
        <v>19</v>
      </c>
      <c r="J23" s="39" t="s">
        <v>18</v>
      </c>
      <c r="K23" s="54" t="str">
        <f t="shared" si="1"/>
        <v>No</v>
      </c>
      <c r="L23" s="54" t="str">
        <f t="shared" si="2"/>
        <v>No</v>
      </c>
      <c r="M23" s="41"/>
      <c r="N23" s="41"/>
    </row>
    <row r="24">
      <c r="A24" s="44"/>
      <c r="B24" s="44"/>
      <c r="C24" s="44"/>
      <c r="D24" s="44"/>
      <c r="E24" s="44"/>
      <c r="F24" s="37" t="s">
        <v>92</v>
      </c>
      <c r="G24" s="38" t="s">
        <v>18</v>
      </c>
      <c r="H24" s="38" t="s">
        <v>18</v>
      </c>
      <c r="I24" s="39" t="s">
        <v>18</v>
      </c>
      <c r="J24" s="39" t="s">
        <v>18</v>
      </c>
      <c r="K24" s="54" t="str">
        <f t="shared" si="1"/>
        <v>No</v>
      </c>
      <c r="L24" s="54" t="str">
        <f t="shared" si="2"/>
        <v>No</v>
      </c>
      <c r="M24" s="41"/>
      <c r="N24" s="41"/>
    </row>
    <row r="25">
      <c r="A25" s="44"/>
      <c r="B25" s="44"/>
      <c r="C25" s="44"/>
      <c r="D25" s="44"/>
      <c r="E25" s="44"/>
      <c r="F25" s="37" t="s">
        <v>95</v>
      </c>
      <c r="G25" s="38" t="s">
        <v>19</v>
      </c>
      <c r="H25" s="38" t="s">
        <v>18</v>
      </c>
      <c r="I25" s="39" t="s">
        <v>19</v>
      </c>
      <c r="J25" s="39" t="s">
        <v>18</v>
      </c>
      <c r="K25" s="54" t="str">
        <f t="shared" si="1"/>
        <v>No</v>
      </c>
      <c r="L25" s="54" t="str">
        <f t="shared" si="2"/>
        <v>No</v>
      </c>
      <c r="M25" s="41"/>
      <c r="N25" s="41"/>
    </row>
    <row r="26">
      <c r="A26" s="44"/>
      <c r="B26" s="44"/>
      <c r="C26" s="44"/>
      <c r="D26" s="44"/>
      <c r="E26" s="44"/>
      <c r="F26" s="37" t="s">
        <v>98</v>
      </c>
      <c r="G26" s="38" t="s">
        <v>18</v>
      </c>
      <c r="H26" s="38" t="s">
        <v>18</v>
      </c>
      <c r="I26" s="39" t="s">
        <v>18</v>
      </c>
      <c r="J26" s="39" t="s">
        <v>18</v>
      </c>
      <c r="K26" s="54" t="str">
        <f t="shared" si="1"/>
        <v>No</v>
      </c>
      <c r="L26" s="54" t="str">
        <f t="shared" si="2"/>
        <v>No</v>
      </c>
      <c r="M26" s="41"/>
      <c r="N26" s="41"/>
    </row>
    <row r="27">
      <c r="A27" s="44"/>
      <c r="B27" s="44"/>
      <c r="C27" s="44"/>
      <c r="D27" s="44"/>
      <c r="E27" s="44"/>
      <c r="F27" s="37" t="s">
        <v>100</v>
      </c>
      <c r="G27" s="38" t="s">
        <v>19</v>
      </c>
      <c r="H27" s="38" t="s">
        <v>18</v>
      </c>
      <c r="I27" s="39" t="s">
        <v>19</v>
      </c>
      <c r="J27" s="39" t="s">
        <v>18</v>
      </c>
      <c r="K27" s="54" t="str">
        <f t="shared" si="1"/>
        <v>No</v>
      </c>
      <c r="L27" s="54" t="str">
        <f t="shared" si="2"/>
        <v>No</v>
      </c>
      <c r="M27" s="41"/>
      <c r="N27" s="41"/>
    </row>
    <row r="28">
      <c r="A28" s="44"/>
      <c r="B28" s="44"/>
      <c r="C28" s="44"/>
      <c r="D28" s="44"/>
      <c r="F28" s="37" t="s">
        <v>102</v>
      </c>
      <c r="G28" s="38" t="s">
        <v>19</v>
      </c>
      <c r="H28" s="38" t="s">
        <v>18</v>
      </c>
      <c r="I28" s="47" t="s">
        <v>19</v>
      </c>
      <c r="J28" s="47" t="s">
        <v>18</v>
      </c>
      <c r="K28" s="54" t="str">
        <f t="shared" si="1"/>
        <v>No</v>
      </c>
      <c r="L28" s="54" t="str">
        <f t="shared" si="2"/>
        <v>No</v>
      </c>
      <c r="M28" s="45"/>
      <c r="N28" s="45"/>
    </row>
    <row r="29">
      <c r="A29" s="44"/>
      <c r="B29" s="44"/>
      <c r="C29" s="44"/>
      <c r="D29" s="44"/>
      <c r="E29" s="44"/>
      <c r="F29" s="37" t="s">
        <v>104</v>
      </c>
      <c r="G29" s="38" t="s">
        <v>19</v>
      </c>
      <c r="H29" s="38" t="s">
        <v>18</v>
      </c>
      <c r="I29" s="39" t="s">
        <v>19</v>
      </c>
      <c r="J29" s="39" t="s">
        <v>18</v>
      </c>
      <c r="K29" s="54" t="str">
        <f t="shared" si="1"/>
        <v>No</v>
      </c>
      <c r="L29" s="54" t="str">
        <f t="shared" si="2"/>
        <v>No</v>
      </c>
      <c r="M29" s="41"/>
      <c r="N29" s="41"/>
    </row>
    <row r="30">
      <c r="A30" s="44"/>
      <c r="B30" s="44"/>
      <c r="C30" s="44"/>
      <c r="D30" s="44"/>
      <c r="E30" s="44"/>
      <c r="F30" s="37" t="s">
        <v>106</v>
      </c>
      <c r="G30" s="38" t="s">
        <v>19</v>
      </c>
      <c r="H30" s="38" t="s">
        <v>18</v>
      </c>
      <c r="I30" s="39" t="s">
        <v>19</v>
      </c>
      <c r="J30" s="39" t="s">
        <v>18</v>
      </c>
      <c r="K30" s="54" t="str">
        <f t="shared" si="1"/>
        <v>No</v>
      </c>
      <c r="L30" s="54" t="str">
        <f t="shared" si="2"/>
        <v>No</v>
      </c>
      <c r="M30" s="41"/>
      <c r="N30" s="41"/>
    </row>
    <row r="31">
      <c r="A31" s="44"/>
      <c r="B31" s="44"/>
      <c r="C31" s="44"/>
      <c r="D31" s="44"/>
      <c r="E31" s="44"/>
      <c r="F31" s="37" t="s">
        <v>108</v>
      </c>
      <c r="G31" s="38" t="s">
        <v>19</v>
      </c>
      <c r="H31" s="38" t="s">
        <v>18</v>
      </c>
      <c r="I31" s="39" t="s">
        <v>19</v>
      </c>
      <c r="J31" s="39" t="s">
        <v>18</v>
      </c>
      <c r="K31" s="54" t="str">
        <f t="shared" si="1"/>
        <v>No</v>
      </c>
      <c r="L31" s="54" t="str">
        <f t="shared" si="2"/>
        <v>No</v>
      </c>
      <c r="M31" s="41"/>
      <c r="N31" s="41"/>
    </row>
    <row r="32">
      <c r="A32" s="44"/>
      <c r="B32" s="44"/>
      <c r="C32" s="44"/>
      <c r="D32" s="44"/>
      <c r="E32" s="44"/>
      <c r="F32" s="37" t="s">
        <v>110</v>
      </c>
      <c r="G32" s="38" t="s">
        <v>19</v>
      </c>
      <c r="H32" s="38" t="s">
        <v>19</v>
      </c>
      <c r="I32" s="39" t="s">
        <v>19</v>
      </c>
      <c r="J32" s="39" t="s">
        <v>19</v>
      </c>
      <c r="K32" s="54" t="str">
        <f t="shared" si="1"/>
        <v>Yes</v>
      </c>
      <c r="L32" s="54" t="str">
        <f t="shared" si="2"/>
        <v>Yes</v>
      </c>
      <c r="M32" s="41"/>
      <c r="N32" s="41"/>
    </row>
    <row r="33">
      <c r="A33" s="44"/>
      <c r="B33" s="44"/>
      <c r="C33" s="44"/>
      <c r="D33" s="44"/>
      <c r="E33" s="44"/>
      <c r="F33" s="37" t="s">
        <v>113</v>
      </c>
      <c r="G33" s="38" t="s">
        <v>18</v>
      </c>
      <c r="H33" s="38" t="s">
        <v>18</v>
      </c>
      <c r="I33" s="39" t="s">
        <v>19</v>
      </c>
      <c r="J33" s="39" t="s">
        <v>18</v>
      </c>
      <c r="K33" s="54" t="str">
        <f t="shared" si="1"/>
        <v>No</v>
      </c>
      <c r="L33" s="54" t="str">
        <f t="shared" si="2"/>
        <v>No</v>
      </c>
      <c r="M33" s="45"/>
      <c r="N33" s="45"/>
    </row>
    <row r="34">
      <c r="A34" s="44"/>
      <c r="B34" s="44"/>
      <c r="C34" s="44"/>
      <c r="D34" s="44"/>
      <c r="E34" s="44"/>
      <c r="F34" s="37" t="s">
        <v>115</v>
      </c>
      <c r="G34" s="38" t="s">
        <v>18</v>
      </c>
      <c r="H34" s="38" t="s">
        <v>18</v>
      </c>
      <c r="I34" s="39" t="s">
        <v>18</v>
      </c>
      <c r="J34" s="39" t="s">
        <v>18</v>
      </c>
      <c r="K34" s="54" t="str">
        <f t="shared" si="1"/>
        <v>No</v>
      </c>
      <c r="L34" s="54" t="str">
        <f t="shared" si="2"/>
        <v>No</v>
      </c>
      <c r="M34" s="41"/>
      <c r="N34" s="41"/>
    </row>
    <row r="35">
      <c r="A35" s="44"/>
      <c r="B35" s="44"/>
      <c r="C35" s="44"/>
      <c r="D35" s="44"/>
      <c r="E35" s="44"/>
      <c r="F35" s="37" t="s">
        <v>117</v>
      </c>
      <c r="G35" s="38" t="s">
        <v>18</v>
      </c>
      <c r="H35" s="38" t="s">
        <v>18</v>
      </c>
      <c r="I35" s="39" t="s">
        <v>18</v>
      </c>
      <c r="J35" s="39" t="s">
        <v>18</v>
      </c>
      <c r="K35" s="54" t="str">
        <f t="shared" si="1"/>
        <v>No</v>
      </c>
      <c r="L35" s="54" t="str">
        <f t="shared" si="2"/>
        <v>No</v>
      </c>
      <c r="M35" s="41"/>
      <c r="N35" s="41"/>
    </row>
    <row r="36">
      <c r="A36" s="44"/>
      <c r="B36" s="44"/>
      <c r="C36" s="44"/>
      <c r="D36" s="44"/>
      <c r="E36" s="44"/>
      <c r="F36" s="37" t="s">
        <v>119</v>
      </c>
      <c r="G36" s="38" t="s">
        <v>18</v>
      </c>
      <c r="H36" s="38" t="s">
        <v>18</v>
      </c>
      <c r="I36" s="39" t="s">
        <v>18</v>
      </c>
      <c r="J36" s="39" t="s">
        <v>18</v>
      </c>
      <c r="K36" s="54" t="str">
        <f t="shared" si="1"/>
        <v>No</v>
      </c>
      <c r="L36" s="54" t="str">
        <f t="shared" si="2"/>
        <v>No</v>
      </c>
      <c r="M36" s="41"/>
      <c r="N36" s="41"/>
    </row>
    <row r="37">
      <c r="A37" s="44"/>
      <c r="B37" s="44"/>
      <c r="C37" s="44"/>
      <c r="D37" s="44"/>
      <c r="E37" s="44"/>
      <c r="F37" s="37" t="s">
        <v>121</v>
      </c>
      <c r="G37" s="38" t="s">
        <v>18</v>
      </c>
      <c r="H37" s="38" t="s">
        <v>18</v>
      </c>
      <c r="I37" s="39" t="s">
        <v>18</v>
      </c>
      <c r="J37" s="39" t="s">
        <v>18</v>
      </c>
      <c r="K37" s="54" t="str">
        <f t="shared" si="1"/>
        <v>No</v>
      </c>
      <c r="L37" s="54" t="str">
        <f t="shared" si="2"/>
        <v>No</v>
      </c>
      <c r="M37" s="41"/>
      <c r="N37" s="41"/>
    </row>
    <row r="38">
      <c r="A38" s="44"/>
      <c r="B38" s="44"/>
      <c r="C38" s="44"/>
      <c r="D38" s="44"/>
      <c r="E38" s="44"/>
      <c r="F38" s="37" t="s">
        <v>123</v>
      </c>
      <c r="G38" s="38" t="s">
        <v>19</v>
      </c>
      <c r="H38" s="38" t="s">
        <v>18</v>
      </c>
      <c r="I38" s="39" t="s">
        <v>19</v>
      </c>
      <c r="J38" s="39" t="s">
        <v>19</v>
      </c>
      <c r="K38" s="54" t="str">
        <f t="shared" si="1"/>
        <v>No</v>
      </c>
      <c r="L38" s="54" t="str">
        <f t="shared" si="2"/>
        <v>Yes</v>
      </c>
      <c r="M38" s="41"/>
      <c r="N38" s="41"/>
    </row>
    <row r="39">
      <c r="A39" s="44"/>
      <c r="B39" s="44"/>
      <c r="C39" s="44"/>
      <c r="D39" s="44"/>
      <c r="E39" s="44"/>
      <c r="F39" s="37" t="s">
        <v>126</v>
      </c>
      <c r="G39" s="38" t="s">
        <v>19</v>
      </c>
      <c r="H39" s="38" t="s">
        <v>18</v>
      </c>
      <c r="I39" s="39" t="s">
        <v>19</v>
      </c>
      <c r="J39" s="39" t="s">
        <v>18</v>
      </c>
      <c r="K39" s="54" t="str">
        <f t="shared" si="1"/>
        <v>No</v>
      </c>
      <c r="L39" s="54" t="str">
        <f t="shared" si="2"/>
        <v>No</v>
      </c>
      <c r="M39" s="41"/>
      <c r="N39" s="41"/>
    </row>
    <row r="40">
      <c r="A40" s="44"/>
      <c r="B40" s="44"/>
      <c r="C40" s="44"/>
      <c r="D40" s="44"/>
      <c r="F40" s="37" t="s">
        <v>128</v>
      </c>
      <c r="G40" s="38" t="s">
        <v>19</v>
      </c>
      <c r="H40" s="38" t="s">
        <v>18</v>
      </c>
      <c r="I40" s="47" t="s">
        <v>19</v>
      </c>
      <c r="J40" s="47" t="s">
        <v>18</v>
      </c>
      <c r="K40" s="54" t="str">
        <f t="shared" si="1"/>
        <v>No</v>
      </c>
      <c r="L40" s="54" t="str">
        <f t="shared" si="2"/>
        <v>No</v>
      </c>
      <c r="M40" s="41"/>
      <c r="N40" s="41"/>
    </row>
    <row r="41">
      <c r="A41" s="44"/>
      <c r="B41" s="44"/>
      <c r="C41" s="44"/>
      <c r="D41" s="44"/>
      <c r="E41" s="44"/>
      <c r="F41" s="37" t="s">
        <v>131</v>
      </c>
      <c r="G41" s="38" t="s">
        <v>18</v>
      </c>
      <c r="H41" s="38" t="s">
        <v>18</v>
      </c>
      <c r="I41" s="39" t="s">
        <v>18</v>
      </c>
      <c r="J41" s="39" t="s">
        <v>19</v>
      </c>
      <c r="K41" s="54" t="str">
        <f t="shared" si="1"/>
        <v>No</v>
      </c>
      <c r="L41" s="54" t="str">
        <f t="shared" si="2"/>
        <v>No</v>
      </c>
      <c r="M41" s="41"/>
      <c r="N41" s="41"/>
    </row>
    <row r="42">
      <c r="A42" s="44"/>
      <c r="B42" s="44"/>
      <c r="C42" s="44"/>
      <c r="D42" s="44"/>
      <c r="E42" s="44"/>
      <c r="F42" s="37" t="s">
        <v>133</v>
      </c>
      <c r="G42" s="38" t="s">
        <v>19</v>
      </c>
      <c r="H42" s="38" t="s">
        <v>18</v>
      </c>
      <c r="I42" s="39" t="s">
        <v>19</v>
      </c>
      <c r="J42" s="39" t="s">
        <v>18</v>
      </c>
      <c r="K42" s="54" t="str">
        <f t="shared" si="1"/>
        <v>No</v>
      </c>
      <c r="L42" s="54" t="str">
        <f t="shared" si="2"/>
        <v>No</v>
      </c>
      <c r="M42" s="41"/>
      <c r="N42" s="41"/>
    </row>
    <row r="43">
      <c r="A43" s="44"/>
      <c r="B43" s="44"/>
      <c r="C43" s="44"/>
      <c r="D43" s="44"/>
      <c r="E43" s="44"/>
      <c r="F43" s="37" t="s">
        <v>135</v>
      </c>
      <c r="G43" s="38" t="s">
        <v>18</v>
      </c>
      <c r="H43" s="38" t="s">
        <v>18</v>
      </c>
      <c r="I43" s="39" t="s">
        <v>18</v>
      </c>
      <c r="J43" s="39" t="s">
        <v>18</v>
      </c>
      <c r="K43" s="54" t="str">
        <f t="shared" si="1"/>
        <v>No</v>
      </c>
      <c r="L43" s="54" t="str">
        <f t="shared" si="2"/>
        <v>No</v>
      </c>
      <c r="M43" s="41"/>
      <c r="N43" s="41"/>
    </row>
    <row r="44">
      <c r="A44" s="44"/>
      <c r="B44" s="44"/>
      <c r="C44" s="44"/>
      <c r="D44" s="44"/>
      <c r="E44" s="44"/>
      <c r="F44" s="37" t="s">
        <v>136</v>
      </c>
      <c r="G44" s="38" t="s">
        <v>18</v>
      </c>
      <c r="H44" s="38" t="s">
        <v>18</v>
      </c>
      <c r="I44" s="39" t="s">
        <v>18</v>
      </c>
      <c r="J44" s="39" t="s">
        <v>18</v>
      </c>
      <c r="K44" s="54" t="str">
        <f t="shared" si="1"/>
        <v>No</v>
      </c>
      <c r="L44" s="54" t="str">
        <f t="shared" si="2"/>
        <v>No</v>
      </c>
      <c r="M44" s="41"/>
      <c r="N44" s="41"/>
    </row>
    <row r="45">
      <c r="A45" s="44"/>
      <c r="B45" s="44"/>
      <c r="C45" s="44"/>
      <c r="D45" s="44"/>
      <c r="E45" s="44"/>
      <c r="F45" s="37" t="s">
        <v>138</v>
      </c>
      <c r="G45" s="38" t="s">
        <v>19</v>
      </c>
      <c r="H45" s="38" t="s">
        <v>18</v>
      </c>
      <c r="I45" s="39" t="s">
        <v>19</v>
      </c>
      <c r="J45" s="39" t="s">
        <v>19</v>
      </c>
      <c r="K45" s="54" t="str">
        <f t="shared" si="1"/>
        <v>No</v>
      </c>
      <c r="L45" s="54" t="str">
        <f t="shared" si="2"/>
        <v>Yes</v>
      </c>
      <c r="M45" s="41"/>
      <c r="N45" s="41"/>
    </row>
    <row r="46">
      <c r="A46" s="44"/>
      <c r="B46" s="44"/>
      <c r="C46" s="44"/>
      <c r="D46" s="44"/>
      <c r="E46" s="44"/>
      <c r="F46" s="37" t="s">
        <v>141</v>
      </c>
      <c r="G46" s="38" t="s">
        <v>18</v>
      </c>
      <c r="H46" s="38" t="s">
        <v>18</v>
      </c>
      <c r="I46" s="39" t="s">
        <v>18</v>
      </c>
      <c r="J46" s="39" t="s">
        <v>18</v>
      </c>
      <c r="K46" s="54" t="str">
        <f t="shared" si="1"/>
        <v>No</v>
      </c>
      <c r="L46" s="54" t="str">
        <f t="shared" si="2"/>
        <v>No</v>
      </c>
      <c r="M46" s="41"/>
      <c r="N46" s="41"/>
    </row>
    <row r="47">
      <c r="A47" s="44"/>
      <c r="B47" s="44"/>
      <c r="C47" s="44"/>
      <c r="D47" s="44"/>
      <c r="E47" s="44"/>
      <c r="F47" s="37" t="s">
        <v>142</v>
      </c>
      <c r="G47" s="38" t="s">
        <v>19</v>
      </c>
      <c r="H47" s="38" t="s">
        <v>18</v>
      </c>
      <c r="I47" s="39" t="s">
        <v>19</v>
      </c>
      <c r="J47" s="39" t="s">
        <v>18</v>
      </c>
      <c r="K47" s="54" t="str">
        <f t="shared" si="1"/>
        <v>No</v>
      </c>
      <c r="L47" s="54" t="str">
        <f t="shared" si="2"/>
        <v>No</v>
      </c>
      <c r="M47" s="41"/>
      <c r="N47" s="41"/>
    </row>
    <row r="48">
      <c r="A48" s="44"/>
      <c r="B48" s="44"/>
      <c r="C48" s="44"/>
      <c r="D48" s="44"/>
      <c r="E48" s="44"/>
      <c r="F48" s="37" t="s">
        <v>144</v>
      </c>
      <c r="G48" s="38" t="s">
        <v>18</v>
      </c>
      <c r="H48" s="38" t="s">
        <v>19</v>
      </c>
      <c r="I48" s="39" t="s">
        <v>18</v>
      </c>
      <c r="J48" s="39" t="s">
        <v>19</v>
      </c>
      <c r="K48" s="54" t="str">
        <f t="shared" si="1"/>
        <v>No</v>
      </c>
      <c r="L48" s="54" t="str">
        <f t="shared" si="2"/>
        <v>No</v>
      </c>
      <c r="M48" s="41"/>
      <c r="N48" s="41"/>
    </row>
    <row r="49">
      <c r="A49" s="44"/>
      <c r="B49" s="44"/>
      <c r="C49" s="44"/>
      <c r="D49" s="44"/>
      <c r="E49" s="44"/>
      <c r="F49" s="37" t="s">
        <v>146</v>
      </c>
      <c r="G49" s="38" t="s">
        <v>19</v>
      </c>
      <c r="H49" s="38" t="s">
        <v>18</v>
      </c>
      <c r="I49" s="39" t="s">
        <v>19</v>
      </c>
      <c r="J49" s="39" t="s">
        <v>18</v>
      </c>
      <c r="K49" s="54" t="str">
        <f t="shared" si="1"/>
        <v>No</v>
      </c>
      <c r="L49" s="54" t="str">
        <f t="shared" si="2"/>
        <v>No</v>
      </c>
      <c r="M49" s="41"/>
      <c r="N49" s="41"/>
    </row>
    <row r="50">
      <c r="A50" s="44"/>
      <c r="B50" s="44"/>
      <c r="C50" s="44"/>
      <c r="D50" s="44"/>
      <c r="E50" s="44"/>
      <c r="F50" s="37" t="s">
        <v>148</v>
      </c>
      <c r="G50" s="38" t="s">
        <v>19</v>
      </c>
      <c r="H50" s="38" t="s">
        <v>19</v>
      </c>
      <c r="I50" s="39" t="s">
        <v>19</v>
      </c>
      <c r="J50" s="39" t="s">
        <v>19</v>
      </c>
      <c r="K50" s="54" t="str">
        <f t="shared" si="1"/>
        <v>Yes</v>
      </c>
      <c r="L50" s="54" t="str">
        <f t="shared" si="2"/>
        <v>Yes</v>
      </c>
      <c r="M50" s="41"/>
      <c r="N50" s="41"/>
    </row>
    <row r="51">
      <c r="A51" s="44"/>
      <c r="B51" s="44"/>
      <c r="C51" s="44"/>
      <c r="D51" s="44"/>
      <c r="E51" s="44"/>
      <c r="F51" s="37" t="s">
        <v>151</v>
      </c>
      <c r="G51" s="38" t="s">
        <v>19</v>
      </c>
      <c r="H51" s="38" t="s">
        <v>18</v>
      </c>
      <c r="I51" s="39" t="s">
        <v>19</v>
      </c>
      <c r="J51" s="39" t="s">
        <v>18</v>
      </c>
      <c r="K51" s="54" t="str">
        <f t="shared" si="1"/>
        <v>No</v>
      </c>
      <c r="L51" s="54" t="str">
        <f t="shared" si="2"/>
        <v>No</v>
      </c>
      <c r="M51" s="45"/>
      <c r="N51" s="45"/>
    </row>
    <row r="52">
      <c r="A52" s="44"/>
      <c r="B52" s="44"/>
      <c r="C52" s="44"/>
      <c r="D52" s="44"/>
      <c r="E52" s="44"/>
      <c r="F52" s="37" t="s">
        <v>153</v>
      </c>
      <c r="G52" s="38" t="s">
        <v>19</v>
      </c>
      <c r="H52" s="38" t="s">
        <v>18</v>
      </c>
      <c r="I52" s="39" t="s">
        <v>19</v>
      </c>
      <c r="J52" s="39" t="s">
        <v>18</v>
      </c>
      <c r="K52" s="54" t="str">
        <f t="shared" si="1"/>
        <v>No</v>
      </c>
      <c r="L52" s="54" t="str">
        <f t="shared" si="2"/>
        <v>No</v>
      </c>
      <c r="M52" s="41"/>
      <c r="N52" s="41"/>
    </row>
    <row r="53">
      <c r="A53" s="44"/>
      <c r="B53" s="44"/>
      <c r="C53" s="44"/>
      <c r="D53" s="44"/>
      <c r="E53" s="44"/>
      <c r="F53" s="37" t="s">
        <v>155</v>
      </c>
      <c r="G53" s="38" t="s">
        <v>19</v>
      </c>
      <c r="H53" s="38" t="s">
        <v>18</v>
      </c>
      <c r="I53" s="39" t="s">
        <v>19</v>
      </c>
      <c r="J53" s="39" t="s">
        <v>18</v>
      </c>
      <c r="K53" s="54" t="str">
        <f t="shared" si="1"/>
        <v>No</v>
      </c>
      <c r="L53" s="54" t="str">
        <f t="shared" si="2"/>
        <v>No</v>
      </c>
      <c r="M53" s="41"/>
      <c r="N53" s="41"/>
    </row>
    <row r="54">
      <c r="A54" s="44"/>
      <c r="B54" s="44"/>
      <c r="C54" s="44"/>
      <c r="D54" s="44"/>
      <c r="E54" s="44"/>
      <c r="F54" s="37" t="s">
        <v>157</v>
      </c>
      <c r="G54" s="38" t="s">
        <v>19</v>
      </c>
      <c r="H54" s="38" t="s">
        <v>18</v>
      </c>
      <c r="I54" s="39" t="s">
        <v>19</v>
      </c>
      <c r="J54" s="39" t="s">
        <v>18</v>
      </c>
      <c r="K54" s="54" t="str">
        <f t="shared" si="1"/>
        <v>No</v>
      </c>
      <c r="L54" s="54" t="str">
        <f t="shared" si="2"/>
        <v>No</v>
      </c>
      <c r="M54" s="41"/>
      <c r="N54" s="41"/>
    </row>
    <row r="55">
      <c r="A55" s="44"/>
      <c r="B55" s="44"/>
      <c r="C55" s="44"/>
      <c r="D55" s="44"/>
      <c r="E55" s="44"/>
      <c r="F55" s="37" t="s">
        <v>159</v>
      </c>
      <c r="G55" s="38" t="s">
        <v>18</v>
      </c>
      <c r="H55" s="38" t="s">
        <v>18</v>
      </c>
      <c r="I55" s="39" t="s">
        <v>18</v>
      </c>
      <c r="J55" s="39" t="s">
        <v>18</v>
      </c>
      <c r="K55" s="54" t="str">
        <f t="shared" si="1"/>
        <v>No</v>
      </c>
      <c r="L55" s="54" t="str">
        <f t="shared" si="2"/>
        <v>No</v>
      </c>
      <c r="M55" s="41"/>
      <c r="N55" s="41"/>
    </row>
    <row r="56">
      <c r="A56" s="44"/>
      <c r="B56" s="44"/>
      <c r="C56" s="44"/>
      <c r="D56" s="44"/>
      <c r="E56" s="44"/>
      <c r="F56" s="37" t="s">
        <v>160</v>
      </c>
      <c r="G56" s="38" t="s">
        <v>19</v>
      </c>
      <c r="H56" s="38" t="s">
        <v>18</v>
      </c>
      <c r="I56" s="39" t="s">
        <v>19</v>
      </c>
      <c r="J56" s="39" t="s">
        <v>18</v>
      </c>
      <c r="K56" s="54" t="str">
        <f t="shared" si="1"/>
        <v>No</v>
      </c>
      <c r="L56" s="54" t="str">
        <f t="shared" si="2"/>
        <v>No</v>
      </c>
      <c r="M56" s="41"/>
      <c r="N56" s="41"/>
    </row>
    <row r="57">
      <c r="A57" s="44"/>
      <c r="B57" s="44"/>
      <c r="C57" s="44"/>
      <c r="D57" s="44"/>
      <c r="E57" s="44"/>
      <c r="F57" s="37" t="s">
        <v>162</v>
      </c>
      <c r="G57" s="38" t="s">
        <v>19</v>
      </c>
      <c r="H57" s="38" t="s">
        <v>18</v>
      </c>
      <c r="I57" s="39" t="s">
        <v>19</v>
      </c>
      <c r="J57" s="39" t="s">
        <v>18</v>
      </c>
      <c r="K57" s="54" t="str">
        <f t="shared" si="1"/>
        <v>No</v>
      </c>
      <c r="L57" s="54" t="str">
        <f t="shared" si="2"/>
        <v>No</v>
      </c>
      <c r="M57" s="41"/>
      <c r="N57" s="41"/>
    </row>
    <row r="58">
      <c r="A58" s="44"/>
      <c r="B58" s="44"/>
      <c r="C58" s="44"/>
      <c r="D58" s="44"/>
      <c r="E58" s="44"/>
      <c r="F58" s="37" t="s">
        <v>164</v>
      </c>
      <c r="G58" s="38" t="s">
        <v>18</v>
      </c>
      <c r="H58" s="38" t="s">
        <v>18</v>
      </c>
      <c r="I58" s="39" t="s">
        <v>18</v>
      </c>
      <c r="J58" s="39" t="s">
        <v>18</v>
      </c>
      <c r="K58" s="54" t="str">
        <f t="shared" si="1"/>
        <v>No</v>
      </c>
      <c r="L58" s="54" t="str">
        <f t="shared" si="2"/>
        <v>No</v>
      </c>
      <c r="M58" s="41"/>
      <c r="N58" s="41"/>
    </row>
    <row r="59">
      <c r="A59" s="44"/>
      <c r="B59" s="44"/>
      <c r="C59" s="44"/>
      <c r="D59" s="44"/>
      <c r="E59" s="44"/>
      <c r="F59" s="37" t="s">
        <v>165</v>
      </c>
      <c r="G59" s="38" t="s">
        <v>19</v>
      </c>
      <c r="H59" s="38" t="s">
        <v>18</v>
      </c>
      <c r="I59" s="39" t="s">
        <v>19</v>
      </c>
      <c r="J59" s="39" t="s">
        <v>18</v>
      </c>
      <c r="K59" s="54" t="str">
        <f t="shared" si="1"/>
        <v>No</v>
      </c>
      <c r="L59" s="54" t="str">
        <f t="shared" si="2"/>
        <v>No</v>
      </c>
      <c r="M59" s="41"/>
      <c r="N59" s="41"/>
    </row>
    <row r="60">
      <c r="A60" s="44"/>
      <c r="B60" s="44"/>
      <c r="C60" s="44"/>
      <c r="D60" s="44"/>
      <c r="E60" s="44"/>
      <c r="F60" s="37" t="s">
        <v>167</v>
      </c>
      <c r="G60" s="38" t="s">
        <v>19</v>
      </c>
      <c r="H60" s="38" t="s">
        <v>19</v>
      </c>
      <c r="I60" s="49" t="s">
        <v>19</v>
      </c>
      <c r="J60" s="49" t="s">
        <v>19</v>
      </c>
      <c r="K60" s="54" t="str">
        <f t="shared" si="1"/>
        <v>Yes</v>
      </c>
      <c r="L60" s="54" t="str">
        <f t="shared" si="2"/>
        <v>Yes</v>
      </c>
      <c r="M60" s="45"/>
      <c r="N60" s="41"/>
    </row>
    <row r="61">
      <c r="A61" s="44"/>
      <c r="B61" s="44"/>
      <c r="C61" s="44"/>
      <c r="D61" s="44"/>
      <c r="F61" s="37" t="s">
        <v>170</v>
      </c>
      <c r="G61" s="38" t="s">
        <v>19</v>
      </c>
      <c r="H61" s="38" t="s">
        <v>19</v>
      </c>
      <c r="I61" s="39" t="s">
        <v>19</v>
      </c>
      <c r="J61" s="39" t="s">
        <v>19</v>
      </c>
      <c r="K61" s="54" t="str">
        <f t="shared" si="1"/>
        <v>Yes</v>
      </c>
      <c r="L61" s="54" t="str">
        <f t="shared" si="2"/>
        <v>Yes</v>
      </c>
      <c r="M61" s="41"/>
      <c r="N61" s="41"/>
    </row>
    <row r="62">
      <c r="A62" s="44"/>
      <c r="B62" s="44"/>
      <c r="C62" s="44"/>
      <c r="D62" s="44"/>
      <c r="E62" s="44"/>
      <c r="F62" s="37" t="s">
        <v>173</v>
      </c>
      <c r="G62" s="38" t="s">
        <v>19</v>
      </c>
      <c r="H62" s="38" t="s">
        <v>18</v>
      </c>
      <c r="I62" s="39" t="s">
        <v>19</v>
      </c>
      <c r="J62" s="39" t="s">
        <v>18</v>
      </c>
      <c r="K62" s="54" t="str">
        <f t="shared" si="1"/>
        <v>No</v>
      </c>
      <c r="L62" s="54" t="str">
        <f t="shared" si="2"/>
        <v>No</v>
      </c>
      <c r="M62" s="41"/>
      <c r="N62" s="41"/>
    </row>
    <row r="63">
      <c r="A63" s="44"/>
      <c r="B63" s="44"/>
      <c r="C63" s="44"/>
      <c r="D63" s="44"/>
      <c r="E63" s="44"/>
      <c r="F63" s="37" t="s">
        <v>175</v>
      </c>
      <c r="G63" s="38" t="s">
        <v>18</v>
      </c>
      <c r="H63" s="38" t="s">
        <v>18</v>
      </c>
      <c r="I63" s="39" t="s">
        <v>18</v>
      </c>
      <c r="J63" s="39" t="s">
        <v>18</v>
      </c>
      <c r="K63" s="54" t="str">
        <f t="shared" si="1"/>
        <v>No</v>
      </c>
      <c r="L63" s="54" t="str">
        <f t="shared" si="2"/>
        <v>No</v>
      </c>
      <c r="M63" s="41"/>
      <c r="N63" s="41"/>
    </row>
    <row r="64">
      <c r="A64" s="44"/>
      <c r="B64" s="44"/>
      <c r="C64" s="44"/>
      <c r="D64" s="44"/>
      <c r="E64" s="44"/>
      <c r="F64" s="37" t="s">
        <v>176</v>
      </c>
      <c r="G64" s="38" t="s">
        <v>19</v>
      </c>
      <c r="H64" s="38" t="s">
        <v>18</v>
      </c>
      <c r="I64" s="39" t="s">
        <v>19</v>
      </c>
      <c r="J64" s="39" t="s">
        <v>18</v>
      </c>
      <c r="K64" s="54" t="str">
        <f t="shared" si="1"/>
        <v>No</v>
      </c>
      <c r="L64" s="54" t="str">
        <f t="shared" si="2"/>
        <v>No</v>
      </c>
      <c r="M64" s="41"/>
      <c r="N64" s="41"/>
    </row>
    <row r="65">
      <c r="A65" s="44"/>
      <c r="B65" s="44"/>
      <c r="C65" s="44"/>
      <c r="D65" s="44"/>
      <c r="E65" s="44"/>
      <c r="F65" s="37" t="s">
        <v>178</v>
      </c>
      <c r="G65" s="38" t="s">
        <v>18</v>
      </c>
      <c r="H65" s="38" t="s">
        <v>18</v>
      </c>
      <c r="I65" s="39" t="s">
        <v>19</v>
      </c>
      <c r="J65" s="39" t="s">
        <v>18</v>
      </c>
      <c r="K65" s="54" t="str">
        <f t="shared" si="1"/>
        <v>No</v>
      </c>
      <c r="L65" s="54" t="str">
        <f t="shared" si="2"/>
        <v>No</v>
      </c>
      <c r="M65" s="41"/>
      <c r="N65" s="41"/>
    </row>
    <row r="66">
      <c r="A66" s="44"/>
      <c r="B66" s="44"/>
      <c r="C66" s="44"/>
      <c r="D66" s="44"/>
      <c r="E66" s="44"/>
      <c r="F66" s="37" t="s">
        <v>180</v>
      </c>
      <c r="G66" s="38" t="s">
        <v>19</v>
      </c>
      <c r="H66" s="38" t="s">
        <v>19</v>
      </c>
      <c r="I66" s="39" t="s">
        <v>19</v>
      </c>
      <c r="J66" s="39" t="s">
        <v>19</v>
      </c>
      <c r="K66" s="54" t="str">
        <f t="shared" si="1"/>
        <v>Yes</v>
      </c>
      <c r="L66" s="54" t="str">
        <f t="shared" si="2"/>
        <v>Yes</v>
      </c>
      <c r="M66" s="41"/>
      <c r="N66" s="41"/>
    </row>
    <row r="67">
      <c r="A67" s="44"/>
      <c r="B67" s="44"/>
      <c r="C67" s="44"/>
      <c r="D67" s="44"/>
      <c r="E67" s="44"/>
      <c r="F67" s="37" t="s">
        <v>183</v>
      </c>
      <c r="G67" s="38" t="s">
        <v>18</v>
      </c>
      <c r="H67" s="38" t="s">
        <v>18</v>
      </c>
      <c r="I67" s="39" t="s">
        <v>18</v>
      </c>
      <c r="J67" s="39" t="s">
        <v>18</v>
      </c>
      <c r="K67" s="54" t="str">
        <f t="shared" si="1"/>
        <v>No</v>
      </c>
      <c r="L67" s="54" t="str">
        <f t="shared" si="2"/>
        <v>No</v>
      </c>
      <c r="M67" s="41"/>
      <c r="N67" s="41"/>
    </row>
    <row r="68">
      <c r="A68" s="44"/>
      <c r="B68" s="44"/>
      <c r="C68" s="44"/>
      <c r="D68" s="44"/>
      <c r="E68" s="44"/>
      <c r="F68" s="37" t="s">
        <v>185</v>
      </c>
      <c r="G68" s="38" t="s">
        <v>19</v>
      </c>
      <c r="H68" s="38" t="s">
        <v>19</v>
      </c>
      <c r="I68" s="39" t="s">
        <v>19</v>
      </c>
      <c r="J68" s="39" t="s">
        <v>19</v>
      </c>
      <c r="K68" s="54" t="str">
        <f t="shared" si="1"/>
        <v>Yes</v>
      </c>
      <c r="L68" s="54" t="str">
        <f t="shared" si="2"/>
        <v>Yes</v>
      </c>
      <c r="M68" s="41"/>
      <c r="N68" s="41"/>
    </row>
    <row r="69">
      <c r="A69" s="44"/>
      <c r="B69" s="44"/>
      <c r="C69" s="44"/>
      <c r="D69" s="44"/>
      <c r="E69" s="44"/>
      <c r="F69" s="37" t="s">
        <v>188</v>
      </c>
      <c r="G69" s="38" t="s">
        <v>19</v>
      </c>
      <c r="H69" s="38" t="s">
        <v>18</v>
      </c>
      <c r="I69" s="39" t="s">
        <v>19</v>
      </c>
      <c r="J69" s="39" t="s">
        <v>18</v>
      </c>
      <c r="K69" s="54" t="str">
        <f t="shared" si="1"/>
        <v>No</v>
      </c>
      <c r="L69" s="54" t="str">
        <f t="shared" si="2"/>
        <v>No</v>
      </c>
      <c r="M69" s="45"/>
      <c r="N69" s="45"/>
    </row>
    <row r="70">
      <c r="A70" s="44"/>
      <c r="B70" s="44"/>
      <c r="C70" s="44"/>
      <c r="D70" s="44"/>
      <c r="E70" s="44"/>
      <c r="F70" s="37" t="s">
        <v>191</v>
      </c>
      <c r="G70" s="38" t="s">
        <v>19</v>
      </c>
      <c r="H70" s="38" t="s">
        <v>19</v>
      </c>
      <c r="I70" s="39" t="s">
        <v>19</v>
      </c>
      <c r="J70" s="39" t="s">
        <v>19</v>
      </c>
      <c r="K70" s="54" t="str">
        <f t="shared" si="1"/>
        <v>Yes</v>
      </c>
      <c r="L70" s="54" t="str">
        <f t="shared" si="2"/>
        <v>Yes</v>
      </c>
      <c r="M70" s="41"/>
      <c r="N70" s="41"/>
    </row>
    <row r="71">
      <c r="A71" s="44"/>
      <c r="B71" s="44"/>
      <c r="C71" s="44"/>
      <c r="D71" s="44"/>
      <c r="E71" s="44"/>
      <c r="F71" s="37" t="s">
        <v>194</v>
      </c>
      <c r="G71" s="38" t="s">
        <v>19</v>
      </c>
      <c r="H71" s="38" t="s">
        <v>19</v>
      </c>
      <c r="I71" s="39" t="s">
        <v>19</v>
      </c>
      <c r="J71" s="39" t="s">
        <v>19</v>
      </c>
      <c r="K71" s="54" t="str">
        <f t="shared" si="1"/>
        <v>Yes</v>
      </c>
      <c r="L71" s="54" t="str">
        <f t="shared" si="2"/>
        <v>Yes</v>
      </c>
      <c r="M71" s="45"/>
      <c r="N71" s="45"/>
    </row>
    <row r="72">
      <c r="A72" s="44"/>
      <c r="B72" s="44"/>
      <c r="C72" s="44"/>
      <c r="D72" s="44"/>
      <c r="E72" s="44"/>
      <c r="F72" s="37" t="s">
        <v>198</v>
      </c>
      <c r="G72" s="38" t="s">
        <v>19</v>
      </c>
      <c r="H72" s="38" t="s">
        <v>18</v>
      </c>
      <c r="I72" s="39" t="s">
        <v>19</v>
      </c>
      <c r="J72" s="39" t="s">
        <v>18</v>
      </c>
      <c r="K72" s="54" t="str">
        <f t="shared" si="1"/>
        <v>No</v>
      </c>
      <c r="L72" s="54" t="str">
        <f t="shared" si="2"/>
        <v>No</v>
      </c>
      <c r="M72" s="41"/>
      <c r="N72" s="41"/>
    </row>
    <row r="73">
      <c r="A73" s="44"/>
      <c r="B73" s="44"/>
      <c r="C73" s="44"/>
      <c r="D73" s="44"/>
      <c r="E73" s="44"/>
      <c r="F73" s="37" t="s">
        <v>200</v>
      </c>
      <c r="G73" s="38" t="s">
        <v>19</v>
      </c>
      <c r="H73" s="38" t="s">
        <v>18</v>
      </c>
      <c r="I73" s="39" t="s">
        <v>19</v>
      </c>
      <c r="J73" s="39" t="s">
        <v>18</v>
      </c>
      <c r="K73" s="54" t="str">
        <f t="shared" si="1"/>
        <v>No</v>
      </c>
      <c r="L73" s="54" t="str">
        <f t="shared" si="2"/>
        <v>No</v>
      </c>
      <c r="M73" s="41"/>
      <c r="N73" s="41"/>
    </row>
    <row r="74">
      <c r="A74" s="44"/>
      <c r="B74" s="44"/>
      <c r="C74" s="44"/>
      <c r="D74" s="44"/>
      <c r="E74" s="44"/>
      <c r="F74" s="37" t="s">
        <v>202</v>
      </c>
      <c r="G74" s="38" t="s">
        <v>18</v>
      </c>
      <c r="H74" s="38" t="s">
        <v>18</v>
      </c>
      <c r="I74" s="39" t="s">
        <v>18</v>
      </c>
      <c r="J74" s="39" t="s">
        <v>18</v>
      </c>
      <c r="K74" s="54" t="str">
        <f t="shared" si="1"/>
        <v>No</v>
      </c>
      <c r="L74" s="54" t="str">
        <f t="shared" si="2"/>
        <v>No</v>
      </c>
      <c r="M74" s="41"/>
      <c r="N74" s="41"/>
    </row>
    <row r="75">
      <c r="A75" s="44"/>
      <c r="B75" s="44"/>
      <c r="C75" s="44"/>
      <c r="D75" s="44"/>
      <c r="E75" s="44"/>
      <c r="F75" s="37" t="s">
        <v>204</v>
      </c>
      <c r="G75" s="38" t="s">
        <v>19</v>
      </c>
      <c r="H75" s="38" t="s">
        <v>18</v>
      </c>
      <c r="I75" s="39" t="s">
        <v>19</v>
      </c>
      <c r="J75" s="39" t="s">
        <v>18</v>
      </c>
      <c r="K75" s="54" t="str">
        <f t="shared" si="1"/>
        <v>No</v>
      </c>
      <c r="L75" s="54" t="str">
        <f t="shared" si="2"/>
        <v>No</v>
      </c>
      <c r="M75" s="41"/>
      <c r="N75" s="41"/>
    </row>
    <row r="76">
      <c r="A76" s="44"/>
      <c r="B76" s="44"/>
      <c r="C76" s="44"/>
      <c r="D76" s="44"/>
      <c r="E76" s="44"/>
      <c r="F76" s="37" t="s">
        <v>206</v>
      </c>
      <c r="G76" s="38" t="s">
        <v>18</v>
      </c>
      <c r="H76" s="38" t="s">
        <v>18</v>
      </c>
      <c r="I76" s="39" t="s">
        <v>18</v>
      </c>
      <c r="J76" s="39" t="s">
        <v>18</v>
      </c>
      <c r="K76" s="54" t="str">
        <f t="shared" si="1"/>
        <v>No</v>
      </c>
      <c r="L76" s="54" t="str">
        <f t="shared" si="2"/>
        <v>No</v>
      </c>
      <c r="M76" s="41"/>
      <c r="N76" s="41"/>
    </row>
    <row r="77">
      <c r="A77" s="44"/>
      <c r="B77" s="44"/>
      <c r="C77" s="44"/>
      <c r="D77" s="44"/>
      <c r="E77" s="44"/>
      <c r="F77" s="37" t="s">
        <v>207</v>
      </c>
      <c r="G77" s="38" t="s">
        <v>18</v>
      </c>
      <c r="H77" s="38" t="s">
        <v>18</v>
      </c>
      <c r="I77" s="39" t="s">
        <v>18</v>
      </c>
      <c r="J77" s="39" t="s">
        <v>18</v>
      </c>
      <c r="K77" s="54" t="str">
        <f t="shared" si="1"/>
        <v>No</v>
      </c>
      <c r="L77" s="54" t="str">
        <f t="shared" si="2"/>
        <v>No</v>
      </c>
      <c r="M77" s="41"/>
      <c r="N77" s="41"/>
    </row>
    <row r="78">
      <c r="A78" s="44"/>
      <c r="B78" s="44"/>
      <c r="C78" s="44"/>
      <c r="D78" s="44"/>
      <c r="E78" s="44"/>
      <c r="F78" s="37" t="s">
        <v>208</v>
      </c>
      <c r="G78" s="38" t="s">
        <v>19</v>
      </c>
      <c r="H78" s="38" t="s">
        <v>19</v>
      </c>
      <c r="I78" s="39" t="s">
        <v>19</v>
      </c>
      <c r="J78" s="39" t="s">
        <v>19</v>
      </c>
      <c r="K78" s="54" t="str">
        <f t="shared" si="1"/>
        <v>Yes</v>
      </c>
      <c r="L78" s="54" t="str">
        <f t="shared" si="2"/>
        <v>Yes</v>
      </c>
      <c r="M78" s="45"/>
      <c r="N78" s="41"/>
    </row>
    <row r="79">
      <c r="A79" s="44"/>
      <c r="B79" s="44"/>
      <c r="C79" s="44"/>
      <c r="D79" s="44"/>
      <c r="E79" s="44"/>
      <c r="F79" s="37" t="s">
        <v>212</v>
      </c>
      <c r="G79" s="38" t="s">
        <v>19</v>
      </c>
      <c r="H79" s="38" t="s">
        <v>18</v>
      </c>
      <c r="I79" s="39" t="s">
        <v>19</v>
      </c>
      <c r="J79" s="39" t="s">
        <v>18</v>
      </c>
      <c r="K79" s="54" t="str">
        <f t="shared" si="1"/>
        <v>No</v>
      </c>
      <c r="L79" s="54" t="str">
        <f t="shared" si="2"/>
        <v>No</v>
      </c>
      <c r="M79" s="41"/>
      <c r="N79" s="41"/>
    </row>
    <row r="80">
      <c r="A80" s="44"/>
      <c r="B80" s="44"/>
      <c r="C80" s="44"/>
      <c r="D80" s="44"/>
      <c r="E80" s="44"/>
      <c r="F80" s="37" t="s">
        <v>214</v>
      </c>
      <c r="G80" s="38" t="s">
        <v>19</v>
      </c>
      <c r="H80" s="38" t="s">
        <v>18</v>
      </c>
      <c r="I80" s="39" t="s">
        <v>19</v>
      </c>
      <c r="J80" s="39" t="s">
        <v>18</v>
      </c>
      <c r="K80" s="54" t="str">
        <f t="shared" si="1"/>
        <v>No</v>
      </c>
      <c r="L80" s="54" t="str">
        <f t="shared" si="2"/>
        <v>No</v>
      </c>
      <c r="M80" s="41"/>
      <c r="N80" s="41"/>
    </row>
    <row r="81">
      <c r="A81" s="44"/>
      <c r="B81" s="44"/>
      <c r="C81" s="44"/>
      <c r="D81" s="44"/>
      <c r="E81" s="44"/>
      <c r="F81" s="37" t="s">
        <v>217</v>
      </c>
      <c r="G81" s="38" t="s">
        <v>19</v>
      </c>
      <c r="H81" s="38" t="s">
        <v>18</v>
      </c>
      <c r="I81" s="39" t="s">
        <v>19</v>
      </c>
      <c r="J81" s="39" t="s">
        <v>18</v>
      </c>
      <c r="K81" s="54" t="str">
        <f t="shared" si="1"/>
        <v>No</v>
      </c>
      <c r="L81" s="54" t="str">
        <f t="shared" si="2"/>
        <v>No</v>
      </c>
      <c r="M81" s="41"/>
      <c r="N81" s="41"/>
    </row>
    <row r="82">
      <c r="A82" s="44"/>
      <c r="B82" s="44"/>
      <c r="C82" s="44"/>
      <c r="D82" s="44"/>
      <c r="E82" s="44"/>
      <c r="F82" s="37" t="s">
        <v>219</v>
      </c>
      <c r="G82" s="38" t="s">
        <v>19</v>
      </c>
      <c r="H82" s="38" t="s">
        <v>18</v>
      </c>
      <c r="I82" s="39" t="s">
        <v>19</v>
      </c>
      <c r="J82" s="39" t="s">
        <v>18</v>
      </c>
      <c r="K82" s="54" t="str">
        <f t="shared" si="1"/>
        <v>No</v>
      </c>
      <c r="L82" s="54" t="str">
        <f t="shared" si="2"/>
        <v>No</v>
      </c>
      <c r="M82" s="41"/>
      <c r="N82" s="41"/>
    </row>
    <row r="83">
      <c r="A83" s="44"/>
      <c r="B83" s="44"/>
      <c r="C83" s="44"/>
      <c r="D83" s="44"/>
      <c r="E83" s="44"/>
      <c r="F83" s="37" t="s">
        <v>221</v>
      </c>
      <c r="G83" s="38" t="s">
        <v>19</v>
      </c>
      <c r="H83" s="38" t="s">
        <v>18</v>
      </c>
      <c r="I83" s="39" t="s">
        <v>19</v>
      </c>
      <c r="J83" s="39" t="s">
        <v>19</v>
      </c>
      <c r="K83" s="54" t="str">
        <f t="shared" si="1"/>
        <v>No</v>
      </c>
      <c r="L83" s="54" t="str">
        <f t="shared" si="2"/>
        <v>Yes</v>
      </c>
      <c r="M83" s="41"/>
      <c r="N83" s="41"/>
    </row>
    <row r="84">
      <c r="A84" s="44"/>
      <c r="B84" s="44"/>
      <c r="C84" s="44"/>
      <c r="D84" s="44"/>
      <c r="E84" s="44"/>
      <c r="F84" s="37" t="s">
        <v>224</v>
      </c>
      <c r="G84" s="38" t="s">
        <v>19</v>
      </c>
      <c r="H84" s="38" t="s">
        <v>18</v>
      </c>
      <c r="I84" s="39" t="s">
        <v>19</v>
      </c>
      <c r="J84" s="39" t="s">
        <v>18</v>
      </c>
      <c r="K84" s="54" t="str">
        <f t="shared" si="1"/>
        <v>No</v>
      </c>
      <c r="L84" s="54" t="str">
        <f t="shared" si="2"/>
        <v>No</v>
      </c>
      <c r="M84" s="41"/>
      <c r="N84" s="41"/>
    </row>
    <row r="85">
      <c r="A85" s="44"/>
      <c r="B85" s="44"/>
      <c r="C85" s="44"/>
      <c r="D85" s="44"/>
      <c r="E85" s="44"/>
      <c r="F85" s="37" t="s">
        <v>226</v>
      </c>
      <c r="G85" s="38" t="s">
        <v>19</v>
      </c>
      <c r="H85" s="38" t="s">
        <v>18</v>
      </c>
      <c r="I85" s="39" t="s">
        <v>19</v>
      </c>
      <c r="J85" s="39" t="s">
        <v>18</v>
      </c>
      <c r="K85" s="54" t="str">
        <f t="shared" si="1"/>
        <v>No</v>
      </c>
      <c r="L85" s="54" t="str">
        <f t="shared" si="2"/>
        <v>No</v>
      </c>
      <c r="M85" s="41"/>
      <c r="N85" s="41"/>
    </row>
    <row r="86">
      <c r="A86" s="44"/>
      <c r="B86" s="44"/>
      <c r="C86" s="44"/>
      <c r="D86" s="44"/>
      <c r="E86" s="44"/>
      <c r="F86" s="37" t="s">
        <v>228</v>
      </c>
      <c r="G86" s="38" t="s">
        <v>19</v>
      </c>
      <c r="H86" s="38" t="s">
        <v>18</v>
      </c>
      <c r="I86" s="39" t="s">
        <v>19</v>
      </c>
      <c r="J86" s="39" t="s">
        <v>18</v>
      </c>
      <c r="K86" s="54" t="str">
        <f t="shared" si="1"/>
        <v>No</v>
      </c>
      <c r="L86" s="54" t="str">
        <f t="shared" si="2"/>
        <v>No</v>
      </c>
      <c r="M86" s="41"/>
      <c r="N86" s="41"/>
    </row>
    <row r="87">
      <c r="A87" s="44"/>
      <c r="B87" s="44"/>
      <c r="C87" s="44"/>
      <c r="D87" s="44"/>
      <c r="E87" s="44"/>
      <c r="F87" s="37" t="s">
        <v>230</v>
      </c>
      <c r="G87" s="38" t="s">
        <v>19</v>
      </c>
      <c r="H87" s="38" t="s">
        <v>18</v>
      </c>
      <c r="I87" s="39" t="s">
        <v>19</v>
      </c>
      <c r="J87" s="39" t="s">
        <v>18</v>
      </c>
      <c r="K87" s="54" t="str">
        <f t="shared" si="1"/>
        <v>No</v>
      </c>
      <c r="L87" s="54" t="str">
        <f t="shared" si="2"/>
        <v>No</v>
      </c>
      <c r="M87" s="41"/>
      <c r="N87" s="41"/>
    </row>
    <row r="88">
      <c r="A88" s="44"/>
      <c r="B88" s="44"/>
      <c r="C88" s="44"/>
      <c r="D88" s="44"/>
      <c r="E88" s="44"/>
      <c r="F88" s="37" t="s">
        <v>232</v>
      </c>
      <c r="G88" s="38" t="s">
        <v>19</v>
      </c>
      <c r="H88" s="38" t="s">
        <v>18</v>
      </c>
      <c r="I88" s="39" t="s">
        <v>19</v>
      </c>
      <c r="J88" s="39" t="s">
        <v>18</v>
      </c>
      <c r="K88" s="54" t="str">
        <f t="shared" si="1"/>
        <v>No</v>
      </c>
      <c r="L88" s="54" t="str">
        <f t="shared" si="2"/>
        <v>No</v>
      </c>
      <c r="M88" s="41"/>
      <c r="N88" s="41"/>
    </row>
    <row r="89">
      <c r="A89" s="44"/>
      <c r="B89" s="44"/>
      <c r="C89" s="44"/>
      <c r="D89" s="44"/>
      <c r="E89" s="44"/>
      <c r="F89" s="37" t="s">
        <v>234</v>
      </c>
      <c r="G89" s="38" t="s">
        <v>18</v>
      </c>
      <c r="H89" s="38" t="s">
        <v>18</v>
      </c>
      <c r="I89" s="39" t="s">
        <v>18</v>
      </c>
      <c r="J89" s="39" t="s">
        <v>18</v>
      </c>
      <c r="K89" s="54" t="str">
        <f t="shared" si="1"/>
        <v>No</v>
      </c>
      <c r="L89" s="54" t="str">
        <f t="shared" si="2"/>
        <v>No</v>
      </c>
      <c r="M89" s="41"/>
      <c r="N89" s="41"/>
    </row>
    <row r="90">
      <c r="A90" s="44"/>
      <c r="B90" s="44"/>
      <c r="C90" s="44"/>
      <c r="D90" s="44"/>
      <c r="F90" s="37" t="s">
        <v>236</v>
      </c>
      <c r="G90" s="38" t="s">
        <v>18</v>
      </c>
      <c r="H90" s="38" t="s">
        <v>18</v>
      </c>
      <c r="I90" s="39" t="s">
        <v>18</v>
      </c>
      <c r="J90" s="39" t="s">
        <v>18</v>
      </c>
      <c r="K90" s="54" t="str">
        <f t="shared" si="1"/>
        <v>No</v>
      </c>
      <c r="L90" s="54" t="str">
        <f t="shared" si="2"/>
        <v>No</v>
      </c>
      <c r="M90" s="41"/>
      <c r="N90" s="41"/>
    </row>
    <row r="91">
      <c r="A91" s="44"/>
      <c r="B91" s="44"/>
      <c r="C91" s="44"/>
      <c r="D91" s="44"/>
      <c r="E91" s="44"/>
      <c r="F91" s="37" t="s">
        <v>237</v>
      </c>
      <c r="G91" s="38" t="s">
        <v>19</v>
      </c>
      <c r="H91" s="38" t="s">
        <v>18</v>
      </c>
      <c r="I91" s="39" t="s">
        <v>19</v>
      </c>
      <c r="J91" s="39" t="s">
        <v>19</v>
      </c>
      <c r="K91" s="54" t="str">
        <f t="shared" si="1"/>
        <v>No</v>
      </c>
      <c r="L91" s="54" t="str">
        <f t="shared" si="2"/>
        <v>Yes</v>
      </c>
      <c r="M91" s="41"/>
      <c r="N91" s="41"/>
    </row>
    <row r="92">
      <c r="A92" s="44"/>
      <c r="B92" s="44"/>
      <c r="C92" s="44"/>
      <c r="D92" s="44"/>
      <c r="E92" s="44"/>
      <c r="F92" s="37" t="s">
        <v>240</v>
      </c>
      <c r="G92" s="38" t="s">
        <v>19</v>
      </c>
      <c r="H92" s="38" t="s">
        <v>18</v>
      </c>
      <c r="I92" s="39" t="s">
        <v>19</v>
      </c>
      <c r="J92" s="39" t="s">
        <v>18</v>
      </c>
      <c r="K92" s="54" t="str">
        <f t="shared" si="1"/>
        <v>No</v>
      </c>
      <c r="L92" s="54" t="str">
        <f t="shared" si="2"/>
        <v>No</v>
      </c>
      <c r="M92" s="41"/>
      <c r="N92" s="41"/>
    </row>
    <row r="93">
      <c r="A93" s="44"/>
      <c r="B93" s="44"/>
      <c r="C93" s="44"/>
      <c r="D93" s="44"/>
      <c r="E93" s="44"/>
      <c r="F93" s="37" t="s">
        <v>242</v>
      </c>
      <c r="G93" s="38" t="s">
        <v>18</v>
      </c>
      <c r="H93" s="38" t="s">
        <v>18</v>
      </c>
      <c r="I93" s="39" t="s">
        <v>18</v>
      </c>
      <c r="J93" s="39" t="s">
        <v>18</v>
      </c>
      <c r="K93" s="54" t="str">
        <f t="shared" si="1"/>
        <v>No</v>
      </c>
      <c r="L93" s="54" t="str">
        <f t="shared" si="2"/>
        <v>No</v>
      </c>
      <c r="M93" s="41"/>
      <c r="N93" s="41"/>
    </row>
    <row r="94">
      <c r="A94" s="44"/>
      <c r="B94" s="44"/>
      <c r="C94" s="44"/>
      <c r="D94" s="44"/>
      <c r="E94" s="44"/>
      <c r="F94" s="37" t="s">
        <v>243</v>
      </c>
      <c r="G94" s="38" t="s">
        <v>18</v>
      </c>
      <c r="H94" s="38" t="s">
        <v>18</v>
      </c>
      <c r="I94" s="39" t="s">
        <v>18</v>
      </c>
      <c r="J94" s="39" t="s">
        <v>18</v>
      </c>
      <c r="K94" s="54" t="str">
        <f t="shared" si="1"/>
        <v>No</v>
      </c>
      <c r="L94" s="54" t="str">
        <f t="shared" si="2"/>
        <v>No</v>
      </c>
      <c r="M94" s="41"/>
      <c r="N94" s="41"/>
    </row>
    <row r="95">
      <c r="A95" s="44"/>
      <c r="B95" s="44"/>
      <c r="C95" s="44"/>
      <c r="D95" s="44"/>
      <c r="E95" s="44"/>
      <c r="F95" s="37" t="s">
        <v>244</v>
      </c>
      <c r="G95" s="38" t="s">
        <v>19</v>
      </c>
      <c r="H95" s="38" t="s">
        <v>18</v>
      </c>
      <c r="I95" s="39" t="s">
        <v>19</v>
      </c>
      <c r="J95" s="39" t="s">
        <v>18</v>
      </c>
      <c r="K95" s="54" t="str">
        <f t="shared" si="1"/>
        <v>No</v>
      </c>
      <c r="L95" s="54" t="str">
        <f t="shared" si="2"/>
        <v>No</v>
      </c>
      <c r="M95" s="41"/>
      <c r="N95" s="41"/>
    </row>
    <row r="96">
      <c r="A96" s="44"/>
      <c r="B96" s="44"/>
      <c r="C96" s="44"/>
      <c r="D96" s="44"/>
      <c r="F96" s="37" t="s">
        <v>246</v>
      </c>
      <c r="G96" s="38" t="s">
        <v>19</v>
      </c>
      <c r="H96" s="38" t="s">
        <v>18</v>
      </c>
      <c r="I96" s="47" t="s">
        <v>19</v>
      </c>
      <c r="J96" s="47" t="s">
        <v>18</v>
      </c>
      <c r="K96" s="54" t="str">
        <f t="shared" si="1"/>
        <v>No</v>
      </c>
      <c r="L96" s="54" t="str">
        <f t="shared" si="2"/>
        <v>No</v>
      </c>
      <c r="M96" s="41"/>
      <c r="N96" s="41"/>
    </row>
    <row r="97">
      <c r="A97" s="44"/>
      <c r="B97" s="44"/>
      <c r="C97" s="44"/>
      <c r="D97" s="44"/>
      <c r="E97" s="44"/>
      <c r="F97" s="37" t="s">
        <v>248</v>
      </c>
      <c r="G97" s="38" t="s">
        <v>19</v>
      </c>
      <c r="H97" s="38" t="s">
        <v>18</v>
      </c>
      <c r="I97" s="39" t="s">
        <v>19</v>
      </c>
      <c r="J97" s="39" t="s">
        <v>18</v>
      </c>
      <c r="K97" s="54" t="str">
        <f t="shared" si="1"/>
        <v>No</v>
      </c>
      <c r="L97" s="54" t="str">
        <f t="shared" si="2"/>
        <v>No</v>
      </c>
      <c r="M97" s="41"/>
      <c r="N97" s="41"/>
    </row>
    <row r="98">
      <c r="A98" s="44"/>
      <c r="B98" s="44"/>
      <c r="C98" s="44"/>
      <c r="D98" s="44"/>
      <c r="E98" s="44"/>
      <c r="F98" s="37" t="s">
        <v>250</v>
      </c>
      <c r="G98" s="38" t="s">
        <v>19</v>
      </c>
      <c r="H98" s="38" t="s">
        <v>18</v>
      </c>
      <c r="I98" s="39" t="s">
        <v>19</v>
      </c>
      <c r="J98" s="39" t="s">
        <v>18</v>
      </c>
      <c r="K98" s="54" t="str">
        <f t="shared" si="1"/>
        <v>No</v>
      </c>
      <c r="L98" s="54" t="str">
        <f t="shared" si="2"/>
        <v>No</v>
      </c>
      <c r="M98" s="41"/>
      <c r="N98" s="41"/>
    </row>
    <row r="99">
      <c r="A99" s="44"/>
      <c r="B99" s="44"/>
      <c r="C99" s="44"/>
      <c r="D99" s="44"/>
      <c r="F99" s="37" t="s">
        <v>253</v>
      </c>
      <c r="G99" s="38" t="s">
        <v>19</v>
      </c>
      <c r="H99" s="38" t="s">
        <v>19</v>
      </c>
      <c r="I99" s="39" t="s">
        <v>19</v>
      </c>
      <c r="J99" s="39" t="s">
        <v>18</v>
      </c>
      <c r="K99" s="54" t="str">
        <f t="shared" si="1"/>
        <v>Yes</v>
      </c>
      <c r="L99" s="54" t="str">
        <f t="shared" si="2"/>
        <v>No</v>
      </c>
      <c r="M99" s="41"/>
      <c r="N99" s="41"/>
    </row>
    <row r="100">
      <c r="A100" s="44"/>
      <c r="B100" s="44"/>
      <c r="C100" s="44"/>
      <c r="D100" s="44"/>
      <c r="E100" s="44"/>
      <c r="F100" s="37" t="s">
        <v>255</v>
      </c>
      <c r="G100" s="38" t="s">
        <v>19</v>
      </c>
      <c r="H100" s="38" t="s">
        <v>19</v>
      </c>
      <c r="I100" s="39" t="s">
        <v>19</v>
      </c>
      <c r="J100" s="39" t="s">
        <v>19</v>
      </c>
      <c r="K100" s="54" t="str">
        <f t="shared" si="1"/>
        <v>Yes</v>
      </c>
      <c r="L100" s="54" t="str">
        <f t="shared" si="2"/>
        <v>Yes</v>
      </c>
      <c r="M100" s="41"/>
      <c r="N100" s="41"/>
    </row>
    <row r="101">
      <c r="A101" s="44"/>
      <c r="B101" s="44"/>
      <c r="C101" s="44"/>
      <c r="D101" s="44"/>
      <c r="E101" s="44"/>
      <c r="F101" s="37" t="s">
        <v>258</v>
      </c>
      <c r="G101" s="38" t="s">
        <v>19</v>
      </c>
      <c r="H101" s="38" t="s">
        <v>19</v>
      </c>
      <c r="I101" s="39" t="s">
        <v>19</v>
      </c>
      <c r="J101" s="39" t="s">
        <v>19</v>
      </c>
      <c r="K101" s="54" t="str">
        <f t="shared" si="1"/>
        <v>Yes</v>
      </c>
      <c r="L101" s="54" t="str">
        <f t="shared" si="2"/>
        <v>Yes</v>
      </c>
      <c r="M101" s="41"/>
      <c r="N101" s="41"/>
    </row>
    <row r="102">
      <c r="A102" s="44"/>
      <c r="B102" s="44"/>
      <c r="C102" s="44"/>
      <c r="D102" s="44"/>
      <c r="E102" s="44"/>
      <c r="F102" s="37" t="s">
        <v>261</v>
      </c>
      <c r="G102" s="38" t="s">
        <v>19</v>
      </c>
      <c r="H102" s="38" t="s">
        <v>18</v>
      </c>
      <c r="I102" s="39" t="s">
        <v>19</v>
      </c>
      <c r="J102" s="39" t="s">
        <v>18</v>
      </c>
      <c r="K102" s="54" t="str">
        <f t="shared" si="1"/>
        <v>No</v>
      </c>
      <c r="L102" s="54" t="str">
        <f t="shared" si="2"/>
        <v>No</v>
      </c>
      <c r="M102" s="41"/>
      <c r="N102" s="41"/>
    </row>
    <row r="103">
      <c r="A103" s="44"/>
      <c r="B103" s="44"/>
      <c r="C103" s="44"/>
      <c r="D103" s="44"/>
      <c r="E103" s="44"/>
      <c r="F103" s="37" t="s">
        <v>263</v>
      </c>
      <c r="G103" s="38" t="s">
        <v>19</v>
      </c>
      <c r="H103" s="38" t="s">
        <v>18</v>
      </c>
      <c r="I103" s="39" t="s">
        <v>19</v>
      </c>
      <c r="J103" s="39" t="s">
        <v>18</v>
      </c>
      <c r="K103" s="54" t="str">
        <f t="shared" si="1"/>
        <v>No</v>
      </c>
      <c r="L103" s="54" t="str">
        <f t="shared" si="2"/>
        <v>No</v>
      </c>
      <c r="M103" s="41"/>
      <c r="N103" s="41"/>
    </row>
    <row r="104">
      <c r="A104" s="44"/>
      <c r="B104" s="44"/>
      <c r="C104" s="44"/>
      <c r="D104" s="44"/>
      <c r="F104" s="37" t="s">
        <v>265</v>
      </c>
      <c r="G104" s="38" t="s">
        <v>19</v>
      </c>
      <c r="H104" s="38" t="s">
        <v>18</v>
      </c>
      <c r="I104" s="39" t="s">
        <v>19</v>
      </c>
      <c r="J104" s="39" t="s">
        <v>18</v>
      </c>
      <c r="K104" s="54" t="str">
        <f t="shared" si="1"/>
        <v>No</v>
      </c>
      <c r="L104" s="54" t="str">
        <f t="shared" si="2"/>
        <v>No</v>
      </c>
      <c r="M104" s="45"/>
      <c r="N104" s="45"/>
    </row>
    <row r="105">
      <c r="A105" s="44"/>
      <c r="B105" s="44"/>
      <c r="C105" s="44"/>
      <c r="D105" s="44"/>
      <c r="E105" s="44"/>
      <c r="F105" s="37" t="s">
        <v>267</v>
      </c>
      <c r="G105" s="38" t="s">
        <v>18</v>
      </c>
      <c r="H105" s="38" t="s">
        <v>18</v>
      </c>
      <c r="I105" s="39" t="s">
        <v>18</v>
      </c>
      <c r="J105" s="39" t="s">
        <v>18</v>
      </c>
      <c r="K105" s="54" t="str">
        <f t="shared" si="1"/>
        <v>No</v>
      </c>
      <c r="L105" s="54" t="str">
        <f t="shared" si="2"/>
        <v>No</v>
      </c>
      <c r="M105" s="41"/>
      <c r="N105" s="41"/>
    </row>
    <row r="106">
      <c r="A106" s="44"/>
      <c r="B106" s="44"/>
      <c r="C106" s="44"/>
      <c r="D106" s="44"/>
      <c r="E106" s="43"/>
      <c r="F106" s="37" t="s">
        <v>268</v>
      </c>
      <c r="G106" s="38" t="s">
        <v>19</v>
      </c>
      <c r="H106" s="38" t="s">
        <v>18</v>
      </c>
      <c r="I106" s="39" t="s">
        <v>19</v>
      </c>
      <c r="J106" s="39" t="s">
        <v>18</v>
      </c>
      <c r="K106" s="54" t="str">
        <f t="shared" si="1"/>
        <v>No</v>
      </c>
      <c r="L106" s="54" t="str">
        <f t="shared" si="2"/>
        <v>No</v>
      </c>
      <c r="M106" s="41"/>
      <c r="N106" s="41"/>
    </row>
    <row r="107">
      <c r="A107" s="44"/>
      <c r="B107" s="44"/>
      <c r="C107" s="44"/>
      <c r="D107" s="44"/>
      <c r="F107" s="37" t="s">
        <v>270</v>
      </c>
      <c r="G107" s="38" t="s">
        <v>19</v>
      </c>
      <c r="H107" s="38" t="s">
        <v>18</v>
      </c>
      <c r="I107" s="39" t="s">
        <v>19</v>
      </c>
      <c r="J107" s="39" t="s">
        <v>18</v>
      </c>
      <c r="K107" s="54" t="str">
        <f t="shared" si="1"/>
        <v>No</v>
      </c>
      <c r="L107" s="54" t="str">
        <f t="shared" si="2"/>
        <v>No</v>
      </c>
      <c r="M107" s="41"/>
      <c r="N107" s="41"/>
    </row>
    <row r="108">
      <c r="A108" s="44"/>
      <c r="B108" s="44"/>
      <c r="C108" s="44"/>
      <c r="D108" s="44"/>
      <c r="E108" s="44"/>
      <c r="F108" s="37" t="s">
        <v>272</v>
      </c>
      <c r="G108" s="38" t="s">
        <v>19</v>
      </c>
      <c r="H108" s="38" t="s">
        <v>18</v>
      </c>
      <c r="I108" s="39" t="s">
        <v>19</v>
      </c>
      <c r="J108" s="39" t="s">
        <v>18</v>
      </c>
      <c r="K108" s="54" t="str">
        <f t="shared" si="1"/>
        <v>No</v>
      </c>
      <c r="L108" s="54" t="str">
        <f t="shared" si="2"/>
        <v>No</v>
      </c>
      <c r="M108" s="41"/>
      <c r="N108" s="41"/>
    </row>
    <row r="109">
      <c r="A109" s="44"/>
      <c r="B109" s="44"/>
      <c r="C109" s="44"/>
      <c r="D109" s="44"/>
      <c r="E109" s="44"/>
      <c r="F109" s="37" t="s">
        <v>274</v>
      </c>
      <c r="G109" s="38" t="s">
        <v>19</v>
      </c>
      <c r="H109" s="38" t="s">
        <v>18</v>
      </c>
      <c r="I109" s="39" t="s">
        <v>19</v>
      </c>
      <c r="J109" s="39" t="s">
        <v>18</v>
      </c>
      <c r="K109" s="54" t="str">
        <f t="shared" si="1"/>
        <v>No</v>
      </c>
      <c r="L109" s="54" t="str">
        <f t="shared" si="2"/>
        <v>No</v>
      </c>
      <c r="M109" s="41"/>
      <c r="N109" s="41"/>
    </row>
    <row r="110">
      <c r="A110" s="44"/>
      <c r="B110" s="44"/>
      <c r="C110" s="44"/>
      <c r="D110" s="44"/>
      <c r="E110" s="44"/>
      <c r="F110" s="37" t="s">
        <v>276</v>
      </c>
      <c r="G110" s="38" t="s">
        <v>19</v>
      </c>
      <c r="H110" s="38" t="s">
        <v>18</v>
      </c>
      <c r="I110" s="39" t="s">
        <v>19</v>
      </c>
      <c r="J110" s="39" t="s">
        <v>18</v>
      </c>
      <c r="K110" s="54" t="str">
        <f t="shared" si="1"/>
        <v>No</v>
      </c>
      <c r="L110" s="54" t="str">
        <f t="shared" si="2"/>
        <v>No</v>
      </c>
      <c r="M110" s="45"/>
      <c r="N110" s="45"/>
    </row>
    <row r="111">
      <c r="A111" s="44"/>
      <c r="B111" s="44"/>
      <c r="C111" s="44"/>
      <c r="D111" s="44"/>
      <c r="E111" s="44"/>
      <c r="F111" s="37" t="s">
        <v>279</v>
      </c>
      <c r="G111" s="38" t="s">
        <v>19</v>
      </c>
      <c r="H111" s="38" t="s">
        <v>18</v>
      </c>
      <c r="I111" s="39" t="s">
        <v>19</v>
      </c>
      <c r="J111" s="39" t="s">
        <v>18</v>
      </c>
      <c r="K111" s="54" t="str">
        <f t="shared" si="1"/>
        <v>No</v>
      </c>
      <c r="L111" s="54" t="str">
        <f t="shared" si="2"/>
        <v>No</v>
      </c>
      <c r="M111" s="41"/>
      <c r="N111" s="41"/>
    </row>
    <row r="112">
      <c r="A112" s="44"/>
      <c r="B112" s="44"/>
      <c r="C112" s="44"/>
      <c r="D112" s="44"/>
      <c r="E112" s="44"/>
      <c r="F112" s="37" t="s">
        <v>281</v>
      </c>
      <c r="G112" s="38" t="s">
        <v>18</v>
      </c>
      <c r="H112" s="38" t="s">
        <v>18</v>
      </c>
      <c r="I112" s="39" t="s">
        <v>18</v>
      </c>
      <c r="J112" s="39" t="s">
        <v>18</v>
      </c>
      <c r="K112" s="54" t="str">
        <f t="shared" si="1"/>
        <v>No</v>
      </c>
      <c r="L112" s="54" t="str">
        <f t="shared" si="2"/>
        <v>No</v>
      </c>
      <c r="M112" s="41"/>
      <c r="N112" s="41"/>
    </row>
    <row r="113">
      <c r="A113" s="44"/>
      <c r="B113" s="44"/>
      <c r="C113" s="44"/>
      <c r="D113" s="44"/>
      <c r="E113" s="44"/>
      <c r="F113" s="37" t="s">
        <v>283</v>
      </c>
      <c r="G113" s="38" t="s">
        <v>19</v>
      </c>
      <c r="H113" s="38" t="s">
        <v>19</v>
      </c>
      <c r="I113" s="39" t="s">
        <v>19</v>
      </c>
      <c r="J113" s="39" t="s">
        <v>19</v>
      </c>
      <c r="K113" s="54" t="str">
        <f t="shared" si="1"/>
        <v>Yes</v>
      </c>
      <c r="L113" s="54" t="str">
        <f t="shared" si="2"/>
        <v>Yes</v>
      </c>
      <c r="M113" s="41"/>
      <c r="N113" s="41"/>
    </row>
    <row r="114">
      <c r="A114" s="44"/>
      <c r="B114" s="44"/>
      <c r="C114" s="44"/>
      <c r="D114" s="44"/>
      <c r="E114" s="44"/>
      <c r="F114" s="37" t="s">
        <v>286</v>
      </c>
      <c r="G114" s="38" t="s">
        <v>19</v>
      </c>
      <c r="H114" s="38" t="s">
        <v>18</v>
      </c>
      <c r="I114" s="39" t="s">
        <v>19</v>
      </c>
      <c r="J114" s="39" t="s">
        <v>18</v>
      </c>
      <c r="K114" s="54" t="str">
        <f t="shared" si="1"/>
        <v>No</v>
      </c>
      <c r="L114" s="54" t="str">
        <f t="shared" si="2"/>
        <v>No</v>
      </c>
      <c r="M114" s="41"/>
      <c r="N114" s="41"/>
    </row>
    <row r="115">
      <c r="A115" s="44"/>
      <c r="B115" s="44"/>
      <c r="C115" s="44"/>
      <c r="D115" s="44"/>
      <c r="E115" s="44"/>
      <c r="F115" s="37" t="s">
        <v>288</v>
      </c>
      <c r="G115" s="38" t="s">
        <v>18</v>
      </c>
      <c r="H115" s="38" t="s">
        <v>18</v>
      </c>
      <c r="I115" s="39" t="s">
        <v>18</v>
      </c>
      <c r="J115" s="39" t="s">
        <v>18</v>
      </c>
      <c r="K115" s="54" t="str">
        <f t="shared" si="1"/>
        <v>No</v>
      </c>
      <c r="L115" s="54" t="str">
        <f t="shared" si="2"/>
        <v>No</v>
      </c>
      <c r="M115" s="41"/>
      <c r="N115" s="41"/>
    </row>
    <row r="116">
      <c r="A116" s="44"/>
      <c r="B116" s="44"/>
      <c r="C116" s="44"/>
      <c r="D116" s="44"/>
      <c r="E116" s="44"/>
      <c r="F116" s="37" t="s">
        <v>290</v>
      </c>
      <c r="G116" s="38" t="s">
        <v>19</v>
      </c>
      <c r="H116" s="38" t="s">
        <v>18</v>
      </c>
      <c r="I116" s="39" t="s">
        <v>19</v>
      </c>
      <c r="J116" s="39" t="s">
        <v>18</v>
      </c>
      <c r="K116" s="54" t="str">
        <f t="shared" si="1"/>
        <v>No</v>
      </c>
      <c r="L116" s="54" t="str">
        <f t="shared" si="2"/>
        <v>No</v>
      </c>
      <c r="M116" s="41"/>
      <c r="N116" s="41"/>
    </row>
    <row r="117">
      <c r="A117" s="44"/>
      <c r="B117" s="44"/>
      <c r="C117" s="44"/>
      <c r="D117" s="44"/>
      <c r="E117" s="44"/>
      <c r="F117" s="37" t="s">
        <v>292</v>
      </c>
      <c r="G117" s="38" t="s">
        <v>19</v>
      </c>
      <c r="H117" s="38" t="s">
        <v>18</v>
      </c>
      <c r="I117" s="39" t="s">
        <v>19</v>
      </c>
      <c r="J117" s="39" t="s">
        <v>18</v>
      </c>
      <c r="K117" s="54" t="str">
        <f t="shared" si="1"/>
        <v>No</v>
      </c>
      <c r="L117" s="54" t="str">
        <f t="shared" si="2"/>
        <v>No</v>
      </c>
      <c r="M117" s="41"/>
      <c r="N117" s="41"/>
    </row>
    <row r="118">
      <c r="A118" s="44"/>
      <c r="B118" s="44"/>
      <c r="C118" s="44"/>
      <c r="D118" s="44"/>
      <c r="E118" s="44"/>
      <c r="F118" s="37" t="s">
        <v>294</v>
      </c>
      <c r="G118" s="38" t="s">
        <v>19</v>
      </c>
      <c r="H118" s="38" t="s">
        <v>18</v>
      </c>
      <c r="I118" s="39" t="s">
        <v>19</v>
      </c>
      <c r="J118" s="39" t="s">
        <v>18</v>
      </c>
      <c r="K118" s="54" t="str">
        <f t="shared" si="1"/>
        <v>No</v>
      </c>
      <c r="L118" s="54" t="str">
        <f t="shared" si="2"/>
        <v>No</v>
      </c>
      <c r="M118" s="41"/>
      <c r="N118" s="41"/>
    </row>
    <row r="119">
      <c r="A119" s="44"/>
      <c r="B119" s="44"/>
      <c r="C119" s="44"/>
      <c r="D119" s="44"/>
      <c r="E119" s="44"/>
      <c r="F119" s="37" t="s">
        <v>296</v>
      </c>
      <c r="G119" s="38" t="s">
        <v>19</v>
      </c>
      <c r="H119" s="38" t="s">
        <v>18</v>
      </c>
      <c r="I119" s="39" t="s">
        <v>19</v>
      </c>
      <c r="J119" s="39" t="s">
        <v>18</v>
      </c>
      <c r="K119" s="54" t="str">
        <f t="shared" si="1"/>
        <v>No</v>
      </c>
      <c r="L119" s="54" t="str">
        <f t="shared" si="2"/>
        <v>No</v>
      </c>
      <c r="M119" s="41"/>
      <c r="N119" s="41"/>
    </row>
    <row r="120">
      <c r="A120" s="44"/>
      <c r="B120" s="44"/>
      <c r="C120" s="44"/>
      <c r="D120" s="44"/>
      <c r="E120" s="44"/>
      <c r="F120" s="37" t="s">
        <v>299</v>
      </c>
      <c r="G120" s="38" t="s">
        <v>19</v>
      </c>
      <c r="H120" s="38" t="s">
        <v>19</v>
      </c>
      <c r="I120" s="39" t="s">
        <v>19</v>
      </c>
      <c r="J120" s="39" t="s">
        <v>19</v>
      </c>
      <c r="K120" s="54" t="str">
        <f t="shared" si="1"/>
        <v>Yes</v>
      </c>
      <c r="L120" s="54" t="str">
        <f t="shared" si="2"/>
        <v>Yes</v>
      </c>
      <c r="M120" s="41"/>
      <c r="N120" s="41"/>
    </row>
    <row r="121">
      <c r="A121" s="44"/>
      <c r="B121" s="44"/>
      <c r="C121" s="44"/>
      <c r="D121" s="44"/>
      <c r="E121" s="44"/>
      <c r="F121" s="37" t="s">
        <v>302</v>
      </c>
      <c r="G121" s="38" t="s">
        <v>19</v>
      </c>
      <c r="H121" s="38" t="s">
        <v>19</v>
      </c>
      <c r="I121" s="39" t="s">
        <v>19</v>
      </c>
      <c r="J121" s="39" t="s">
        <v>19</v>
      </c>
      <c r="K121" s="54" t="str">
        <f t="shared" si="1"/>
        <v>Yes</v>
      </c>
      <c r="L121" s="54" t="str">
        <f t="shared" si="2"/>
        <v>Yes</v>
      </c>
      <c r="M121" s="41"/>
      <c r="N121" s="41"/>
    </row>
    <row r="122">
      <c r="A122" s="44"/>
      <c r="B122" s="44"/>
      <c r="C122" s="44"/>
      <c r="D122" s="44"/>
      <c r="E122" s="44"/>
      <c r="F122" s="37" t="s">
        <v>305</v>
      </c>
      <c r="G122" s="38" t="s">
        <v>19</v>
      </c>
      <c r="H122" s="38" t="s">
        <v>18</v>
      </c>
      <c r="I122" s="39" t="s">
        <v>19</v>
      </c>
      <c r="J122" s="39" t="s">
        <v>18</v>
      </c>
      <c r="K122" s="54" t="str">
        <f t="shared" si="1"/>
        <v>No</v>
      </c>
      <c r="L122" s="54" t="str">
        <f t="shared" si="2"/>
        <v>No</v>
      </c>
      <c r="M122" s="41"/>
      <c r="N122" s="41"/>
    </row>
    <row r="123">
      <c r="A123" s="44"/>
      <c r="B123" s="44"/>
      <c r="C123" s="44"/>
      <c r="D123" s="44"/>
      <c r="E123" s="44"/>
      <c r="F123" s="37" t="s">
        <v>308</v>
      </c>
      <c r="G123" s="38" t="s">
        <v>19</v>
      </c>
      <c r="H123" s="38" t="s">
        <v>18</v>
      </c>
      <c r="I123" s="39" t="s">
        <v>19</v>
      </c>
      <c r="J123" s="39" t="s">
        <v>18</v>
      </c>
      <c r="K123" s="54" t="str">
        <f t="shared" si="1"/>
        <v>No</v>
      </c>
      <c r="L123" s="54" t="str">
        <f t="shared" si="2"/>
        <v>No</v>
      </c>
      <c r="M123" s="41"/>
      <c r="N123" s="41"/>
    </row>
    <row r="124">
      <c r="A124" s="44"/>
      <c r="B124" s="44"/>
      <c r="C124" s="44"/>
      <c r="D124" s="44"/>
      <c r="E124" s="44"/>
      <c r="F124" s="37" t="s">
        <v>310</v>
      </c>
      <c r="G124" s="38" t="s">
        <v>19</v>
      </c>
      <c r="H124" s="38" t="s">
        <v>18</v>
      </c>
      <c r="I124" s="39" t="s">
        <v>19</v>
      </c>
      <c r="J124" s="39" t="s">
        <v>18</v>
      </c>
      <c r="K124" s="54" t="str">
        <f t="shared" si="1"/>
        <v>No</v>
      </c>
      <c r="L124" s="54" t="str">
        <f t="shared" si="2"/>
        <v>No</v>
      </c>
      <c r="M124" s="41"/>
      <c r="N124" s="41"/>
    </row>
    <row r="125">
      <c r="A125" s="44"/>
      <c r="B125" s="44"/>
      <c r="C125" s="44"/>
      <c r="D125" s="44"/>
      <c r="E125" s="44"/>
      <c r="F125" s="37" t="s">
        <v>312</v>
      </c>
      <c r="G125" s="38" t="s">
        <v>19</v>
      </c>
      <c r="H125" s="38" t="s">
        <v>18</v>
      </c>
      <c r="I125" s="39" t="s">
        <v>19</v>
      </c>
      <c r="J125" s="39" t="s">
        <v>18</v>
      </c>
      <c r="K125" s="54" t="str">
        <f t="shared" si="1"/>
        <v>No</v>
      </c>
      <c r="L125" s="54" t="str">
        <f t="shared" si="2"/>
        <v>No</v>
      </c>
      <c r="M125" s="41"/>
      <c r="N125" s="41"/>
    </row>
    <row r="126">
      <c r="A126" s="44"/>
      <c r="B126" s="44"/>
      <c r="C126" s="44"/>
      <c r="D126" s="44"/>
      <c r="E126" s="44"/>
      <c r="F126" s="37" t="s">
        <v>314</v>
      </c>
      <c r="G126" s="38" t="s">
        <v>18</v>
      </c>
      <c r="H126" s="38" t="s">
        <v>19</v>
      </c>
      <c r="I126" s="39" t="s">
        <v>18</v>
      </c>
      <c r="J126" s="39" t="s">
        <v>19</v>
      </c>
      <c r="K126" s="54" t="str">
        <f t="shared" si="1"/>
        <v>No</v>
      </c>
      <c r="L126" s="54" t="str">
        <f t="shared" si="2"/>
        <v>No</v>
      </c>
      <c r="M126" s="41"/>
      <c r="N126" s="41"/>
    </row>
    <row r="127">
      <c r="A127" s="44"/>
      <c r="B127" s="44"/>
      <c r="C127" s="44"/>
      <c r="D127" s="44"/>
      <c r="E127" s="44"/>
      <c r="F127" s="37" t="s">
        <v>316</v>
      </c>
      <c r="G127" s="38" t="s">
        <v>19</v>
      </c>
      <c r="H127" s="38" t="s">
        <v>19</v>
      </c>
      <c r="I127" s="39" t="s">
        <v>19</v>
      </c>
      <c r="J127" s="39" t="s">
        <v>19</v>
      </c>
      <c r="K127" s="54" t="str">
        <f t="shared" si="1"/>
        <v>Yes</v>
      </c>
      <c r="L127" s="54" t="str">
        <f t="shared" si="2"/>
        <v>Yes</v>
      </c>
      <c r="M127" s="41"/>
      <c r="N127" s="41"/>
    </row>
    <row r="128">
      <c r="A128" s="44"/>
      <c r="B128" s="44"/>
      <c r="C128" s="44"/>
      <c r="D128" s="44"/>
      <c r="E128" s="44"/>
      <c r="F128" s="37" t="s">
        <v>319</v>
      </c>
      <c r="G128" s="38" t="s">
        <v>19</v>
      </c>
      <c r="H128" s="38" t="s">
        <v>18</v>
      </c>
      <c r="I128" s="39" t="s">
        <v>19</v>
      </c>
      <c r="J128" s="39" t="s">
        <v>18</v>
      </c>
      <c r="K128" s="54" t="str">
        <f t="shared" si="1"/>
        <v>No</v>
      </c>
      <c r="L128" s="54" t="str">
        <f t="shared" si="2"/>
        <v>No</v>
      </c>
      <c r="M128" s="41"/>
      <c r="N128" s="41"/>
    </row>
    <row r="129">
      <c r="A129" s="44"/>
      <c r="B129" s="44"/>
      <c r="C129" s="44"/>
      <c r="D129" s="44"/>
      <c r="F129" s="37" t="s">
        <v>321</v>
      </c>
      <c r="G129" s="38" t="s">
        <v>18</v>
      </c>
      <c r="H129" s="38" t="s">
        <v>18</v>
      </c>
      <c r="I129" s="39" t="s">
        <v>18</v>
      </c>
      <c r="J129" s="39" t="s">
        <v>18</v>
      </c>
      <c r="K129" s="54" t="str">
        <f t="shared" si="1"/>
        <v>No</v>
      </c>
      <c r="L129" s="54" t="str">
        <f t="shared" si="2"/>
        <v>No</v>
      </c>
      <c r="M129" s="41"/>
      <c r="N129" s="41"/>
    </row>
    <row r="130">
      <c r="A130" s="44"/>
      <c r="B130" s="44"/>
      <c r="C130" s="44"/>
      <c r="D130" s="44"/>
      <c r="F130" s="37" t="s">
        <v>322</v>
      </c>
      <c r="G130" s="38" t="s">
        <v>18</v>
      </c>
      <c r="H130" s="38" t="s">
        <v>18</v>
      </c>
      <c r="I130" s="39" t="s">
        <v>18</v>
      </c>
      <c r="J130" s="39" t="s">
        <v>18</v>
      </c>
      <c r="K130" s="54" t="str">
        <f t="shared" si="1"/>
        <v>No</v>
      </c>
      <c r="L130" s="54" t="str">
        <f t="shared" si="2"/>
        <v>No</v>
      </c>
      <c r="M130" s="41"/>
      <c r="N130" s="41"/>
    </row>
    <row r="131">
      <c r="A131" s="44"/>
      <c r="B131" s="44"/>
      <c r="C131" s="44"/>
      <c r="D131" s="44"/>
      <c r="E131" s="44"/>
      <c r="F131" s="37" t="s">
        <v>323</v>
      </c>
      <c r="G131" s="38" t="s">
        <v>19</v>
      </c>
      <c r="H131" s="38" t="s">
        <v>18</v>
      </c>
      <c r="I131" s="39" t="s">
        <v>19</v>
      </c>
      <c r="J131" s="39" t="s">
        <v>18</v>
      </c>
      <c r="K131" s="54" t="str">
        <f t="shared" si="1"/>
        <v>No</v>
      </c>
      <c r="L131" s="54" t="str">
        <f t="shared" si="2"/>
        <v>No</v>
      </c>
      <c r="M131" s="41"/>
      <c r="N131" s="41"/>
    </row>
    <row r="132">
      <c r="A132" s="44"/>
      <c r="B132" s="44"/>
      <c r="C132" s="44"/>
      <c r="D132" s="44"/>
      <c r="E132" s="44"/>
      <c r="F132" s="37" t="s">
        <v>325</v>
      </c>
      <c r="G132" s="38" t="s">
        <v>19</v>
      </c>
      <c r="H132" s="38" t="s">
        <v>18</v>
      </c>
      <c r="I132" s="39" t="s">
        <v>19</v>
      </c>
      <c r="J132" s="39" t="s">
        <v>19</v>
      </c>
      <c r="K132" s="54" t="str">
        <f t="shared" si="1"/>
        <v>No</v>
      </c>
      <c r="L132" s="54" t="str">
        <f t="shared" si="2"/>
        <v>Yes</v>
      </c>
      <c r="M132" s="41"/>
      <c r="N132" s="41"/>
    </row>
    <row r="133">
      <c r="A133" s="44"/>
      <c r="B133" s="44"/>
      <c r="C133" s="44"/>
      <c r="D133" s="44"/>
      <c r="E133" s="44"/>
      <c r="F133" s="37" t="s">
        <v>328</v>
      </c>
      <c r="G133" s="38" t="s">
        <v>19</v>
      </c>
      <c r="H133" s="38" t="s">
        <v>18</v>
      </c>
      <c r="I133" s="39" t="s">
        <v>19</v>
      </c>
      <c r="J133" s="39" t="s">
        <v>18</v>
      </c>
      <c r="K133" s="54" t="str">
        <f t="shared" si="1"/>
        <v>No</v>
      </c>
      <c r="L133" s="54" t="str">
        <f t="shared" si="2"/>
        <v>No</v>
      </c>
      <c r="M133" s="41"/>
      <c r="N133" s="41"/>
    </row>
    <row r="134">
      <c r="A134" s="44"/>
      <c r="B134" s="44"/>
      <c r="C134" s="44"/>
      <c r="D134" s="44"/>
      <c r="E134" s="44"/>
      <c r="F134" s="37" t="s">
        <v>330</v>
      </c>
      <c r="G134" s="38" t="s">
        <v>18</v>
      </c>
      <c r="H134" s="38" t="s">
        <v>18</v>
      </c>
      <c r="I134" s="39" t="s">
        <v>19</v>
      </c>
      <c r="J134" s="39" t="s">
        <v>19</v>
      </c>
      <c r="K134" s="54" t="str">
        <f t="shared" si="1"/>
        <v>No</v>
      </c>
      <c r="L134" s="54" t="str">
        <f t="shared" si="2"/>
        <v>Yes</v>
      </c>
      <c r="M134" s="41"/>
      <c r="N134" s="41"/>
    </row>
    <row r="135">
      <c r="A135" s="44"/>
      <c r="B135" s="44"/>
      <c r="C135" s="44"/>
      <c r="D135" s="44"/>
      <c r="E135" s="44"/>
      <c r="F135" s="37" t="s">
        <v>333</v>
      </c>
      <c r="G135" s="38" t="s">
        <v>19</v>
      </c>
      <c r="H135" s="38" t="s">
        <v>18</v>
      </c>
      <c r="I135" s="39" t="s">
        <v>19</v>
      </c>
      <c r="J135" s="39" t="s">
        <v>19</v>
      </c>
      <c r="K135" s="54" t="str">
        <f t="shared" si="1"/>
        <v>No</v>
      </c>
      <c r="L135" s="54" t="str">
        <f t="shared" si="2"/>
        <v>Yes</v>
      </c>
      <c r="M135" s="41"/>
      <c r="N135" s="41"/>
    </row>
    <row r="136">
      <c r="A136" s="44"/>
      <c r="B136" s="44"/>
      <c r="C136" s="44"/>
      <c r="D136" s="44"/>
      <c r="F136" s="37" t="s">
        <v>336</v>
      </c>
      <c r="G136" s="38" t="s">
        <v>18</v>
      </c>
      <c r="H136" s="38" t="s">
        <v>18</v>
      </c>
      <c r="I136" s="39" t="s">
        <v>18</v>
      </c>
      <c r="J136" s="39" t="s">
        <v>18</v>
      </c>
      <c r="K136" s="54" t="str">
        <f t="shared" si="1"/>
        <v>No</v>
      </c>
      <c r="L136" s="54" t="str">
        <f t="shared" si="2"/>
        <v>No</v>
      </c>
      <c r="M136" s="45"/>
      <c r="N136" s="45"/>
    </row>
    <row r="137">
      <c r="A137" s="44"/>
      <c r="B137" s="44"/>
      <c r="C137" s="44"/>
      <c r="D137" s="44"/>
      <c r="E137" s="44"/>
      <c r="F137" s="37" t="s">
        <v>337</v>
      </c>
      <c r="G137" s="38" t="s">
        <v>19</v>
      </c>
      <c r="H137" s="38" t="s">
        <v>18</v>
      </c>
      <c r="I137" s="39" t="s">
        <v>19</v>
      </c>
      <c r="J137" s="39" t="s">
        <v>19</v>
      </c>
      <c r="K137" s="54" t="str">
        <f t="shared" si="1"/>
        <v>No</v>
      </c>
      <c r="L137" s="54" t="str">
        <f t="shared" si="2"/>
        <v>Yes</v>
      </c>
      <c r="M137" s="41"/>
      <c r="N137" s="41"/>
    </row>
    <row r="138">
      <c r="A138" s="44"/>
      <c r="B138" s="44"/>
      <c r="C138" s="44"/>
      <c r="D138" s="44"/>
      <c r="E138" s="44"/>
      <c r="F138" s="37" t="s">
        <v>340</v>
      </c>
      <c r="G138" s="38" t="s">
        <v>19</v>
      </c>
      <c r="H138" s="38" t="s">
        <v>19</v>
      </c>
      <c r="I138" s="39" t="s">
        <v>19</v>
      </c>
      <c r="J138" s="39" t="s">
        <v>19</v>
      </c>
      <c r="K138" s="54" t="str">
        <f t="shared" si="1"/>
        <v>Yes</v>
      </c>
      <c r="L138" s="54" t="str">
        <f t="shared" si="2"/>
        <v>Yes</v>
      </c>
      <c r="M138" s="41"/>
      <c r="N138" s="41"/>
    </row>
    <row r="139">
      <c r="A139" s="44"/>
      <c r="B139" s="44"/>
      <c r="C139" s="44"/>
      <c r="D139" s="44"/>
      <c r="E139" s="44"/>
      <c r="F139" s="37" t="s">
        <v>343</v>
      </c>
      <c r="G139" s="38" t="s">
        <v>19</v>
      </c>
      <c r="H139" s="38" t="s">
        <v>18</v>
      </c>
      <c r="I139" s="39" t="s">
        <v>19</v>
      </c>
      <c r="J139" s="39" t="s">
        <v>18</v>
      </c>
      <c r="K139" s="54" t="str">
        <f t="shared" si="1"/>
        <v>No</v>
      </c>
      <c r="L139" s="54" t="str">
        <f t="shared" si="2"/>
        <v>No</v>
      </c>
      <c r="M139" s="41"/>
      <c r="N139" s="41"/>
    </row>
    <row r="140">
      <c r="A140" s="44"/>
      <c r="B140" s="44"/>
      <c r="C140" s="44"/>
      <c r="D140" s="44"/>
      <c r="E140" s="44"/>
      <c r="F140" s="37" t="s">
        <v>345</v>
      </c>
      <c r="G140" s="38" t="s">
        <v>19</v>
      </c>
      <c r="H140" s="38" t="s">
        <v>18</v>
      </c>
      <c r="I140" s="39" t="s">
        <v>19</v>
      </c>
      <c r="J140" s="39" t="s">
        <v>18</v>
      </c>
      <c r="K140" s="54" t="str">
        <f t="shared" si="1"/>
        <v>No</v>
      </c>
      <c r="L140" s="54" t="str">
        <f t="shared" si="2"/>
        <v>No</v>
      </c>
      <c r="M140" s="45"/>
      <c r="N140" s="45"/>
    </row>
    <row r="141">
      <c r="A141" s="44"/>
      <c r="B141" s="44"/>
      <c r="C141" s="44"/>
      <c r="D141" s="44"/>
      <c r="E141" s="44"/>
      <c r="F141" s="37" t="s">
        <v>347</v>
      </c>
      <c r="G141" s="38" t="s">
        <v>18</v>
      </c>
      <c r="H141" s="38" t="s">
        <v>19</v>
      </c>
      <c r="I141" s="39" t="s">
        <v>18</v>
      </c>
      <c r="J141" s="39" t="s">
        <v>19</v>
      </c>
      <c r="K141" s="54" t="str">
        <f t="shared" si="1"/>
        <v>No</v>
      </c>
      <c r="L141" s="54" t="str">
        <f t="shared" si="2"/>
        <v>No</v>
      </c>
      <c r="M141" s="41"/>
      <c r="N141" s="41"/>
    </row>
    <row r="142">
      <c r="A142" s="44"/>
      <c r="B142" s="44"/>
      <c r="C142" s="44"/>
      <c r="D142" s="44"/>
      <c r="E142" s="44"/>
      <c r="F142" s="37" t="s">
        <v>349</v>
      </c>
      <c r="G142" s="38" t="s">
        <v>19</v>
      </c>
      <c r="H142" s="38" t="s">
        <v>18</v>
      </c>
      <c r="I142" s="39" t="s">
        <v>19</v>
      </c>
      <c r="J142" s="39" t="s">
        <v>18</v>
      </c>
      <c r="K142" s="54" t="str">
        <f t="shared" si="1"/>
        <v>No</v>
      </c>
      <c r="L142" s="54" t="str">
        <f t="shared" si="2"/>
        <v>No</v>
      </c>
      <c r="M142" s="41"/>
      <c r="N142" s="41"/>
    </row>
    <row r="143">
      <c r="A143" s="44"/>
      <c r="B143" s="44"/>
      <c r="C143" s="44"/>
      <c r="D143" s="44"/>
      <c r="E143" s="44"/>
      <c r="F143" s="37" t="s">
        <v>351</v>
      </c>
      <c r="G143" s="38" t="s">
        <v>18</v>
      </c>
      <c r="H143" s="38" t="s">
        <v>18</v>
      </c>
      <c r="I143" s="39" t="s">
        <v>18</v>
      </c>
      <c r="J143" s="39" t="s">
        <v>18</v>
      </c>
      <c r="K143" s="54" t="str">
        <f t="shared" si="1"/>
        <v>No</v>
      </c>
      <c r="L143" s="54" t="str">
        <f t="shared" si="2"/>
        <v>No</v>
      </c>
      <c r="M143" s="41"/>
      <c r="N143" s="41"/>
    </row>
    <row r="144">
      <c r="A144" s="44"/>
      <c r="B144" s="44"/>
      <c r="C144" s="44"/>
      <c r="D144" s="44"/>
      <c r="E144" s="44"/>
      <c r="F144" s="37" t="s">
        <v>353</v>
      </c>
      <c r="G144" s="38" t="s">
        <v>19</v>
      </c>
      <c r="H144" s="38" t="s">
        <v>18</v>
      </c>
      <c r="I144" s="39" t="s">
        <v>19</v>
      </c>
      <c r="J144" s="39" t="s">
        <v>18</v>
      </c>
      <c r="K144" s="54" t="str">
        <f t="shared" si="1"/>
        <v>No</v>
      </c>
      <c r="L144" s="54" t="str">
        <f t="shared" si="2"/>
        <v>No</v>
      </c>
      <c r="M144" s="41"/>
      <c r="N144" s="41"/>
    </row>
    <row r="145">
      <c r="A145" s="44"/>
      <c r="B145" s="44"/>
      <c r="C145" s="44"/>
      <c r="D145" s="44"/>
      <c r="E145" s="44"/>
      <c r="F145" s="37" t="s">
        <v>355</v>
      </c>
      <c r="G145" s="38" t="s">
        <v>18</v>
      </c>
      <c r="H145" s="38" t="s">
        <v>18</v>
      </c>
      <c r="I145" s="39" t="s">
        <v>18</v>
      </c>
      <c r="J145" s="39" t="s">
        <v>18</v>
      </c>
      <c r="K145" s="54" t="str">
        <f t="shared" si="1"/>
        <v>No</v>
      </c>
      <c r="L145" s="54" t="str">
        <f t="shared" si="2"/>
        <v>No</v>
      </c>
      <c r="M145" s="41"/>
      <c r="N145" s="41"/>
    </row>
    <row r="146">
      <c r="A146" s="44"/>
      <c r="B146" s="44"/>
      <c r="C146" s="44"/>
      <c r="D146" s="44"/>
      <c r="E146" s="44"/>
      <c r="F146" s="37" t="s">
        <v>356</v>
      </c>
      <c r="G146" s="38" t="s">
        <v>19</v>
      </c>
      <c r="H146" s="38" t="s">
        <v>18</v>
      </c>
      <c r="I146" s="39" t="s">
        <v>19</v>
      </c>
      <c r="J146" s="39" t="s">
        <v>18</v>
      </c>
      <c r="K146" s="54" t="str">
        <f t="shared" si="1"/>
        <v>No</v>
      </c>
      <c r="L146" s="54" t="str">
        <f t="shared" si="2"/>
        <v>No</v>
      </c>
      <c r="M146" s="45"/>
      <c r="N146" s="41"/>
    </row>
    <row r="147">
      <c r="A147" s="44"/>
      <c r="B147" s="44"/>
      <c r="C147" s="44"/>
      <c r="D147" s="44"/>
      <c r="E147" s="44"/>
      <c r="F147" s="37" t="s">
        <v>359</v>
      </c>
      <c r="G147" s="38" t="s">
        <v>18</v>
      </c>
      <c r="H147" s="38" t="s">
        <v>18</v>
      </c>
      <c r="I147" s="39" t="s">
        <v>18</v>
      </c>
      <c r="J147" s="39" t="s">
        <v>18</v>
      </c>
      <c r="K147" s="54" t="str">
        <f t="shared" si="1"/>
        <v>No</v>
      </c>
      <c r="L147" s="54" t="str">
        <f t="shared" si="2"/>
        <v>No</v>
      </c>
      <c r="M147" s="41"/>
      <c r="N147" s="41"/>
    </row>
    <row r="148">
      <c r="A148" s="44"/>
      <c r="B148" s="44"/>
      <c r="C148" s="44"/>
      <c r="D148" s="44"/>
      <c r="F148" s="37" t="s">
        <v>360</v>
      </c>
      <c r="G148" s="38" t="s">
        <v>19</v>
      </c>
      <c r="H148" s="38" t="s">
        <v>18</v>
      </c>
      <c r="I148" s="39" t="s">
        <v>19</v>
      </c>
      <c r="J148" s="39" t="s">
        <v>19</v>
      </c>
      <c r="K148" s="54" t="str">
        <f t="shared" si="1"/>
        <v>No</v>
      </c>
      <c r="L148" s="54" t="str">
        <f t="shared" si="2"/>
        <v>Yes</v>
      </c>
      <c r="M148" s="41"/>
      <c r="N148" s="41"/>
    </row>
    <row r="149">
      <c r="A149" s="44"/>
      <c r="B149" s="44"/>
      <c r="C149" s="44"/>
      <c r="D149" s="44"/>
      <c r="E149" s="44"/>
      <c r="F149" s="37" t="s">
        <v>363</v>
      </c>
      <c r="G149" s="38" t="s">
        <v>19</v>
      </c>
      <c r="H149" s="38" t="s">
        <v>18</v>
      </c>
      <c r="I149" s="39" t="s">
        <v>19</v>
      </c>
      <c r="J149" s="39" t="s">
        <v>18</v>
      </c>
      <c r="K149" s="54" t="str">
        <f t="shared" si="1"/>
        <v>No</v>
      </c>
      <c r="L149" s="54" t="str">
        <f t="shared" si="2"/>
        <v>No</v>
      </c>
      <c r="M149" s="45"/>
      <c r="N149" s="45"/>
    </row>
    <row r="150">
      <c r="A150" s="44"/>
      <c r="B150" s="44"/>
      <c r="C150" s="44"/>
      <c r="D150" s="44"/>
      <c r="E150" s="44"/>
      <c r="F150" s="37" t="s">
        <v>366</v>
      </c>
      <c r="G150" s="38" t="s">
        <v>19</v>
      </c>
      <c r="H150" s="38" t="s">
        <v>18</v>
      </c>
      <c r="I150" s="39" t="s">
        <v>19</v>
      </c>
      <c r="J150" s="39" t="s">
        <v>18</v>
      </c>
      <c r="K150" s="54" t="str">
        <f t="shared" si="1"/>
        <v>No</v>
      </c>
      <c r="L150" s="54" t="str">
        <f t="shared" si="2"/>
        <v>No</v>
      </c>
      <c r="M150" s="41"/>
      <c r="N150" s="41"/>
    </row>
    <row r="151">
      <c r="A151" s="44"/>
      <c r="B151" s="44"/>
      <c r="C151" s="44"/>
      <c r="D151" s="44"/>
      <c r="E151" s="44"/>
      <c r="F151" s="37" t="s">
        <v>368</v>
      </c>
      <c r="G151" s="38" t="s">
        <v>18</v>
      </c>
      <c r="H151" s="38" t="s">
        <v>18</v>
      </c>
      <c r="I151" s="39" t="s">
        <v>18</v>
      </c>
      <c r="J151" s="39" t="s">
        <v>18</v>
      </c>
      <c r="K151" s="54" t="str">
        <f t="shared" si="1"/>
        <v>No</v>
      </c>
      <c r="L151" s="54" t="str">
        <f t="shared" si="2"/>
        <v>No</v>
      </c>
      <c r="M151" s="41"/>
      <c r="N151" s="41"/>
    </row>
    <row r="152">
      <c r="A152" s="44"/>
      <c r="B152" s="44"/>
      <c r="C152" s="44"/>
      <c r="D152" s="44"/>
      <c r="E152" s="44"/>
      <c r="F152" s="37" t="s">
        <v>369</v>
      </c>
      <c r="G152" s="38" t="s">
        <v>18</v>
      </c>
      <c r="H152" s="38" t="s">
        <v>18</v>
      </c>
      <c r="I152" s="39" t="s">
        <v>18</v>
      </c>
      <c r="J152" s="39" t="s">
        <v>18</v>
      </c>
      <c r="K152" s="54" t="str">
        <f t="shared" si="1"/>
        <v>No</v>
      </c>
      <c r="L152" s="54" t="str">
        <f t="shared" si="2"/>
        <v>No</v>
      </c>
      <c r="M152" s="41"/>
      <c r="N152" s="41"/>
    </row>
    <row r="153">
      <c r="A153" s="44"/>
      <c r="B153" s="44"/>
      <c r="C153" s="44"/>
      <c r="D153" s="44"/>
      <c r="E153" s="44"/>
      <c r="F153" s="37" t="s">
        <v>370</v>
      </c>
      <c r="G153" s="38" t="s">
        <v>19</v>
      </c>
      <c r="H153" s="38" t="s">
        <v>18</v>
      </c>
      <c r="I153" s="39" t="s">
        <v>19</v>
      </c>
      <c r="J153" s="39" t="s">
        <v>18</v>
      </c>
      <c r="K153" s="54" t="str">
        <f t="shared" si="1"/>
        <v>No</v>
      </c>
      <c r="L153" s="54" t="str">
        <f t="shared" si="2"/>
        <v>No</v>
      </c>
      <c r="M153" s="41"/>
      <c r="N153" s="41"/>
    </row>
    <row r="154">
      <c r="A154" s="44"/>
      <c r="B154" s="44"/>
      <c r="C154" s="44"/>
      <c r="D154" s="44"/>
      <c r="E154" s="44"/>
      <c r="F154" s="37" t="s">
        <v>372</v>
      </c>
      <c r="G154" s="38" t="s">
        <v>18</v>
      </c>
      <c r="H154" s="38" t="s">
        <v>18</v>
      </c>
      <c r="I154" s="39" t="s">
        <v>18</v>
      </c>
      <c r="J154" s="39" t="s">
        <v>18</v>
      </c>
      <c r="K154" s="54" t="str">
        <f t="shared" si="1"/>
        <v>No</v>
      </c>
      <c r="L154" s="54" t="str">
        <f t="shared" si="2"/>
        <v>No</v>
      </c>
      <c r="M154" s="41"/>
      <c r="N154" s="41"/>
    </row>
    <row r="155">
      <c r="A155" s="44"/>
      <c r="B155" s="44"/>
      <c r="C155" s="44"/>
      <c r="D155" s="44"/>
      <c r="E155" s="44"/>
      <c r="F155" s="37" t="s">
        <v>374</v>
      </c>
      <c r="G155" s="38" t="s">
        <v>19</v>
      </c>
      <c r="H155" s="38" t="s">
        <v>18</v>
      </c>
      <c r="I155" s="39" t="s">
        <v>19</v>
      </c>
      <c r="J155" s="39" t="s">
        <v>19</v>
      </c>
      <c r="K155" s="54" t="str">
        <f t="shared" si="1"/>
        <v>No</v>
      </c>
      <c r="L155" s="54" t="str">
        <f t="shared" si="2"/>
        <v>Yes</v>
      </c>
      <c r="M155" s="41"/>
      <c r="N155" s="41"/>
    </row>
    <row r="156">
      <c r="A156" s="44"/>
      <c r="B156" s="44"/>
      <c r="C156" s="44"/>
      <c r="D156" s="44"/>
      <c r="E156" s="44"/>
      <c r="F156" s="37" t="s">
        <v>377</v>
      </c>
      <c r="G156" s="38" t="s">
        <v>19</v>
      </c>
      <c r="H156" s="38" t="s">
        <v>18</v>
      </c>
      <c r="I156" s="39" t="s">
        <v>19</v>
      </c>
      <c r="J156" s="39" t="s">
        <v>18</v>
      </c>
      <c r="K156" s="54" t="str">
        <f t="shared" si="1"/>
        <v>No</v>
      </c>
      <c r="L156" s="54" t="str">
        <f t="shared" si="2"/>
        <v>No</v>
      </c>
      <c r="M156" s="41"/>
      <c r="N156" s="41"/>
    </row>
    <row r="157">
      <c r="A157" s="44"/>
      <c r="B157" s="44"/>
      <c r="C157" s="44"/>
      <c r="D157" s="44"/>
      <c r="E157" s="44"/>
      <c r="F157" s="37" t="s">
        <v>379</v>
      </c>
      <c r="G157" s="38" t="s">
        <v>19</v>
      </c>
      <c r="H157" s="38" t="s">
        <v>19</v>
      </c>
      <c r="I157" s="39" t="s">
        <v>19</v>
      </c>
      <c r="J157" s="39" t="s">
        <v>19</v>
      </c>
      <c r="K157" s="54" t="str">
        <f t="shared" si="1"/>
        <v>Yes</v>
      </c>
      <c r="L157" s="54" t="str">
        <f t="shared" si="2"/>
        <v>Yes</v>
      </c>
      <c r="M157" s="41"/>
      <c r="N157" s="41"/>
    </row>
    <row r="158">
      <c r="A158" s="44"/>
      <c r="B158" s="44"/>
      <c r="C158" s="44"/>
      <c r="D158" s="44"/>
      <c r="E158" s="44"/>
      <c r="F158" s="37" t="s">
        <v>382</v>
      </c>
      <c r="G158" s="38" t="s">
        <v>19</v>
      </c>
      <c r="H158" s="38" t="s">
        <v>18</v>
      </c>
      <c r="I158" s="39" t="s">
        <v>19</v>
      </c>
      <c r="J158" s="39" t="s">
        <v>18</v>
      </c>
      <c r="K158" s="54" t="str">
        <f t="shared" si="1"/>
        <v>No</v>
      </c>
      <c r="L158" s="54" t="str">
        <f t="shared" si="2"/>
        <v>No</v>
      </c>
      <c r="M158" s="41"/>
      <c r="N158" s="41"/>
    </row>
    <row r="159">
      <c r="A159" s="44"/>
      <c r="B159" s="44"/>
      <c r="C159" s="44"/>
      <c r="D159" s="44"/>
      <c r="E159" s="44"/>
      <c r="F159" s="37" t="s">
        <v>384</v>
      </c>
      <c r="G159" s="38" t="s">
        <v>19</v>
      </c>
      <c r="H159" s="38" t="s">
        <v>19</v>
      </c>
      <c r="I159" s="39" t="s">
        <v>19</v>
      </c>
      <c r="J159" s="39" t="s">
        <v>19</v>
      </c>
      <c r="K159" s="54" t="str">
        <f t="shared" si="1"/>
        <v>Yes</v>
      </c>
      <c r="L159" s="54" t="str">
        <f t="shared" si="2"/>
        <v>Yes</v>
      </c>
      <c r="M159" s="41"/>
      <c r="N159" s="41"/>
    </row>
    <row r="160">
      <c r="A160" s="44"/>
      <c r="B160" s="44"/>
      <c r="C160" s="44"/>
      <c r="D160" s="44"/>
      <c r="F160" s="37" t="s">
        <v>387</v>
      </c>
      <c r="G160" s="38" t="s">
        <v>19</v>
      </c>
      <c r="H160" s="38" t="s">
        <v>19</v>
      </c>
      <c r="I160" s="39" t="s">
        <v>19</v>
      </c>
      <c r="J160" s="39" t="s">
        <v>19</v>
      </c>
      <c r="K160" s="54" t="str">
        <f t="shared" si="1"/>
        <v>Yes</v>
      </c>
      <c r="L160" s="54" t="str">
        <f t="shared" si="2"/>
        <v>Yes</v>
      </c>
      <c r="M160" s="41"/>
      <c r="N160" s="41"/>
    </row>
    <row r="161">
      <c r="A161" s="44"/>
      <c r="B161" s="44"/>
      <c r="C161" s="44"/>
      <c r="D161" s="44"/>
      <c r="E161" s="44"/>
      <c r="F161" s="37" t="s">
        <v>390</v>
      </c>
      <c r="G161" s="38" t="s">
        <v>19</v>
      </c>
      <c r="H161" s="38" t="s">
        <v>19</v>
      </c>
      <c r="I161" s="39" t="s">
        <v>19</v>
      </c>
      <c r="J161" s="39" t="s">
        <v>19</v>
      </c>
      <c r="K161" s="54" t="str">
        <f t="shared" si="1"/>
        <v>Yes</v>
      </c>
      <c r="L161" s="54" t="str">
        <f t="shared" si="2"/>
        <v>Yes</v>
      </c>
      <c r="M161" s="41"/>
      <c r="N161" s="41"/>
    </row>
    <row r="162">
      <c r="A162" s="44"/>
      <c r="B162" s="44"/>
      <c r="C162" s="44"/>
      <c r="D162" s="44"/>
      <c r="E162" s="44"/>
      <c r="F162" s="37" t="s">
        <v>393</v>
      </c>
      <c r="G162" s="38" t="s">
        <v>18</v>
      </c>
      <c r="H162" s="38" t="s">
        <v>18</v>
      </c>
      <c r="I162" s="39" t="s">
        <v>18</v>
      </c>
      <c r="J162" s="39" t="s">
        <v>18</v>
      </c>
      <c r="K162" s="54" t="str">
        <f t="shared" si="1"/>
        <v>No</v>
      </c>
      <c r="L162" s="54" t="str">
        <f t="shared" si="2"/>
        <v>No</v>
      </c>
      <c r="M162" s="41"/>
      <c r="N162" s="41"/>
    </row>
    <row r="163">
      <c r="A163" s="44"/>
      <c r="B163" s="44"/>
      <c r="C163" s="44"/>
      <c r="D163" s="44"/>
      <c r="E163" s="44"/>
      <c r="F163" s="37" t="s">
        <v>395</v>
      </c>
      <c r="G163" s="38" t="s">
        <v>18</v>
      </c>
      <c r="H163" s="38" t="s">
        <v>18</v>
      </c>
      <c r="I163" s="39" t="s">
        <v>18</v>
      </c>
      <c r="J163" s="39" t="s">
        <v>18</v>
      </c>
      <c r="K163" s="54" t="str">
        <f t="shared" si="1"/>
        <v>No</v>
      </c>
      <c r="L163" s="54" t="str">
        <f t="shared" si="2"/>
        <v>No</v>
      </c>
      <c r="M163" s="41"/>
      <c r="N163" s="41"/>
    </row>
    <row r="164">
      <c r="A164" s="44"/>
      <c r="B164" s="44"/>
      <c r="C164" s="44"/>
      <c r="D164" s="44"/>
      <c r="E164" s="44"/>
      <c r="F164" s="37" t="s">
        <v>396</v>
      </c>
      <c r="G164" s="38" t="s">
        <v>19</v>
      </c>
      <c r="H164" s="38" t="s">
        <v>18</v>
      </c>
      <c r="I164" s="39" t="s">
        <v>19</v>
      </c>
      <c r="J164" s="39" t="s">
        <v>18</v>
      </c>
      <c r="K164" s="54" t="str">
        <f t="shared" si="1"/>
        <v>No</v>
      </c>
      <c r="L164" s="54" t="str">
        <f t="shared" si="2"/>
        <v>No</v>
      </c>
      <c r="M164" s="41"/>
      <c r="N164" s="41"/>
    </row>
    <row r="165">
      <c r="A165" s="44"/>
      <c r="B165" s="44"/>
      <c r="C165" s="44"/>
      <c r="D165" s="44"/>
      <c r="E165" s="44"/>
      <c r="F165" s="37" t="s">
        <v>398</v>
      </c>
      <c r="G165" s="38" t="s">
        <v>18</v>
      </c>
      <c r="H165" s="38" t="s">
        <v>19</v>
      </c>
      <c r="I165" s="39" t="s">
        <v>18</v>
      </c>
      <c r="J165" s="39" t="s">
        <v>19</v>
      </c>
      <c r="K165" s="54" t="str">
        <f t="shared" si="1"/>
        <v>No</v>
      </c>
      <c r="L165" s="54" t="str">
        <f t="shared" si="2"/>
        <v>No</v>
      </c>
      <c r="M165" s="41"/>
      <c r="N165" s="41"/>
    </row>
    <row r="166">
      <c r="A166" s="44"/>
      <c r="B166" s="44"/>
      <c r="C166" s="44"/>
      <c r="D166" s="44"/>
      <c r="E166" s="44"/>
      <c r="F166" s="37" t="s">
        <v>400</v>
      </c>
      <c r="G166" s="38" t="s">
        <v>19</v>
      </c>
      <c r="H166" s="38" t="s">
        <v>18</v>
      </c>
      <c r="I166" s="39" t="s">
        <v>19</v>
      </c>
      <c r="J166" s="39" t="s">
        <v>18</v>
      </c>
      <c r="K166" s="54" t="str">
        <f t="shared" si="1"/>
        <v>No</v>
      </c>
      <c r="L166" s="54" t="str">
        <f t="shared" si="2"/>
        <v>No</v>
      </c>
      <c r="M166" s="41"/>
      <c r="N166" s="41"/>
    </row>
    <row r="167">
      <c r="A167" s="44"/>
      <c r="B167" s="44"/>
      <c r="C167" s="44"/>
      <c r="D167" s="44"/>
      <c r="E167" s="44"/>
      <c r="F167" s="37" t="s">
        <v>402</v>
      </c>
      <c r="G167" s="38" t="s">
        <v>18</v>
      </c>
      <c r="H167" s="38" t="s">
        <v>18</v>
      </c>
      <c r="I167" s="39" t="s">
        <v>18</v>
      </c>
      <c r="J167" s="39" t="s">
        <v>18</v>
      </c>
      <c r="K167" s="54" t="str">
        <f t="shared" si="1"/>
        <v>No</v>
      </c>
      <c r="L167" s="54" t="str">
        <f t="shared" si="2"/>
        <v>No</v>
      </c>
      <c r="M167" s="41"/>
      <c r="N167" s="41"/>
    </row>
    <row r="168">
      <c r="A168" s="44"/>
      <c r="B168" s="44"/>
      <c r="C168" s="44"/>
      <c r="D168" s="44"/>
      <c r="E168" s="44"/>
      <c r="F168" s="37" t="s">
        <v>404</v>
      </c>
      <c r="G168" s="38" t="s">
        <v>19</v>
      </c>
      <c r="H168" s="38" t="s">
        <v>18</v>
      </c>
      <c r="I168" s="39" t="s">
        <v>19</v>
      </c>
      <c r="J168" s="39" t="s">
        <v>18</v>
      </c>
      <c r="K168" s="54" t="str">
        <f t="shared" si="1"/>
        <v>No</v>
      </c>
      <c r="L168" s="54" t="str">
        <f t="shared" si="2"/>
        <v>No</v>
      </c>
      <c r="M168" s="41"/>
      <c r="N168" s="41"/>
    </row>
    <row r="169">
      <c r="A169" s="44"/>
      <c r="B169" s="44"/>
      <c r="C169" s="44"/>
      <c r="D169" s="44"/>
      <c r="E169" s="44"/>
      <c r="F169" s="37" t="s">
        <v>406</v>
      </c>
      <c r="G169" s="38" t="s">
        <v>19</v>
      </c>
      <c r="H169" s="38" t="s">
        <v>18</v>
      </c>
      <c r="I169" s="39" t="s">
        <v>19</v>
      </c>
      <c r="J169" s="39" t="s">
        <v>18</v>
      </c>
      <c r="K169" s="54" t="str">
        <f t="shared" si="1"/>
        <v>No</v>
      </c>
      <c r="L169" s="54" t="str">
        <f t="shared" si="2"/>
        <v>No</v>
      </c>
      <c r="M169" s="41"/>
      <c r="N169" s="41"/>
    </row>
    <row r="170">
      <c r="A170" s="44"/>
      <c r="B170" s="44"/>
      <c r="C170" s="44"/>
      <c r="D170" s="44"/>
      <c r="F170" s="37" t="s">
        <v>408</v>
      </c>
      <c r="G170" s="38" t="s">
        <v>18</v>
      </c>
      <c r="H170" s="38" t="s">
        <v>18</v>
      </c>
      <c r="I170" s="39" t="s">
        <v>18</v>
      </c>
      <c r="J170" s="39" t="s">
        <v>18</v>
      </c>
      <c r="K170" s="54" t="str">
        <f t="shared" si="1"/>
        <v>No</v>
      </c>
      <c r="L170" s="54" t="str">
        <f t="shared" si="2"/>
        <v>No</v>
      </c>
      <c r="M170" s="41"/>
      <c r="N170" s="41"/>
    </row>
    <row r="171">
      <c r="A171" s="44"/>
      <c r="B171" s="44"/>
      <c r="C171" s="44"/>
      <c r="D171" s="44"/>
      <c r="E171" s="44"/>
      <c r="F171" s="37" t="s">
        <v>409</v>
      </c>
      <c r="G171" s="38" t="s">
        <v>18</v>
      </c>
      <c r="H171" s="38" t="s">
        <v>18</v>
      </c>
      <c r="I171" s="39" t="s">
        <v>19</v>
      </c>
      <c r="J171" s="39" t="s">
        <v>18</v>
      </c>
      <c r="K171" s="54" t="str">
        <f t="shared" si="1"/>
        <v>No</v>
      </c>
      <c r="L171" s="54" t="str">
        <f t="shared" si="2"/>
        <v>No</v>
      </c>
      <c r="M171" s="41"/>
      <c r="N171" s="41"/>
    </row>
    <row r="172">
      <c r="A172" s="44"/>
      <c r="B172" s="44"/>
      <c r="C172" s="44"/>
      <c r="D172" s="44"/>
      <c r="E172" s="44"/>
      <c r="F172" s="37" t="s">
        <v>411</v>
      </c>
      <c r="G172" s="38" t="s">
        <v>19</v>
      </c>
      <c r="H172" s="38" t="s">
        <v>18</v>
      </c>
      <c r="I172" s="39" t="s">
        <v>19</v>
      </c>
      <c r="J172" s="39" t="s">
        <v>18</v>
      </c>
      <c r="K172" s="54" t="str">
        <f t="shared" si="1"/>
        <v>No</v>
      </c>
      <c r="L172" s="54" t="str">
        <f t="shared" si="2"/>
        <v>No</v>
      </c>
      <c r="M172" s="41"/>
      <c r="N172" s="41"/>
    </row>
    <row r="173">
      <c r="A173" s="44"/>
      <c r="B173" s="44"/>
      <c r="C173" s="44"/>
      <c r="D173" s="44"/>
      <c r="F173" s="37" t="s">
        <v>413</v>
      </c>
      <c r="G173" s="38" t="s">
        <v>19</v>
      </c>
      <c r="H173" s="38" t="s">
        <v>19</v>
      </c>
      <c r="I173" s="39" t="s">
        <v>19</v>
      </c>
      <c r="J173" s="39" t="s">
        <v>18</v>
      </c>
      <c r="K173" s="54" t="str">
        <f t="shared" si="1"/>
        <v>Yes</v>
      </c>
      <c r="L173" s="54" t="str">
        <f t="shared" si="2"/>
        <v>No</v>
      </c>
      <c r="M173" s="45"/>
      <c r="N173" s="45"/>
    </row>
    <row r="174">
      <c r="A174" s="44"/>
      <c r="B174" s="44"/>
      <c r="C174" s="44"/>
      <c r="D174" s="44"/>
      <c r="E174" s="44"/>
      <c r="F174" s="37" t="s">
        <v>415</v>
      </c>
      <c r="G174" s="38" t="s">
        <v>18</v>
      </c>
      <c r="H174" s="38" t="s">
        <v>18</v>
      </c>
      <c r="I174" s="39" t="s">
        <v>18</v>
      </c>
      <c r="J174" s="39" t="s">
        <v>18</v>
      </c>
      <c r="K174" s="54" t="str">
        <f t="shared" si="1"/>
        <v>No</v>
      </c>
      <c r="L174" s="54" t="str">
        <f t="shared" si="2"/>
        <v>No</v>
      </c>
      <c r="M174" s="41"/>
      <c r="N174" s="41"/>
    </row>
    <row r="175">
      <c r="A175" s="44"/>
      <c r="B175" s="44"/>
      <c r="C175" s="44"/>
      <c r="D175" s="44"/>
      <c r="E175" s="44"/>
      <c r="F175" s="37" t="s">
        <v>417</v>
      </c>
      <c r="G175" s="38" t="s">
        <v>18</v>
      </c>
      <c r="H175" s="38" t="s">
        <v>18</v>
      </c>
      <c r="I175" s="39" t="s">
        <v>18</v>
      </c>
      <c r="J175" s="39" t="s">
        <v>18</v>
      </c>
      <c r="K175" s="54" t="str">
        <f t="shared" si="1"/>
        <v>No</v>
      </c>
      <c r="L175" s="54" t="str">
        <f t="shared" si="2"/>
        <v>No</v>
      </c>
      <c r="M175" s="41"/>
      <c r="N175" s="41"/>
    </row>
    <row r="176">
      <c r="A176" s="44"/>
      <c r="B176" s="44"/>
      <c r="C176" s="44"/>
      <c r="D176" s="44"/>
      <c r="E176" s="44"/>
      <c r="F176" s="37" t="s">
        <v>418</v>
      </c>
      <c r="G176" s="38" t="s">
        <v>18</v>
      </c>
      <c r="H176" s="38" t="s">
        <v>18</v>
      </c>
      <c r="I176" s="39" t="s">
        <v>18</v>
      </c>
      <c r="J176" s="39" t="s">
        <v>18</v>
      </c>
      <c r="K176" s="54" t="str">
        <f t="shared" si="1"/>
        <v>No</v>
      </c>
      <c r="L176" s="54" t="str">
        <f t="shared" si="2"/>
        <v>No</v>
      </c>
      <c r="M176" s="41"/>
      <c r="N176" s="41"/>
    </row>
    <row r="177">
      <c r="A177" s="44"/>
      <c r="B177" s="44"/>
      <c r="C177" s="44"/>
      <c r="D177" s="44"/>
      <c r="E177" s="44"/>
      <c r="F177" s="37" t="s">
        <v>420</v>
      </c>
      <c r="G177" s="38" t="s">
        <v>18</v>
      </c>
      <c r="H177" s="38" t="s">
        <v>18</v>
      </c>
      <c r="I177" s="39" t="s">
        <v>18</v>
      </c>
      <c r="J177" s="39" t="s">
        <v>18</v>
      </c>
      <c r="K177" s="54" t="str">
        <f t="shared" si="1"/>
        <v>No</v>
      </c>
      <c r="L177" s="54" t="str">
        <f t="shared" si="2"/>
        <v>No</v>
      </c>
      <c r="M177" s="41"/>
      <c r="N177" s="41"/>
    </row>
    <row r="178">
      <c r="A178" s="44"/>
      <c r="B178" s="44"/>
      <c r="C178" s="44"/>
      <c r="D178" s="44"/>
      <c r="E178" s="44"/>
      <c r="F178" s="37" t="s">
        <v>421</v>
      </c>
      <c r="G178" s="38" t="s">
        <v>19</v>
      </c>
      <c r="H178" s="38" t="s">
        <v>18</v>
      </c>
      <c r="I178" s="39" t="s">
        <v>19</v>
      </c>
      <c r="J178" s="39" t="s">
        <v>18</v>
      </c>
      <c r="K178" s="54" t="str">
        <f t="shared" si="1"/>
        <v>No</v>
      </c>
      <c r="L178" s="54" t="str">
        <f t="shared" si="2"/>
        <v>No</v>
      </c>
      <c r="M178" s="41"/>
      <c r="N178" s="41"/>
    </row>
    <row r="179">
      <c r="A179" s="44"/>
      <c r="B179" s="44"/>
      <c r="C179" s="44"/>
      <c r="D179" s="44"/>
      <c r="E179" s="44"/>
      <c r="F179" s="37" t="s">
        <v>423</v>
      </c>
      <c r="G179" s="38" t="s">
        <v>19</v>
      </c>
      <c r="H179" s="38" t="s">
        <v>18</v>
      </c>
      <c r="I179" s="39" t="s">
        <v>19</v>
      </c>
      <c r="J179" s="39" t="s">
        <v>18</v>
      </c>
      <c r="K179" s="54" t="str">
        <f t="shared" si="1"/>
        <v>No</v>
      </c>
      <c r="L179" s="54" t="str">
        <f t="shared" si="2"/>
        <v>No</v>
      </c>
      <c r="M179" s="41"/>
      <c r="N179" s="41"/>
    </row>
    <row r="180">
      <c r="A180" s="44"/>
      <c r="B180" s="44"/>
      <c r="C180" s="44"/>
      <c r="D180" s="44"/>
      <c r="E180" s="44"/>
      <c r="F180" s="37" t="s">
        <v>425</v>
      </c>
      <c r="G180" s="38" t="s">
        <v>18</v>
      </c>
      <c r="H180" s="38" t="s">
        <v>18</v>
      </c>
      <c r="I180" s="39" t="s">
        <v>18</v>
      </c>
      <c r="J180" s="39" t="s">
        <v>18</v>
      </c>
      <c r="K180" s="54" t="str">
        <f t="shared" si="1"/>
        <v>No</v>
      </c>
      <c r="L180" s="54" t="str">
        <f t="shared" si="2"/>
        <v>No</v>
      </c>
      <c r="M180" s="41"/>
      <c r="N180" s="41"/>
    </row>
    <row r="181">
      <c r="A181" s="44"/>
      <c r="B181" s="44"/>
      <c r="C181" s="44"/>
      <c r="D181" s="44"/>
      <c r="E181" s="44"/>
      <c r="F181" s="37" t="s">
        <v>427</v>
      </c>
      <c r="G181" s="38" t="s">
        <v>18</v>
      </c>
      <c r="H181" s="38" t="s">
        <v>18</v>
      </c>
      <c r="I181" s="39" t="s">
        <v>18</v>
      </c>
      <c r="J181" s="39" t="s">
        <v>18</v>
      </c>
      <c r="K181" s="54" t="str">
        <f t="shared" si="1"/>
        <v>No</v>
      </c>
      <c r="L181" s="54" t="str">
        <f t="shared" si="2"/>
        <v>No</v>
      </c>
      <c r="M181" s="41"/>
      <c r="N181" s="41"/>
    </row>
    <row r="182">
      <c r="A182" s="44"/>
      <c r="B182" s="44"/>
      <c r="C182" s="44"/>
      <c r="D182" s="44"/>
      <c r="E182" s="44"/>
      <c r="F182" s="37" t="s">
        <v>428</v>
      </c>
      <c r="G182" s="38" t="s">
        <v>19</v>
      </c>
      <c r="H182" s="38" t="s">
        <v>18</v>
      </c>
      <c r="I182" s="39" t="s">
        <v>19</v>
      </c>
      <c r="J182" s="39" t="s">
        <v>18</v>
      </c>
      <c r="K182" s="54" t="str">
        <f t="shared" si="1"/>
        <v>No</v>
      </c>
      <c r="L182" s="54" t="str">
        <f t="shared" si="2"/>
        <v>No</v>
      </c>
      <c r="M182" s="41"/>
      <c r="N182" s="41"/>
    </row>
    <row r="183">
      <c r="A183" s="44"/>
      <c r="B183" s="44"/>
      <c r="C183" s="44"/>
      <c r="D183" s="44"/>
      <c r="E183" s="44"/>
      <c r="F183" s="37" t="s">
        <v>430</v>
      </c>
      <c r="G183" s="38" t="s">
        <v>19</v>
      </c>
      <c r="H183" s="38" t="s">
        <v>18</v>
      </c>
      <c r="I183" s="39" t="s">
        <v>19</v>
      </c>
      <c r="J183" s="39" t="s">
        <v>18</v>
      </c>
      <c r="K183" s="54" t="str">
        <f t="shared" si="1"/>
        <v>No</v>
      </c>
      <c r="L183" s="54" t="str">
        <f t="shared" si="2"/>
        <v>No</v>
      </c>
      <c r="M183" s="41"/>
      <c r="N183" s="41"/>
    </row>
    <row r="184">
      <c r="A184" s="44"/>
      <c r="B184" s="44"/>
      <c r="C184" s="44"/>
      <c r="D184" s="44"/>
      <c r="E184" s="44"/>
      <c r="F184" s="37" t="s">
        <v>432</v>
      </c>
      <c r="G184" s="38" t="s">
        <v>19</v>
      </c>
      <c r="H184" s="38" t="s">
        <v>19</v>
      </c>
      <c r="I184" s="39" t="s">
        <v>19</v>
      </c>
      <c r="J184" s="39" t="s">
        <v>18</v>
      </c>
      <c r="K184" s="54" t="str">
        <f t="shared" si="1"/>
        <v>Yes</v>
      </c>
      <c r="L184" s="54" t="str">
        <f t="shared" si="2"/>
        <v>No</v>
      </c>
      <c r="M184" s="41"/>
      <c r="N184" s="41"/>
    </row>
    <row r="185">
      <c r="A185" s="44"/>
      <c r="B185" s="44"/>
      <c r="C185" s="44"/>
      <c r="D185" s="44"/>
      <c r="E185" s="44"/>
      <c r="F185" s="37" t="s">
        <v>435</v>
      </c>
      <c r="G185" s="38" t="s">
        <v>19</v>
      </c>
      <c r="H185" s="38" t="s">
        <v>18</v>
      </c>
      <c r="I185" s="39" t="s">
        <v>19</v>
      </c>
      <c r="J185" s="39" t="s">
        <v>18</v>
      </c>
      <c r="K185" s="54" t="str">
        <f t="shared" si="1"/>
        <v>No</v>
      </c>
      <c r="L185" s="54" t="str">
        <f t="shared" si="2"/>
        <v>No</v>
      </c>
      <c r="M185" s="41"/>
      <c r="N185" s="41"/>
    </row>
    <row r="186">
      <c r="A186" s="44"/>
      <c r="B186" s="44"/>
      <c r="C186" s="44"/>
      <c r="D186" s="44"/>
      <c r="E186" s="44"/>
      <c r="F186" s="37" t="s">
        <v>437</v>
      </c>
      <c r="G186" s="38" t="s">
        <v>19</v>
      </c>
      <c r="H186" s="38" t="s">
        <v>18</v>
      </c>
      <c r="I186" s="39" t="s">
        <v>19</v>
      </c>
      <c r="J186" s="39" t="s">
        <v>18</v>
      </c>
      <c r="K186" s="54" t="str">
        <f t="shared" si="1"/>
        <v>No</v>
      </c>
      <c r="L186" s="54" t="str">
        <f t="shared" si="2"/>
        <v>No</v>
      </c>
      <c r="M186" s="45"/>
      <c r="N186" s="45"/>
    </row>
    <row r="187">
      <c r="A187" s="44"/>
      <c r="B187" s="44"/>
      <c r="C187" s="44"/>
      <c r="D187" s="44"/>
      <c r="E187" s="44"/>
      <c r="F187" s="37" t="s">
        <v>439</v>
      </c>
      <c r="G187" s="38" t="s">
        <v>19</v>
      </c>
      <c r="H187" s="38" t="s">
        <v>18</v>
      </c>
      <c r="I187" s="39" t="s">
        <v>19</v>
      </c>
      <c r="J187" s="39" t="s">
        <v>18</v>
      </c>
      <c r="K187" s="54" t="str">
        <f t="shared" si="1"/>
        <v>No</v>
      </c>
      <c r="L187" s="54" t="str">
        <f t="shared" si="2"/>
        <v>No</v>
      </c>
      <c r="M187" s="41"/>
      <c r="N187" s="41"/>
    </row>
    <row r="188">
      <c r="A188" s="44"/>
      <c r="B188" s="44"/>
      <c r="C188" s="44"/>
      <c r="D188" s="44"/>
      <c r="E188" s="44"/>
      <c r="F188" s="37" t="s">
        <v>441</v>
      </c>
      <c r="G188" s="38" t="s">
        <v>19</v>
      </c>
      <c r="H188" s="38" t="s">
        <v>19</v>
      </c>
      <c r="I188" s="39" t="s">
        <v>19</v>
      </c>
      <c r="J188" s="39" t="s">
        <v>19</v>
      </c>
      <c r="K188" s="54" t="str">
        <f t="shared" si="1"/>
        <v>Yes</v>
      </c>
      <c r="L188" s="54" t="str">
        <f t="shared" si="2"/>
        <v>Yes</v>
      </c>
      <c r="M188" s="41"/>
      <c r="N188" s="41"/>
    </row>
    <row r="189">
      <c r="A189" s="44"/>
      <c r="B189" s="44"/>
      <c r="C189" s="44"/>
      <c r="D189" s="44"/>
      <c r="E189" s="44"/>
      <c r="F189" s="37" t="s">
        <v>444</v>
      </c>
      <c r="G189" s="38" t="s">
        <v>18</v>
      </c>
      <c r="H189" s="38" t="s">
        <v>18</v>
      </c>
      <c r="I189" s="39" t="s">
        <v>18</v>
      </c>
      <c r="J189" s="39" t="s">
        <v>19</v>
      </c>
      <c r="K189" s="54" t="str">
        <f t="shared" si="1"/>
        <v>No</v>
      </c>
      <c r="L189" s="54" t="str">
        <f t="shared" si="2"/>
        <v>No</v>
      </c>
      <c r="M189" s="41"/>
      <c r="N189" s="41"/>
    </row>
    <row r="190">
      <c r="A190" s="44"/>
      <c r="B190" s="44"/>
      <c r="C190" s="44"/>
      <c r="D190" s="44"/>
      <c r="E190" s="44"/>
      <c r="F190" s="37" t="s">
        <v>446</v>
      </c>
      <c r="G190" s="38" t="s">
        <v>18</v>
      </c>
      <c r="H190" s="38" t="s">
        <v>18</v>
      </c>
      <c r="I190" s="39" t="s">
        <v>18</v>
      </c>
      <c r="J190" s="39" t="s">
        <v>18</v>
      </c>
      <c r="K190" s="54" t="str">
        <f t="shared" si="1"/>
        <v>No</v>
      </c>
      <c r="L190" s="54" t="str">
        <f t="shared" si="2"/>
        <v>No</v>
      </c>
      <c r="M190" s="41"/>
      <c r="N190" s="41"/>
    </row>
    <row r="191">
      <c r="A191" s="44"/>
      <c r="B191" s="44"/>
      <c r="C191" s="44"/>
      <c r="D191" s="44"/>
      <c r="E191" s="44"/>
      <c r="F191" s="37" t="s">
        <v>448</v>
      </c>
      <c r="G191" s="38" t="s">
        <v>18</v>
      </c>
      <c r="H191" s="38" t="s">
        <v>18</v>
      </c>
      <c r="I191" s="39" t="s">
        <v>18</v>
      </c>
      <c r="J191" s="39" t="s">
        <v>18</v>
      </c>
      <c r="K191" s="54" t="str">
        <f t="shared" si="1"/>
        <v>No</v>
      </c>
      <c r="L191" s="54" t="str">
        <f t="shared" si="2"/>
        <v>No</v>
      </c>
      <c r="M191" s="41"/>
      <c r="N191" s="41"/>
    </row>
    <row r="192">
      <c r="A192" s="44"/>
      <c r="B192" s="44"/>
      <c r="C192" s="44"/>
      <c r="D192" s="44"/>
      <c r="E192" s="44"/>
      <c r="F192" s="37" t="s">
        <v>450</v>
      </c>
      <c r="G192" s="38" t="s">
        <v>19</v>
      </c>
      <c r="H192" s="38" t="s">
        <v>18</v>
      </c>
      <c r="I192" s="39" t="s">
        <v>19</v>
      </c>
      <c r="J192" s="39" t="s">
        <v>18</v>
      </c>
      <c r="K192" s="54" t="str">
        <f t="shared" si="1"/>
        <v>No</v>
      </c>
      <c r="L192" s="54" t="str">
        <f t="shared" si="2"/>
        <v>No</v>
      </c>
      <c r="M192" s="41"/>
      <c r="N192" s="41"/>
    </row>
    <row r="193">
      <c r="A193" s="44"/>
      <c r="B193" s="44"/>
      <c r="C193" s="44"/>
      <c r="D193" s="44"/>
      <c r="E193" s="44"/>
      <c r="F193" s="37" t="s">
        <v>452</v>
      </c>
      <c r="G193" s="38" t="s">
        <v>19</v>
      </c>
      <c r="H193" s="38" t="s">
        <v>18</v>
      </c>
      <c r="I193" s="39" t="s">
        <v>19</v>
      </c>
      <c r="J193" s="39" t="s">
        <v>18</v>
      </c>
      <c r="K193" s="54" t="str">
        <f t="shared" si="1"/>
        <v>No</v>
      </c>
      <c r="L193" s="54" t="str">
        <f t="shared" si="2"/>
        <v>No</v>
      </c>
      <c r="M193" s="41"/>
      <c r="N193" s="41"/>
    </row>
    <row r="194">
      <c r="A194" s="44"/>
      <c r="B194" s="44"/>
      <c r="C194" s="44"/>
      <c r="D194" s="44"/>
      <c r="E194" s="44"/>
      <c r="F194" s="37" t="s">
        <v>454</v>
      </c>
      <c r="G194" s="38" t="s">
        <v>19</v>
      </c>
      <c r="H194" s="38" t="s">
        <v>18</v>
      </c>
      <c r="I194" s="39" t="s">
        <v>19</v>
      </c>
      <c r="J194" s="39" t="s">
        <v>18</v>
      </c>
      <c r="K194" s="54" t="str">
        <f t="shared" si="1"/>
        <v>No</v>
      </c>
      <c r="L194" s="54" t="str">
        <f t="shared" si="2"/>
        <v>No</v>
      </c>
      <c r="M194" s="41"/>
      <c r="N194" s="41"/>
    </row>
    <row r="195">
      <c r="A195" s="44"/>
      <c r="B195" s="44"/>
      <c r="C195" s="44"/>
      <c r="D195" s="44"/>
      <c r="E195" s="44"/>
      <c r="F195" s="37" t="s">
        <v>456</v>
      </c>
      <c r="G195" s="38" t="s">
        <v>19</v>
      </c>
      <c r="H195" s="38" t="s">
        <v>18</v>
      </c>
      <c r="I195" s="39" t="s">
        <v>19</v>
      </c>
      <c r="J195" s="39" t="s">
        <v>18</v>
      </c>
      <c r="K195" s="54" t="str">
        <f t="shared" si="1"/>
        <v>No</v>
      </c>
      <c r="L195" s="54" t="str">
        <f t="shared" si="2"/>
        <v>No</v>
      </c>
      <c r="M195" s="41"/>
      <c r="N195" s="41"/>
    </row>
    <row r="196">
      <c r="A196" s="44"/>
      <c r="B196" s="44"/>
      <c r="C196" s="44"/>
      <c r="D196" s="44"/>
      <c r="E196" s="44"/>
      <c r="F196" s="37" t="s">
        <v>458</v>
      </c>
      <c r="G196" s="38" t="s">
        <v>18</v>
      </c>
      <c r="H196" s="38" t="s">
        <v>18</v>
      </c>
      <c r="I196" s="39" t="s">
        <v>18</v>
      </c>
      <c r="J196" s="39" t="s">
        <v>18</v>
      </c>
      <c r="K196" s="54" t="str">
        <f t="shared" si="1"/>
        <v>No</v>
      </c>
      <c r="L196" s="54" t="str">
        <f t="shared" si="2"/>
        <v>No</v>
      </c>
      <c r="M196" s="41"/>
      <c r="N196" s="41"/>
    </row>
    <row r="197">
      <c r="A197" s="44"/>
      <c r="B197" s="44"/>
      <c r="C197" s="44"/>
      <c r="D197" s="44"/>
      <c r="E197" s="44"/>
      <c r="F197" s="37" t="s">
        <v>461</v>
      </c>
      <c r="G197" s="38" t="s">
        <v>19</v>
      </c>
      <c r="H197" s="38" t="s">
        <v>18</v>
      </c>
      <c r="I197" s="39" t="s">
        <v>19</v>
      </c>
      <c r="J197" s="39" t="s">
        <v>19</v>
      </c>
      <c r="K197" s="54" t="str">
        <f t="shared" si="1"/>
        <v>No</v>
      </c>
      <c r="L197" s="54" t="str">
        <f t="shared" si="2"/>
        <v>Yes</v>
      </c>
      <c r="M197" s="45"/>
      <c r="N197" s="45"/>
    </row>
    <row r="198">
      <c r="A198" s="44"/>
      <c r="B198" s="44"/>
      <c r="C198" s="44"/>
      <c r="D198" s="44"/>
      <c r="E198" s="44"/>
      <c r="F198" s="37" t="s">
        <v>465</v>
      </c>
      <c r="G198" s="38" t="s">
        <v>18</v>
      </c>
      <c r="H198" s="38" t="s">
        <v>18</v>
      </c>
      <c r="I198" s="39" t="s">
        <v>18</v>
      </c>
      <c r="J198" s="39" t="s">
        <v>18</v>
      </c>
      <c r="K198" s="54" t="str">
        <f t="shared" si="1"/>
        <v>No</v>
      </c>
      <c r="L198" s="54" t="str">
        <f t="shared" si="2"/>
        <v>No</v>
      </c>
      <c r="M198" s="41"/>
      <c r="N198" s="41"/>
    </row>
    <row r="199">
      <c r="A199" s="44"/>
      <c r="B199" s="44"/>
      <c r="C199" s="44"/>
      <c r="D199" s="44"/>
      <c r="E199" s="44"/>
      <c r="F199" s="37" t="s">
        <v>467</v>
      </c>
      <c r="G199" s="38" t="s">
        <v>18</v>
      </c>
      <c r="H199" s="38" t="s">
        <v>18</v>
      </c>
      <c r="I199" s="39" t="s">
        <v>18</v>
      </c>
      <c r="J199" s="39" t="s">
        <v>18</v>
      </c>
      <c r="K199" s="54" t="str">
        <f t="shared" si="1"/>
        <v>No</v>
      </c>
      <c r="L199" s="54" t="str">
        <f t="shared" si="2"/>
        <v>No</v>
      </c>
      <c r="M199" s="41"/>
      <c r="N199" s="41"/>
    </row>
    <row r="200">
      <c r="A200" s="44"/>
      <c r="B200" s="44"/>
      <c r="C200" s="44"/>
      <c r="D200" s="44"/>
      <c r="E200" s="44"/>
      <c r="F200" s="37" t="s">
        <v>468</v>
      </c>
      <c r="G200" s="38" t="s">
        <v>18</v>
      </c>
      <c r="H200" s="38" t="s">
        <v>18</v>
      </c>
      <c r="I200" s="39" t="s">
        <v>18</v>
      </c>
      <c r="J200" s="39" t="s">
        <v>19</v>
      </c>
      <c r="K200" s="54" t="str">
        <f t="shared" si="1"/>
        <v>No</v>
      </c>
      <c r="L200" s="54" t="str">
        <f t="shared" si="2"/>
        <v>No</v>
      </c>
      <c r="M200" s="41"/>
      <c r="N200" s="41"/>
    </row>
    <row r="201">
      <c r="A201" s="44"/>
      <c r="B201" s="44"/>
      <c r="C201" s="44"/>
      <c r="D201" s="44"/>
      <c r="E201" s="44"/>
      <c r="F201" s="37" t="s">
        <v>470</v>
      </c>
      <c r="G201" s="38" t="s">
        <v>19</v>
      </c>
      <c r="H201" s="38" t="s">
        <v>18</v>
      </c>
      <c r="I201" s="39" t="s">
        <v>19</v>
      </c>
      <c r="J201" s="39" t="s">
        <v>18</v>
      </c>
      <c r="K201" s="54" t="str">
        <f t="shared" si="1"/>
        <v>No</v>
      </c>
      <c r="L201" s="54" t="str">
        <f t="shared" si="2"/>
        <v>No</v>
      </c>
      <c r="M201" s="41"/>
      <c r="N201" s="41"/>
    </row>
    <row r="202">
      <c r="A202" s="44"/>
      <c r="B202" s="44"/>
      <c r="C202" s="44"/>
      <c r="D202" s="44"/>
      <c r="E202" s="44"/>
      <c r="F202" s="37" t="s">
        <v>472</v>
      </c>
      <c r="G202" s="38" t="s">
        <v>18</v>
      </c>
      <c r="H202" s="38" t="s">
        <v>18</v>
      </c>
      <c r="I202" s="39" t="s">
        <v>18</v>
      </c>
      <c r="J202" s="39" t="s">
        <v>18</v>
      </c>
      <c r="K202" s="54" t="str">
        <f t="shared" si="1"/>
        <v>No</v>
      </c>
      <c r="L202" s="54" t="str">
        <f t="shared" si="2"/>
        <v>No</v>
      </c>
      <c r="M202" s="41"/>
      <c r="N202" s="41"/>
    </row>
    <row r="203">
      <c r="A203" s="44"/>
      <c r="B203" s="44"/>
      <c r="C203" s="44"/>
      <c r="D203" s="44"/>
      <c r="E203" s="44"/>
      <c r="F203" s="37" t="s">
        <v>474</v>
      </c>
      <c r="G203" s="38" t="s">
        <v>19</v>
      </c>
      <c r="H203" s="38" t="s">
        <v>19</v>
      </c>
      <c r="I203" s="39" t="s">
        <v>19</v>
      </c>
      <c r="J203" s="39" t="s">
        <v>19</v>
      </c>
      <c r="K203" s="54" t="str">
        <f t="shared" si="1"/>
        <v>Yes</v>
      </c>
      <c r="L203" s="54" t="str">
        <f t="shared" si="2"/>
        <v>Yes</v>
      </c>
      <c r="M203" s="41"/>
      <c r="N203" s="41"/>
    </row>
    <row r="204">
      <c r="A204" s="44"/>
      <c r="B204" s="44"/>
      <c r="C204" s="44"/>
      <c r="D204" s="44"/>
      <c r="E204" s="44"/>
      <c r="F204" s="37" t="s">
        <v>477</v>
      </c>
      <c r="G204" s="38" t="s">
        <v>19</v>
      </c>
      <c r="H204" s="38" t="s">
        <v>18</v>
      </c>
      <c r="I204" s="39" t="s">
        <v>19</v>
      </c>
      <c r="J204" s="39" t="s">
        <v>18</v>
      </c>
      <c r="K204" s="54" t="str">
        <f t="shared" si="1"/>
        <v>No</v>
      </c>
      <c r="L204" s="54" t="str">
        <f t="shared" si="2"/>
        <v>No</v>
      </c>
      <c r="M204" s="41"/>
      <c r="N204" s="41"/>
    </row>
    <row r="205">
      <c r="A205" s="44"/>
      <c r="B205" s="44"/>
      <c r="C205" s="44"/>
      <c r="D205" s="44"/>
      <c r="E205" s="44"/>
      <c r="F205" s="37" t="s">
        <v>479</v>
      </c>
      <c r="G205" s="38" t="s">
        <v>19</v>
      </c>
      <c r="H205" s="38" t="s">
        <v>18</v>
      </c>
      <c r="I205" s="39" t="s">
        <v>19</v>
      </c>
      <c r="J205" s="39" t="s">
        <v>18</v>
      </c>
      <c r="K205" s="54" t="str">
        <f t="shared" si="1"/>
        <v>No</v>
      </c>
      <c r="L205" s="54" t="str">
        <f t="shared" si="2"/>
        <v>No</v>
      </c>
      <c r="M205" s="41"/>
      <c r="N205" s="41"/>
    </row>
    <row r="206">
      <c r="A206" s="44"/>
      <c r="B206" s="44"/>
      <c r="C206" s="44"/>
      <c r="D206" s="44"/>
      <c r="E206" s="44"/>
      <c r="F206" s="37" t="s">
        <v>481</v>
      </c>
      <c r="G206" s="38" t="s">
        <v>19</v>
      </c>
      <c r="H206" s="38" t="s">
        <v>18</v>
      </c>
      <c r="I206" s="39" t="s">
        <v>19</v>
      </c>
      <c r="J206" s="39" t="s">
        <v>18</v>
      </c>
      <c r="K206" s="54" t="str">
        <f t="shared" si="1"/>
        <v>No</v>
      </c>
      <c r="L206" s="54" t="str">
        <f t="shared" si="2"/>
        <v>No</v>
      </c>
      <c r="M206" s="41"/>
      <c r="N206" s="41"/>
    </row>
    <row r="207">
      <c r="A207" s="44"/>
      <c r="B207" s="44"/>
      <c r="C207" s="44"/>
      <c r="D207" s="44"/>
      <c r="E207" s="44"/>
      <c r="F207" s="37" t="s">
        <v>483</v>
      </c>
      <c r="G207" s="38" t="s">
        <v>19</v>
      </c>
      <c r="H207" s="38" t="s">
        <v>19</v>
      </c>
      <c r="I207" s="39" t="s">
        <v>19</v>
      </c>
      <c r="J207" s="39" t="s">
        <v>19</v>
      </c>
      <c r="K207" s="54" t="str">
        <f t="shared" si="1"/>
        <v>Yes</v>
      </c>
      <c r="L207" s="54" t="str">
        <f t="shared" si="2"/>
        <v>Yes</v>
      </c>
      <c r="M207" s="41"/>
      <c r="N207" s="41"/>
    </row>
    <row r="208">
      <c r="A208" s="44"/>
      <c r="B208" s="44"/>
      <c r="C208" s="44"/>
      <c r="D208" s="44"/>
      <c r="E208" s="44"/>
      <c r="F208" s="37" t="s">
        <v>486</v>
      </c>
      <c r="G208" s="38" t="s">
        <v>19</v>
      </c>
      <c r="H208" s="38" t="s">
        <v>18</v>
      </c>
      <c r="I208" s="39" t="s">
        <v>19</v>
      </c>
      <c r="J208" s="39" t="s">
        <v>18</v>
      </c>
      <c r="K208" s="54" t="str">
        <f t="shared" si="1"/>
        <v>No</v>
      </c>
      <c r="L208" s="54" t="str">
        <f t="shared" si="2"/>
        <v>No</v>
      </c>
      <c r="M208" s="41"/>
      <c r="N208" s="41"/>
    </row>
    <row r="209">
      <c r="A209" s="44"/>
      <c r="B209" s="44"/>
      <c r="C209" s="44"/>
      <c r="D209" s="44"/>
      <c r="E209" s="44"/>
      <c r="F209" s="37" t="s">
        <v>488</v>
      </c>
      <c r="G209" s="38" t="s">
        <v>19</v>
      </c>
      <c r="H209" s="38" t="s">
        <v>19</v>
      </c>
      <c r="I209" s="39" t="s">
        <v>19</v>
      </c>
      <c r="J209" s="39" t="s">
        <v>19</v>
      </c>
      <c r="K209" s="54" t="str">
        <f t="shared" si="1"/>
        <v>Yes</v>
      </c>
      <c r="L209" s="54" t="str">
        <f t="shared" si="2"/>
        <v>Yes</v>
      </c>
      <c r="M209" s="41"/>
      <c r="N209" s="41"/>
    </row>
    <row r="210">
      <c r="A210" s="44"/>
      <c r="B210" s="44"/>
      <c r="C210" s="44"/>
      <c r="D210" s="44"/>
      <c r="E210" s="44"/>
      <c r="F210" s="37" t="s">
        <v>491</v>
      </c>
      <c r="G210" s="38" t="s">
        <v>18</v>
      </c>
      <c r="H210" s="38" t="s">
        <v>18</v>
      </c>
      <c r="I210" s="39" t="s">
        <v>19</v>
      </c>
      <c r="J210" s="39" t="s">
        <v>18</v>
      </c>
      <c r="K210" s="54" t="str">
        <f t="shared" si="1"/>
        <v>No</v>
      </c>
      <c r="L210" s="54" t="str">
        <f t="shared" si="2"/>
        <v>No</v>
      </c>
      <c r="M210" s="41"/>
      <c r="N210" s="41"/>
    </row>
    <row r="211">
      <c r="A211" s="44"/>
      <c r="B211" s="44"/>
      <c r="C211" s="44"/>
      <c r="D211" s="44"/>
      <c r="E211" s="44"/>
      <c r="F211" s="37" t="s">
        <v>493</v>
      </c>
      <c r="G211" s="38" t="s">
        <v>18</v>
      </c>
      <c r="H211" s="38" t="s">
        <v>18</v>
      </c>
      <c r="I211" s="39" t="s">
        <v>18</v>
      </c>
      <c r="J211" s="39" t="s">
        <v>18</v>
      </c>
      <c r="K211" s="54" t="str">
        <f t="shared" si="1"/>
        <v>No</v>
      </c>
      <c r="L211" s="54" t="str">
        <f t="shared" si="2"/>
        <v>No</v>
      </c>
      <c r="M211" s="41"/>
      <c r="N211" s="41"/>
    </row>
    <row r="212">
      <c r="A212" s="44"/>
      <c r="B212" s="44"/>
      <c r="C212" s="44"/>
      <c r="D212" s="44"/>
      <c r="E212" s="44"/>
      <c r="F212" s="37" t="s">
        <v>494</v>
      </c>
      <c r="G212" s="38" t="s">
        <v>18</v>
      </c>
      <c r="H212" s="38" t="s">
        <v>18</v>
      </c>
      <c r="I212" s="39" t="s">
        <v>18</v>
      </c>
      <c r="J212" s="39" t="s">
        <v>18</v>
      </c>
      <c r="K212" s="54" t="str">
        <f t="shared" si="1"/>
        <v>No</v>
      </c>
      <c r="L212" s="54" t="str">
        <f t="shared" si="2"/>
        <v>No</v>
      </c>
      <c r="M212" s="41"/>
      <c r="N212" s="41"/>
    </row>
    <row r="213">
      <c r="A213" s="44"/>
      <c r="B213" s="44"/>
      <c r="C213" s="44"/>
      <c r="D213" s="44"/>
      <c r="E213" s="44"/>
      <c r="F213" s="37" t="s">
        <v>496</v>
      </c>
      <c r="G213" s="38" t="s">
        <v>19</v>
      </c>
      <c r="H213" s="38" t="s">
        <v>19</v>
      </c>
      <c r="I213" s="39" t="s">
        <v>19</v>
      </c>
      <c r="J213" s="39" t="s">
        <v>19</v>
      </c>
      <c r="K213" s="54" t="str">
        <f t="shared" si="1"/>
        <v>Yes</v>
      </c>
      <c r="L213" s="54" t="str">
        <f t="shared" si="2"/>
        <v>Yes</v>
      </c>
      <c r="M213" s="41"/>
      <c r="N213" s="41"/>
    </row>
    <row r="214">
      <c r="A214" s="44"/>
      <c r="B214" s="44"/>
      <c r="C214" s="44"/>
      <c r="D214" s="44"/>
      <c r="E214" s="44"/>
      <c r="F214" s="37" t="s">
        <v>499</v>
      </c>
      <c r="G214" s="38" t="s">
        <v>18</v>
      </c>
      <c r="H214" s="38" t="s">
        <v>18</v>
      </c>
      <c r="I214" s="39" t="s">
        <v>18</v>
      </c>
      <c r="J214" s="39" t="s">
        <v>18</v>
      </c>
      <c r="K214" s="54" t="str">
        <f t="shared" si="1"/>
        <v>No</v>
      </c>
      <c r="L214" s="54" t="str">
        <f t="shared" si="2"/>
        <v>No</v>
      </c>
      <c r="M214" s="41"/>
      <c r="N214" s="41"/>
    </row>
    <row r="215">
      <c r="A215" s="44"/>
      <c r="B215" s="44"/>
      <c r="C215" s="44"/>
      <c r="D215" s="44"/>
      <c r="E215" s="44"/>
      <c r="F215" s="37" t="s">
        <v>500</v>
      </c>
      <c r="G215" s="38" t="s">
        <v>19</v>
      </c>
      <c r="H215" s="38" t="s">
        <v>18</v>
      </c>
      <c r="I215" s="39" t="s">
        <v>19</v>
      </c>
      <c r="J215" s="39" t="s">
        <v>18</v>
      </c>
      <c r="K215" s="54" t="str">
        <f t="shared" si="1"/>
        <v>No</v>
      </c>
      <c r="L215" s="54" t="str">
        <f t="shared" si="2"/>
        <v>No</v>
      </c>
      <c r="M215" s="41"/>
      <c r="N215" s="41"/>
    </row>
    <row r="216">
      <c r="A216" s="44"/>
      <c r="B216" s="44"/>
      <c r="C216" s="44"/>
      <c r="D216" s="44"/>
      <c r="E216" s="44"/>
      <c r="F216" s="37" t="s">
        <v>502</v>
      </c>
      <c r="G216" s="38" t="s">
        <v>19</v>
      </c>
      <c r="H216" s="38" t="s">
        <v>18</v>
      </c>
      <c r="I216" s="39" t="s">
        <v>19</v>
      </c>
      <c r="J216" s="39" t="s">
        <v>18</v>
      </c>
      <c r="K216" s="54" t="str">
        <f t="shared" si="1"/>
        <v>No</v>
      </c>
      <c r="L216" s="54" t="str">
        <f t="shared" si="2"/>
        <v>No</v>
      </c>
      <c r="M216" s="41"/>
      <c r="N216" s="41"/>
    </row>
    <row r="217">
      <c r="A217" s="44"/>
      <c r="B217" s="44"/>
      <c r="C217" s="44"/>
      <c r="D217" s="44"/>
      <c r="E217" s="44"/>
      <c r="F217" s="37" t="s">
        <v>505</v>
      </c>
      <c r="G217" s="38" t="s">
        <v>19</v>
      </c>
      <c r="H217" s="38" t="s">
        <v>18</v>
      </c>
      <c r="I217" s="39" t="s">
        <v>19</v>
      </c>
      <c r="J217" s="39" t="s">
        <v>18</v>
      </c>
      <c r="K217" s="54" t="str">
        <f t="shared" si="1"/>
        <v>No</v>
      </c>
      <c r="L217" s="54" t="str">
        <f t="shared" si="2"/>
        <v>No</v>
      </c>
      <c r="M217" s="41"/>
      <c r="N217" s="41"/>
    </row>
    <row r="218">
      <c r="A218" s="44"/>
      <c r="B218" s="44"/>
      <c r="C218" s="44"/>
      <c r="D218" s="44"/>
      <c r="E218" s="44"/>
      <c r="F218" s="37" t="s">
        <v>507</v>
      </c>
      <c r="G218" s="38" t="s">
        <v>19</v>
      </c>
      <c r="H218" s="38" t="s">
        <v>18</v>
      </c>
      <c r="I218" s="39" t="s">
        <v>19</v>
      </c>
      <c r="J218" s="39" t="s">
        <v>18</v>
      </c>
      <c r="K218" s="54" t="str">
        <f t="shared" si="1"/>
        <v>No</v>
      </c>
      <c r="L218" s="54" t="str">
        <f t="shared" si="2"/>
        <v>No</v>
      </c>
      <c r="M218" s="41"/>
      <c r="N218" s="41"/>
    </row>
    <row r="219">
      <c r="A219" s="44"/>
      <c r="B219" s="44"/>
      <c r="C219" s="44"/>
      <c r="D219" s="44"/>
      <c r="E219" s="44"/>
      <c r="F219" s="37" t="s">
        <v>509</v>
      </c>
      <c r="G219" s="38" t="s">
        <v>18</v>
      </c>
      <c r="H219" s="38" t="s">
        <v>18</v>
      </c>
      <c r="I219" s="39" t="s">
        <v>18</v>
      </c>
      <c r="J219" s="39" t="s">
        <v>18</v>
      </c>
      <c r="K219" s="54" t="str">
        <f t="shared" si="1"/>
        <v>No</v>
      </c>
      <c r="L219" s="54" t="str">
        <f t="shared" si="2"/>
        <v>No</v>
      </c>
      <c r="M219" s="41"/>
      <c r="N219" s="41"/>
    </row>
    <row r="220">
      <c r="A220" s="44"/>
      <c r="B220" s="44"/>
      <c r="C220" s="44"/>
      <c r="D220" s="44"/>
      <c r="E220" s="44"/>
      <c r="F220" s="37" t="s">
        <v>511</v>
      </c>
      <c r="G220" s="38" t="s">
        <v>19</v>
      </c>
      <c r="H220" s="38" t="s">
        <v>19</v>
      </c>
      <c r="I220" s="39" t="s">
        <v>19</v>
      </c>
      <c r="J220" s="39" t="s">
        <v>19</v>
      </c>
      <c r="K220" s="54" t="str">
        <f t="shared" si="1"/>
        <v>Yes</v>
      </c>
      <c r="L220" s="54" t="str">
        <f t="shared" si="2"/>
        <v>Yes</v>
      </c>
      <c r="M220" s="41"/>
      <c r="N220" s="41"/>
    </row>
    <row r="221">
      <c r="A221" s="44"/>
      <c r="B221" s="44"/>
      <c r="C221" s="44"/>
      <c r="D221" s="44"/>
      <c r="E221" s="44"/>
      <c r="F221" s="37" t="s">
        <v>514</v>
      </c>
      <c r="G221" s="38" t="s">
        <v>19</v>
      </c>
      <c r="H221" s="38" t="s">
        <v>18</v>
      </c>
      <c r="I221" s="39" t="s">
        <v>19</v>
      </c>
      <c r="J221" s="39" t="s">
        <v>18</v>
      </c>
      <c r="K221" s="54" t="str">
        <f t="shared" si="1"/>
        <v>No</v>
      </c>
      <c r="L221" s="54" t="str">
        <f t="shared" si="2"/>
        <v>No</v>
      </c>
      <c r="M221" s="41"/>
      <c r="N221" s="41"/>
    </row>
    <row r="222">
      <c r="A222" s="44"/>
      <c r="B222" s="44"/>
      <c r="C222" s="44"/>
      <c r="D222" s="44"/>
      <c r="E222" s="44"/>
      <c r="F222" s="37" t="s">
        <v>516</v>
      </c>
      <c r="G222" s="38" t="s">
        <v>18</v>
      </c>
      <c r="H222" s="38" t="s">
        <v>18</v>
      </c>
      <c r="I222" s="39" t="s">
        <v>18</v>
      </c>
      <c r="J222" s="39" t="s">
        <v>18</v>
      </c>
      <c r="K222" s="54" t="str">
        <f t="shared" si="1"/>
        <v>No</v>
      </c>
      <c r="L222" s="54" t="str">
        <f t="shared" si="2"/>
        <v>No</v>
      </c>
      <c r="M222" s="41"/>
      <c r="N222" s="41"/>
    </row>
    <row r="223">
      <c r="A223" s="44"/>
      <c r="B223" s="44"/>
      <c r="C223" s="44"/>
      <c r="D223" s="44"/>
      <c r="E223" s="44"/>
      <c r="F223" s="37" t="s">
        <v>517</v>
      </c>
      <c r="G223" s="38" t="s">
        <v>19</v>
      </c>
      <c r="H223" s="38" t="s">
        <v>18</v>
      </c>
      <c r="I223" s="39" t="s">
        <v>19</v>
      </c>
      <c r="J223" s="39" t="s">
        <v>18</v>
      </c>
      <c r="K223" s="54" t="str">
        <f t="shared" si="1"/>
        <v>No</v>
      </c>
      <c r="L223" s="54" t="str">
        <f t="shared" si="2"/>
        <v>No</v>
      </c>
      <c r="M223" s="41"/>
      <c r="N223" s="41"/>
    </row>
    <row r="224">
      <c r="A224" s="44"/>
      <c r="B224" s="44"/>
      <c r="C224" s="44"/>
      <c r="D224" s="44"/>
      <c r="E224" s="44"/>
      <c r="F224" s="37" t="s">
        <v>519</v>
      </c>
      <c r="G224" s="38" t="s">
        <v>19</v>
      </c>
      <c r="H224" s="38" t="s">
        <v>18</v>
      </c>
      <c r="I224" s="39" t="s">
        <v>19</v>
      </c>
      <c r="J224" s="39" t="s">
        <v>18</v>
      </c>
      <c r="K224" s="54" t="str">
        <f t="shared" si="1"/>
        <v>No</v>
      </c>
      <c r="L224" s="54" t="str">
        <f t="shared" si="2"/>
        <v>No</v>
      </c>
      <c r="M224" s="41"/>
      <c r="N224" s="41"/>
    </row>
    <row r="225">
      <c r="A225" s="44"/>
      <c r="B225" s="44"/>
      <c r="C225" s="44"/>
      <c r="D225" s="44"/>
      <c r="E225" s="44"/>
      <c r="F225" s="37" t="s">
        <v>521</v>
      </c>
      <c r="G225" s="38" t="s">
        <v>18</v>
      </c>
      <c r="H225" s="38" t="s">
        <v>18</v>
      </c>
      <c r="I225" s="39" t="s">
        <v>18</v>
      </c>
      <c r="J225" s="39" t="s">
        <v>18</v>
      </c>
      <c r="K225" s="54" t="str">
        <f t="shared" si="1"/>
        <v>No</v>
      </c>
      <c r="L225" s="54" t="str">
        <f t="shared" si="2"/>
        <v>No</v>
      </c>
      <c r="M225" s="41"/>
      <c r="N225" s="41"/>
    </row>
    <row r="226">
      <c r="A226" s="44"/>
      <c r="B226" s="44"/>
      <c r="C226" s="44"/>
      <c r="D226" s="44"/>
      <c r="E226" s="44"/>
      <c r="F226" s="37" t="s">
        <v>523</v>
      </c>
      <c r="G226" s="38" t="s">
        <v>19</v>
      </c>
      <c r="H226" s="38" t="s">
        <v>18</v>
      </c>
      <c r="I226" s="39" t="s">
        <v>19</v>
      </c>
      <c r="J226" s="39" t="s">
        <v>18</v>
      </c>
      <c r="K226" s="54" t="str">
        <f t="shared" si="1"/>
        <v>No</v>
      </c>
      <c r="L226" s="54" t="str">
        <f t="shared" si="2"/>
        <v>No</v>
      </c>
      <c r="M226" s="41"/>
      <c r="N226" s="41"/>
    </row>
    <row r="227">
      <c r="A227" s="44"/>
      <c r="B227" s="44"/>
      <c r="C227" s="44"/>
      <c r="D227" s="44"/>
      <c r="E227" s="44"/>
      <c r="F227" s="37" t="s">
        <v>525</v>
      </c>
      <c r="G227" s="38" t="s">
        <v>18</v>
      </c>
      <c r="H227" s="38" t="s">
        <v>18</v>
      </c>
      <c r="I227" s="39" t="s">
        <v>18</v>
      </c>
      <c r="J227" s="39" t="s">
        <v>18</v>
      </c>
      <c r="K227" s="54" t="str">
        <f t="shared" si="1"/>
        <v>No</v>
      </c>
      <c r="L227" s="54" t="str">
        <f t="shared" si="2"/>
        <v>No</v>
      </c>
      <c r="M227" s="41"/>
      <c r="N227" s="41"/>
    </row>
    <row r="228">
      <c r="A228" s="44"/>
      <c r="B228" s="44"/>
      <c r="C228" s="44"/>
      <c r="D228" s="44"/>
      <c r="E228" s="44"/>
      <c r="F228" s="37" t="s">
        <v>526</v>
      </c>
      <c r="G228" s="38" t="s">
        <v>19</v>
      </c>
      <c r="H228" s="38" t="s">
        <v>18</v>
      </c>
      <c r="I228" s="39" t="s">
        <v>19</v>
      </c>
      <c r="J228" s="39" t="s">
        <v>19</v>
      </c>
      <c r="K228" s="54" t="str">
        <f t="shared" si="1"/>
        <v>No</v>
      </c>
      <c r="L228" s="54" t="str">
        <f t="shared" si="2"/>
        <v>Yes</v>
      </c>
      <c r="M228" s="41"/>
      <c r="N228" s="41"/>
    </row>
    <row r="229">
      <c r="A229" s="44"/>
      <c r="B229" s="44"/>
      <c r="C229" s="44"/>
      <c r="D229" s="44"/>
      <c r="E229" s="44"/>
      <c r="F229" s="37" t="s">
        <v>529</v>
      </c>
      <c r="G229" s="38" t="s">
        <v>19</v>
      </c>
      <c r="H229" s="38" t="s">
        <v>18</v>
      </c>
      <c r="I229" s="39" t="s">
        <v>19</v>
      </c>
      <c r="J229" s="39" t="s">
        <v>18</v>
      </c>
      <c r="K229" s="54" t="str">
        <f t="shared" si="1"/>
        <v>No</v>
      </c>
      <c r="L229" s="54" t="str">
        <f t="shared" si="2"/>
        <v>No</v>
      </c>
      <c r="M229" s="41"/>
      <c r="N229" s="41"/>
    </row>
    <row r="230">
      <c r="A230" s="44"/>
      <c r="B230" s="44"/>
      <c r="C230" s="44"/>
      <c r="D230" s="44"/>
      <c r="E230" s="44"/>
      <c r="F230" s="37" t="s">
        <v>531</v>
      </c>
      <c r="G230" s="38" t="s">
        <v>19</v>
      </c>
      <c r="H230" s="38" t="s">
        <v>18</v>
      </c>
      <c r="I230" s="39" t="s">
        <v>19</v>
      </c>
      <c r="J230" s="39" t="s">
        <v>18</v>
      </c>
      <c r="K230" s="54" t="str">
        <f t="shared" si="1"/>
        <v>No</v>
      </c>
      <c r="L230" s="54" t="str">
        <f t="shared" si="2"/>
        <v>No</v>
      </c>
      <c r="M230" s="41"/>
      <c r="N230" s="41"/>
    </row>
    <row r="231">
      <c r="A231" s="44"/>
      <c r="B231" s="44"/>
      <c r="C231" s="44"/>
      <c r="D231" s="44"/>
      <c r="E231" s="44"/>
      <c r="F231" s="37" t="s">
        <v>533</v>
      </c>
      <c r="G231" s="38" t="s">
        <v>19</v>
      </c>
      <c r="H231" s="38" t="s">
        <v>18</v>
      </c>
      <c r="I231" s="39" t="s">
        <v>19</v>
      </c>
      <c r="J231" s="39" t="s">
        <v>18</v>
      </c>
      <c r="K231" s="54" t="str">
        <f t="shared" si="1"/>
        <v>No</v>
      </c>
      <c r="L231" s="54" t="str">
        <f t="shared" si="2"/>
        <v>No</v>
      </c>
      <c r="M231" s="41"/>
      <c r="N231" s="41"/>
    </row>
    <row r="232">
      <c r="A232" s="44"/>
      <c r="B232" s="44"/>
      <c r="C232" s="44"/>
      <c r="D232" s="44"/>
      <c r="E232" s="44"/>
      <c r="F232" s="37" t="s">
        <v>535</v>
      </c>
      <c r="G232" s="38" t="s">
        <v>19</v>
      </c>
      <c r="H232" s="38" t="s">
        <v>18</v>
      </c>
      <c r="I232" s="39" t="s">
        <v>19</v>
      </c>
      <c r="J232" s="39" t="s">
        <v>19</v>
      </c>
      <c r="K232" s="54" t="str">
        <f t="shared" si="1"/>
        <v>No</v>
      </c>
      <c r="L232" s="54" t="str">
        <f t="shared" si="2"/>
        <v>Yes</v>
      </c>
      <c r="M232" s="41"/>
      <c r="N232" s="41"/>
    </row>
    <row r="233">
      <c r="A233" s="44"/>
      <c r="B233" s="44"/>
      <c r="C233" s="44"/>
      <c r="D233" s="44"/>
      <c r="E233" s="44"/>
      <c r="F233" s="37" t="s">
        <v>538</v>
      </c>
      <c r="G233" s="38" t="s">
        <v>19</v>
      </c>
      <c r="H233" s="38" t="s">
        <v>18</v>
      </c>
      <c r="I233" s="39" t="s">
        <v>19</v>
      </c>
      <c r="J233" s="39" t="s">
        <v>18</v>
      </c>
      <c r="K233" s="54" t="str">
        <f t="shared" si="1"/>
        <v>No</v>
      </c>
      <c r="L233" s="54" t="str">
        <f t="shared" si="2"/>
        <v>No</v>
      </c>
      <c r="M233" s="41"/>
      <c r="N233" s="41"/>
    </row>
    <row r="234">
      <c r="A234" s="44"/>
      <c r="B234" s="44"/>
      <c r="C234" s="44"/>
      <c r="D234" s="44"/>
      <c r="E234" s="44"/>
      <c r="F234" s="37" t="s">
        <v>540</v>
      </c>
      <c r="G234" s="38" t="s">
        <v>18</v>
      </c>
      <c r="H234" s="38" t="s">
        <v>18</v>
      </c>
      <c r="I234" s="39" t="s">
        <v>18</v>
      </c>
      <c r="J234" s="39" t="s">
        <v>18</v>
      </c>
      <c r="K234" s="54" t="str">
        <f t="shared" si="1"/>
        <v>No</v>
      </c>
      <c r="L234" s="54" t="str">
        <f t="shared" si="2"/>
        <v>No</v>
      </c>
      <c r="M234" s="41"/>
      <c r="N234" s="41"/>
    </row>
    <row r="235">
      <c r="A235" s="44"/>
      <c r="B235" s="44"/>
      <c r="C235" s="44"/>
      <c r="D235" s="44"/>
      <c r="E235" s="44"/>
      <c r="F235" s="37" t="s">
        <v>541</v>
      </c>
      <c r="G235" s="38" t="s">
        <v>19</v>
      </c>
      <c r="H235" s="38" t="s">
        <v>18</v>
      </c>
      <c r="I235" s="39" t="s">
        <v>19</v>
      </c>
      <c r="J235" s="39" t="s">
        <v>18</v>
      </c>
      <c r="K235" s="54" t="str">
        <f t="shared" si="1"/>
        <v>No</v>
      </c>
      <c r="L235" s="54" t="str">
        <f t="shared" si="2"/>
        <v>No</v>
      </c>
      <c r="M235" s="41"/>
      <c r="N235" s="41"/>
    </row>
    <row r="236">
      <c r="A236" s="44"/>
      <c r="B236" s="44"/>
      <c r="C236" s="44"/>
      <c r="D236" s="44"/>
      <c r="E236" s="44"/>
      <c r="F236" s="37" t="s">
        <v>543</v>
      </c>
      <c r="G236" s="38" t="s">
        <v>18</v>
      </c>
      <c r="H236" s="38" t="s">
        <v>18</v>
      </c>
      <c r="I236" s="39" t="s">
        <v>18</v>
      </c>
      <c r="J236" s="39" t="s">
        <v>18</v>
      </c>
      <c r="K236" s="54" t="str">
        <f t="shared" si="1"/>
        <v>No</v>
      </c>
      <c r="L236" s="54" t="str">
        <f t="shared" si="2"/>
        <v>No</v>
      </c>
      <c r="M236" s="41"/>
      <c r="N236" s="41"/>
    </row>
    <row r="237">
      <c r="A237" s="44"/>
      <c r="B237" s="44"/>
      <c r="C237" s="44"/>
      <c r="D237" s="44"/>
      <c r="E237" s="44"/>
      <c r="F237" s="37" t="s">
        <v>544</v>
      </c>
      <c r="G237" s="38" t="s">
        <v>19</v>
      </c>
      <c r="H237" s="38" t="s">
        <v>18</v>
      </c>
      <c r="I237" s="39" t="s">
        <v>19</v>
      </c>
      <c r="J237" s="39" t="s">
        <v>18</v>
      </c>
      <c r="K237" s="54" t="str">
        <f t="shared" si="1"/>
        <v>No</v>
      </c>
      <c r="L237" s="54" t="str">
        <f t="shared" si="2"/>
        <v>No</v>
      </c>
      <c r="M237" s="41"/>
      <c r="N237" s="41"/>
    </row>
    <row r="238">
      <c r="A238" s="44"/>
      <c r="B238" s="44"/>
      <c r="C238" s="44"/>
      <c r="D238" s="44"/>
      <c r="E238" s="44"/>
      <c r="F238" s="37" t="s">
        <v>546</v>
      </c>
      <c r="G238" s="38" t="s">
        <v>18</v>
      </c>
      <c r="H238" s="38" t="s">
        <v>18</v>
      </c>
      <c r="I238" s="39" t="s">
        <v>18</v>
      </c>
      <c r="J238" s="39" t="s">
        <v>18</v>
      </c>
      <c r="K238" s="54" t="str">
        <f t="shared" si="1"/>
        <v>No</v>
      </c>
      <c r="L238" s="54" t="str">
        <f t="shared" si="2"/>
        <v>No</v>
      </c>
      <c r="M238" s="41"/>
      <c r="N238" s="41"/>
    </row>
    <row r="239">
      <c r="A239" s="44"/>
      <c r="B239" s="44"/>
      <c r="C239" s="44"/>
      <c r="D239" s="44"/>
      <c r="E239" s="44"/>
      <c r="F239" s="37" t="s">
        <v>547</v>
      </c>
      <c r="G239" s="38" t="s">
        <v>19</v>
      </c>
      <c r="H239" s="38" t="s">
        <v>18</v>
      </c>
      <c r="I239" s="39" t="s">
        <v>19</v>
      </c>
      <c r="J239" s="39" t="s">
        <v>18</v>
      </c>
      <c r="K239" s="54" t="str">
        <f t="shared" si="1"/>
        <v>No</v>
      </c>
      <c r="L239" s="54" t="str">
        <f t="shared" si="2"/>
        <v>No</v>
      </c>
      <c r="M239" s="41"/>
      <c r="N239" s="41"/>
    </row>
    <row r="240">
      <c r="A240" s="44"/>
      <c r="B240" s="44"/>
      <c r="C240" s="44"/>
      <c r="D240" s="44"/>
      <c r="E240" s="44"/>
      <c r="F240" s="37" t="s">
        <v>549</v>
      </c>
      <c r="G240" s="38" t="s">
        <v>19</v>
      </c>
      <c r="H240" s="38" t="s">
        <v>18</v>
      </c>
      <c r="I240" s="39" t="s">
        <v>19</v>
      </c>
      <c r="J240" s="39" t="s">
        <v>18</v>
      </c>
      <c r="K240" s="54" t="str">
        <f t="shared" si="1"/>
        <v>No</v>
      </c>
      <c r="L240" s="54" t="str">
        <f t="shared" si="2"/>
        <v>No</v>
      </c>
      <c r="M240" s="41"/>
      <c r="N240" s="41"/>
    </row>
    <row r="241">
      <c r="A241" s="44"/>
      <c r="B241" s="44"/>
      <c r="C241" s="44"/>
      <c r="D241" s="44"/>
      <c r="E241" s="44"/>
      <c r="F241" s="37" t="s">
        <v>551</v>
      </c>
      <c r="G241" s="38" t="s">
        <v>19</v>
      </c>
      <c r="H241" s="38" t="s">
        <v>18</v>
      </c>
      <c r="I241" s="39" t="s">
        <v>19</v>
      </c>
      <c r="J241" s="39" t="s">
        <v>18</v>
      </c>
      <c r="K241" s="54" t="str">
        <f t="shared" si="1"/>
        <v>No</v>
      </c>
      <c r="L241" s="54" t="str">
        <f t="shared" si="2"/>
        <v>No</v>
      </c>
      <c r="M241" s="45"/>
      <c r="N241" s="45"/>
    </row>
    <row r="242">
      <c r="A242" s="44"/>
      <c r="B242" s="44"/>
      <c r="C242" s="44"/>
      <c r="D242" s="44"/>
      <c r="E242" s="44"/>
      <c r="F242" s="37" t="s">
        <v>554</v>
      </c>
      <c r="G242" s="38" t="s">
        <v>18</v>
      </c>
      <c r="H242" s="38" t="s">
        <v>18</v>
      </c>
      <c r="I242" s="39" t="s">
        <v>18</v>
      </c>
      <c r="J242" s="39" t="s">
        <v>18</v>
      </c>
      <c r="K242" s="54" t="str">
        <f t="shared" si="1"/>
        <v>No</v>
      </c>
      <c r="L242" s="54" t="str">
        <f t="shared" si="2"/>
        <v>No</v>
      </c>
      <c r="M242" s="41"/>
      <c r="N242" s="41"/>
    </row>
    <row r="243">
      <c r="A243" s="44"/>
      <c r="B243" s="44"/>
      <c r="C243" s="44"/>
      <c r="D243" s="44"/>
      <c r="E243" s="44"/>
      <c r="F243" s="37" t="s">
        <v>555</v>
      </c>
      <c r="G243" s="38" t="s">
        <v>18</v>
      </c>
      <c r="H243" s="38" t="s">
        <v>18</v>
      </c>
      <c r="I243" s="39" t="s">
        <v>18</v>
      </c>
      <c r="J243" s="39" t="s">
        <v>18</v>
      </c>
      <c r="K243" s="54" t="str">
        <f t="shared" si="1"/>
        <v>No</v>
      </c>
      <c r="L243" s="54" t="str">
        <f t="shared" si="2"/>
        <v>No</v>
      </c>
      <c r="M243" s="41"/>
      <c r="N243" s="41"/>
    </row>
    <row r="244">
      <c r="A244" s="44"/>
      <c r="B244" s="44"/>
      <c r="C244" s="44"/>
      <c r="D244" s="44"/>
      <c r="E244" s="44"/>
      <c r="F244" s="37" t="s">
        <v>556</v>
      </c>
      <c r="G244" s="38" t="s">
        <v>18</v>
      </c>
      <c r="H244" s="38" t="s">
        <v>19</v>
      </c>
      <c r="I244" s="39" t="s">
        <v>18</v>
      </c>
      <c r="J244" s="39" t="s">
        <v>19</v>
      </c>
      <c r="K244" s="54" t="str">
        <f t="shared" si="1"/>
        <v>No</v>
      </c>
      <c r="L244" s="54" t="str">
        <f t="shared" si="2"/>
        <v>No</v>
      </c>
      <c r="M244" s="41"/>
      <c r="N244" s="41"/>
    </row>
    <row r="245">
      <c r="A245" s="44"/>
      <c r="B245" s="44"/>
      <c r="C245" s="44"/>
      <c r="D245" s="44"/>
      <c r="E245" s="44"/>
      <c r="F245" s="37" t="s">
        <v>558</v>
      </c>
      <c r="G245" s="38" t="s">
        <v>19</v>
      </c>
      <c r="H245" s="38" t="s">
        <v>18</v>
      </c>
      <c r="I245" s="39" t="s">
        <v>19</v>
      </c>
      <c r="J245" s="39" t="s">
        <v>18</v>
      </c>
      <c r="K245" s="54" t="str">
        <f t="shared" si="1"/>
        <v>No</v>
      </c>
      <c r="L245" s="54" t="str">
        <f t="shared" si="2"/>
        <v>No</v>
      </c>
      <c r="M245" s="41"/>
      <c r="N245" s="41"/>
    </row>
    <row r="246">
      <c r="A246" s="44"/>
      <c r="B246" s="44"/>
      <c r="C246" s="44"/>
      <c r="D246" s="44"/>
      <c r="E246" s="44"/>
      <c r="F246" s="37" t="s">
        <v>561</v>
      </c>
      <c r="G246" s="38" t="s">
        <v>18</v>
      </c>
      <c r="H246" s="38" t="s">
        <v>18</v>
      </c>
      <c r="I246" s="39" t="s">
        <v>18</v>
      </c>
      <c r="J246" s="39" t="s">
        <v>18</v>
      </c>
      <c r="K246" s="54" t="str">
        <f t="shared" si="1"/>
        <v>No</v>
      </c>
      <c r="L246" s="54" t="str">
        <f t="shared" si="2"/>
        <v>No</v>
      </c>
      <c r="M246" s="41"/>
      <c r="N246" s="41"/>
    </row>
    <row r="247">
      <c r="A247" s="44"/>
      <c r="B247" s="44"/>
      <c r="C247" s="44"/>
      <c r="D247" s="44"/>
      <c r="E247" s="44"/>
      <c r="F247" s="37" t="s">
        <v>562</v>
      </c>
      <c r="G247" s="38" t="s">
        <v>18</v>
      </c>
      <c r="H247" s="38" t="s">
        <v>18</v>
      </c>
      <c r="I247" s="39" t="s">
        <v>18</v>
      </c>
      <c r="J247" s="39" t="s">
        <v>18</v>
      </c>
      <c r="K247" s="54" t="str">
        <f t="shared" si="1"/>
        <v>No</v>
      </c>
      <c r="L247" s="54" t="str">
        <f t="shared" si="2"/>
        <v>No</v>
      </c>
      <c r="M247" s="41"/>
      <c r="N247" s="41"/>
    </row>
    <row r="248">
      <c r="A248" s="44"/>
      <c r="B248" s="44"/>
      <c r="C248" s="44"/>
      <c r="D248" s="44"/>
      <c r="E248" s="44"/>
      <c r="F248" s="37" t="s">
        <v>564</v>
      </c>
      <c r="G248" s="38" t="s">
        <v>18</v>
      </c>
      <c r="H248" s="38" t="s">
        <v>18</v>
      </c>
      <c r="I248" s="39" t="s">
        <v>18</v>
      </c>
      <c r="J248" s="39" t="s">
        <v>18</v>
      </c>
      <c r="K248" s="54" t="str">
        <f t="shared" si="1"/>
        <v>No</v>
      </c>
      <c r="L248" s="54" t="str">
        <f t="shared" si="2"/>
        <v>No</v>
      </c>
      <c r="M248" s="41"/>
      <c r="N248" s="41"/>
    </row>
    <row r="249">
      <c r="A249" s="44"/>
      <c r="B249" s="44"/>
      <c r="C249" s="44"/>
      <c r="D249" s="44"/>
      <c r="E249" s="44"/>
      <c r="F249" s="37" t="s">
        <v>566</v>
      </c>
      <c r="G249" s="38" t="s">
        <v>18</v>
      </c>
      <c r="H249" s="38" t="s">
        <v>19</v>
      </c>
      <c r="I249" s="39" t="s">
        <v>18</v>
      </c>
      <c r="J249" s="39" t="s">
        <v>19</v>
      </c>
      <c r="K249" s="54" t="str">
        <f t="shared" si="1"/>
        <v>No</v>
      </c>
      <c r="L249" s="54" t="str">
        <f t="shared" si="2"/>
        <v>No</v>
      </c>
      <c r="M249" s="41"/>
      <c r="N249" s="41"/>
    </row>
    <row r="250">
      <c r="A250" s="44"/>
      <c r="B250" s="44"/>
      <c r="C250" s="44"/>
      <c r="D250" s="44"/>
      <c r="E250" s="44"/>
      <c r="F250" s="37" t="s">
        <v>569</v>
      </c>
      <c r="G250" s="38" t="s">
        <v>18</v>
      </c>
      <c r="H250" s="38" t="s">
        <v>18</v>
      </c>
      <c r="I250" s="39" t="s">
        <v>18</v>
      </c>
      <c r="J250" s="39" t="s">
        <v>18</v>
      </c>
      <c r="K250" s="54" t="str">
        <f t="shared" si="1"/>
        <v>No</v>
      </c>
      <c r="L250" s="54" t="str">
        <f t="shared" si="2"/>
        <v>No</v>
      </c>
      <c r="M250" s="41"/>
      <c r="N250" s="41"/>
    </row>
    <row r="251">
      <c r="A251" s="44"/>
      <c r="B251" s="44"/>
      <c r="C251" s="44"/>
      <c r="D251" s="44"/>
      <c r="E251" s="44"/>
      <c r="F251" s="37" t="s">
        <v>571</v>
      </c>
      <c r="G251" s="38" t="s">
        <v>19</v>
      </c>
      <c r="H251" s="38" t="s">
        <v>18</v>
      </c>
      <c r="I251" s="39" t="s">
        <v>19</v>
      </c>
      <c r="J251" s="39" t="s">
        <v>18</v>
      </c>
      <c r="K251" s="54" t="str">
        <f t="shared" si="1"/>
        <v>No</v>
      </c>
      <c r="L251" s="54" t="str">
        <f t="shared" si="2"/>
        <v>No</v>
      </c>
      <c r="M251" s="41"/>
      <c r="N251" s="41"/>
    </row>
    <row r="252">
      <c r="A252" s="44"/>
      <c r="B252" s="44"/>
      <c r="C252" s="44"/>
      <c r="D252" s="44"/>
      <c r="E252" s="44"/>
      <c r="F252" s="37" t="s">
        <v>573</v>
      </c>
      <c r="G252" s="38" t="s">
        <v>19</v>
      </c>
      <c r="H252" s="38" t="s">
        <v>18</v>
      </c>
      <c r="I252" s="39" t="s">
        <v>19</v>
      </c>
      <c r="J252" s="39" t="s">
        <v>18</v>
      </c>
      <c r="K252" s="54" t="str">
        <f t="shared" si="1"/>
        <v>No</v>
      </c>
      <c r="L252" s="54" t="str">
        <f t="shared" si="2"/>
        <v>No</v>
      </c>
      <c r="M252" s="41"/>
      <c r="N252" s="41"/>
    </row>
    <row r="253">
      <c r="A253" s="44"/>
      <c r="B253" s="44"/>
      <c r="C253" s="44"/>
      <c r="D253" s="44"/>
      <c r="E253" s="44"/>
      <c r="F253" s="37" t="s">
        <v>576</v>
      </c>
      <c r="G253" s="38" t="s">
        <v>19</v>
      </c>
      <c r="H253" s="38" t="s">
        <v>18</v>
      </c>
      <c r="I253" s="39" t="s">
        <v>19</v>
      </c>
      <c r="J253" s="39" t="s">
        <v>18</v>
      </c>
      <c r="K253" s="54" t="str">
        <f t="shared" si="1"/>
        <v>No</v>
      </c>
      <c r="L253" s="54" t="str">
        <f t="shared" si="2"/>
        <v>No</v>
      </c>
      <c r="M253" s="41"/>
      <c r="N253" s="41"/>
    </row>
    <row r="254">
      <c r="A254" s="44"/>
      <c r="B254" s="44"/>
      <c r="C254" s="44"/>
      <c r="D254" s="44"/>
      <c r="E254" s="44"/>
      <c r="F254" s="37" t="s">
        <v>578</v>
      </c>
      <c r="G254" s="38" t="s">
        <v>19</v>
      </c>
      <c r="H254" s="38" t="s">
        <v>18</v>
      </c>
      <c r="I254" s="39" t="s">
        <v>19</v>
      </c>
      <c r="J254" s="39" t="s">
        <v>18</v>
      </c>
      <c r="K254" s="54" t="str">
        <f t="shared" si="1"/>
        <v>No</v>
      </c>
      <c r="L254" s="54" t="str">
        <f t="shared" si="2"/>
        <v>No</v>
      </c>
      <c r="M254" s="41"/>
      <c r="N254" s="41"/>
    </row>
    <row r="255">
      <c r="A255" s="44"/>
      <c r="B255" s="44"/>
      <c r="C255" s="44"/>
      <c r="D255" s="44"/>
      <c r="E255" s="44"/>
      <c r="F255" s="37" t="s">
        <v>580</v>
      </c>
      <c r="G255" s="38" t="s">
        <v>19</v>
      </c>
      <c r="H255" s="38" t="s">
        <v>18</v>
      </c>
      <c r="I255" s="39" t="s">
        <v>19</v>
      </c>
      <c r="J255" s="39" t="s">
        <v>18</v>
      </c>
      <c r="K255" s="54" t="str">
        <f t="shared" si="1"/>
        <v>No</v>
      </c>
      <c r="L255" s="54" t="str">
        <f t="shared" si="2"/>
        <v>No</v>
      </c>
      <c r="M255" s="41"/>
      <c r="N255" s="41"/>
    </row>
    <row r="256">
      <c r="A256" s="44"/>
      <c r="B256" s="44"/>
      <c r="C256" s="44"/>
      <c r="D256" s="44"/>
      <c r="E256" s="44"/>
      <c r="F256" s="37" t="s">
        <v>582</v>
      </c>
      <c r="G256" s="38" t="s">
        <v>19</v>
      </c>
      <c r="H256" s="38" t="s">
        <v>18</v>
      </c>
      <c r="I256" s="39" t="s">
        <v>19</v>
      </c>
      <c r="J256" s="39" t="s">
        <v>18</v>
      </c>
      <c r="K256" s="54" t="str">
        <f t="shared" si="1"/>
        <v>No</v>
      </c>
      <c r="L256" s="54" t="str">
        <f t="shared" si="2"/>
        <v>No</v>
      </c>
      <c r="M256" s="41"/>
      <c r="N256" s="41"/>
    </row>
    <row r="257">
      <c r="A257" s="44"/>
      <c r="B257" s="44"/>
      <c r="C257" s="44"/>
      <c r="D257" s="44"/>
      <c r="E257" s="44"/>
      <c r="F257" s="37" t="s">
        <v>584</v>
      </c>
      <c r="G257" s="38" t="s">
        <v>18</v>
      </c>
      <c r="H257" s="38" t="s">
        <v>19</v>
      </c>
      <c r="I257" s="39" t="s">
        <v>19</v>
      </c>
      <c r="J257" s="39" t="s">
        <v>18</v>
      </c>
      <c r="K257" s="54" t="str">
        <f t="shared" si="1"/>
        <v>No</v>
      </c>
      <c r="L257" s="54" t="str">
        <f t="shared" si="2"/>
        <v>No</v>
      </c>
      <c r="M257" s="41"/>
      <c r="N257" s="41"/>
    </row>
    <row r="258">
      <c r="A258" s="44"/>
      <c r="B258" s="44"/>
      <c r="C258" s="44"/>
      <c r="D258" s="44"/>
      <c r="E258" s="44"/>
      <c r="F258" s="37" t="s">
        <v>587</v>
      </c>
      <c r="G258" s="38" t="s">
        <v>19</v>
      </c>
      <c r="H258" s="38" t="s">
        <v>18</v>
      </c>
      <c r="I258" s="39" t="s">
        <v>19</v>
      </c>
      <c r="J258" s="39" t="s">
        <v>18</v>
      </c>
      <c r="K258" s="54" t="str">
        <f t="shared" si="1"/>
        <v>No</v>
      </c>
      <c r="L258" s="54" t="str">
        <f t="shared" si="2"/>
        <v>No</v>
      </c>
      <c r="M258" s="41"/>
      <c r="N258" s="41"/>
    </row>
    <row r="259">
      <c r="A259" s="44"/>
      <c r="B259" s="44"/>
      <c r="C259" s="44"/>
      <c r="D259" s="44"/>
      <c r="E259" s="44"/>
      <c r="F259" s="37" t="s">
        <v>589</v>
      </c>
      <c r="G259" s="38" t="s">
        <v>19</v>
      </c>
      <c r="H259" s="38" t="s">
        <v>19</v>
      </c>
      <c r="I259" s="39" t="s">
        <v>19</v>
      </c>
      <c r="J259" s="39" t="s">
        <v>19</v>
      </c>
      <c r="K259" s="54" t="str">
        <f t="shared" si="1"/>
        <v>Yes</v>
      </c>
      <c r="L259" s="54" t="str">
        <f t="shared" si="2"/>
        <v>Yes</v>
      </c>
      <c r="M259" s="41"/>
      <c r="N259" s="41"/>
    </row>
    <row r="260">
      <c r="A260" s="44"/>
      <c r="B260" s="44"/>
      <c r="C260" s="44"/>
      <c r="D260" s="44"/>
      <c r="E260" s="44"/>
      <c r="F260" s="37" t="s">
        <v>591</v>
      </c>
      <c r="G260" s="38" t="s">
        <v>18</v>
      </c>
      <c r="H260" s="38" t="s">
        <v>18</v>
      </c>
      <c r="I260" s="39" t="s">
        <v>18</v>
      </c>
      <c r="J260" s="39" t="s">
        <v>18</v>
      </c>
      <c r="K260" s="54" t="str">
        <f t="shared" si="1"/>
        <v>No</v>
      </c>
      <c r="L260" s="54" t="str">
        <f t="shared" si="2"/>
        <v>No</v>
      </c>
      <c r="M260" s="41"/>
      <c r="N260" s="41"/>
    </row>
    <row r="261">
      <c r="A261" s="44"/>
      <c r="B261" s="44"/>
      <c r="C261" s="44"/>
      <c r="D261" s="44"/>
      <c r="E261" s="44"/>
      <c r="F261" s="37" t="s">
        <v>593</v>
      </c>
      <c r="G261" s="38" t="s">
        <v>19</v>
      </c>
      <c r="H261" s="38" t="s">
        <v>18</v>
      </c>
      <c r="I261" s="39" t="s">
        <v>19</v>
      </c>
      <c r="J261" s="39" t="s">
        <v>18</v>
      </c>
      <c r="K261" s="54" t="str">
        <f t="shared" si="1"/>
        <v>No</v>
      </c>
      <c r="L261" s="54" t="str">
        <f t="shared" si="2"/>
        <v>No</v>
      </c>
      <c r="M261" s="41"/>
      <c r="N261" s="41"/>
    </row>
    <row r="262">
      <c r="A262" s="44"/>
      <c r="B262" s="44"/>
      <c r="C262" s="44"/>
      <c r="D262" s="44"/>
      <c r="E262" s="44"/>
      <c r="F262" s="37" t="s">
        <v>595</v>
      </c>
      <c r="G262" s="38" t="s">
        <v>18</v>
      </c>
      <c r="H262" s="38" t="s">
        <v>18</v>
      </c>
      <c r="I262" s="39" t="s">
        <v>19</v>
      </c>
      <c r="J262" s="39" t="s">
        <v>19</v>
      </c>
      <c r="K262" s="54" t="str">
        <f t="shared" si="1"/>
        <v>No</v>
      </c>
      <c r="L262" s="54" t="str">
        <f t="shared" si="2"/>
        <v>Yes</v>
      </c>
      <c r="M262" s="41"/>
      <c r="N262" s="41"/>
    </row>
    <row r="263">
      <c r="A263" s="44"/>
      <c r="B263" s="44"/>
      <c r="C263" s="44"/>
      <c r="D263" s="44"/>
      <c r="E263" s="44"/>
      <c r="F263" s="37" t="s">
        <v>598</v>
      </c>
      <c r="G263" s="38" t="s">
        <v>19</v>
      </c>
      <c r="H263" s="38" t="s">
        <v>19</v>
      </c>
      <c r="I263" s="39" t="s">
        <v>19</v>
      </c>
      <c r="J263" s="39" t="s">
        <v>19</v>
      </c>
      <c r="K263" s="54" t="str">
        <f t="shared" si="1"/>
        <v>Yes</v>
      </c>
      <c r="L263" s="54" t="str">
        <f t="shared" si="2"/>
        <v>Yes</v>
      </c>
      <c r="M263" s="41"/>
      <c r="N263" s="41"/>
    </row>
    <row r="264">
      <c r="A264" s="44"/>
      <c r="B264" s="44"/>
      <c r="C264" s="44"/>
      <c r="D264" s="44"/>
      <c r="E264" s="44"/>
      <c r="F264" s="37" t="s">
        <v>601</v>
      </c>
      <c r="G264" s="38" t="s">
        <v>19</v>
      </c>
      <c r="H264" s="38" t="s">
        <v>19</v>
      </c>
      <c r="I264" s="39" t="s">
        <v>19</v>
      </c>
      <c r="J264" s="39" t="s">
        <v>19</v>
      </c>
      <c r="K264" s="54" t="str">
        <f t="shared" si="1"/>
        <v>Yes</v>
      </c>
      <c r="L264" s="54" t="str">
        <f t="shared" si="2"/>
        <v>Yes</v>
      </c>
      <c r="M264" s="41"/>
      <c r="N264" s="41"/>
    </row>
    <row r="265">
      <c r="A265" s="44"/>
      <c r="B265" s="44"/>
      <c r="C265" s="44"/>
      <c r="D265" s="44"/>
      <c r="E265" s="44"/>
      <c r="F265" s="37" t="s">
        <v>604</v>
      </c>
      <c r="G265" s="38" t="s">
        <v>19</v>
      </c>
      <c r="H265" s="38" t="s">
        <v>18</v>
      </c>
      <c r="I265" s="39" t="s">
        <v>19</v>
      </c>
      <c r="J265" s="39" t="s">
        <v>18</v>
      </c>
      <c r="K265" s="54" t="str">
        <f t="shared" si="1"/>
        <v>No</v>
      </c>
      <c r="L265" s="54" t="str">
        <f t="shared" si="2"/>
        <v>No</v>
      </c>
      <c r="M265" s="41"/>
      <c r="N265" s="41"/>
    </row>
    <row r="266">
      <c r="A266" s="44"/>
      <c r="B266" s="44"/>
      <c r="C266" s="44"/>
      <c r="D266" s="44"/>
      <c r="E266" s="44"/>
      <c r="F266" s="37" t="s">
        <v>607</v>
      </c>
      <c r="G266" s="38" t="s">
        <v>19</v>
      </c>
      <c r="H266" s="38" t="s">
        <v>18</v>
      </c>
      <c r="I266" s="39" t="s">
        <v>19</v>
      </c>
      <c r="J266" s="39" t="s">
        <v>18</v>
      </c>
      <c r="K266" s="54" t="str">
        <f t="shared" si="1"/>
        <v>No</v>
      </c>
      <c r="L266" s="54" t="str">
        <f t="shared" si="2"/>
        <v>No</v>
      </c>
      <c r="M266" s="41"/>
      <c r="N266" s="41"/>
    </row>
    <row r="267">
      <c r="A267" s="44"/>
      <c r="B267" s="44"/>
      <c r="C267" s="44"/>
      <c r="D267" s="44"/>
      <c r="E267" s="44"/>
      <c r="F267" s="37" t="s">
        <v>609</v>
      </c>
      <c r="G267" s="38" t="s">
        <v>19</v>
      </c>
      <c r="H267" s="38" t="s">
        <v>18</v>
      </c>
      <c r="I267" s="39" t="s">
        <v>19</v>
      </c>
      <c r="J267" s="39" t="s">
        <v>19</v>
      </c>
      <c r="K267" s="54" t="str">
        <f t="shared" si="1"/>
        <v>No</v>
      </c>
      <c r="L267" s="54" t="str">
        <f t="shared" si="2"/>
        <v>Yes</v>
      </c>
      <c r="M267" s="41"/>
      <c r="N267" s="41"/>
    </row>
    <row r="268">
      <c r="A268" s="44"/>
      <c r="B268" s="44"/>
      <c r="C268" s="44"/>
      <c r="D268" s="44"/>
      <c r="E268" s="44"/>
      <c r="F268" s="37" t="s">
        <v>612</v>
      </c>
      <c r="G268" s="38" t="s">
        <v>19</v>
      </c>
      <c r="H268" s="38" t="s">
        <v>18</v>
      </c>
      <c r="I268" s="39" t="s">
        <v>19</v>
      </c>
      <c r="J268" s="39" t="s">
        <v>18</v>
      </c>
      <c r="K268" s="54" t="str">
        <f t="shared" si="1"/>
        <v>No</v>
      </c>
      <c r="L268" s="54" t="str">
        <f t="shared" si="2"/>
        <v>No</v>
      </c>
      <c r="M268" s="41"/>
      <c r="N268" s="41"/>
    </row>
    <row r="269">
      <c r="A269" s="44"/>
      <c r="B269" s="44"/>
      <c r="C269" s="44"/>
      <c r="D269" s="44"/>
      <c r="E269" s="44"/>
      <c r="F269" s="37" t="s">
        <v>614</v>
      </c>
      <c r="G269" s="38" t="s">
        <v>19</v>
      </c>
      <c r="H269" s="38" t="s">
        <v>18</v>
      </c>
      <c r="I269" s="39" t="s">
        <v>19</v>
      </c>
      <c r="J269" s="39" t="s">
        <v>18</v>
      </c>
      <c r="K269" s="54" t="str">
        <f t="shared" si="1"/>
        <v>No</v>
      </c>
      <c r="L269" s="54" t="str">
        <f t="shared" si="2"/>
        <v>No</v>
      </c>
      <c r="M269" s="41"/>
      <c r="N269" s="41"/>
    </row>
    <row r="270">
      <c r="A270" s="44"/>
      <c r="B270" s="44"/>
      <c r="C270" s="44"/>
      <c r="D270" s="44"/>
      <c r="E270" s="44"/>
      <c r="F270" s="37" t="s">
        <v>616</v>
      </c>
      <c r="G270" s="38" t="s">
        <v>18</v>
      </c>
      <c r="H270" s="38" t="s">
        <v>18</v>
      </c>
      <c r="I270" s="39" t="s">
        <v>19</v>
      </c>
      <c r="J270" s="39" t="s">
        <v>18</v>
      </c>
      <c r="K270" s="54" t="str">
        <f t="shared" si="1"/>
        <v>No</v>
      </c>
      <c r="L270" s="54" t="str">
        <f t="shared" si="2"/>
        <v>No</v>
      </c>
      <c r="M270" s="41"/>
      <c r="N270" s="41"/>
    </row>
    <row r="271">
      <c r="A271" s="44"/>
      <c r="B271" s="44"/>
      <c r="C271" s="44"/>
      <c r="D271" s="44"/>
      <c r="E271" s="44"/>
      <c r="F271" s="37" t="s">
        <v>618</v>
      </c>
      <c r="G271" s="38" t="s">
        <v>18</v>
      </c>
      <c r="H271" s="38" t="s">
        <v>18</v>
      </c>
      <c r="I271" s="39" t="s">
        <v>18</v>
      </c>
      <c r="J271" s="39" t="s">
        <v>18</v>
      </c>
      <c r="K271" s="54" t="str">
        <f t="shared" si="1"/>
        <v>No</v>
      </c>
      <c r="L271" s="54" t="str">
        <f t="shared" si="2"/>
        <v>No</v>
      </c>
      <c r="M271" s="41"/>
      <c r="N271" s="41"/>
    </row>
    <row r="272">
      <c r="A272" s="44"/>
      <c r="B272" s="44"/>
      <c r="C272" s="44"/>
      <c r="D272" s="44"/>
      <c r="E272" s="44"/>
      <c r="F272" s="37" t="s">
        <v>619</v>
      </c>
      <c r="G272" s="38" t="s">
        <v>19</v>
      </c>
      <c r="H272" s="38" t="s">
        <v>18</v>
      </c>
      <c r="I272" s="39" t="s">
        <v>19</v>
      </c>
      <c r="J272" s="39" t="s">
        <v>19</v>
      </c>
      <c r="K272" s="54" t="str">
        <f t="shared" si="1"/>
        <v>No</v>
      </c>
      <c r="L272" s="54" t="str">
        <f t="shared" si="2"/>
        <v>Yes</v>
      </c>
      <c r="M272" s="41"/>
      <c r="N272" s="41"/>
    </row>
    <row r="273">
      <c r="A273" s="44"/>
      <c r="B273" s="44"/>
      <c r="C273" s="44"/>
      <c r="D273" s="44"/>
      <c r="E273" s="44"/>
      <c r="F273" s="37" t="s">
        <v>622</v>
      </c>
      <c r="G273" s="38" t="s">
        <v>19</v>
      </c>
      <c r="H273" s="38" t="s">
        <v>18</v>
      </c>
      <c r="I273" s="39" t="s">
        <v>19</v>
      </c>
      <c r="J273" s="39" t="s">
        <v>18</v>
      </c>
      <c r="K273" s="54" t="str">
        <f t="shared" si="1"/>
        <v>No</v>
      </c>
      <c r="L273" s="54" t="str">
        <f t="shared" si="2"/>
        <v>No</v>
      </c>
      <c r="M273" s="41"/>
      <c r="N273" s="41"/>
    </row>
    <row r="274">
      <c r="A274" s="44"/>
      <c r="B274" s="44"/>
      <c r="C274" s="44"/>
      <c r="D274" s="44"/>
      <c r="E274" s="44"/>
      <c r="F274" s="37" t="s">
        <v>625</v>
      </c>
      <c r="G274" s="38" t="s">
        <v>19</v>
      </c>
      <c r="H274" s="38" t="s">
        <v>19</v>
      </c>
      <c r="I274" s="39" t="s">
        <v>19</v>
      </c>
      <c r="J274" s="39" t="s">
        <v>19</v>
      </c>
      <c r="K274" s="54" t="str">
        <f t="shared" si="1"/>
        <v>Yes</v>
      </c>
      <c r="L274" s="54" t="str">
        <f t="shared" si="2"/>
        <v>Yes</v>
      </c>
      <c r="M274" s="45"/>
      <c r="N274" s="45"/>
    </row>
    <row r="275">
      <c r="A275" s="44"/>
      <c r="B275" s="44"/>
      <c r="C275" s="44"/>
      <c r="D275" s="44"/>
      <c r="E275" s="44"/>
      <c r="F275" s="37" t="s">
        <v>629</v>
      </c>
      <c r="G275" s="38" t="s">
        <v>19</v>
      </c>
      <c r="H275" s="38" t="s">
        <v>18</v>
      </c>
      <c r="I275" s="39" t="s">
        <v>19</v>
      </c>
      <c r="J275" s="39" t="s">
        <v>18</v>
      </c>
      <c r="K275" s="54" t="str">
        <f t="shared" si="1"/>
        <v>No</v>
      </c>
      <c r="L275" s="54" t="str">
        <f t="shared" si="2"/>
        <v>No</v>
      </c>
      <c r="M275" s="41"/>
      <c r="N275" s="45"/>
    </row>
    <row r="276">
      <c r="A276" s="44"/>
      <c r="B276" s="44"/>
      <c r="C276" s="44"/>
      <c r="D276" s="44"/>
      <c r="E276" s="44"/>
      <c r="F276" s="37" t="s">
        <v>632</v>
      </c>
      <c r="G276" s="38" t="s">
        <v>19</v>
      </c>
      <c r="H276" s="38" t="s">
        <v>19</v>
      </c>
      <c r="I276" s="39" t="s">
        <v>19</v>
      </c>
      <c r="J276" s="39" t="s">
        <v>19</v>
      </c>
      <c r="K276" s="54" t="str">
        <f t="shared" si="1"/>
        <v>Yes</v>
      </c>
      <c r="L276" s="54" t="str">
        <f t="shared" si="2"/>
        <v>Yes</v>
      </c>
      <c r="M276" s="41"/>
      <c r="N276" s="41"/>
    </row>
    <row r="277">
      <c r="A277" s="44"/>
      <c r="B277" s="44"/>
      <c r="C277" s="44"/>
      <c r="D277" s="44"/>
      <c r="E277" s="44"/>
      <c r="F277" s="37" t="s">
        <v>635</v>
      </c>
      <c r="G277" s="38" t="s">
        <v>19</v>
      </c>
      <c r="H277" s="38" t="s">
        <v>18</v>
      </c>
      <c r="I277" s="39" t="s">
        <v>19</v>
      </c>
      <c r="J277" s="39" t="s">
        <v>19</v>
      </c>
      <c r="K277" s="54" t="str">
        <f t="shared" si="1"/>
        <v>No</v>
      </c>
      <c r="L277" s="54" t="str">
        <f t="shared" si="2"/>
        <v>Yes</v>
      </c>
      <c r="M277" s="41"/>
      <c r="N277" s="41"/>
    </row>
    <row r="278">
      <c r="A278" s="44"/>
      <c r="B278" s="44"/>
      <c r="C278" s="44"/>
      <c r="D278" s="44"/>
      <c r="E278" s="44"/>
      <c r="F278" s="37" t="s">
        <v>638</v>
      </c>
      <c r="G278" s="38" t="s">
        <v>19</v>
      </c>
      <c r="H278" s="38" t="s">
        <v>18</v>
      </c>
      <c r="I278" s="39" t="s">
        <v>19</v>
      </c>
      <c r="J278" s="39" t="s">
        <v>18</v>
      </c>
      <c r="K278" s="54" t="str">
        <f t="shared" si="1"/>
        <v>No</v>
      </c>
      <c r="L278" s="54" t="str">
        <f t="shared" si="2"/>
        <v>No</v>
      </c>
      <c r="M278" s="41"/>
      <c r="N278" s="41"/>
    </row>
    <row r="279">
      <c r="A279" s="44"/>
      <c r="B279" s="44"/>
      <c r="C279" s="44"/>
      <c r="D279" s="44"/>
      <c r="E279" s="44"/>
      <c r="F279" s="37" t="s">
        <v>640</v>
      </c>
      <c r="G279" s="38" t="s">
        <v>18</v>
      </c>
      <c r="H279" s="38" t="s">
        <v>18</v>
      </c>
      <c r="I279" s="39" t="s">
        <v>18</v>
      </c>
      <c r="J279" s="39" t="s">
        <v>18</v>
      </c>
      <c r="K279" s="54" t="str">
        <f t="shared" si="1"/>
        <v>No</v>
      </c>
      <c r="L279" s="54" t="str">
        <f t="shared" si="2"/>
        <v>No</v>
      </c>
      <c r="M279" s="41"/>
      <c r="N279" s="41"/>
    </row>
    <row r="280">
      <c r="A280" s="44"/>
      <c r="B280" s="44"/>
      <c r="C280" s="44"/>
      <c r="D280" s="44"/>
      <c r="E280" s="44"/>
      <c r="F280" s="37" t="s">
        <v>642</v>
      </c>
      <c r="G280" s="38" t="s">
        <v>19</v>
      </c>
      <c r="H280" s="38" t="s">
        <v>18</v>
      </c>
      <c r="I280" s="39" t="s">
        <v>19</v>
      </c>
      <c r="J280" s="39" t="s">
        <v>18</v>
      </c>
      <c r="K280" s="54" t="str">
        <f t="shared" si="1"/>
        <v>No</v>
      </c>
      <c r="L280" s="54" t="str">
        <f t="shared" si="2"/>
        <v>No</v>
      </c>
      <c r="M280" s="41"/>
      <c r="N280" s="41"/>
    </row>
    <row r="281">
      <c r="A281" s="44"/>
      <c r="B281" s="44"/>
      <c r="C281" s="44"/>
      <c r="D281" s="44"/>
      <c r="E281" s="44"/>
      <c r="F281" s="37" t="s">
        <v>644</v>
      </c>
      <c r="G281" s="38" t="s">
        <v>19</v>
      </c>
      <c r="H281" s="38" t="s">
        <v>19</v>
      </c>
      <c r="I281" s="39" t="s">
        <v>19</v>
      </c>
      <c r="J281" s="39" t="s">
        <v>19</v>
      </c>
      <c r="K281" s="54" t="str">
        <f t="shared" si="1"/>
        <v>Yes</v>
      </c>
      <c r="L281" s="54" t="str">
        <f t="shared" si="2"/>
        <v>Yes</v>
      </c>
      <c r="M281" s="41"/>
      <c r="N281" s="41"/>
    </row>
    <row r="282">
      <c r="A282" s="44"/>
      <c r="B282" s="44"/>
      <c r="C282" s="44"/>
      <c r="D282" s="44"/>
      <c r="E282" s="44"/>
      <c r="F282" s="37" t="s">
        <v>647</v>
      </c>
      <c r="G282" s="38" t="s">
        <v>19</v>
      </c>
      <c r="H282" s="38" t="s">
        <v>18</v>
      </c>
      <c r="I282" s="39" t="s">
        <v>19</v>
      </c>
      <c r="J282" s="39" t="s">
        <v>19</v>
      </c>
      <c r="K282" s="54" t="str">
        <f t="shared" si="1"/>
        <v>No</v>
      </c>
      <c r="L282" s="54" t="str">
        <f t="shared" si="2"/>
        <v>Yes</v>
      </c>
      <c r="M282" s="41"/>
      <c r="N282" s="41"/>
    </row>
    <row r="283">
      <c r="A283" s="44"/>
      <c r="B283" s="44"/>
      <c r="C283" s="44"/>
      <c r="D283" s="44"/>
      <c r="E283" s="44"/>
      <c r="F283" s="37" t="s">
        <v>650</v>
      </c>
      <c r="G283" s="38" t="s">
        <v>19</v>
      </c>
      <c r="H283" s="38" t="s">
        <v>18</v>
      </c>
      <c r="I283" s="39" t="s">
        <v>19</v>
      </c>
      <c r="J283" s="39" t="s">
        <v>18</v>
      </c>
      <c r="K283" s="54" t="str">
        <f t="shared" si="1"/>
        <v>No</v>
      </c>
      <c r="L283" s="54" t="str">
        <f t="shared" si="2"/>
        <v>No</v>
      </c>
      <c r="M283" s="41"/>
      <c r="N283" s="41"/>
    </row>
    <row r="284">
      <c r="A284" s="44"/>
      <c r="B284" s="44"/>
      <c r="C284" s="44"/>
      <c r="D284" s="44"/>
      <c r="E284" s="44"/>
      <c r="F284" s="37" t="s">
        <v>653</v>
      </c>
      <c r="G284" s="38" t="s">
        <v>18</v>
      </c>
      <c r="H284" s="38" t="s">
        <v>18</v>
      </c>
      <c r="I284" s="39" t="s">
        <v>19</v>
      </c>
      <c r="J284" s="39" t="s">
        <v>19</v>
      </c>
      <c r="K284" s="54" t="str">
        <f t="shared" si="1"/>
        <v>No</v>
      </c>
      <c r="L284" s="54" t="str">
        <f t="shared" si="2"/>
        <v>Yes</v>
      </c>
      <c r="M284" s="45"/>
      <c r="N284" s="45"/>
    </row>
    <row r="285">
      <c r="A285" s="44"/>
      <c r="B285" s="44"/>
      <c r="C285" s="44"/>
      <c r="D285" s="44"/>
      <c r="E285" s="44"/>
      <c r="F285" s="37" t="s">
        <v>657</v>
      </c>
      <c r="G285" s="38" t="s">
        <v>19</v>
      </c>
      <c r="H285" s="38" t="s">
        <v>18</v>
      </c>
      <c r="I285" s="39" t="s">
        <v>19</v>
      </c>
      <c r="J285" s="39" t="s">
        <v>18</v>
      </c>
      <c r="K285" s="54" t="str">
        <f t="shared" si="1"/>
        <v>No</v>
      </c>
      <c r="L285" s="54" t="str">
        <f t="shared" si="2"/>
        <v>No</v>
      </c>
      <c r="M285" s="41"/>
      <c r="N285" s="41"/>
    </row>
    <row r="286">
      <c r="A286" s="44"/>
      <c r="B286" s="44"/>
      <c r="C286" s="44"/>
      <c r="D286" s="44"/>
      <c r="E286" s="44"/>
      <c r="F286" s="37" t="s">
        <v>660</v>
      </c>
      <c r="G286" s="38" t="s">
        <v>19</v>
      </c>
      <c r="H286" s="38" t="s">
        <v>19</v>
      </c>
      <c r="I286" s="39" t="s">
        <v>19</v>
      </c>
      <c r="J286" s="39" t="s">
        <v>19</v>
      </c>
      <c r="K286" s="54" t="str">
        <f t="shared" si="1"/>
        <v>Yes</v>
      </c>
      <c r="L286" s="54" t="str">
        <f t="shared" si="2"/>
        <v>Yes</v>
      </c>
      <c r="M286" s="45"/>
      <c r="N286" s="45"/>
    </row>
    <row r="287">
      <c r="A287" s="44"/>
      <c r="B287" s="44"/>
      <c r="C287" s="44"/>
      <c r="D287" s="44"/>
      <c r="E287" s="44"/>
      <c r="F287" s="37" t="s">
        <v>664</v>
      </c>
      <c r="G287" s="38" t="s">
        <v>18</v>
      </c>
      <c r="H287" s="38" t="s">
        <v>18</v>
      </c>
      <c r="I287" s="39" t="s">
        <v>19</v>
      </c>
      <c r="J287" s="39" t="s">
        <v>18</v>
      </c>
      <c r="K287" s="54" t="str">
        <f t="shared" si="1"/>
        <v>No</v>
      </c>
      <c r="L287" s="54" t="str">
        <f t="shared" si="2"/>
        <v>No</v>
      </c>
      <c r="M287" s="41"/>
      <c r="N287" s="41"/>
    </row>
    <row r="288">
      <c r="A288" s="44"/>
      <c r="B288" s="44"/>
      <c r="C288" s="44"/>
      <c r="D288" s="44"/>
      <c r="E288" s="44"/>
      <c r="F288" s="37" t="s">
        <v>666</v>
      </c>
      <c r="G288" s="38" t="s">
        <v>19</v>
      </c>
      <c r="H288" s="38" t="s">
        <v>18</v>
      </c>
      <c r="I288" s="39" t="s">
        <v>19</v>
      </c>
      <c r="J288" s="39" t="s">
        <v>18</v>
      </c>
      <c r="K288" s="54" t="str">
        <f t="shared" si="1"/>
        <v>No</v>
      </c>
      <c r="L288" s="54" t="str">
        <f t="shared" si="2"/>
        <v>No</v>
      </c>
      <c r="M288" s="41"/>
      <c r="N288" s="41"/>
    </row>
    <row r="289">
      <c r="A289" s="44"/>
      <c r="B289" s="44"/>
      <c r="C289" s="44"/>
      <c r="D289" s="44"/>
      <c r="E289" s="44"/>
      <c r="F289" s="37" t="s">
        <v>668</v>
      </c>
      <c r="G289" s="38" t="s">
        <v>18</v>
      </c>
      <c r="H289" s="38" t="s">
        <v>18</v>
      </c>
      <c r="I289" s="39" t="s">
        <v>18</v>
      </c>
      <c r="J289" s="39" t="s">
        <v>18</v>
      </c>
      <c r="K289" s="54" t="str">
        <f t="shared" si="1"/>
        <v>No</v>
      </c>
      <c r="L289" s="54" t="str">
        <f t="shared" si="2"/>
        <v>No</v>
      </c>
      <c r="M289" s="41"/>
      <c r="N289" s="41"/>
    </row>
    <row r="290">
      <c r="A290" s="44"/>
      <c r="B290" s="44"/>
      <c r="C290" s="44"/>
      <c r="D290" s="44"/>
      <c r="F290" s="37" t="s">
        <v>669</v>
      </c>
      <c r="G290" s="38" t="s">
        <v>19</v>
      </c>
      <c r="H290" s="38" t="s">
        <v>18</v>
      </c>
      <c r="I290" s="39" t="s">
        <v>19</v>
      </c>
      <c r="J290" s="39" t="s">
        <v>18</v>
      </c>
      <c r="K290" s="54" t="str">
        <f t="shared" si="1"/>
        <v>No</v>
      </c>
      <c r="L290" s="54" t="str">
        <f t="shared" si="2"/>
        <v>No</v>
      </c>
      <c r="M290" s="41"/>
      <c r="N290" s="41"/>
    </row>
    <row r="291">
      <c r="A291" s="44"/>
      <c r="B291" s="44"/>
      <c r="C291" s="44"/>
      <c r="D291" s="44"/>
      <c r="E291" s="44"/>
      <c r="F291" s="37" t="s">
        <v>671</v>
      </c>
      <c r="G291" s="38" t="s">
        <v>19</v>
      </c>
      <c r="H291" s="38" t="s">
        <v>18</v>
      </c>
      <c r="I291" s="39" t="s">
        <v>19</v>
      </c>
      <c r="J291" s="39" t="s">
        <v>18</v>
      </c>
      <c r="K291" s="54" t="str">
        <f t="shared" si="1"/>
        <v>No</v>
      </c>
      <c r="L291" s="54" t="str">
        <f t="shared" si="2"/>
        <v>No</v>
      </c>
      <c r="M291" s="41"/>
      <c r="N291" s="41"/>
    </row>
    <row r="292">
      <c r="A292" s="44"/>
      <c r="B292" s="44"/>
      <c r="C292" s="44"/>
      <c r="D292" s="44"/>
      <c r="E292" s="44"/>
      <c r="F292" s="37" t="s">
        <v>673</v>
      </c>
      <c r="G292" s="38" t="s">
        <v>19</v>
      </c>
      <c r="H292" s="38" t="s">
        <v>18</v>
      </c>
      <c r="I292" s="39" t="s">
        <v>19</v>
      </c>
      <c r="J292" s="39" t="s">
        <v>18</v>
      </c>
      <c r="K292" s="54" t="str">
        <f t="shared" si="1"/>
        <v>No</v>
      </c>
      <c r="L292" s="54" t="str">
        <f t="shared" si="2"/>
        <v>No</v>
      </c>
      <c r="M292" s="41"/>
      <c r="N292" s="41"/>
    </row>
    <row r="293">
      <c r="A293" s="44"/>
      <c r="B293" s="44"/>
      <c r="C293" s="44"/>
      <c r="D293" s="44"/>
      <c r="E293" s="44"/>
      <c r="F293" s="37" t="s">
        <v>675</v>
      </c>
      <c r="G293" s="38" t="s">
        <v>19</v>
      </c>
      <c r="H293" s="38" t="s">
        <v>18</v>
      </c>
      <c r="I293" s="39" t="s">
        <v>19</v>
      </c>
      <c r="J293" s="39" t="s">
        <v>18</v>
      </c>
      <c r="K293" s="54" t="str">
        <f t="shared" si="1"/>
        <v>No</v>
      </c>
      <c r="L293" s="54" t="str">
        <f t="shared" si="2"/>
        <v>No</v>
      </c>
      <c r="M293" s="41"/>
      <c r="N293" s="41"/>
    </row>
    <row r="294">
      <c r="A294" s="44"/>
      <c r="B294" s="44"/>
      <c r="C294" s="44"/>
      <c r="D294" s="44"/>
      <c r="E294" s="44"/>
      <c r="F294" s="37" t="s">
        <v>677</v>
      </c>
      <c r="G294" s="38" t="s">
        <v>19</v>
      </c>
      <c r="H294" s="38" t="s">
        <v>18</v>
      </c>
      <c r="I294" s="39" t="s">
        <v>19</v>
      </c>
      <c r="J294" s="39" t="s">
        <v>18</v>
      </c>
      <c r="K294" s="54" t="str">
        <f t="shared" si="1"/>
        <v>No</v>
      </c>
      <c r="L294" s="54" t="str">
        <f t="shared" si="2"/>
        <v>No</v>
      </c>
      <c r="M294" s="41"/>
      <c r="N294" s="41"/>
    </row>
    <row r="295">
      <c r="A295" s="44"/>
      <c r="B295" s="44"/>
      <c r="C295" s="44"/>
      <c r="D295" s="44"/>
      <c r="E295" s="44"/>
      <c r="F295" s="37" t="s">
        <v>679</v>
      </c>
      <c r="G295" s="38" t="s">
        <v>19</v>
      </c>
      <c r="H295" s="38" t="s">
        <v>18</v>
      </c>
      <c r="I295" s="39" t="s">
        <v>19</v>
      </c>
      <c r="J295" s="39" t="s">
        <v>18</v>
      </c>
      <c r="K295" s="54" t="str">
        <f t="shared" si="1"/>
        <v>No</v>
      </c>
      <c r="L295" s="54" t="str">
        <f t="shared" si="2"/>
        <v>No</v>
      </c>
      <c r="M295" s="41"/>
      <c r="N295" s="41"/>
    </row>
    <row r="296">
      <c r="A296" s="44"/>
      <c r="B296" s="44"/>
      <c r="C296" s="44"/>
      <c r="D296" s="44"/>
      <c r="E296" s="44"/>
      <c r="F296" s="37" t="s">
        <v>681</v>
      </c>
      <c r="G296" s="38" t="s">
        <v>18</v>
      </c>
      <c r="H296" s="38" t="s">
        <v>18</v>
      </c>
      <c r="I296" s="39" t="s">
        <v>18</v>
      </c>
      <c r="J296" s="39" t="s">
        <v>18</v>
      </c>
      <c r="K296" s="54" t="str">
        <f t="shared" si="1"/>
        <v>No</v>
      </c>
      <c r="L296" s="54" t="str">
        <f t="shared" si="2"/>
        <v>No</v>
      </c>
      <c r="M296" s="41"/>
      <c r="N296" s="41"/>
    </row>
    <row r="297">
      <c r="A297" s="44"/>
      <c r="B297" s="44"/>
      <c r="C297" s="44"/>
      <c r="D297" s="44"/>
      <c r="E297" s="44"/>
      <c r="F297" s="37" t="s">
        <v>683</v>
      </c>
      <c r="G297" s="38" t="s">
        <v>19</v>
      </c>
      <c r="H297" s="38" t="s">
        <v>19</v>
      </c>
      <c r="I297" s="39" t="s">
        <v>19</v>
      </c>
      <c r="J297" s="39" t="s">
        <v>18</v>
      </c>
      <c r="K297" s="54" t="str">
        <f t="shared" si="1"/>
        <v>Yes</v>
      </c>
      <c r="L297" s="54" t="str">
        <f t="shared" si="2"/>
        <v>No</v>
      </c>
      <c r="M297" s="41"/>
      <c r="N297" s="41"/>
    </row>
    <row r="298">
      <c r="A298" s="44"/>
      <c r="B298" s="44"/>
      <c r="C298" s="44"/>
      <c r="D298" s="44"/>
      <c r="F298" s="37" t="s">
        <v>685</v>
      </c>
      <c r="G298" s="38" t="s">
        <v>19</v>
      </c>
      <c r="H298" s="38" t="s">
        <v>18</v>
      </c>
      <c r="I298" s="39" t="s">
        <v>19</v>
      </c>
      <c r="J298" s="39" t="s">
        <v>18</v>
      </c>
      <c r="K298" s="54" t="str">
        <f t="shared" si="1"/>
        <v>No</v>
      </c>
      <c r="L298" s="54" t="str">
        <f t="shared" si="2"/>
        <v>No</v>
      </c>
      <c r="M298" s="41"/>
      <c r="N298" s="41"/>
    </row>
    <row r="299">
      <c r="A299" s="44"/>
      <c r="B299" s="44"/>
      <c r="C299" s="44"/>
      <c r="D299" s="44"/>
      <c r="E299" s="44"/>
      <c r="F299" s="37" t="s">
        <v>687</v>
      </c>
      <c r="G299" s="38" t="s">
        <v>18</v>
      </c>
      <c r="H299" s="38" t="s">
        <v>18</v>
      </c>
      <c r="I299" s="39" t="s">
        <v>18</v>
      </c>
      <c r="J299" s="39" t="s">
        <v>18</v>
      </c>
      <c r="K299" s="54" t="str">
        <f t="shared" si="1"/>
        <v>No</v>
      </c>
      <c r="L299" s="54" t="str">
        <f t="shared" si="2"/>
        <v>No</v>
      </c>
      <c r="M299" s="41"/>
      <c r="N299" s="41"/>
    </row>
    <row r="300">
      <c r="A300" s="44"/>
      <c r="B300" s="44"/>
      <c r="C300" s="44"/>
      <c r="D300" s="44"/>
      <c r="E300" s="44"/>
      <c r="F300" s="37" t="s">
        <v>688</v>
      </c>
      <c r="G300" s="38" t="s">
        <v>19</v>
      </c>
      <c r="H300" s="38" t="s">
        <v>18</v>
      </c>
      <c r="I300" s="39" t="s">
        <v>19</v>
      </c>
      <c r="J300" s="39" t="s">
        <v>18</v>
      </c>
      <c r="K300" s="54" t="str">
        <f t="shared" si="1"/>
        <v>No</v>
      </c>
      <c r="L300" s="54" t="str">
        <f t="shared" si="2"/>
        <v>No</v>
      </c>
      <c r="M300" s="45"/>
      <c r="N300" s="45"/>
    </row>
    <row r="301">
      <c r="A301" s="44"/>
      <c r="B301" s="44"/>
      <c r="C301" s="44"/>
      <c r="D301" s="44"/>
      <c r="E301" s="44"/>
      <c r="F301" s="37" t="s">
        <v>690</v>
      </c>
      <c r="G301" s="38" t="s">
        <v>19</v>
      </c>
      <c r="H301" s="38" t="s">
        <v>19</v>
      </c>
      <c r="I301" s="39" t="s">
        <v>19</v>
      </c>
      <c r="J301" s="39" t="s">
        <v>19</v>
      </c>
      <c r="K301" s="54" t="str">
        <f t="shared" si="1"/>
        <v>Yes</v>
      </c>
      <c r="L301" s="54" t="str">
        <f t="shared" si="2"/>
        <v>Yes</v>
      </c>
      <c r="M301" s="41"/>
      <c r="N301" s="41"/>
    </row>
    <row r="302">
      <c r="A302" s="44"/>
      <c r="B302" s="44"/>
      <c r="C302" s="44"/>
      <c r="D302" s="44"/>
      <c r="E302" s="44"/>
      <c r="F302" s="37" t="s">
        <v>693</v>
      </c>
      <c r="G302" s="38" t="s">
        <v>19</v>
      </c>
      <c r="H302" s="38" t="s">
        <v>18</v>
      </c>
      <c r="I302" s="39" t="s">
        <v>19</v>
      </c>
      <c r="J302" s="39" t="s">
        <v>18</v>
      </c>
      <c r="K302" s="54" t="str">
        <f t="shared" si="1"/>
        <v>No</v>
      </c>
      <c r="L302" s="54" t="str">
        <f t="shared" si="2"/>
        <v>No</v>
      </c>
      <c r="M302" s="41"/>
      <c r="N302" s="41"/>
    </row>
    <row r="303">
      <c r="A303" s="44"/>
      <c r="B303" s="44"/>
      <c r="C303" s="44"/>
      <c r="D303" s="44"/>
      <c r="E303" s="44"/>
      <c r="F303" s="37" t="s">
        <v>695</v>
      </c>
      <c r="G303" s="38" t="s">
        <v>18</v>
      </c>
      <c r="H303" s="38" t="s">
        <v>18</v>
      </c>
      <c r="I303" s="39" t="s">
        <v>18</v>
      </c>
      <c r="J303" s="39" t="s">
        <v>18</v>
      </c>
      <c r="K303" s="54" t="str">
        <f t="shared" si="1"/>
        <v>No</v>
      </c>
      <c r="L303" s="54" t="str">
        <f t="shared" si="2"/>
        <v>No</v>
      </c>
      <c r="M303" s="41"/>
      <c r="N303" s="41"/>
    </row>
    <row r="304">
      <c r="A304" s="44"/>
      <c r="B304" s="44"/>
      <c r="C304" s="44"/>
      <c r="D304" s="44"/>
      <c r="E304" s="44"/>
      <c r="F304" s="37" t="s">
        <v>696</v>
      </c>
      <c r="G304" s="38" t="s">
        <v>19</v>
      </c>
      <c r="H304" s="38" t="s">
        <v>18</v>
      </c>
      <c r="I304" s="39" t="s">
        <v>19</v>
      </c>
      <c r="J304" s="39" t="s">
        <v>18</v>
      </c>
      <c r="K304" s="54" t="str">
        <f t="shared" si="1"/>
        <v>No</v>
      </c>
      <c r="L304" s="54" t="str">
        <f t="shared" si="2"/>
        <v>No</v>
      </c>
      <c r="M304" s="41"/>
      <c r="N304" s="41"/>
    </row>
    <row r="305">
      <c r="A305" s="44"/>
      <c r="B305" s="44"/>
      <c r="C305" s="44"/>
      <c r="D305" s="44"/>
      <c r="E305" s="44"/>
      <c r="F305" s="37" t="s">
        <v>698</v>
      </c>
      <c r="G305" s="38" t="s">
        <v>19</v>
      </c>
      <c r="H305" s="38" t="s">
        <v>19</v>
      </c>
      <c r="I305" s="39" t="s">
        <v>19</v>
      </c>
      <c r="J305" s="39" t="s">
        <v>18</v>
      </c>
      <c r="K305" s="54" t="str">
        <f t="shared" si="1"/>
        <v>Yes</v>
      </c>
      <c r="L305" s="54" t="str">
        <f t="shared" si="2"/>
        <v>No</v>
      </c>
      <c r="M305" s="41"/>
      <c r="N305" s="41"/>
    </row>
    <row r="306">
      <c r="A306" s="44"/>
      <c r="B306" s="44"/>
      <c r="C306" s="44"/>
      <c r="D306" s="44"/>
      <c r="E306" s="44"/>
      <c r="F306" s="37" t="s">
        <v>700</v>
      </c>
      <c r="G306" s="38" t="s">
        <v>18</v>
      </c>
      <c r="H306" s="38" t="s">
        <v>19</v>
      </c>
      <c r="I306" s="39" t="s">
        <v>18</v>
      </c>
      <c r="J306" s="39" t="s">
        <v>19</v>
      </c>
      <c r="K306" s="54" t="str">
        <f t="shared" si="1"/>
        <v>No</v>
      </c>
      <c r="L306" s="54" t="str">
        <f t="shared" si="2"/>
        <v>No</v>
      </c>
      <c r="M306" s="41"/>
      <c r="N306" s="41"/>
    </row>
    <row r="307">
      <c r="A307" s="44"/>
      <c r="B307" s="44"/>
      <c r="C307" s="44"/>
      <c r="D307" s="44"/>
      <c r="E307" s="44"/>
      <c r="F307" s="37" t="s">
        <v>702</v>
      </c>
      <c r="G307" s="38" t="s">
        <v>19</v>
      </c>
      <c r="H307" s="38" t="s">
        <v>18</v>
      </c>
      <c r="I307" s="39" t="s">
        <v>19</v>
      </c>
      <c r="J307" s="39" t="s">
        <v>18</v>
      </c>
      <c r="K307" s="54" t="str">
        <f t="shared" si="1"/>
        <v>No</v>
      </c>
      <c r="L307" s="54" t="str">
        <f t="shared" si="2"/>
        <v>No</v>
      </c>
      <c r="M307" s="45"/>
      <c r="N307" s="45"/>
    </row>
    <row r="308">
      <c r="A308" s="44"/>
      <c r="B308" s="44"/>
      <c r="C308" s="44"/>
      <c r="D308" s="44"/>
      <c r="E308" s="44"/>
      <c r="F308" s="37" t="s">
        <v>706</v>
      </c>
      <c r="G308" s="38" t="s">
        <v>19</v>
      </c>
      <c r="H308" s="38" t="s">
        <v>19</v>
      </c>
      <c r="I308" s="39" t="s">
        <v>19</v>
      </c>
      <c r="J308" s="39" t="s">
        <v>19</v>
      </c>
      <c r="K308" s="54" t="str">
        <f t="shared" si="1"/>
        <v>Yes</v>
      </c>
      <c r="L308" s="54" t="str">
        <f t="shared" si="2"/>
        <v>Yes</v>
      </c>
      <c r="M308" s="45"/>
      <c r="N308" s="45"/>
    </row>
    <row r="309">
      <c r="A309" s="44"/>
      <c r="B309" s="44"/>
      <c r="C309" s="44"/>
      <c r="D309" s="44"/>
      <c r="E309" s="44"/>
      <c r="F309" s="37" t="s">
        <v>709</v>
      </c>
      <c r="G309" s="38" t="s">
        <v>19</v>
      </c>
      <c r="H309" s="38" t="s">
        <v>18</v>
      </c>
      <c r="I309" s="39" t="s">
        <v>19</v>
      </c>
      <c r="J309" s="39" t="s">
        <v>18</v>
      </c>
      <c r="K309" s="54" t="str">
        <f t="shared" si="1"/>
        <v>No</v>
      </c>
      <c r="L309" s="54" t="str">
        <f t="shared" si="2"/>
        <v>No</v>
      </c>
      <c r="M309" s="41"/>
      <c r="N309" s="41"/>
    </row>
    <row r="310">
      <c r="A310" s="44"/>
      <c r="B310" s="44"/>
      <c r="C310" s="44"/>
      <c r="D310" s="44"/>
      <c r="E310" s="44"/>
      <c r="F310" s="37" t="s">
        <v>711</v>
      </c>
      <c r="G310" s="38" t="s">
        <v>18</v>
      </c>
      <c r="H310" s="38" t="s">
        <v>18</v>
      </c>
      <c r="I310" s="39" t="s">
        <v>18</v>
      </c>
      <c r="J310" s="39" t="s">
        <v>18</v>
      </c>
      <c r="K310" s="54" t="str">
        <f t="shared" si="1"/>
        <v>No</v>
      </c>
      <c r="L310" s="54" t="str">
        <f t="shared" si="2"/>
        <v>No</v>
      </c>
      <c r="M310" s="41"/>
      <c r="N310" s="41"/>
    </row>
    <row r="311">
      <c r="A311" s="44"/>
      <c r="B311" s="44"/>
      <c r="C311" s="44"/>
      <c r="D311" s="44"/>
      <c r="E311" s="44"/>
      <c r="F311" s="37" t="s">
        <v>713</v>
      </c>
      <c r="G311" s="38" t="s">
        <v>19</v>
      </c>
      <c r="H311" s="38" t="s">
        <v>18</v>
      </c>
      <c r="I311" s="39" t="s">
        <v>19</v>
      </c>
      <c r="J311" s="39" t="s">
        <v>18</v>
      </c>
      <c r="K311" s="54" t="str">
        <f t="shared" si="1"/>
        <v>No</v>
      </c>
      <c r="L311" s="54" t="str">
        <f t="shared" si="2"/>
        <v>No</v>
      </c>
      <c r="M311" s="41"/>
      <c r="N311" s="41"/>
    </row>
    <row r="312">
      <c r="A312" s="44"/>
      <c r="B312" s="44"/>
      <c r="C312" s="44"/>
      <c r="D312" s="44"/>
      <c r="E312" s="44"/>
      <c r="F312" s="37" t="s">
        <v>715</v>
      </c>
      <c r="G312" s="38" t="s">
        <v>18</v>
      </c>
      <c r="H312" s="38" t="s">
        <v>18</v>
      </c>
      <c r="I312" s="39" t="s">
        <v>18</v>
      </c>
      <c r="J312" s="39" t="s">
        <v>18</v>
      </c>
      <c r="K312" s="54" t="str">
        <f t="shared" si="1"/>
        <v>No</v>
      </c>
      <c r="L312" s="54" t="str">
        <f t="shared" si="2"/>
        <v>No</v>
      </c>
      <c r="M312" s="41"/>
      <c r="N312" s="41"/>
    </row>
    <row r="313">
      <c r="A313" s="44"/>
      <c r="B313" s="44"/>
      <c r="C313" s="44"/>
      <c r="D313" s="44"/>
      <c r="E313" s="44"/>
      <c r="F313" s="37" t="s">
        <v>717</v>
      </c>
      <c r="G313" s="38" t="s">
        <v>18</v>
      </c>
      <c r="H313" s="38" t="s">
        <v>18</v>
      </c>
      <c r="I313" s="39" t="s">
        <v>19</v>
      </c>
      <c r="J313" s="39" t="s">
        <v>18</v>
      </c>
      <c r="K313" s="54" t="str">
        <f t="shared" si="1"/>
        <v>No</v>
      </c>
      <c r="L313" s="54" t="str">
        <f t="shared" si="2"/>
        <v>No</v>
      </c>
      <c r="M313" s="41"/>
      <c r="N313" s="41"/>
    </row>
    <row r="314">
      <c r="A314" s="44"/>
      <c r="B314" s="44"/>
      <c r="C314" s="44"/>
      <c r="D314" s="44"/>
      <c r="E314" s="44"/>
      <c r="F314" s="37" t="s">
        <v>719</v>
      </c>
      <c r="G314" s="38" t="s">
        <v>18</v>
      </c>
      <c r="H314" s="38" t="s">
        <v>18</v>
      </c>
      <c r="I314" s="39" t="s">
        <v>18</v>
      </c>
      <c r="J314" s="39" t="s">
        <v>18</v>
      </c>
      <c r="K314" s="54" t="str">
        <f t="shared" si="1"/>
        <v>No</v>
      </c>
      <c r="L314" s="54" t="str">
        <f t="shared" si="2"/>
        <v>No</v>
      </c>
      <c r="M314" s="41"/>
      <c r="N314" s="41"/>
    </row>
    <row r="315">
      <c r="A315" s="44"/>
      <c r="B315" s="44"/>
      <c r="C315" s="44"/>
      <c r="D315" s="44"/>
      <c r="E315" s="44"/>
      <c r="F315" s="37" t="s">
        <v>720</v>
      </c>
      <c r="G315" s="38" t="s">
        <v>18</v>
      </c>
      <c r="H315" s="38" t="s">
        <v>18</v>
      </c>
      <c r="I315" s="39" t="s">
        <v>19</v>
      </c>
      <c r="J315" s="39" t="s">
        <v>18</v>
      </c>
      <c r="K315" s="54" t="str">
        <f t="shared" si="1"/>
        <v>No</v>
      </c>
      <c r="L315" s="54" t="str">
        <f t="shared" si="2"/>
        <v>No</v>
      </c>
      <c r="M315" s="45"/>
      <c r="N315" s="45"/>
    </row>
    <row r="316">
      <c r="A316" s="44"/>
      <c r="B316" s="44"/>
      <c r="C316" s="44"/>
      <c r="D316" s="44"/>
      <c r="E316" s="44"/>
      <c r="F316" s="37" t="s">
        <v>723</v>
      </c>
      <c r="G316" s="38" t="s">
        <v>18</v>
      </c>
      <c r="H316" s="38" t="s">
        <v>18</v>
      </c>
      <c r="I316" s="39" t="s">
        <v>18</v>
      </c>
      <c r="J316" s="39" t="s">
        <v>18</v>
      </c>
      <c r="K316" s="54" t="str">
        <f t="shared" si="1"/>
        <v>No</v>
      </c>
      <c r="L316" s="54" t="str">
        <f t="shared" si="2"/>
        <v>No</v>
      </c>
      <c r="M316" s="41"/>
      <c r="N316" s="41"/>
    </row>
    <row r="317">
      <c r="A317" s="44"/>
      <c r="B317" s="44"/>
      <c r="C317" s="44"/>
      <c r="D317" s="44"/>
      <c r="E317" s="44"/>
      <c r="F317" s="37" t="s">
        <v>724</v>
      </c>
      <c r="G317" s="38" t="s">
        <v>19</v>
      </c>
      <c r="H317" s="38" t="s">
        <v>18</v>
      </c>
      <c r="I317" s="39" t="s">
        <v>19</v>
      </c>
      <c r="J317" s="39" t="s">
        <v>18</v>
      </c>
      <c r="K317" s="54" t="str">
        <f t="shared" si="1"/>
        <v>No</v>
      </c>
      <c r="L317" s="54" t="str">
        <f t="shared" si="2"/>
        <v>No</v>
      </c>
      <c r="M317" s="41"/>
      <c r="N317" s="41"/>
    </row>
    <row r="318">
      <c r="A318" s="44"/>
      <c r="B318" s="44"/>
      <c r="C318" s="44"/>
      <c r="D318" s="44"/>
      <c r="E318" s="44"/>
      <c r="F318" s="37" t="s">
        <v>726</v>
      </c>
      <c r="G318" s="38" t="s">
        <v>19</v>
      </c>
      <c r="H318" s="38" t="s">
        <v>18</v>
      </c>
      <c r="I318" s="39" t="s">
        <v>19</v>
      </c>
      <c r="J318" s="39" t="s">
        <v>18</v>
      </c>
      <c r="K318" s="54" t="str">
        <f t="shared" si="1"/>
        <v>No</v>
      </c>
      <c r="L318" s="54" t="str">
        <f t="shared" si="2"/>
        <v>No</v>
      </c>
      <c r="M318" s="41"/>
      <c r="N318" s="41"/>
    </row>
    <row r="319">
      <c r="A319" s="44"/>
      <c r="B319" s="44"/>
      <c r="C319" s="44"/>
      <c r="D319" s="44"/>
      <c r="E319" s="44"/>
      <c r="F319" s="37" t="s">
        <v>728</v>
      </c>
      <c r="G319" s="38" t="s">
        <v>19</v>
      </c>
      <c r="H319" s="38" t="s">
        <v>18</v>
      </c>
      <c r="I319" s="39" t="s">
        <v>19</v>
      </c>
      <c r="J319" s="39" t="s">
        <v>18</v>
      </c>
      <c r="K319" s="54" t="str">
        <f t="shared" si="1"/>
        <v>No</v>
      </c>
      <c r="L319" s="54" t="str">
        <f t="shared" si="2"/>
        <v>No</v>
      </c>
      <c r="M319" s="41"/>
      <c r="N319" s="41"/>
    </row>
    <row r="320">
      <c r="A320" s="44"/>
      <c r="B320" s="44"/>
      <c r="C320" s="44"/>
      <c r="D320" s="44"/>
      <c r="E320" s="44"/>
      <c r="F320" s="37" t="s">
        <v>730</v>
      </c>
      <c r="G320" s="38" t="s">
        <v>19</v>
      </c>
      <c r="H320" s="38" t="s">
        <v>18</v>
      </c>
      <c r="I320" s="39" t="s">
        <v>19</v>
      </c>
      <c r="J320" s="39" t="s">
        <v>19</v>
      </c>
      <c r="K320" s="54" t="str">
        <f t="shared" si="1"/>
        <v>No</v>
      </c>
      <c r="L320" s="54" t="str">
        <f t="shared" si="2"/>
        <v>Yes</v>
      </c>
      <c r="M320" s="41"/>
      <c r="N320" s="41"/>
    </row>
    <row r="321">
      <c r="A321" s="44"/>
      <c r="B321" s="44"/>
      <c r="C321" s="44"/>
      <c r="D321" s="44"/>
      <c r="E321" s="44"/>
      <c r="F321" s="37" t="s">
        <v>733</v>
      </c>
      <c r="G321" s="38" t="s">
        <v>19</v>
      </c>
      <c r="H321" s="38" t="s">
        <v>18</v>
      </c>
      <c r="I321" s="39" t="s">
        <v>19</v>
      </c>
      <c r="J321" s="39" t="s">
        <v>18</v>
      </c>
      <c r="K321" s="54" t="str">
        <f t="shared" si="1"/>
        <v>No</v>
      </c>
      <c r="L321" s="54" t="str">
        <f t="shared" si="2"/>
        <v>No</v>
      </c>
      <c r="M321" s="43"/>
      <c r="N321" s="43"/>
    </row>
    <row r="322">
      <c r="A322" s="44"/>
      <c r="B322" s="44"/>
      <c r="C322" s="44"/>
      <c r="D322" s="44"/>
      <c r="E322" s="44"/>
      <c r="F322" s="37" t="s">
        <v>735</v>
      </c>
      <c r="G322" s="38" t="s">
        <v>19</v>
      </c>
      <c r="H322" s="38" t="s">
        <v>18</v>
      </c>
      <c r="I322" s="39" t="s">
        <v>19</v>
      </c>
      <c r="J322" s="39" t="s">
        <v>18</v>
      </c>
      <c r="K322" s="54" t="str">
        <f t="shared" si="1"/>
        <v>No</v>
      </c>
      <c r="L322" s="54" t="str">
        <f t="shared" si="2"/>
        <v>No</v>
      </c>
      <c r="M322" s="41"/>
      <c r="N322" s="41"/>
    </row>
    <row r="323">
      <c r="A323" s="44"/>
      <c r="B323" s="44"/>
      <c r="C323" s="44"/>
      <c r="D323" s="44"/>
      <c r="E323" s="44"/>
      <c r="F323" s="37" t="s">
        <v>737</v>
      </c>
      <c r="G323" s="38" t="s">
        <v>19</v>
      </c>
      <c r="H323" s="38" t="s">
        <v>19</v>
      </c>
      <c r="I323" s="39" t="s">
        <v>19</v>
      </c>
      <c r="J323" s="39" t="s">
        <v>19</v>
      </c>
      <c r="K323" s="54" t="str">
        <f t="shared" si="1"/>
        <v>Yes</v>
      </c>
      <c r="L323" s="54" t="str">
        <f t="shared" si="2"/>
        <v>Yes</v>
      </c>
      <c r="M323" s="45"/>
      <c r="N323" s="45"/>
    </row>
    <row r="324">
      <c r="A324" s="44"/>
      <c r="B324" s="44"/>
      <c r="C324" s="44"/>
      <c r="D324" s="44"/>
      <c r="E324" s="44"/>
      <c r="F324" s="37" t="s">
        <v>741</v>
      </c>
      <c r="G324" s="38" t="s">
        <v>19</v>
      </c>
      <c r="H324" s="38" t="s">
        <v>18</v>
      </c>
      <c r="I324" s="39" t="s">
        <v>19</v>
      </c>
      <c r="J324" s="39" t="s">
        <v>18</v>
      </c>
      <c r="K324" s="54" t="str">
        <f t="shared" si="1"/>
        <v>No</v>
      </c>
      <c r="L324" s="54" t="str">
        <f t="shared" si="2"/>
        <v>No</v>
      </c>
      <c r="M324" s="41"/>
      <c r="N324" s="41"/>
    </row>
    <row r="325">
      <c r="A325" s="44"/>
      <c r="B325" s="44"/>
      <c r="C325" s="44"/>
      <c r="D325" s="44"/>
      <c r="E325" s="44"/>
      <c r="F325" s="37" t="s">
        <v>743</v>
      </c>
      <c r="G325" s="38" t="s">
        <v>19</v>
      </c>
      <c r="H325" s="38" t="s">
        <v>19</v>
      </c>
      <c r="I325" s="39" t="s">
        <v>19</v>
      </c>
      <c r="J325" s="39" t="s">
        <v>19</v>
      </c>
      <c r="K325" s="54" t="str">
        <f t="shared" si="1"/>
        <v>Yes</v>
      </c>
      <c r="L325" s="54" t="str">
        <f t="shared" si="2"/>
        <v>Yes</v>
      </c>
      <c r="M325" s="41"/>
      <c r="N325" s="41"/>
    </row>
    <row r="326">
      <c r="A326" s="44"/>
      <c r="B326" s="44"/>
      <c r="C326" s="44"/>
      <c r="D326" s="44"/>
      <c r="E326" s="44"/>
      <c r="F326" s="37" t="s">
        <v>746</v>
      </c>
      <c r="G326" s="38" t="s">
        <v>19</v>
      </c>
      <c r="H326" s="38" t="s">
        <v>19</v>
      </c>
      <c r="I326" s="39" t="s">
        <v>19</v>
      </c>
      <c r="J326" s="39" t="s">
        <v>19</v>
      </c>
      <c r="K326" s="54" t="str">
        <f t="shared" si="1"/>
        <v>Yes</v>
      </c>
      <c r="L326" s="54" t="str">
        <f t="shared" si="2"/>
        <v>Yes</v>
      </c>
      <c r="M326" s="41"/>
      <c r="N326" s="41"/>
    </row>
    <row r="327">
      <c r="A327" s="44"/>
      <c r="B327" s="44"/>
      <c r="C327" s="44"/>
      <c r="D327" s="44"/>
      <c r="E327" s="44"/>
      <c r="F327" s="37" t="s">
        <v>749</v>
      </c>
      <c r="G327" s="38" t="s">
        <v>19</v>
      </c>
      <c r="H327" s="38" t="s">
        <v>19</v>
      </c>
      <c r="I327" s="39" t="s">
        <v>19</v>
      </c>
      <c r="J327" s="39" t="s">
        <v>18</v>
      </c>
      <c r="K327" s="54" t="str">
        <f t="shared" si="1"/>
        <v>Yes</v>
      </c>
      <c r="L327" s="54" t="str">
        <f t="shared" si="2"/>
        <v>No</v>
      </c>
      <c r="M327" s="41"/>
      <c r="N327" s="41"/>
    </row>
    <row r="328">
      <c r="A328" s="44"/>
      <c r="B328" s="44"/>
      <c r="C328" s="44"/>
      <c r="D328" s="44"/>
      <c r="E328" s="44"/>
      <c r="F328" s="37" t="s">
        <v>752</v>
      </c>
      <c r="G328" s="38" t="s">
        <v>18</v>
      </c>
      <c r="H328" s="38" t="s">
        <v>19</v>
      </c>
      <c r="I328" s="39" t="s">
        <v>19</v>
      </c>
      <c r="J328" s="39" t="s">
        <v>19</v>
      </c>
      <c r="K328" s="54" t="str">
        <f t="shared" si="1"/>
        <v>No</v>
      </c>
      <c r="L328" s="54" t="str">
        <f t="shared" si="2"/>
        <v>Yes</v>
      </c>
      <c r="M328" s="41"/>
      <c r="N328" s="41"/>
    </row>
    <row r="329">
      <c r="A329" s="44"/>
      <c r="B329" s="44"/>
      <c r="C329" s="44"/>
      <c r="D329" s="44"/>
      <c r="E329" s="44"/>
      <c r="F329" s="37" t="s">
        <v>755</v>
      </c>
      <c r="G329" s="38" t="s">
        <v>19</v>
      </c>
      <c r="H329" s="38" t="s">
        <v>18</v>
      </c>
      <c r="I329" s="39" t="s">
        <v>18</v>
      </c>
      <c r="J329" s="39" t="s">
        <v>18</v>
      </c>
      <c r="K329" s="54" t="str">
        <f t="shared" si="1"/>
        <v>No</v>
      </c>
      <c r="L329" s="54" t="str">
        <f t="shared" si="2"/>
        <v>No</v>
      </c>
      <c r="M329" s="41"/>
      <c r="N329" s="41"/>
    </row>
    <row r="330">
      <c r="A330" s="44"/>
      <c r="B330" s="44"/>
      <c r="C330" s="44"/>
      <c r="D330" s="44"/>
      <c r="E330" s="44"/>
      <c r="F330" s="37" t="s">
        <v>757</v>
      </c>
      <c r="G330" s="38" t="s">
        <v>19</v>
      </c>
      <c r="H330" s="38" t="s">
        <v>18</v>
      </c>
      <c r="I330" s="39" t="s">
        <v>19</v>
      </c>
      <c r="J330" s="39" t="s">
        <v>18</v>
      </c>
      <c r="K330" s="54" t="str">
        <f t="shared" si="1"/>
        <v>No</v>
      </c>
      <c r="L330" s="54" t="str">
        <f t="shared" si="2"/>
        <v>No</v>
      </c>
      <c r="M330" s="41"/>
      <c r="N330" s="41"/>
    </row>
    <row r="331">
      <c r="A331" s="44"/>
      <c r="B331" s="44"/>
      <c r="C331" s="44"/>
      <c r="D331" s="44"/>
      <c r="E331" s="44"/>
      <c r="F331" s="37" t="s">
        <v>759</v>
      </c>
      <c r="G331" s="38" t="s">
        <v>19</v>
      </c>
      <c r="H331" s="38" t="s">
        <v>19</v>
      </c>
      <c r="I331" s="39" t="s">
        <v>19</v>
      </c>
      <c r="J331" s="39" t="s">
        <v>18</v>
      </c>
      <c r="K331" s="54" t="str">
        <f t="shared" si="1"/>
        <v>Yes</v>
      </c>
      <c r="L331" s="54" t="str">
        <f t="shared" si="2"/>
        <v>No</v>
      </c>
      <c r="M331" s="41"/>
      <c r="N331" s="41"/>
    </row>
    <row r="332">
      <c r="A332" s="44"/>
      <c r="B332" s="44"/>
      <c r="C332" s="44"/>
      <c r="D332" s="44"/>
      <c r="E332" s="44"/>
      <c r="F332" s="37" t="s">
        <v>762</v>
      </c>
      <c r="G332" s="38" t="s">
        <v>19</v>
      </c>
      <c r="H332" s="38" t="s">
        <v>18</v>
      </c>
      <c r="I332" s="39" t="s">
        <v>19</v>
      </c>
      <c r="J332" s="39" t="s">
        <v>18</v>
      </c>
      <c r="K332" s="54" t="str">
        <f t="shared" si="1"/>
        <v>No</v>
      </c>
      <c r="L332" s="54" t="str">
        <f t="shared" si="2"/>
        <v>No</v>
      </c>
      <c r="M332" s="41"/>
      <c r="N332" s="41"/>
    </row>
    <row r="333">
      <c r="A333" s="44"/>
      <c r="B333" s="44"/>
      <c r="C333" s="44"/>
      <c r="D333" s="44"/>
      <c r="E333" s="44"/>
      <c r="F333" s="37" t="s">
        <v>764</v>
      </c>
      <c r="G333" s="38" t="s">
        <v>19</v>
      </c>
      <c r="H333" s="38" t="s">
        <v>19</v>
      </c>
      <c r="I333" s="39" t="s">
        <v>19</v>
      </c>
      <c r="J333" s="39" t="s">
        <v>19</v>
      </c>
      <c r="K333" s="54" t="str">
        <f t="shared" si="1"/>
        <v>Yes</v>
      </c>
      <c r="L333" s="54" t="str">
        <f t="shared" si="2"/>
        <v>Yes</v>
      </c>
      <c r="M333" s="41"/>
      <c r="N333" s="41"/>
    </row>
    <row r="334">
      <c r="A334" s="44"/>
      <c r="B334" s="44"/>
      <c r="C334" s="44"/>
      <c r="D334" s="44"/>
      <c r="E334" s="44"/>
      <c r="F334" s="37" t="s">
        <v>767</v>
      </c>
      <c r="G334" s="38" t="s">
        <v>19</v>
      </c>
      <c r="H334" s="38" t="s">
        <v>18</v>
      </c>
      <c r="I334" s="39" t="s">
        <v>19</v>
      </c>
      <c r="J334" s="39" t="s">
        <v>18</v>
      </c>
      <c r="K334" s="54" t="str">
        <f t="shared" si="1"/>
        <v>No</v>
      </c>
      <c r="L334" s="54" t="str">
        <f t="shared" si="2"/>
        <v>No</v>
      </c>
      <c r="M334" s="41"/>
      <c r="N334" s="41"/>
    </row>
    <row r="335">
      <c r="A335" s="44"/>
      <c r="B335" s="44"/>
      <c r="C335" s="44"/>
      <c r="D335" s="44"/>
      <c r="E335" s="44"/>
      <c r="F335" s="37" t="s">
        <v>769</v>
      </c>
      <c r="G335" s="38" t="s">
        <v>19</v>
      </c>
      <c r="H335" s="38" t="s">
        <v>19</v>
      </c>
      <c r="I335" s="39" t="s">
        <v>19</v>
      </c>
      <c r="J335" s="39" t="s">
        <v>18</v>
      </c>
      <c r="K335" s="54" t="str">
        <f t="shared" si="1"/>
        <v>Yes</v>
      </c>
      <c r="L335" s="54" t="str">
        <f t="shared" si="2"/>
        <v>No</v>
      </c>
      <c r="M335" s="45"/>
      <c r="N335" s="45"/>
    </row>
    <row r="336">
      <c r="A336" s="44"/>
      <c r="B336" s="44"/>
      <c r="C336" s="44"/>
      <c r="D336" s="44"/>
      <c r="E336" s="44"/>
      <c r="F336" s="53" t="s">
        <v>771</v>
      </c>
      <c r="G336" s="38" t="s">
        <v>19</v>
      </c>
      <c r="H336" s="38" t="s">
        <v>18</v>
      </c>
      <c r="I336" s="42" t="s">
        <v>19</v>
      </c>
      <c r="J336" s="42" t="s">
        <v>18</v>
      </c>
      <c r="K336" s="54" t="str">
        <f t="shared" si="1"/>
        <v>No</v>
      </c>
      <c r="L336" s="54" t="str">
        <f t="shared" si="2"/>
        <v>No</v>
      </c>
      <c r="M336" s="41"/>
      <c r="N336" s="41"/>
    </row>
    <row r="337">
      <c r="A337" s="44"/>
      <c r="B337" s="44"/>
      <c r="C337" s="44"/>
      <c r="D337" s="44"/>
      <c r="E337" s="44"/>
      <c r="F337" s="37" t="s">
        <v>773</v>
      </c>
      <c r="G337" s="38" t="s">
        <v>19</v>
      </c>
      <c r="H337" s="38" t="s">
        <v>18</v>
      </c>
      <c r="I337" s="39" t="s">
        <v>19</v>
      </c>
      <c r="J337" s="39" t="s">
        <v>19</v>
      </c>
      <c r="K337" s="54" t="str">
        <f t="shared" si="1"/>
        <v>No</v>
      </c>
      <c r="L337" s="54" t="str">
        <f t="shared" si="2"/>
        <v>Yes</v>
      </c>
      <c r="M337" s="41"/>
      <c r="N337" s="41"/>
    </row>
    <row r="338">
      <c r="A338" s="44"/>
      <c r="B338" s="44"/>
      <c r="C338" s="44"/>
      <c r="D338" s="44"/>
      <c r="E338" s="44"/>
      <c r="F338" s="37" t="s">
        <v>776</v>
      </c>
      <c r="G338" s="38" t="s">
        <v>19</v>
      </c>
      <c r="H338" s="38" t="s">
        <v>18</v>
      </c>
      <c r="I338" s="39" t="s">
        <v>19</v>
      </c>
      <c r="J338" s="39" t="s">
        <v>18</v>
      </c>
      <c r="K338" s="54" t="str">
        <f t="shared" si="1"/>
        <v>No</v>
      </c>
      <c r="L338" s="54" t="str">
        <f t="shared" si="2"/>
        <v>No</v>
      </c>
      <c r="M338" s="41"/>
      <c r="N338" s="41"/>
    </row>
    <row r="339">
      <c r="A339" s="44"/>
      <c r="B339" s="44"/>
      <c r="C339" s="44"/>
      <c r="D339" s="44"/>
      <c r="E339" s="44"/>
      <c r="F339" s="37" t="s">
        <v>778</v>
      </c>
      <c r="G339" s="38" t="s">
        <v>19</v>
      </c>
      <c r="H339" s="38" t="s">
        <v>19</v>
      </c>
      <c r="I339" s="39" t="s">
        <v>19</v>
      </c>
      <c r="J339" s="39" t="s">
        <v>19</v>
      </c>
      <c r="K339" s="54" t="str">
        <f t="shared" si="1"/>
        <v>Yes</v>
      </c>
      <c r="L339" s="54" t="str">
        <f t="shared" si="2"/>
        <v>Yes</v>
      </c>
      <c r="M339" s="41"/>
      <c r="N339" s="41"/>
    </row>
    <row r="340">
      <c r="A340" s="44"/>
      <c r="B340" s="44"/>
      <c r="C340" s="44"/>
      <c r="D340" s="44"/>
      <c r="E340" s="44"/>
      <c r="F340" s="37" t="s">
        <v>781</v>
      </c>
      <c r="G340" s="38" t="s">
        <v>19</v>
      </c>
      <c r="H340" s="38" t="s">
        <v>18</v>
      </c>
      <c r="I340" s="39" t="s">
        <v>19</v>
      </c>
      <c r="J340" s="39" t="s">
        <v>18</v>
      </c>
      <c r="K340" s="54" t="str">
        <f t="shared" si="1"/>
        <v>No</v>
      </c>
      <c r="L340" s="54" t="str">
        <f t="shared" si="2"/>
        <v>No</v>
      </c>
      <c r="M340" s="45"/>
      <c r="N340" s="45"/>
    </row>
    <row r="341">
      <c r="A341" s="44"/>
      <c r="B341" s="44"/>
      <c r="C341" s="44"/>
      <c r="D341" s="44"/>
      <c r="E341" s="44"/>
      <c r="F341" s="37" t="s">
        <v>784</v>
      </c>
      <c r="G341" s="38" t="s">
        <v>19</v>
      </c>
      <c r="H341" s="38" t="s">
        <v>19</v>
      </c>
      <c r="I341" s="39" t="s">
        <v>19</v>
      </c>
      <c r="J341" s="39" t="s">
        <v>19</v>
      </c>
      <c r="K341" s="54" t="str">
        <f t="shared" si="1"/>
        <v>Yes</v>
      </c>
      <c r="L341" s="54" t="str">
        <f t="shared" si="2"/>
        <v>Yes</v>
      </c>
      <c r="M341" s="41"/>
      <c r="N341" s="41"/>
    </row>
    <row r="342">
      <c r="A342" s="44"/>
      <c r="B342" s="44"/>
      <c r="C342" s="44"/>
      <c r="D342" s="44"/>
      <c r="F342" s="37" t="s">
        <v>787</v>
      </c>
      <c r="G342" s="38" t="s">
        <v>19</v>
      </c>
      <c r="H342" s="38" t="s">
        <v>19</v>
      </c>
      <c r="I342" s="39" t="s">
        <v>19</v>
      </c>
      <c r="J342" s="39" t="s">
        <v>18</v>
      </c>
      <c r="K342" s="54" t="str">
        <f t="shared" si="1"/>
        <v>Yes</v>
      </c>
      <c r="L342" s="54" t="str">
        <f t="shared" si="2"/>
        <v>No</v>
      </c>
      <c r="M342" s="41"/>
      <c r="N342" s="41"/>
    </row>
  </sheetData>
  <mergeCells count="5">
    <mergeCell ref="A1:D1"/>
    <mergeCell ref="A2:B3"/>
    <mergeCell ref="C2:D2"/>
    <mergeCell ref="A4:A5"/>
    <mergeCell ref="C7:D7"/>
  </mergeCells>
  <conditionalFormatting sqref="I2:I342">
    <cfRule type="cellIs" dxfId="2" priority="1" operator="equal">
      <formula>G2:G342</formula>
    </cfRule>
  </conditionalFormatting>
  <conditionalFormatting sqref="I2:I342">
    <cfRule type="cellIs" dxfId="3" priority="2" operator="notEqual">
      <formula>G2:G342</formula>
    </cfRule>
  </conditionalFormatting>
  <conditionalFormatting sqref="J2:J342">
    <cfRule type="cellIs" dxfId="4" priority="3" operator="equal">
      <formula>H2:H342</formula>
    </cfRule>
  </conditionalFormatting>
  <conditionalFormatting sqref="F259">
    <cfRule type="notContainsBlanks" dxfId="5" priority="4">
      <formula>LEN(TRIM(F259))&gt;0</formula>
    </cfRule>
  </conditionalFormatting>
  <conditionalFormatting sqref="E14">
    <cfRule type="notContainsBlanks" dxfId="5" priority="5">
      <formula>LEN(TRIM(E14))&gt;0</formula>
    </cfRule>
  </conditionalFormatting>
  <conditionalFormatting sqref="J2:J342">
    <cfRule type="cellIs" dxfId="3" priority="6" operator="notEqual">
      <formula>H2:H342</formula>
    </cfRule>
  </conditionalFormatting>
  <conditionalFormatting sqref="L2:L342">
    <cfRule type="cellIs" dxfId="4" priority="7" operator="equal">
      <formula>K2:K342</formula>
    </cfRule>
  </conditionalFormatting>
  <conditionalFormatting sqref="L2:L342">
    <cfRule type="cellIs" dxfId="3" priority="8" operator="notEqual">
      <formula>K2:K342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9.63"/>
    <col customWidth="1" min="6" max="6" width="37.5"/>
    <col customWidth="1" min="7" max="7" width="15.38"/>
    <col customWidth="1" min="8" max="8" width="16.88"/>
    <col customWidth="1" min="9" max="9" width="24.13"/>
    <col customWidth="1" min="10" max="10" width="21.0"/>
    <col customWidth="1" min="11" max="11" width="42.63"/>
    <col customWidth="1" min="12" max="12" width="47.38"/>
    <col customWidth="1" min="13" max="22" width="32.63"/>
  </cols>
  <sheetData>
    <row r="1">
      <c r="A1" s="32"/>
      <c r="E1" s="33"/>
      <c r="F1" s="33" t="s">
        <v>23</v>
      </c>
      <c r="G1" s="57" t="s">
        <v>24</v>
      </c>
      <c r="H1" s="57" t="s">
        <v>793</v>
      </c>
      <c r="I1" s="25" t="s">
        <v>26</v>
      </c>
      <c r="J1" s="25" t="s">
        <v>27</v>
      </c>
      <c r="K1" s="25" t="s">
        <v>28</v>
      </c>
      <c r="L1" s="25" t="s">
        <v>29</v>
      </c>
      <c r="M1" s="25" t="s">
        <v>30</v>
      </c>
      <c r="N1" s="25" t="s">
        <v>31</v>
      </c>
      <c r="O1" s="58" t="s">
        <v>794</v>
      </c>
      <c r="P1" s="58" t="s">
        <v>795</v>
      </c>
      <c r="Q1" s="58" t="s">
        <v>796</v>
      </c>
      <c r="R1" s="58"/>
      <c r="S1" s="25"/>
      <c r="T1" s="25"/>
      <c r="U1" s="25"/>
      <c r="V1" s="58"/>
    </row>
    <row r="2">
      <c r="A2" s="44"/>
      <c r="B2" s="44"/>
      <c r="C2" s="44"/>
      <c r="D2" s="44"/>
      <c r="E2" s="44"/>
      <c r="F2" s="37" t="s">
        <v>113</v>
      </c>
      <c r="G2" s="38" t="s">
        <v>18</v>
      </c>
      <c r="H2" s="38" t="s">
        <v>18</v>
      </c>
      <c r="I2" s="59" t="s">
        <v>19</v>
      </c>
      <c r="J2" s="59" t="s">
        <v>18</v>
      </c>
      <c r="K2" s="40" t="s">
        <v>114</v>
      </c>
      <c r="L2" s="41"/>
      <c r="M2" s="43" t="s">
        <v>797</v>
      </c>
      <c r="N2" s="43"/>
      <c r="O2" s="43" t="s">
        <v>798</v>
      </c>
      <c r="P2" s="43" t="str">
        <f t="shared" ref="P2:Q2" si="1">IF(AND(G2="YES", I2="YES"), "TRUE POSITIVE", 
   IF(AND(G2="NO", I2="NO"), "TRUE NEGATIVE", 
   IF(AND(G2="YES", I2="NO"), "FALSE POSITIVE", 
   IF(AND(G2="NO", I2="YES"), "FALSE NEGATIVE", "SCONOSCIUTO"))))</f>
        <v>FALSE NEGATIVE</v>
      </c>
      <c r="Q2" s="43" t="str">
        <f t="shared" si="1"/>
        <v>TRUE NEGATIVE</v>
      </c>
      <c r="R2" s="45"/>
      <c r="S2" s="25"/>
      <c r="T2" s="25"/>
      <c r="U2" s="25"/>
      <c r="V2" s="58"/>
    </row>
    <row r="3">
      <c r="A3" s="44"/>
      <c r="B3" s="44"/>
      <c r="C3" s="44"/>
      <c r="D3" s="44"/>
      <c r="E3" s="44"/>
      <c r="F3" s="37" t="s">
        <v>123</v>
      </c>
      <c r="G3" s="38" t="s">
        <v>19</v>
      </c>
      <c r="H3" s="38" t="s">
        <v>18</v>
      </c>
      <c r="I3" s="59" t="s">
        <v>19</v>
      </c>
      <c r="J3" s="59" t="s">
        <v>19</v>
      </c>
      <c r="K3" s="40" t="s">
        <v>799</v>
      </c>
      <c r="L3" s="40" t="s">
        <v>800</v>
      </c>
      <c r="M3" s="43"/>
      <c r="N3" s="43" t="s">
        <v>801</v>
      </c>
      <c r="O3" s="43" t="s">
        <v>802</v>
      </c>
      <c r="P3" s="43" t="str">
        <f t="shared" ref="P3:Q3" si="2">IF(AND(G3="YES", I3="YES"), "TRUE POSITIVE", 
   IF(AND(G3="NO", I3="NO"), "TRUE NEGATIVE", 
   IF(AND(G3="YES", I3="NO"), "FALSE POSITIVE", 
   IF(AND(G3="NO", I3="YES"), "FALSE NEGATIVE", "SCONOSCIUTO"))))</f>
        <v>TRUE POSITIVE</v>
      </c>
      <c r="Q3" s="43" t="str">
        <f t="shared" si="2"/>
        <v>FALSE NEGATIVE</v>
      </c>
      <c r="R3" s="41"/>
      <c r="S3" s="60" t="str">
        <f>IFERROR(__xludf.DUMMYFUNCTION("UNIQUE(O3:O46)"),"Custom Solution")</f>
        <v>Custom Solution</v>
      </c>
      <c r="T3" s="60">
        <f t="shared" ref="T3:T10" si="4">COUNTIF(O:O,S3)</f>
        <v>22</v>
      </c>
      <c r="U3" s="61">
        <f t="shared" ref="U3:U10" si="5">T3/341</f>
        <v>0.06451612903</v>
      </c>
      <c r="V3" s="62"/>
    </row>
    <row r="4">
      <c r="A4" s="44"/>
      <c r="B4" s="44"/>
      <c r="C4" s="44"/>
      <c r="D4" s="44"/>
      <c r="E4" s="44"/>
      <c r="F4" s="37" t="s">
        <v>131</v>
      </c>
      <c r="G4" s="38" t="s">
        <v>18</v>
      </c>
      <c r="H4" s="38" t="s">
        <v>18</v>
      </c>
      <c r="I4" s="59" t="s">
        <v>18</v>
      </c>
      <c r="J4" s="59" t="s">
        <v>19</v>
      </c>
      <c r="K4" s="41"/>
      <c r="L4" s="40" t="s">
        <v>803</v>
      </c>
      <c r="M4" s="45"/>
      <c r="N4" s="43" t="s">
        <v>804</v>
      </c>
      <c r="O4" s="45" t="s">
        <v>804</v>
      </c>
      <c r="P4" s="43" t="str">
        <f t="shared" ref="P4:Q4" si="3">IF(AND(G4="YES", I4="YES"), "TRUE POSITIVE", 
   IF(AND(G4="NO", I4="NO"), "TRUE NEGATIVE", 
   IF(AND(G4="YES", I4="NO"), "FALSE POSITIVE", 
   IF(AND(G4="NO", I4="YES"), "FALSE NEGATIVE", "SCONOSCIUTO"))))</f>
        <v>TRUE NEGATIVE</v>
      </c>
      <c r="Q4" s="43" t="str">
        <f t="shared" si="3"/>
        <v>FALSE NEGATIVE</v>
      </c>
      <c r="R4" s="41"/>
      <c r="S4" s="60" t="str">
        <f>IFERROR(__xludf.DUMMYFUNCTION("""COMPUTED_VALUE"""),"Library not included in our work")</f>
        <v>Library not included in our work</v>
      </c>
      <c r="T4" s="60">
        <f t="shared" si="4"/>
        <v>2</v>
      </c>
      <c r="U4" s="61">
        <f t="shared" si="5"/>
        <v>0.005865102639</v>
      </c>
      <c r="V4" s="62"/>
    </row>
    <row r="5">
      <c r="A5" s="44"/>
      <c r="B5" s="44"/>
      <c r="C5" s="44"/>
      <c r="D5" s="44"/>
      <c r="E5" s="44"/>
      <c r="F5" s="37" t="s">
        <v>138</v>
      </c>
      <c r="G5" s="38" t="s">
        <v>19</v>
      </c>
      <c r="H5" s="38" t="s">
        <v>18</v>
      </c>
      <c r="I5" s="59" t="s">
        <v>19</v>
      </c>
      <c r="J5" s="59" t="s">
        <v>19</v>
      </c>
      <c r="K5" s="40" t="s">
        <v>805</v>
      </c>
      <c r="L5" s="40" t="s">
        <v>806</v>
      </c>
      <c r="M5" s="43"/>
      <c r="N5" s="43" t="s">
        <v>801</v>
      </c>
      <c r="O5" s="43" t="s">
        <v>802</v>
      </c>
      <c r="P5" s="43" t="str">
        <f t="shared" ref="P5:Q5" si="6">IF(AND(G5="YES", I5="YES"), "TRUE POSITIVE", 
   IF(AND(G5="NO", I5="NO"), "TRUE NEGATIVE", 
   IF(AND(G5="YES", I5="NO"), "FALSE POSITIVE", 
   IF(AND(G5="NO", I5="YES"), "FALSE NEGATIVE", "SCONOSCIUTO"))))</f>
        <v>TRUE POSITIVE</v>
      </c>
      <c r="Q5" s="43" t="str">
        <f t="shared" si="6"/>
        <v>FALSE NEGATIVE</v>
      </c>
      <c r="R5" s="41"/>
      <c r="S5" s="63" t="str">
        <f>IFERROR(__xludf.DUMMYFUNCTION("""COMPUTED_VALUE"""),"Do not use ML API")</f>
        <v>Do not use ML API</v>
      </c>
      <c r="T5" s="60">
        <f t="shared" si="4"/>
        <v>5</v>
      </c>
      <c r="U5" s="61">
        <f t="shared" si="5"/>
        <v>0.0146627566</v>
      </c>
      <c r="V5" s="62"/>
    </row>
    <row r="6">
      <c r="A6" s="44"/>
      <c r="B6" s="44"/>
      <c r="C6" s="44"/>
      <c r="D6" s="44"/>
      <c r="E6" s="44"/>
      <c r="F6" s="37" t="s">
        <v>178</v>
      </c>
      <c r="G6" s="38" t="s">
        <v>18</v>
      </c>
      <c r="H6" s="38" t="s">
        <v>18</v>
      </c>
      <c r="I6" s="59" t="s">
        <v>19</v>
      </c>
      <c r="J6" s="59" t="s">
        <v>18</v>
      </c>
      <c r="K6" s="40" t="s">
        <v>807</v>
      </c>
      <c r="L6" s="41"/>
      <c r="M6" s="43" t="s">
        <v>808</v>
      </c>
      <c r="N6" s="43"/>
      <c r="O6" s="43" t="s">
        <v>802</v>
      </c>
      <c r="P6" s="43" t="str">
        <f t="shared" ref="P6:Q6" si="7">IF(AND(G6="YES", I6="YES"), "TRUE POSITIVE", 
   IF(AND(G6="NO", I6="NO"), "TRUE NEGATIVE", 
   IF(AND(G6="YES", I6="NO"), "FALSE POSITIVE", 
   IF(AND(G6="NO", I6="YES"), "FALSE NEGATIVE", "SCONOSCIUTO"))))</f>
        <v>FALSE NEGATIVE</v>
      </c>
      <c r="Q6" s="43" t="str">
        <f t="shared" si="7"/>
        <v>TRUE NEGATIVE</v>
      </c>
      <c r="R6" s="41"/>
      <c r="S6" s="37" t="str">
        <f>IFERROR(__xludf.DUMMYFUNCTION("""COMPUTED_VALUE"""),"Testing and Evaluation")</f>
        <v>Testing and Evaluation</v>
      </c>
      <c r="T6" s="60">
        <f t="shared" si="4"/>
        <v>6</v>
      </c>
      <c r="U6" s="61">
        <f t="shared" si="5"/>
        <v>0.01759530792</v>
      </c>
      <c r="V6" s="62"/>
    </row>
    <row r="7">
      <c r="A7" s="44"/>
      <c r="B7" s="44"/>
      <c r="C7" s="44"/>
      <c r="D7" s="44"/>
      <c r="E7" s="44"/>
      <c r="F7" s="37" t="s">
        <v>221</v>
      </c>
      <c r="G7" s="38" t="s">
        <v>19</v>
      </c>
      <c r="H7" s="38" t="s">
        <v>18</v>
      </c>
      <c r="I7" s="59" t="s">
        <v>19</v>
      </c>
      <c r="J7" s="59" t="s">
        <v>19</v>
      </c>
      <c r="K7" s="40" t="s">
        <v>809</v>
      </c>
      <c r="L7" s="40" t="s">
        <v>810</v>
      </c>
      <c r="M7" s="43" t="s">
        <v>811</v>
      </c>
      <c r="N7" s="43" t="s">
        <v>801</v>
      </c>
      <c r="O7" s="43" t="s">
        <v>802</v>
      </c>
      <c r="P7" s="43" t="str">
        <f t="shared" ref="P7:Q7" si="8">IF(AND(G7="YES", I7="YES"), "TRUE POSITIVE", 
   IF(AND(G7="NO", I7="NO"), "TRUE NEGATIVE", 
   IF(AND(G7="YES", I7="NO"), "FALSE POSITIVE", 
   IF(AND(G7="NO", I7="YES"), "FALSE NEGATIVE", "SCONOSCIUTO"))))</f>
        <v>TRUE POSITIVE</v>
      </c>
      <c r="Q7" s="43" t="str">
        <f t="shared" si="8"/>
        <v>FALSE NEGATIVE</v>
      </c>
      <c r="R7" s="41"/>
      <c r="S7" s="64" t="str">
        <f>IFERROR(__xludf.DUMMYFUNCTION("""COMPUTED_VALUE"""),"Training Keyword not used for training")</f>
        <v>Training Keyword not used for training</v>
      </c>
      <c r="T7" s="60">
        <f t="shared" si="4"/>
        <v>1</v>
      </c>
      <c r="U7" s="61">
        <f t="shared" si="5"/>
        <v>0.00293255132</v>
      </c>
      <c r="V7" s="62"/>
    </row>
    <row r="8">
      <c r="A8" s="44"/>
      <c r="B8" s="44"/>
      <c r="C8" s="44"/>
      <c r="D8" s="44"/>
      <c r="E8" s="44"/>
      <c r="F8" s="37" t="s">
        <v>237</v>
      </c>
      <c r="G8" s="38" t="s">
        <v>19</v>
      </c>
      <c r="H8" s="38" t="s">
        <v>18</v>
      </c>
      <c r="I8" s="59" t="s">
        <v>19</v>
      </c>
      <c r="J8" s="59" t="s">
        <v>19</v>
      </c>
      <c r="K8" s="40" t="s">
        <v>812</v>
      </c>
      <c r="L8" s="40" t="s">
        <v>239</v>
      </c>
      <c r="M8" s="45"/>
      <c r="N8" s="45" t="s">
        <v>813</v>
      </c>
      <c r="O8" s="45" t="s">
        <v>798</v>
      </c>
      <c r="P8" s="43" t="str">
        <f t="shared" ref="P8:Q8" si="9">IF(AND(G8="YES", I8="YES"), "TRUE POSITIVE", 
   IF(AND(G8="NO", I8="NO"), "TRUE NEGATIVE", 
   IF(AND(G8="YES", I8="NO"), "FALSE POSITIVE", 
   IF(AND(G8="NO", I8="YES"), "FALSE NEGATIVE", "SCONOSCIUTO"))))</f>
        <v>TRUE POSITIVE</v>
      </c>
      <c r="Q8" s="43" t="str">
        <f t="shared" si="9"/>
        <v>FALSE NEGATIVE</v>
      </c>
      <c r="R8" s="41"/>
      <c r="S8" s="60" t="str">
        <f>IFERROR(__xludf.DUMMYFUNCTION("""COMPUTED_VALUE"""),"Keyword for API not exclusive for Inference")</f>
        <v>Keyword for API not exclusive for Inference</v>
      </c>
      <c r="T8" s="60">
        <f t="shared" si="4"/>
        <v>6</v>
      </c>
      <c r="U8" s="61">
        <f t="shared" si="5"/>
        <v>0.01759530792</v>
      </c>
      <c r="V8" s="62"/>
    </row>
    <row r="9">
      <c r="A9" s="44"/>
      <c r="B9" s="44"/>
      <c r="C9" s="44"/>
      <c r="D9" s="44"/>
      <c r="F9" s="37" t="s">
        <v>253</v>
      </c>
      <c r="G9" s="38" t="s">
        <v>19</v>
      </c>
      <c r="H9" s="38" t="s">
        <v>19</v>
      </c>
      <c r="I9" s="59" t="s">
        <v>19</v>
      </c>
      <c r="J9" s="59" t="s">
        <v>18</v>
      </c>
      <c r="K9" s="40" t="s">
        <v>814</v>
      </c>
      <c r="L9" s="45"/>
      <c r="M9" s="41"/>
      <c r="N9" s="45" t="s">
        <v>815</v>
      </c>
      <c r="O9" s="45" t="s">
        <v>816</v>
      </c>
      <c r="P9" s="43" t="str">
        <f t="shared" ref="P9:Q9" si="10">IF(AND(G9="YES", I9="YES"), "TRUE POSITIVE", 
   IF(AND(G9="NO", I9="NO"), "TRUE NEGATIVE", 
   IF(AND(G9="YES", I9="NO"), "FALSE POSITIVE", 
   IF(AND(G9="NO", I9="YES"), "FALSE NEGATIVE", "SCONOSCIUTO"))))</f>
        <v>TRUE POSITIVE</v>
      </c>
      <c r="Q9" s="43" t="str">
        <f t="shared" si="10"/>
        <v>FALSE POSITIVE</v>
      </c>
      <c r="R9" s="41"/>
      <c r="S9" s="64" t="str">
        <f>IFERROR(__xludf.DUMMYFUNCTION("""COMPUTED_VALUE"""),"Both training and inference in the same file")</f>
        <v>Both training and inference in the same file</v>
      </c>
      <c r="T9" s="60">
        <f t="shared" si="4"/>
        <v>2</v>
      </c>
      <c r="U9" s="61">
        <f t="shared" si="5"/>
        <v>0.005865102639</v>
      </c>
      <c r="V9" s="62"/>
    </row>
    <row r="10">
      <c r="A10" s="44"/>
      <c r="B10" s="44"/>
      <c r="C10" s="44"/>
      <c r="D10" s="44"/>
      <c r="E10" s="44"/>
      <c r="F10" s="37" t="s">
        <v>325</v>
      </c>
      <c r="G10" s="38" t="s">
        <v>19</v>
      </c>
      <c r="H10" s="38" t="s">
        <v>18</v>
      </c>
      <c r="I10" s="59" t="s">
        <v>19</v>
      </c>
      <c r="J10" s="59" t="s">
        <v>19</v>
      </c>
      <c r="K10" s="40" t="s">
        <v>817</v>
      </c>
      <c r="L10" s="40" t="s">
        <v>327</v>
      </c>
      <c r="M10" s="41"/>
      <c r="N10" s="43" t="s">
        <v>818</v>
      </c>
      <c r="O10" s="43" t="s">
        <v>798</v>
      </c>
      <c r="P10" s="43" t="str">
        <f t="shared" ref="P10:Q10" si="11">IF(AND(G10="YES", I10="YES"), "TRUE POSITIVE", 
   IF(AND(G10="NO", I10="NO"), "TRUE NEGATIVE", 
   IF(AND(G10="YES", I10="NO"), "FALSE POSITIVE", 
   IF(AND(G10="NO", I10="YES"), "FALSE NEGATIVE", "SCONOSCIUTO"))))</f>
        <v>TRUE POSITIVE</v>
      </c>
      <c r="Q10" s="43" t="str">
        <f t="shared" si="11"/>
        <v>FALSE NEGATIVE</v>
      </c>
      <c r="R10" s="41"/>
      <c r="S10" s="37" t="str">
        <f>IFERROR(__xludf.DUMMYFUNCTION("""COMPUTED_VALUE"""),"Not ML")</f>
        <v>Not ML</v>
      </c>
      <c r="T10" s="60">
        <f t="shared" si="4"/>
        <v>1</v>
      </c>
      <c r="U10" s="61">
        <f t="shared" si="5"/>
        <v>0.00293255132</v>
      </c>
      <c r="V10" s="62"/>
    </row>
    <row r="11">
      <c r="A11" s="44"/>
      <c r="B11" s="44"/>
      <c r="C11" s="44"/>
      <c r="D11" s="44"/>
      <c r="E11" s="44"/>
      <c r="F11" s="37" t="s">
        <v>330</v>
      </c>
      <c r="G11" s="38" t="s">
        <v>18</v>
      </c>
      <c r="H11" s="38" t="s">
        <v>18</v>
      </c>
      <c r="I11" s="59" t="s">
        <v>19</v>
      </c>
      <c r="J11" s="59" t="s">
        <v>19</v>
      </c>
      <c r="K11" s="40" t="s">
        <v>819</v>
      </c>
      <c r="L11" s="40" t="s">
        <v>820</v>
      </c>
      <c r="M11" s="43" t="s">
        <v>821</v>
      </c>
      <c r="N11" s="43" t="s">
        <v>801</v>
      </c>
      <c r="O11" s="43" t="s">
        <v>802</v>
      </c>
      <c r="P11" s="43" t="str">
        <f t="shared" ref="P11:Q11" si="12">IF(AND(G11="YES", I11="YES"), "TRUE POSITIVE", 
   IF(AND(G11="NO", I11="NO"), "TRUE NEGATIVE", 
   IF(AND(G11="YES", I11="NO"), "FALSE POSITIVE", 
   IF(AND(G11="NO", I11="YES"), "FALSE NEGATIVE", "SCONOSCIUTO"))))</f>
        <v>FALSE NEGATIVE</v>
      </c>
      <c r="Q11" s="43" t="str">
        <f t="shared" si="12"/>
        <v>FALSE NEGATIVE</v>
      </c>
      <c r="R11" s="41"/>
      <c r="S11" s="37" t="s">
        <v>822</v>
      </c>
      <c r="T11" s="37">
        <f>SUM(T3:T10)</f>
        <v>45</v>
      </c>
      <c r="U11" s="65">
        <f>10/341</f>
        <v>0.0293255132</v>
      </c>
      <c r="V11" s="66"/>
    </row>
    <row r="12">
      <c r="A12" s="44"/>
      <c r="B12" s="44"/>
      <c r="C12" s="44"/>
      <c r="D12" s="44"/>
      <c r="E12" s="44"/>
      <c r="F12" s="37" t="s">
        <v>333</v>
      </c>
      <c r="G12" s="38" t="s">
        <v>19</v>
      </c>
      <c r="H12" s="38" t="s">
        <v>18</v>
      </c>
      <c r="I12" s="59" t="s">
        <v>19</v>
      </c>
      <c r="J12" s="59" t="s">
        <v>19</v>
      </c>
      <c r="K12" s="40" t="s">
        <v>823</v>
      </c>
      <c r="L12" s="40" t="s">
        <v>824</v>
      </c>
      <c r="M12" s="43"/>
      <c r="N12" s="43" t="s">
        <v>801</v>
      </c>
      <c r="O12" s="43" t="s">
        <v>802</v>
      </c>
      <c r="P12" s="43" t="str">
        <f t="shared" ref="P12:Q12" si="13">IF(AND(G12="YES", I12="YES"), "TRUE POSITIVE", 
   IF(AND(G12="NO", I12="NO"), "TRUE NEGATIVE", 
   IF(AND(G12="YES", I12="NO"), "FALSE POSITIVE", 
   IF(AND(G12="NO", I12="YES"), "FALSE NEGATIVE", "SCONOSCIUTO"))))</f>
        <v>TRUE POSITIVE</v>
      </c>
      <c r="Q12" s="43" t="str">
        <f t="shared" si="13"/>
        <v>FALSE NEGATIVE</v>
      </c>
      <c r="R12" s="41"/>
      <c r="S12" s="41"/>
      <c r="T12" s="41"/>
      <c r="U12" s="41"/>
      <c r="V12" s="41"/>
    </row>
    <row r="13">
      <c r="A13" s="44"/>
      <c r="B13" s="44"/>
      <c r="C13" s="44"/>
      <c r="D13" s="44"/>
      <c r="E13" s="44"/>
      <c r="F13" s="37" t="s">
        <v>337</v>
      </c>
      <c r="G13" s="38" t="s">
        <v>19</v>
      </c>
      <c r="H13" s="38" t="s">
        <v>18</v>
      </c>
      <c r="I13" s="59" t="s">
        <v>19</v>
      </c>
      <c r="J13" s="59" t="s">
        <v>19</v>
      </c>
      <c r="K13" s="40" t="s">
        <v>825</v>
      </c>
      <c r="L13" s="40" t="s">
        <v>826</v>
      </c>
      <c r="M13" s="43" t="s">
        <v>827</v>
      </c>
      <c r="N13" s="43" t="s">
        <v>801</v>
      </c>
      <c r="O13" s="43" t="s">
        <v>802</v>
      </c>
      <c r="P13" s="43" t="str">
        <f t="shared" ref="P13:Q13" si="14">IF(AND(G13="YES", I13="YES"), "TRUE POSITIVE", 
   IF(AND(G13="NO", I13="NO"), "TRUE NEGATIVE", 
   IF(AND(G13="YES", I13="NO"), "FALSE POSITIVE", 
   IF(AND(G13="NO", I13="YES"), "FALSE NEGATIVE", "SCONOSCIUTO"))))</f>
        <v>TRUE POSITIVE</v>
      </c>
      <c r="Q13" s="43" t="str">
        <f t="shared" si="14"/>
        <v>FALSE NEGATIVE</v>
      </c>
      <c r="R13" s="41"/>
      <c r="S13" s="67" t="s">
        <v>828</v>
      </c>
      <c r="T13" s="68" t="s">
        <v>829</v>
      </c>
      <c r="U13" s="68" t="s">
        <v>830</v>
      </c>
      <c r="V13" s="68" t="s">
        <v>822</v>
      </c>
    </row>
    <row r="14">
      <c r="A14" s="44"/>
      <c r="B14" s="44"/>
      <c r="C14" s="44"/>
      <c r="D14" s="44"/>
      <c r="F14" s="37" t="s">
        <v>360</v>
      </c>
      <c r="G14" s="38" t="s">
        <v>19</v>
      </c>
      <c r="H14" s="38" t="s">
        <v>18</v>
      </c>
      <c r="I14" s="59" t="s">
        <v>19</v>
      </c>
      <c r="J14" s="59" t="s">
        <v>19</v>
      </c>
      <c r="K14" s="40" t="s">
        <v>831</v>
      </c>
      <c r="L14" s="40" t="s">
        <v>362</v>
      </c>
      <c r="M14" s="41"/>
      <c r="N14" s="43" t="s">
        <v>832</v>
      </c>
      <c r="O14" s="43" t="s">
        <v>833</v>
      </c>
      <c r="P14" s="43" t="str">
        <f t="shared" ref="P14:Q14" si="15">IF(AND(G14="YES", I14="YES"), "TRUE POSITIVE", 
   IF(AND(G14="NO", I14="NO"), "TRUE NEGATIVE", 
   IF(AND(G14="YES", I14="NO"), "FALSE POSITIVE", 
   IF(AND(G14="NO", I14="YES"), "FALSE NEGATIVE", "SCONOSCIUTO"))))</f>
        <v>TRUE POSITIVE</v>
      </c>
      <c r="Q14" s="43" t="str">
        <f t="shared" si="15"/>
        <v>FALSE NEGATIVE</v>
      </c>
      <c r="R14" s="41"/>
      <c r="S14" s="69" t="str">
        <f>IFERROR(__xludf.DUMMYFUNCTION("UNIQUE(O2:O46)"),"Do not use ML API")</f>
        <v>Do not use ML API</v>
      </c>
      <c r="T14" s="70">
        <f t="shared" ref="T14:T21" si="17">COUNTIFS(Q:Q,"FALSE POSITIVE",O:O,S14)
</f>
        <v>0</v>
      </c>
      <c r="U14" s="70">
        <f t="shared" ref="U14:U21" si="18">COUNTIFS(Q:Q,"FALSE NEGATIVE",O:O,S14)
</f>
        <v>2</v>
      </c>
      <c r="V14" s="70">
        <f t="shared" ref="V14:V22" si="19">SUM(T14:U14)</f>
        <v>2</v>
      </c>
    </row>
    <row r="15">
      <c r="A15" s="44"/>
      <c r="B15" s="44"/>
      <c r="C15" s="44"/>
      <c r="D15" s="44"/>
      <c r="E15" s="44"/>
      <c r="F15" s="37" t="s">
        <v>374</v>
      </c>
      <c r="G15" s="38" t="s">
        <v>19</v>
      </c>
      <c r="H15" s="38" t="s">
        <v>18</v>
      </c>
      <c r="I15" s="59" t="s">
        <v>19</v>
      </c>
      <c r="J15" s="59" t="s">
        <v>19</v>
      </c>
      <c r="K15" s="40" t="s">
        <v>834</v>
      </c>
      <c r="L15" s="46" t="s">
        <v>376</v>
      </c>
      <c r="M15" s="41"/>
      <c r="N15" s="43" t="s">
        <v>835</v>
      </c>
      <c r="O15" s="43" t="s">
        <v>836</v>
      </c>
      <c r="P15" s="43" t="str">
        <f t="shared" ref="P15:Q15" si="16">IF(AND(G15="YES", I15="YES"), "TRUE POSITIVE", 
   IF(AND(G15="NO", I15="NO"), "TRUE NEGATIVE", 
   IF(AND(G15="YES", I15="NO"), "FALSE POSITIVE", 
   IF(AND(G15="NO", I15="YES"), "FALSE NEGATIVE", "SCONOSCIUTO"))))</f>
        <v>TRUE POSITIVE</v>
      </c>
      <c r="Q15" s="43" t="str">
        <f t="shared" si="16"/>
        <v>FALSE NEGATIVE</v>
      </c>
      <c r="R15" s="41"/>
      <c r="S15" s="69" t="str">
        <f>IFERROR(__xludf.DUMMYFUNCTION("""COMPUTED_VALUE"""),"Custom Solution")</f>
        <v>Custom Solution</v>
      </c>
      <c r="T15" s="70">
        <f t="shared" si="17"/>
        <v>1</v>
      </c>
      <c r="U15" s="70">
        <f t="shared" si="18"/>
        <v>15</v>
      </c>
      <c r="V15" s="70">
        <f t="shared" si="19"/>
        <v>16</v>
      </c>
    </row>
    <row r="16">
      <c r="A16" s="44"/>
      <c r="B16" s="44"/>
      <c r="C16" s="44"/>
      <c r="D16" s="44"/>
      <c r="E16" s="44"/>
      <c r="F16" s="37" t="s">
        <v>409</v>
      </c>
      <c r="G16" s="38" t="s">
        <v>18</v>
      </c>
      <c r="H16" s="38" t="s">
        <v>18</v>
      </c>
      <c r="I16" s="59" t="s">
        <v>19</v>
      </c>
      <c r="J16" s="59" t="s">
        <v>18</v>
      </c>
      <c r="K16" s="40" t="s">
        <v>837</v>
      </c>
      <c r="L16" s="44"/>
      <c r="M16" s="43" t="s">
        <v>797</v>
      </c>
      <c r="N16" s="43" t="s">
        <v>838</v>
      </c>
      <c r="O16" s="43" t="s">
        <v>798</v>
      </c>
      <c r="P16" s="43" t="str">
        <f t="shared" ref="P16:Q16" si="20">IF(AND(G16="YES", I16="YES"), "TRUE POSITIVE", 
   IF(AND(G16="NO", I16="NO"), "TRUE NEGATIVE", 
   IF(AND(G16="YES", I16="NO"), "FALSE POSITIVE", 
   IF(AND(G16="NO", I16="YES"), "FALSE NEGATIVE", "SCONOSCIUTO"))))</f>
        <v>FALSE NEGATIVE</v>
      </c>
      <c r="Q16" s="43" t="str">
        <f t="shared" si="20"/>
        <v>TRUE NEGATIVE</v>
      </c>
      <c r="R16" s="41"/>
      <c r="S16" s="69" t="str">
        <f>IFERROR(__xludf.DUMMYFUNCTION("""COMPUTED_VALUE"""),"Library not included in our work")</f>
        <v>Library not included in our work</v>
      </c>
      <c r="T16" s="70">
        <f t="shared" si="17"/>
        <v>0</v>
      </c>
      <c r="U16" s="70">
        <f t="shared" si="18"/>
        <v>2</v>
      </c>
      <c r="V16" s="70">
        <f t="shared" si="19"/>
        <v>2</v>
      </c>
    </row>
    <row r="17">
      <c r="A17" s="44"/>
      <c r="B17" s="44"/>
      <c r="C17" s="44"/>
      <c r="D17" s="44"/>
      <c r="F17" s="37" t="s">
        <v>413</v>
      </c>
      <c r="G17" s="38" t="s">
        <v>19</v>
      </c>
      <c r="H17" s="38" t="s">
        <v>19</v>
      </c>
      <c r="I17" s="59" t="s">
        <v>19</v>
      </c>
      <c r="J17" s="59" t="s">
        <v>18</v>
      </c>
      <c r="K17" s="40" t="s">
        <v>839</v>
      </c>
      <c r="L17" s="45"/>
      <c r="M17" s="43" t="s">
        <v>840</v>
      </c>
      <c r="N17" s="43"/>
      <c r="O17" s="43" t="s">
        <v>836</v>
      </c>
      <c r="P17" s="43" t="str">
        <f t="shared" ref="P17:Q17" si="21">IF(AND(G17="YES", I17="YES"), "TRUE POSITIVE", 
   IF(AND(G17="NO", I17="NO"), "TRUE NEGATIVE", 
   IF(AND(G17="YES", I17="NO"), "FALSE POSITIVE", 
   IF(AND(G17="NO", I17="YES"), "FALSE NEGATIVE", "SCONOSCIUTO"))))</f>
        <v>TRUE POSITIVE</v>
      </c>
      <c r="Q17" s="43" t="str">
        <f t="shared" si="21"/>
        <v>FALSE POSITIVE</v>
      </c>
      <c r="R17" s="45"/>
      <c r="S17" s="69" t="str">
        <f>IFERROR(__xludf.DUMMYFUNCTION("""COMPUTED_VALUE"""),"Testing and Evaluation")</f>
        <v>Testing and Evaluation</v>
      </c>
      <c r="T17" s="70">
        <f t="shared" si="17"/>
        <v>6</v>
      </c>
      <c r="U17" s="70">
        <f t="shared" si="18"/>
        <v>0</v>
      </c>
      <c r="V17" s="70">
        <f t="shared" si="19"/>
        <v>6</v>
      </c>
    </row>
    <row r="18">
      <c r="A18" s="44"/>
      <c r="B18" s="44"/>
      <c r="C18" s="44"/>
      <c r="D18" s="44"/>
      <c r="E18" s="44"/>
      <c r="F18" s="37" t="s">
        <v>432</v>
      </c>
      <c r="G18" s="38" t="s">
        <v>19</v>
      </c>
      <c r="H18" s="38" t="s">
        <v>19</v>
      </c>
      <c r="I18" s="59" t="s">
        <v>19</v>
      </c>
      <c r="J18" s="59" t="s">
        <v>18</v>
      </c>
      <c r="K18" s="40" t="s">
        <v>841</v>
      </c>
      <c r="L18" s="45" t="s">
        <v>434</v>
      </c>
      <c r="M18" s="45" t="s">
        <v>434</v>
      </c>
      <c r="N18" s="45" t="s">
        <v>842</v>
      </c>
      <c r="O18" s="45" t="s">
        <v>836</v>
      </c>
      <c r="P18" s="43" t="str">
        <f t="shared" ref="P18:Q18" si="22">IF(AND(G18="YES", I18="YES"), "TRUE POSITIVE", 
   IF(AND(G18="NO", I18="NO"), "TRUE NEGATIVE", 
   IF(AND(G18="YES", I18="NO"), "FALSE POSITIVE", 
   IF(AND(G18="NO", I18="YES"), "FALSE NEGATIVE", "SCONOSCIUTO"))))</f>
        <v>TRUE POSITIVE</v>
      </c>
      <c r="Q18" s="43" t="str">
        <f t="shared" si="22"/>
        <v>FALSE POSITIVE</v>
      </c>
      <c r="R18" s="41"/>
      <c r="S18" s="69" t="str">
        <f>IFERROR(__xludf.DUMMYFUNCTION("""COMPUTED_VALUE"""),"Training Keyword not used for training")</f>
        <v>Training Keyword not used for training</v>
      </c>
      <c r="T18" s="70">
        <f t="shared" si="17"/>
        <v>0</v>
      </c>
      <c r="U18" s="70">
        <f t="shared" si="18"/>
        <v>1</v>
      </c>
      <c r="V18" s="70">
        <f t="shared" si="19"/>
        <v>1</v>
      </c>
    </row>
    <row r="19">
      <c r="A19" s="44"/>
      <c r="B19" s="44"/>
      <c r="C19" s="44"/>
      <c r="D19" s="44"/>
      <c r="E19" s="44"/>
      <c r="F19" s="37" t="s">
        <v>444</v>
      </c>
      <c r="G19" s="38" t="s">
        <v>18</v>
      </c>
      <c r="H19" s="38" t="s">
        <v>18</v>
      </c>
      <c r="I19" s="59" t="s">
        <v>18</v>
      </c>
      <c r="J19" s="59" t="s">
        <v>19</v>
      </c>
      <c r="K19" s="41"/>
      <c r="L19" s="40" t="s">
        <v>843</v>
      </c>
      <c r="M19" s="43" t="s">
        <v>844</v>
      </c>
      <c r="N19" s="43" t="s">
        <v>801</v>
      </c>
      <c r="O19" s="43" t="s">
        <v>802</v>
      </c>
      <c r="P19" s="43" t="str">
        <f t="shared" ref="P19:Q19" si="23">IF(AND(G19="YES", I19="YES"), "TRUE POSITIVE", 
   IF(AND(G19="NO", I19="NO"), "TRUE NEGATIVE", 
   IF(AND(G19="YES", I19="NO"), "FALSE POSITIVE", 
   IF(AND(G19="NO", I19="YES"), "FALSE NEGATIVE", "SCONOSCIUTO"))))</f>
        <v>TRUE NEGATIVE</v>
      </c>
      <c r="Q19" s="43" t="str">
        <f t="shared" si="23"/>
        <v>FALSE NEGATIVE</v>
      </c>
      <c r="R19" s="41"/>
      <c r="S19" s="71" t="str">
        <f>IFERROR(__xludf.DUMMYFUNCTION("""COMPUTED_VALUE"""),"Keyword for API not exclusive for Inference")</f>
        <v>Keyword for API not exclusive for Inference</v>
      </c>
      <c r="T19" s="70">
        <f t="shared" si="17"/>
        <v>3</v>
      </c>
      <c r="U19" s="70">
        <f t="shared" si="18"/>
        <v>3</v>
      </c>
      <c r="V19" s="70">
        <f t="shared" si="19"/>
        <v>6</v>
      </c>
    </row>
    <row r="20">
      <c r="A20" s="44"/>
      <c r="B20" s="44"/>
      <c r="C20" s="44"/>
      <c r="D20" s="44"/>
      <c r="E20" s="44"/>
      <c r="F20" s="37" t="s">
        <v>461</v>
      </c>
      <c r="G20" s="38" t="s">
        <v>19</v>
      </c>
      <c r="H20" s="38" t="s">
        <v>18</v>
      </c>
      <c r="I20" s="59" t="s">
        <v>19</v>
      </c>
      <c r="J20" s="59" t="s">
        <v>19</v>
      </c>
      <c r="K20" s="40" t="s">
        <v>845</v>
      </c>
      <c r="L20" s="40" t="s">
        <v>846</v>
      </c>
      <c r="M20" s="43" t="s">
        <v>847</v>
      </c>
      <c r="N20" s="43" t="s">
        <v>848</v>
      </c>
      <c r="O20" s="43" t="s">
        <v>836</v>
      </c>
      <c r="P20" s="43" t="str">
        <f t="shared" ref="P20:Q20" si="24">IF(AND(G20="YES", I20="YES"), "TRUE POSITIVE", 
   IF(AND(G20="NO", I20="NO"), "TRUE NEGATIVE", 
   IF(AND(G20="YES", I20="NO"), "FALSE POSITIVE", 
   IF(AND(G20="NO", I20="YES"), "FALSE NEGATIVE", "SCONOSCIUTO"))))</f>
        <v>TRUE POSITIVE</v>
      </c>
      <c r="Q20" s="43" t="str">
        <f t="shared" si="24"/>
        <v>FALSE NEGATIVE</v>
      </c>
      <c r="R20" s="45"/>
      <c r="S20" s="69" t="str">
        <f>IFERROR(__xludf.DUMMYFUNCTION("""COMPUTED_VALUE"""),"Both training and inference in the same file")</f>
        <v>Both training and inference in the same file</v>
      </c>
      <c r="T20" s="70">
        <f t="shared" si="17"/>
        <v>0</v>
      </c>
      <c r="U20" s="70">
        <f t="shared" si="18"/>
        <v>2</v>
      </c>
      <c r="V20" s="70">
        <f t="shared" si="19"/>
        <v>2</v>
      </c>
    </row>
    <row r="21">
      <c r="A21" s="44"/>
      <c r="B21" s="44"/>
      <c r="C21" s="44"/>
      <c r="D21" s="44"/>
      <c r="E21" s="44"/>
      <c r="F21" s="37" t="s">
        <v>468</v>
      </c>
      <c r="G21" s="38" t="s">
        <v>18</v>
      </c>
      <c r="H21" s="38" t="s">
        <v>18</v>
      </c>
      <c r="I21" s="59" t="s">
        <v>18</v>
      </c>
      <c r="J21" s="59" t="s">
        <v>19</v>
      </c>
      <c r="K21" s="41"/>
      <c r="L21" s="40" t="s">
        <v>469</v>
      </c>
      <c r="M21" s="45" t="s">
        <v>849</v>
      </c>
      <c r="N21" s="45" t="s">
        <v>801</v>
      </c>
      <c r="O21" s="43" t="s">
        <v>802</v>
      </c>
      <c r="P21" s="43" t="str">
        <f t="shared" ref="P21:Q21" si="25">IF(AND(G21="YES", I21="YES"), "TRUE POSITIVE", 
   IF(AND(G21="NO", I21="NO"), "TRUE NEGATIVE", 
   IF(AND(G21="YES", I21="NO"), "FALSE POSITIVE", 
   IF(AND(G21="NO", I21="YES"), "FALSE NEGATIVE", "SCONOSCIUTO"))))</f>
        <v>TRUE NEGATIVE</v>
      </c>
      <c r="Q21" s="43" t="str">
        <f t="shared" si="25"/>
        <v>FALSE NEGATIVE</v>
      </c>
      <c r="R21" s="41"/>
      <c r="S21" s="69" t="str">
        <f>IFERROR(__xludf.DUMMYFUNCTION("""COMPUTED_VALUE"""),"Not ML")</f>
        <v>Not ML</v>
      </c>
      <c r="T21" s="70">
        <f t="shared" si="17"/>
        <v>0</v>
      </c>
      <c r="U21" s="70">
        <f t="shared" si="18"/>
        <v>0</v>
      </c>
      <c r="V21" s="70">
        <f t="shared" si="19"/>
        <v>0</v>
      </c>
    </row>
    <row r="22">
      <c r="A22" s="44"/>
      <c r="B22" s="44"/>
      <c r="C22" s="44"/>
      <c r="D22" s="44"/>
      <c r="E22" s="44"/>
      <c r="F22" s="37" t="s">
        <v>491</v>
      </c>
      <c r="G22" s="38" t="s">
        <v>18</v>
      </c>
      <c r="H22" s="38" t="s">
        <v>18</v>
      </c>
      <c r="I22" s="59" t="s">
        <v>19</v>
      </c>
      <c r="J22" s="59" t="s">
        <v>18</v>
      </c>
      <c r="K22" s="40" t="s">
        <v>850</v>
      </c>
      <c r="L22" s="41"/>
      <c r="M22" s="43" t="s">
        <v>851</v>
      </c>
      <c r="N22" s="43" t="s">
        <v>801</v>
      </c>
      <c r="O22" s="45" t="s">
        <v>802</v>
      </c>
      <c r="P22" s="43" t="str">
        <f t="shared" ref="P22:Q22" si="26">IF(AND(G22="YES", I22="YES"), "TRUE POSITIVE", 
   IF(AND(G22="NO", I22="NO"), "TRUE NEGATIVE", 
   IF(AND(G22="YES", I22="NO"), "FALSE POSITIVE", 
   IF(AND(G22="NO", I22="YES"), "FALSE NEGATIVE", "SCONOSCIUTO"))))</f>
        <v>FALSE NEGATIVE</v>
      </c>
      <c r="Q22" s="43" t="str">
        <f t="shared" si="26"/>
        <v>TRUE NEGATIVE</v>
      </c>
      <c r="R22" s="41"/>
      <c r="S22" s="68"/>
      <c r="T22" s="70">
        <f t="shared" ref="T22:U22" si="27">SUM(T14:T21)</f>
        <v>10</v>
      </c>
      <c r="U22" s="70">
        <f t="shared" si="27"/>
        <v>25</v>
      </c>
      <c r="V22" s="70">
        <f t="shared" si="19"/>
        <v>35</v>
      </c>
    </row>
    <row r="23">
      <c r="A23" s="44"/>
      <c r="B23" s="44"/>
      <c r="C23" s="44"/>
      <c r="D23" s="44"/>
      <c r="E23" s="44"/>
      <c r="F23" s="37" t="s">
        <v>526</v>
      </c>
      <c r="G23" s="38" t="s">
        <v>19</v>
      </c>
      <c r="H23" s="38" t="s">
        <v>18</v>
      </c>
      <c r="I23" s="59" t="s">
        <v>19</v>
      </c>
      <c r="J23" s="59" t="s">
        <v>19</v>
      </c>
      <c r="K23" s="40" t="s">
        <v>852</v>
      </c>
      <c r="L23" s="51" t="s">
        <v>853</v>
      </c>
      <c r="M23" s="41"/>
      <c r="N23" s="43" t="s">
        <v>801</v>
      </c>
      <c r="O23" s="43" t="s">
        <v>802</v>
      </c>
      <c r="P23" s="43" t="str">
        <f t="shared" ref="P23:Q23" si="28">IF(AND(G23="YES", I23="YES"), "TRUE POSITIVE", 
   IF(AND(G23="NO", I23="NO"), "TRUE NEGATIVE", 
   IF(AND(G23="YES", I23="NO"), "FALSE POSITIVE", 
   IF(AND(G23="NO", I23="YES"), "FALSE NEGATIVE", "SCONOSCIUTO"))))</f>
        <v>TRUE POSITIVE</v>
      </c>
      <c r="Q23" s="43" t="str">
        <f t="shared" si="28"/>
        <v>FALSE NEGATIVE</v>
      </c>
      <c r="R23" s="41"/>
      <c r="S23" s="45"/>
      <c r="T23" s="72"/>
      <c r="U23" s="72"/>
      <c r="V23" s="72"/>
    </row>
    <row r="24">
      <c r="A24" s="44"/>
      <c r="B24" s="44"/>
      <c r="C24" s="44"/>
      <c r="D24" s="44"/>
      <c r="E24" s="44"/>
      <c r="F24" s="37" t="s">
        <v>535</v>
      </c>
      <c r="G24" s="38" t="s">
        <v>19</v>
      </c>
      <c r="H24" s="38" t="s">
        <v>18</v>
      </c>
      <c r="I24" s="59" t="s">
        <v>19</v>
      </c>
      <c r="J24" s="59" t="s">
        <v>19</v>
      </c>
      <c r="K24" s="40" t="s">
        <v>854</v>
      </c>
      <c r="L24" s="40" t="s">
        <v>855</v>
      </c>
      <c r="M24" s="41"/>
      <c r="N24" s="43" t="s">
        <v>856</v>
      </c>
      <c r="O24" s="43" t="s">
        <v>857</v>
      </c>
      <c r="P24" s="43" t="str">
        <f t="shared" ref="P24:Q24" si="29">IF(AND(G24="YES", I24="YES"), "TRUE POSITIVE", 
   IF(AND(G24="NO", I24="NO"), "TRUE NEGATIVE", 
   IF(AND(G24="YES", I24="NO"), "FALSE POSITIVE", 
   IF(AND(G24="NO", I24="YES"), "FALSE NEGATIVE", "SCONOSCIUTO"))))</f>
        <v>TRUE POSITIVE</v>
      </c>
      <c r="Q24" s="43" t="str">
        <f t="shared" si="29"/>
        <v>FALSE NEGATIVE</v>
      </c>
      <c r="R24" s="41"/>
      <c r="S24" s="67" t="s">
        <v>858</v>
      </c>
      <c r="T24" s="68" t="s">
        <v>859</v>
      </c>
      <c r="U24" s="68" t="s">
        <v>860</v>
      </c>
      <c r="V24" s="73" t="s">
        <v>822</v>
      </c>
    </row>
    <row r="25">
      <c r="A25" s="44"/>
      <c r="B25" s="44"/>
      <c r="C25" s="44"/>
      <c r="D25" s="44"/>
      <c r="E25" s="44"/>
      <c r="F25" s="37" t="s">
        <v>584</v>
      </c>
      <c r="G25" s="38" t="s">
        <v>18</v>
      </c>
      <c r="H25" s="38" t="s">
        <v>19</v>
      </c>
      <c r="I25" s="59" t="s">
        <v>19</v>
      </c>
      <c r="J25" s="59" t="s">
        <v>18</v>
      </c>
      <c r="K25" s="40" t="s">
        <v>861</v>
      </c>
      <c r="L25" s="45" t="s">
        <v>586</v>
      </c>
      <c r="M25" s="45" t="s">
        <v>862</v>
      </c>
      <c r="N25" s="41"/>
      <c r="O25" s="43" t="s">
        <v>836</v>
      </c>
      <c r="P25" s="43" t="str">
        <f t="shared" ref="P25:Q25" si="30">IF(AND(G25="YES", I25="YES"), "TRUE POSITIVE", 
   IF(AND(G25="NO", I25="NO"), "TRUE NEGATIVE", 
   IF(AND(G25="YES", I25="NO"), "FALSE POSITIVE", 
   IF(AND(G25="NO", I25="YES"), "FALSE NEGATIVE", "SCONOSCIUTO"))))</f>
        <v>FALSE NEGATIVE</v>
      </c>
      <c r="Q25" s="43" t="str">
        <f t="shared" si="30"/>
        <v>FALSE POSITIVE</v>
      </c>
      <c r="R25" s="41"/>
      <c r="S25" s="69" t="str">
        <f>IFERROR(__xludf.DUMMYFUNCTION("UNIQUE(O2:O46)"),"Do not use ML API")</f>
        <v>Do not use ML API</v>
      </c>
      <c r="T25" s="70">
        <f t="shared" ref="T25:T32" si="32">COUNTIFS(P:P,"FALSE POSITIVE",O:O,S25)
</f>
        <v>0</v>
      </c>
      <c r="U25" s="70">
        <f t="shared" ref="U25:U32" si="33">COUNTIFS(P:P,"FALSE NEGATIVE",O:O,S25)
</f>
        <v>3</v>
      </c>
      <c r="V25" s="70">
        <f t="shared" ref="V25:V33" si="34">SUM(T25,U25)</f>
        <v>3</v>
      </c>
    </row>
    <row r="26">
      <c r="A26" s="44"/>
      <c r="B26" s="44"/>
      <c r="C26" s="44"/>
      <c r="D26" s="44"/>
      <c r="E26" s="44"/>
      <c r="F26" s="37" t="s">
        <v>595</v>
      </c>
      <c r="G26" s="38" t="s">
        <v>18</v>
      </c>
      <c r="H26" s="38" t="s">
        <v>18</v>
      </c>
      <c r="I26" s="59" t="s">
        <v>19</v>
      </c>
      <c r="J26" s="59" t="s">
        <v>19</v>
      </c>
      <c r="K26" s="48" t="s">
        <v>596</v>
      </c>
      <c r="L26" s="40" t="s">
        <v>863</v>
      </c>
      <c r="M26" s="74" t="s">
        <v>864</v>
      </c>
      <c r="N26" s="74" t="s">
        <v>801</v>
      </c>
      <c r="O26" s="43" t="s">
        <v>802</v>
      </c>
      <c r="P26" s="43" t="str">
        <f t="shared" ref="P26:Q26" si="31">IF(AND(G26="YES", I26="YES"), "TRUE POSITIVE", 
   IF(AND(G26="NO", I26="NO"), "TRUE NEGATIVE", 
   IF(AND(G26="YES", I26="NO"), "FALSE POSITIVE", 
   IF(AND(G26="NO", I26="YES"), "FALSE NEGATIVE", "SCONOSCIUTO"))))</f>
        <v>FALSE NEGATIVE</v>
      </c>
      <c r="Q26" s="43" t="str">
        <f t="shared" si="31"/>
        <v>FALSE NEGATIVE</v>
      </c>
      <c r="R26" s="41"/>
      <c r="S26" s="69" t="str">
        <f>IFERROR(__xludf.DUMMYFUNCTION("""COMPUTED_VALUE"""),"Custom Solution")</f>
        <v>Custom Solution</v>
      </c>
      <c r="T26" s="70">
        <f t="shared" si="32"/>
        <v>0</v>
      </c>
      <c r="U26" s="70">
        <f t="shared" si="33"/>
        <v>8</v>
      </c>
      <c r="V26" s="70">
        <f t="shared" si="34"/>
        <v>8</v>
      </c>
    </row>
    <row r="27">
      <c r="A27" s="44"/>
      <c r="B27" s="44"/>
      <c r="C27" s="44"/>
      <c r="D27" s="44"/>
      <c r="E27" s="44"/>
      <c r="F27" s="37" t="s">
        <v>609</v>
      </c>
      <c r="G27" s="38" t="s">
        <v>19</v>
      </c>
      <c r="H27" s="38" t="s">
        <v>18</v>
      </c>
      <c r="I27" s="59" t="s">
        <v>19</v>
      </c>
      <c r="J27" s="59" t="s">
        <v>19</v>
      </c>
      <c r="K27" s="40" t="s">
        <v>865</v>
      </c>
      <c r="L27" s="40" t="s">
        <v>866</v>
      </c>
      <c r="M27" s="43"/>
      <c r="N27" s="74" t="s">
        <v>801</v>
      </c>
      <c r="O27" s="43" t="s">
        <v>802</v>
      </c>
      <c r="P27" s="43" t="str">
        <f t="shared" ref="P27:Q27" si="35">IF(AND(G27="YES", I27="YES"), "TRUE POSITIVE", 
   IF(AND(G27="NO", I27="NO"), "TRUE NEGATIVE", 
   IF(AND(G27="YES", I27="NO"), "FALSE POSITIVE", 
   IF(AND(G27="NO", I27="YES"), "FALSE NEGATIVE", "SCONOSCIUTO"))))</f>
        <v>TRUE POSITIVE</v>
      </c>
      <c r="Q27" s="43" t="str">
        <f t="shared" si="35"/>
        <v>FALSE NEGATIVE</v>
      </c>
      <c r="R27" s="41"/>
      <c r="S27" s="69" t="str">
        <f>IFERROR(__xludf.DUMMYFUNCTION("""COMPUTED_VALUE"""),"Library not included in our work")</f>
        <v>Library not included in our work</v>
      </c>
      <c r="T27" s="70">
        <f t="shared" si="32"/>
        <v>0</v>
      </c>
      <c r="U27" s="70">
        <f t="shared" si="33"/>
        <v>1</v>
      </c>
      <c r="V27" s="70">
        <f t="shared" si="34"/>
        <v>1</v>
      </c>
    </row>
    <row r="28">
      <c r="A28" s="44"/>
      <c r="B28" s="44"/>
      <c r="C28" s="44"/>
      <c r="D28" s="44"/>
      <c r="E28" s="44"/>
      <c r="F28" s="37" t="s">
        <v>616</v>
      </c>
      <c r="G28" s="38" t="s">
        <v>18</v>
      </c>
      <c r="H28" s="38" t="s">
        <v>18</v>
      </c>
      <c r="I28" s="59" t="s">
        <v>19</v>
      </c>
      <c r="J28" s="59" t="s">
        <v>18</v>
      </c>
      <c r="K28" s="40" t="s">
        <v>867</v>
      </c>
      <c r="L28" s="41"/>
      <c r="M28" s="43" t="s">
        <v>868</v>
      </c>
      <c r="N28" s="43"/>
      <c r="O28" s="43" t="s">
        <v>802</v>
      </c>
      <c r="P28" s="43" t="str">
        <f t="shared" ref="P28:Q28" si="36">IF(AND(G28="YES", I28="YES"), "TRUE POSITIVE", 
   IF(AND(G28="NO", I28="NO"), "TRUE NEGATIVE", 
   IF(AND(G28="YES", I28="NO"), "FALSE POSITIVE", 
   IF(AND(G28="NO", I28="YES"), "FALSE NEGATIVE", "SCONOSCIUTO"))))</f>
        <v>FALSE NEGATIVE</v>
      </c>
      <c r="Q28" s="43" t="str">
        <f t="shared" si="36"/>
        <v>TRUE NEGATIVE</v>
      </c>
      <c r="R28" s="41"/>
      <c r="S28" s="69" t="str">
        <f>IFERROR(__xludf.DUMMYFUNCTION("""COMPUTED_VALUE"""),"Testing and Evaluation")</f>
        <v>Testing and Evaluation</v>
      </c>
      <c r="T28" s="70">
        <f t="shared" si="32"/>
        <v>0</v>
      </c>
      <c r="U28" s="70">
        <f t="shared" si="33"/>
        <v>0</v>
      </c>
      <c r="V28" s="70">
        <f t="shared" si="34"/>
        <v>0</v>
      </c>
    </row>
    <row r="29">
      <c r="A29" s="44"/>
      <c r="B29" s="44"/>
      <c r="C29" s="44"/>
      <c r="D29" s="44"/>
      <c r="E29" s="44"/>
      <c r="F29" s="37" t="s">
        <v>619</v>
      </c>
      <c r="G29" s="38" t="s">
        <v>19</v>
      </c>
      <c r="H29" s="38" t="s">
        <v>18</v>
      </c>
      <c r="I29" s="59" t="s">
        <v>19</v>
      </c>
      <c r="J29" s="59" t="s">
        <v>19</v>
      </c>
      <c r="K29" s="40" t="s">
        <v>869</v>
      </c>
      <c r="L29" s="40" t="s">
        <v>870</v>
      </c>
      <c r="M29" s="43"/>
      <c r="N29" s="43" t="s">
        <v>801</v>
      </c>
      <c r="O29" s="43" t="s">
        <v>802</v>
      </c>
      <c r="P29" s="43" t="str">
        <f t="shared" ref="P29:Q29" si="37">IF(AND(G29="YES", I29="YES"), "TRUE POSITIVE", 
   IF(AND(G29="NO", I29="NO"), "TRUE NEGATIVE", 
   IF(AND(G29="YES", I29="NO"), "FALSE POSITIVE", 
   IF(AND(G29="NO", I29="YES"), "FALSE NEGATIVE", "SCONOSCIUTO"))))</f>
        <v>TRUE POSITIVE</v>
      </c>
      <c r="Q29" s="43" t="str">
        <f t="shared" si="37"/>
        <v>FALSE NEGATIVE</v>
      </c>
      <c r="R29" s="41"/>
      <c r="S29" s="69" t="str">
        <f>IFERROR(__xludf.DUMMYFUNCTION("""COMPUTED_VALUE"""),"Training Keyword not used for training")</f>
        <v>Training Keyword not used for training</v>
      </c>
      <c r="T29" s="70">
        <f t="shared" si="32"/>
        <v>0</v>
      </c>
      <c r="U29" s="70">
        <f t="shared" si="33"/>
        <v>0</v>
      </c>
      <c r="V29" s="70">
        <f t="shared" si="34"/>
        <v>0</v>
      </c>
    </row>
    <row r="30">
      <c r="A30" s="44"/>
      <c r="B30" s="44"/>
      <c r="C30" s="44"/>
      <c r="D30" s="44"/>
      <c r="E30" s="44"/>
      <c r="F30" s="37" t="s">
        <v>635</v>
      </c>
      <c r="G30" s="38" t="s">
        <v>19</v>
      </c>
      <c r="H30" s="38" t="s">
        <v>18</v>
      </c>
      <c r="I30" s="59" t="s">
        <v>19</v>
      </c>
      <c r="J30" s="59" t="s">
        <v>19</v>
      </c>
      <c r="K30" s="40" t="s">
        <v>871</v>
      </c>
      <c r="L30" s="40" t="s">
        <v>637</v>
      </c>
      <c r="M30" s="43"/>
      <c r="N30" s="43" t="s">
        <v>835</v>
      </c>
      <c r="O30" s="43" t="s">
        <v>836</v>
      </c>
      <c r="P30" s="43" t="str">
        <f t="shared" ref="P30:Q30" si="38">IF(AND(G30="YES", I30="YES"), "TRUE POSITIVE", 
   IF(AND(G30="NO", I30="NO"), "TRUE NEGATIVE", 
   IF(AND(G30="YES", I30="NO"), "FALSE POSITIVE", 
   IF(AND(G30="NO", I30="YES"), "FALSE NEGATIVE", "SCONOSCIUTO"))))</f>
        <v>TRUE POSITIVE</v>
      </c>
      <c r="Q30" s="43" t="str">
        <f t="shared" si="38"/>
        <v>FALSE NEGATIVE</v>
      </c>
      <c r="R30" s="41"/>
      <c r="S30" s="71" t="str">
        <f>IFERROR(__xludf.DUMMYFUNCTION("""COMPUTED_VALUE"""),"Keyword for API not exclusive for Inference")</f>
        <v>Keyword for API not exclusive for Inference</v>
      </c>
      <c r="T30" s="70">
        <f t="shared" si="32"/>
        <v>0</v>
      </c>
      <c r="U30" s="70">
        <f t="shared" si="33"/>
        <v>1</v>
      </c>
      <c r="V30" s="70">
        <f t="shared" si="34"/>
        <v>1</v>
      </c>
    </row>
    <row r="31">
      <c r="A31" s="44"/>
      <c r="B31" s="44"/>
      <c r="C31" s="44"/>
      <c r="D31" s="44"/>
      <c r="E31" s="44"/>
      <c r="F31" s="37" t="s">
        <v>647</v>
      </c>
      <c r="G31" s="38" t="s">
        <v>19</v>
      </c>
      <c r="H31" s="38" t="s">
        <v>18</v>
      </c>
      <c r="I31" s="59" t="s">
        <v>19</v>
      </c>
      <c r="J31" s="59" t="s">
        <v>19</v>
      </c>
      <c r="K31" s="40" t="s">
        <v>872</v>
      </c>
      <c r="L31" s="40" t="s">
        <v>649</v>
      </c>
      <c r="M31" s="43"/>
      <c r="N31" s="43" t="s">
        <v>801</v>
      </c>
      <c r="O31" s="43" t="s">
        <v>802</v>
      </c>
      <c r="P31" s="43" t="str">
        <f t="shared" ref="P31:Q31" si="39">IF(AND(G31="YES", I31="YES"), "TRUE POSITIVE", 
   IF(AND(G31="NO", I31="NO"), "TRUE NEGATIVE", 
   IF(AND(G31="YES", I31="NO"), "FALSE POSITIVE", 
   IF(AND(G31="NO", I31="YES"), "FALSE NEGATIVE", "SCONOSCIUTO"))))</f>
        <v>TRUE POSITIVE</v>
      </c>
      <c r="Q31" s="43" t="str">
        <f t="shared" si="39"/>
        <v>FALSE NEGATIVE</v>
      </c>
      <c r="R31" s="41"/>
      <c r="S31" s="69" t="str">
        <f>IFERROR(__xludf.DUMMYFUNCTION("""COMPUTED_VALUE"""),"Both training and inference in the same file")</f>
        <v>Both training and inference in the same file</v>
      </c>
      <c r="T31" s="70">
        <f t="shared" si="32"/>
        <v>0</v>
      </c>
      <c r="U31" s="70">
        <f t="shared" si="33"/>
        <v>0</v>
      </c>
      <c r="V31" s="70">
        <f t="shared" si="34"/>
        <v>0</v>
      </c>
    </row>
    <row r="32">
      <c r="A32" s="44"/>
      <c r="B32" s="44"/>
      <c r="C32" s="44"/>
      <c r="D32" s="44"/>
      <c r="E32" s="44"/>
      <c r="F32" s="37" t="s">
        <v>653</v>
      </c>
      <c r="G32" s="38" t="s">
        <v>18</v>
      </c>
      <c r="H32" s="38" t="s">
        <v>18</v>
      </c>
      <c r="I32" s="59" t="s">
        <v>19</v>
      </c>
      <c r="J32" s="59" t="s">
        <v>19</v>
      </c>
      <c r="K32" s="40" t="s">
        <v>873</v>
      </c>
      <c r="L32" s="40" t="s">
        <v>874</v>
      </c>
      <c r="M32" s="43" t="s">
        <v>875</v>
      </c>
      <c r="N32" s="43" t="s">
        <v>804</v>
      </c>
      <c r="O32" s="45" t="s">
        <v>804</v>
      </c>
      <c r="P32" s="43" t="str">
        <f t="shared" ref="P32:Q32" si="40">IF(AND(G32="YES", I32="YES"), "TRUE POSITIVE", 
   IF(AND(G32="NO", I32="NO"), "TRUE NEGATIVE", 
   IF(AND(G32="YES", I32="NO"), "FALSE POSITIVE", 
   IF(AND(G32="NO", I32="YES"), "FALSE NEGATIVE", "SCONOSCIUTO"))))</f>
        <v>FALSE NEGATIVE</v>
      </c>
      <c r="Q32" s="43" t="str">
        <f t="shared" si="40"/>
        <v>FALSE NEGATIVE</v>
      </c>
      <c r="R32" s="45"/>
      <c r="S32" s="69" t="str">
        <f>IFERROR(__xludf.DUMMYFUNCTION("""COMPUTED_VALUE"""),"Not ML")</f>
        <v>Not ML</v>
      </c>
      <c r="T32" s="70">
        <f t="shared" si="32"/>
        <v>1</v>
      </c>
      <c r="U32" s="70">
        <f t="shared" si="33"/>
        <v>0</v>
      </c>
      <c r="V32" s="70">
        <f t="shared" si="34"/>
        <v>1</v>
      </c>
    </row>
    <row r="33">
      <c r="A33" s="44"/>
      <c r="B33" s="44"/>
      <c r="C33" s="44"/>
      <c r="D33" s="44"/>
      <c r="E33" s="44"/>
      <c r="F33" s="37" t="s">
        <v>664</v>
      </c>
      <c r="G33" s="38" t="s">
        <v>18</v>
      </c>
      <c r="H33" s="38" t="s">
        <v>18</v>
      </c>
      <c r="I33" s="59" t="s">
        <v>19</v>
      </c>
      <c r="J33" s="59" t="s">
        <v>18</v>
      </c>
      <c r="K33" s="40" t="s">
        <v>876</v>
      </c>
      <c r="L33" s="41"/>
      <c r="M33" s="43" t="s">
        <v>877</v>
      </c>
      <c r="N33" s="43" t="s">
        <v>801</v>
      </c>
      <c r="O33" s="43" t="s">
        <v>802</v>
      </c>
      <c r="P33" s="43" t="str">
        <f t="shared" ref="P33:Q33" si="41">IF(AND(G33="YES", I33="YES"), "TRUE POSITIVE", 
   IF(AND(G33="NO", I33="NO"), "TRUE NEGATIVE", 
   IF(AND(G33="YES", I33="NO"), "FALSE POSITIVE", 
   IF(AND(G33="NO", I33="YES"), "FALSE NEGATIVE", "SCONOSCIUTO"))))</f>
        <v>FALSE NEGATIVE</v>
      </c>
      <c r="Q33" s="43" t="str">
        <f t="shared" si="41"/>
        <v>TRUE NEGATIVE</v>
      </c>
      <c r="R33" s="41"/>
      <c r="S33" s="68" t="s">
        <v>822</v>
      </c>
      <c r="T33" s="70">
        <f t="shared" ref="T33:U33" si="42">SUM(T25:T32)</f>
        <v>1</v>
      </c>
      <c r="U33" s="70">
        <f t="shared" si="42"/>
        <v>13</v>
      </c>
      <c r="V33" s="70">
        <f t="shared" si="34"/>
        <v>14</v>
      </c>
    </row>
    <row r="34">
      <c r="A34" s="44"/>
      <c r="B34" s="44"/>
      <c r="C34" s="44"/>
      <c r="D34" s="44"/>
      <c r="E34" s="44"/>
      <c r="F34" s="37" t="s">
        <v>698</v>
      </c>
      <c r="G34" s="38" t="s">
        <v>19</v>
      </c>
      <c r="H34" s="38" t="s">
        <v>19</v>
      </c>
      <c r="I34" s="59" t="s">
        <v>19</v>
      </c>
      <c r="J34" s="59" t="s">
        <v>18</v>
      </c>
      <c r="K34" s="40" t="s">
        <v>878</v>
      </c>
      <c r="L34" s="45"/>
      <c r="M34" s="43"/>
      <c r="N34" s="45" t="s">
        <v>879</v>
      </c>
      <c r="O34" s="43" t="s">
        <v>816</v>
      </c>
      <c r="P34" s="43" t="str">
        <f t="shared" ref="P34:Q34" si="43">IF(AND(G34="YES", I34="YES"), "TRUE POSITIVE", 
   IF(AND(G34="NO", I34="NO"), "TRUE NEGATIVE", 
   IF(AND(G34="YES", I34="NO"), "FALSE POSITIVE", 
   IF(AND(G34="NO", I34="YES"), "FALSE NEGATIVE", "SCONOSCIUTO"))))</f>
        <v>TRUE POSITIVE</v>
      </c>
      <c r="Q34" s="43" t="str">
        <f t="shared" si="43"/>
        <v>FALSE POSITIVE</v>
      </c>
      <c r="R34" s="41"/>
      <c r="S34" s="41"/>
      <c r="T34" s="41"/>
      <c r="U34" s="41"/>
      <c r="V34" s="41"/>
    </row>
    <row r="35">
      <c r="A35" s="44"/>
      <c r="B35" s="44"/>
      <c r="C35" s="44"/>
      <c r="D35" s="44"/>
      <c r="E35" s="44"/>
      <c r="F35" s="37" t="s">
        <v>717</v>
      </c>
      <c r="G35" s="38" t="s">
        <v>18</v>
      </c>
      <c r="H35" s="38" t="s">
        <v>18</v>
      </c>
      <c r="I35" s="59" t="s">
        <v>19</v>
      </c>
      <c r="J35" s="59" t="s">
        <v>18</v>
      </c>
      <c r="K35" s="40" t="s">
        <v>880</v>
      </c>
      <c r="L35" s="41"/>
      <c r="M35" s="43" t="s">
        <v>881</v>
      </c>
      <c r="N35" s="43" t="s">
        <v>801</v>
      </c>
      <c r="O35" s="43" t="s">
        <v>802</v>
      </c>
      <c r="P35" s="43" t="str">
        <f t="shared" ref="P35:Q35" si="44">IF(AND(G35="YES", I35="YES"), "TRUE POSITIVE", 
   IF(AND(G35="NO", I35="NO"), "TRUE NEGATIVE", 
   IF(AND(G35="YES", I35="NO"), "FALSE POSITIVE", 
   IF(AND(G35="NO", I35="YES"), "FALSE NEGATIVE", "SCONOSCIUTO"))))</f>
        <v>FALSE NEGATIVE</v>
      </c>
      <c r="Q35" s="43" t="str">
        <f t="shared" si="44"/>
        <v>TRUE NEGATIVE</v>
      </c>
      <c r="R35" s="41"/>
      <c r="S35" s="41"/>
      <c r="T35" s="41"/>
      <c r="U35" s="41"/>
      <c r="V35" s="41"/>
    </row>
    <row r="36">
      <c r="A36" s="44"/>
      <c r="B36" s="44"/>
      <c r="C36" s="44"/>
      <c r="D36" s="44"/>
      <c r="E36" s="44"/>
      <c r="F36" s="37" t="s">
        <v>720</v>
      </c>
      <c r="G36" s="38" t="s">
        <v>18</v>
      </c>
      <c r="H36" s="38" t="s">
        <v>18</v>
      </c>
      <c r="I36" s="59" t="s">
        <v>19</v>
      </c>
      <c r="J36" s="59" t="s">
        <v>18</v>
      </c>
      <c r="K36" s="40" t="s">
        <v>882</v>
      </c>
      <c r="L36" s="45"/>
      <c r="M36" s="45" t="s">
        <v>722</v>
      </c>
      <c r="N36" s="43" t="s">
        <v>801</v>
      </c>
      <c r="O36" s="43" t="s">
        <v>802</v>
      </c>
      <c r="P36" s="43" t="str">
        <f t="shared" ref="P36:Q36" si="45">IF(AND(G36="YES", I36="YES"), "TRUE POSITIVE", 
   IF(AND(G36="NO", I36="NO"), "TRUE NEGATIVE", 
   IF(AND(G36="YES", I36="NO"), "FALSE POSITIVE", 
   IF(AND(G36="NO", I36="YES"), "FALSE NEGATIVE", "SCONOSCIUTO"))))</f>
        <v>FALSE NEGATIVE</v>
      </c>
      <c r="Q36" s="43" t="str">
        <f t="shared" si="45"/>
        <v>TRUE NEGATIVE</v>
      </c>
      <c r="R36" s="45"/>
      <c r="S36" s="45"/>
      <c r="T36" s="45"/>
      <c r="U36" s="45"/>
      <c r="V36" s="45"/>
    </row>
    <row r="37">
      <c r="A37" s="44"/>
      <c r="B37" s="44"/>
      <c r="C37" s="44"/>
      <c r="D37" s="44"/>
      <c r="E37" s="44"/>
      <c r="F37" s="37" t="s">
        <v>730</v>
      </c>
      <c r="G37" s="38" t="s">
        <v>19</v>
      </c>
      <c r="H37" s="38" t="s">
        <v>18</v>
      </c>
      <c r="I37" s="59" t="s">
        <v>19</v>
      </c>
      <c r="J37" s="59" t="s">
        <v>19</v>
      </c>
      <c r="K37" s="40" t="s">
        <v>883</v>
      </c>
      <c r="L37" s="40" t="s">
        <v>884</v>
      </c>
      <c r="M37" s="43" t="s">
        <v>877</v>
      </c>
      <c r="N37" s="43" t="s">
        <v>801</v>
      </c>
      <c r="O37" s="43" t="s">
        <v>802</v>
      </c>
      <c r="P37" s="43" t="str">
        <f t="shared" ref="P37:Q37" si="46">IF(AND(G37="YES", I37="YES"), "TRUE POSITIVE", 
   IF(AND(G37="NO", I37="NO"), "TRUE NEGATIVE", 
   IF(AND(G37="YES", I37="NO"), "FALSE POSITIVE", 
   IF(AND(G37="NO", I37="YES"), "FALSE NEGATIVE", "SCONOSCIUTO"))))</f>
        <v>TRUE POSITIVE</v>
      </c>
      <c r="Q37" s="43" t="str">
        <f t="shared" si="46"/>
        <v>FALSE NEGATIVE</v>
      </c>
      <c r="R37" s="41"/>
      <c r="S37" s="41"/>
      <c r="T37" s="41"/>
      <c r="U37" s="41"/>
      <c r="V37" s="41"/>
    </row>
    <row r="38">
      <c r="A38" s="44"/>
      <c r="B38" s="44"/>
      <c r="C38" s="44"/>
      <c r="D38" s="44"/>
      <c r="E38" s="44"/>
      <c r="F38" s="37" t="s">
        <v>749</v>
      </c>
      <c r="G38" s="38" t="s">
        <v>19</v>
      </c>
      <c r="H38" s="38" t="s">
        <v>19</v>
      </c>
      <c r="I38" s="59" t="s">
        <v>19</v>
      </c>
      <c r="J38" s="59" t="s">
        <v>18</v>
      </c>
      <c r="K38" s="40" t="s">
        <v>885</v>
      </c>
      <c r="L38" s="45" t="s">
        <v>751</v>
      </c>
      <c r="M38" s="43"/>
      <c r="N38" s="45" t="s">
        <v>879</v>
      </c>
      <c r="O38" s="43" t="s">
        <v>816</v>
      </c>
      <c r="P38" s="43" t="str">
        <f t="shared" ref="P38:Q38" si="47">IF(AND(G38="YES", I38="YES"), "TRUE POSITIVE", 
   IF(AND(G38="NO", I38="NO"), "TRUE NEGATIVE", 
   IF(AND(G38="YES", I38="NO"), "FALSE POSITIVE", 
   IF(AND(G38="NO", I38="YES"), "FALSE NEGATIVE", "SCONOSCIUTO"))))</f>
        <v>TRUE POSITIVE</v>
      </c>
      <c r="Q38" s="43" t="str">
        <f t="shared" si="47"/>
        <v>FALSE POSITIVE</v>
      </c>
      <c r="R38" s="41"/>
      <c r="S38" s="41"/>
      <c r="T38" s="41"/>
      <c r="U38" s="41"/>
      <c r="V38" s="41"/>
    </row>
    <row r="39">
      <c r="A39" s="44"/>
      <c r="B39" s="44"/>
      <c r="C39" s="44"/>
      <c r="D39" s="44"/>
      <c r="E39" s="44"/>
      <c r="F39" s="37" t="s">
        <v>752</v>
      </c>
      <c r="G39" s="38" t="s">
        <v>18</v>
      </c>
      <c r="H39" s="38" t="s">
        <v>19</v>
      </c>
      <c r="I39" s="59" t="s">
        <v>19</v>
      </c>
      <c r="J39" s="59" t="s">
        <v>19</v>
      </c>
      <c r="K39" s="40" t="s">
        <v>886</v>
      </c>
      <c r="L39" s="40" t="s">
        <v>887</v>
      </c>
      <c r="M39" s="43" t="s">
        <v>888</v>
      </c>
      <c r="N39" s="43"/>
      <c r="O39" s="43" t="s">
        <v>798</v>
      </c>
      <c r="P39" s="43" t="str">
        <f t="shared" ref="P39:Q39" si="48">IF(AND(G39="YES", I39="YES"), "TRUE POSITIVE", 
   IF(AND(G39="NO", I39="NO"), "TRUE NEGATIVE", 
   IF(AND(G39="YES", I39="NO"), "FALSE POSITIVE", 
   IF(AND(G39="NO", I39="YES"), "FALSE NEGATIVE", "SCONOSCIUTO"))))</f>
        <v>FALSE NEGATIVE</v>
      </c>
      <c r="Q39" s="43" t="str">
        <f t="shared" si="48"/>
        <v>TRUE POSITIVE</v>
      </c>
      <c r="R39" s="41"/>
      <c r="S39" s="41"/>
      <c r="T39" s="41"/>
      <c r="U39" s="41"/>
      <c r="V39" s="41"/>
    </row>
    <row r="40">
      <c r="A40" s="44"/>
      <c r="B40" s="44"/>
      <c r="C40" s="44"/>
      <c r="D40" s="44"/>
      <c r="E40" s="44"/>
      <c r="F40" s="37" t="s">
        <v>755</v>
      </c>
      <c r="G40" s="38" t="s">
        <v>19</v>
      </c>
      <c r="H40" s="38" t="s">
        <v>18</v>
      </c>
      <c r="I40" s="59" t="s">
        <v>18</v>
      </c>
      <c r="J40" s="59" t="s">
        <v>18</v>
      </c>
      <c r="K40" s="45" t="s">
        <v>756</v>
      </c>
      <c r="L40" s="43"/>
      <c r="M40" s="45" t="s">
        <v>889</v>
      </c>
      <c r="N40" s="45"/>
      <c r="O40" s="45" t="s">
        <v>890</v>
      </c>
      <c r="P40" s="43" t="str">
        <f t="shared" ref="P40:Q40" si="49">IF(AND(G40="YES", I40="YES"), "TRUE POSITIVE", 
   IF(AND(G40="NO", I40="NO"), "TRUE NEGATIVE", 
   IF(AND(G40="YES", I40="NO"), "FALSE POSITIVE", 
   IF(AND(G40="NO", I40="YES"), "FALSE NEGATIVE", "SCONOSCIUTO"))))</f>
        <v>FALSE POSITIVE</v>
      </c>
      <c r="Q40" s="43" t="str">
        <f t="shared" si="49"/>
        <v>TRUE NEGATIVE</v>
      </c>
      <c r="R40" s="41"/>
      <c r="S40" s="41"/>
      <c r="T40" s="41"/>
      <c r="U40" s="41"/>
      <c r="V40" s="41"/>
    </row>
    <row r="41">
      <c r="A41" s="44"/>
      <c r="B41" s="44"/>
      <c r="C41" s="44"/>
      <c r="D41" s="44"/>
      <c r="E41" s="44"/>
      <c r="F41" s="37" t="s">
        <v>759</v>
      </c>
      <c r="G41" s="38" t="s">
        <v>19</v>
      </c>
      <c r="H41" s="38" t="s">
        <v>19</v>
      </c>
      <c r="I41" s="59" t="s">
        <v>19</v>
      </c>
      <c r="J41" s="59" t="s">
        <v>18</v>
      </c>
      <c r="K41" s="40" t="s">
        <v>891</v>
      </c>
      <c r="L41" s="45" t="s">
        <v>761</v>
      </c>
      <c r="M41" s="43" t="s">
        <v>892</v>
      </c>
      <c r="N41" s="43" t="s">
        <v>893</v>
      </c>
      <c r="O41" s="43" t="s">
        <v>816</v>
      </c>
      <c r="P41" s="43" t="str">
        <f t="shared" ref="P41:Q41" si="50">IF(AND(G41="YES", I41="YES"), "TRUE POSITIVE", 
   IF(AND(G41="NO", I41="NO"), "TRUE NEGATIVE", 
   IF(AND(G41="YES", I41="NO"), "FALSE POSITIVE", 
   IF(AND(G41="NO", I41="YES"), "FALSE NEGATIVE", "SCONOSCIUTO"))))</f>
        <v>TRUE POSITIVE</v>
      </c>
      <c r="Q41" s="43" t="str">
        <f t="shared" si="50"/>
        <v>FALSE POSITIVE</v>
      </c>
      <c r="R41" s="41"/>
      <c r="S41" s="41"/>
      <c r="T41" s="41"/>
      <c r="U41" s="41"/>
      <c r="V41" s="41"/>
    </row>
    <row r="42">
      <c r="A42" s="44"/>
      <c r="B42" s="44"/>
      <c r="C42" s="44"/>
      <c r="D42" s="44"/>
      <c r="E42" s="44"/>
      <c r="F42" s="37" t="s">
        <v>769</v>
      </c>
      <c r="G42" s="38" t="s">
        <v>19</v>
      </c>
      <c r="H42" s="38" t="s">
        <v>19</v>
      </c>
      <c r="I42" s="59" t="s">
        <v>19</v>
      </c>
      <c r="J42" s="59" t="s">
        <v>18</v>
      </c>
      <c r="K42" s="40" t="s">
        <v>894</v>
      </c>
      <c r="L42" s="43"/>
      <c r="M42" s="43" t="s">
        <v>895</v>
      </c>
      <c r="N42" s="43" t="s">
        <v>801</v>
      </c>
      <c r="O42" s="43" t="s">
        <v>802</v>
      </c>
      <c r="P42" s="43" t="str">
        <f t="shared" ref="P42:Q42" si="51">IF(AND(G42="YES", I42="YES"), "TRUE POSITIVE", 
   IF(AND(G42="NO", I42="NO"), "TRUE NEGATIVE", 
   IF(AND(G42="YES", I42="NO"), "FALSE POSITIVE", 
   IF(AND(G42="NO", I42="YES"), "FALSE NEGATIVE", "SCONOSCIUTO"))))</f>
        <v>TRUE POSITIVE</v>
      </c>
      <c r="Q42" s="43" t="str">
        <f t="shared" si="51"/>
        <v>FALSE POSITIVE</v>
      </c>
      <c r="R42" s="45"/>
      <c r="S42" s="45"/>
      <c r="T42" s="45"/>
      <c r="U42" s="45"/>
      <c r="V42" s="45"/>
    </row>
    <row r="43">
      <c r="A43" s="44"/>
      <c r="B43" s="44"/>
      <c r="C43" s="44"/>
      <c r="D43" s="44"/>
      <c r="E43" s="44"/>
      <c r="F43" s="37" t="s">
        <v>773</v>
      </c>
      <c r="G43" s="38" t="s">
        <v>19</v>
      </c>
      <c r="H43" s="38" t="s">
        <v>18</v>
      </c>
      <c r="I43" s="59" t="s">
        <v>19</v>
      </c>
      <c r="J43" s="59" t="s">
        <v>19</v>
      </c>
      <c r="K43" s="40" t="s">
        <v>896</v>
      </c>
      <c r="L43" s="40" t="s">
        <v>897</v>
      </c>
      <c r="M43" s="41"/>
      <c r="N43" s="43" t="s">
        <v>801</v>
      </c>
      <c r="O43" s="43" t="s">
        <v>802</v>
      </c>
      <c r="P43" s="43" t="str">
        <f t="shared" ref="P43:Q43" si="52">IF(AND(G43="YES", I43="YES"), "TRUE POSITIVE", 
   IF(AND(G43="NO", I43="NO"), "TRUE NEGATIVE", 
   IF(AND(G43="YES", I43="NO"), "FALSE POSITIVE", 
   IF(AND(G43="NO", I43="YES"), "FALSE NEGATIVE", "SCONOSCIUTO"))))</f>
        <v>TRUE POSITIVE</v>
      </c>
      <c r="Q43" s="43" t="str">
        <f t="shared" si="52"/>
        <v>FALSE NEGATIVE</v>
      </c>
      <c r="R43" s="41"/>
      <c r="S43" s="41"/>
      <c r="T43" s="41"/>
      <c r="U43" s="41"/>
      <c r="V43" s="41"/>
    </row>
    <row r="44">
      <c r="A44" s="44"/>
      <c r="B44" s="44"/>
      <c r="C44" s="44"/>
      <c r="D44" s="44"/>
      <c r="F44" s="37" t="s">
        <v>787</v>
      </c>
      <c r="G44" s="38" t="s">
        <v>19</v>
      </c>
      <c r="H44" s="38" t="s">
        <v>19</v>
      </c>
      <c r="I44" s="59" t="s">
        <v>19</v>
      </c>
      <c r="J44" s="59" t="s">
        <v>18</v>
      </c>
      <c r="K44" s="40" t="s">
        <v>898</v>
      </c>
      <c r="L44" s="45" t="s">
        <v>789</v>
      </c>
      <c r="M44" s="43" t="s">
        <v>899</v>
      </c>
      <c r="N44" s="43" t="s">
        <v>893</v>
      </c>
      <c r="O44" s="43" t="s">
        <v>816</v>
      </c>
      <c r="P44" s="43" t="str">
        <f t="shared" ref="P44:Q44" si="53">IF(AND(G44="YES", I44="YES"), "TRUE POSITIVE", 
   IF(AND(G44="NO", I44="NO"), "TRUE NEGATIVE", 
   IF(AND(G44="YES", I44="NO"), "FALSE POSITIVE", 
   IF(AND(G44="NO", I44="YES"), "FALSE NEGATIVE", "SCONOSCIUTO"))))</f>
        <v>TRUE POSITIVE</v>
      </c>
      <c r="Q44" s="43" t="str">
        <f t="shared" si="53"/>
        <v>FALSE POSITIVE</v>
      </c>
      <c r="R44" s="41"/>
      <c r="S44" s="41"/>
      <c r="T44" s="41"/>
      <c r="U44" s="41"/>
      <c r="V44" s="41"/>
    </row>
    <row r="45">
      <c r="A45" s="44"/>
      <c r="B45" s="44"/>
      <c r="C45" s="44"/>
      <c r="D45" s="44"/>
      <c r="F45" s="37" t="s">
        <v>87</v>
      </c>
      <c r="G45" s="38" t="s">
        <v>19</v>
      </c>
      <c r="H45" s="38" t="s">
        <v>18</v>
      </c>
      <c r="I45" s="39" t="s">
        <v>19</v>
      </c>
      <c r="J45" s="39" t="s">
        <v>19</v>
      </c>
      <c r="K45" s="40" t="s">
        <v>900</v>
      </c>
      <c r="L45" s="40" t="s">
        <v>901</v>
      </c>
      <c r="M45" s="43"/>
      <c r="N45" s="43"/>
      <c r="O45" s="43" t="s">
        <v>857</v>
      </c>
      <c r="P45" s="43" t="str">
        <f t="shared" ref="P45:Q45" si="54">IF(AND(G45="YES", I45="YES"), "TRUE POSITIVE", 
   IF(AND(G45="NO", I45="NO"), "TRUE NEGATIVE", 
   IF(AND(G45="YES", I45="NO"), "FALSE POSITIVE", 
   IF(AND(G45="NO", I45="YES"), "FALSE NEGATIVE", "SCONOSCIUTO"))))</f>
        <v>TRUE POSITIVE</v>
      </c>
      <c r="Q45" s="43" t="str">
        <f t="shared" si="54"/>
        <v>FALSE NEGATIVE</v>
      </c>
      <c r="R45" s="41"/>
      <c r="S45" s="41"/>
      <c r="T45" s="41"/>
      <c r="U45" s="41"/>
      <c r="V45" s="41"/>
    </row>
    <row r="46">
      <c r="A46" s="44"/>
      <c r="B46" s="44"/>
      <c r="C46" s="44"/>
      <c r="D46" s="44"/>
      <c r="F46" s="37" t="s">
        <v>683</v>
      </c>
      <c r="G46" s="38" t="s">
        <v>19</v>
      </c>
      <c r="H46" s="38" t="s">
        <v>19</v>
      </c>
      <c r="I46" s="39" t="s">
        <v>19</v>
      </c>
      <c r="J46" s="39" t="s">
        <v>18</v>
      </c>
      <c r="K46" s="40" t="s">
        <v>902</v>
      </c>
      <c r="L46" s="45"/>
      <c r="M46" s="43"/>
      <c r="N46" s="75" t="s">
        <v>879</v>
      </c>
      <c r="O46" s="75" t="s">
        <v>816</v>
      </c>
      <c r="P46" s="43" t="str">
        <f t="shared" ref="P46:Q46" si="55">IF(AND(G46="YES", I46="YES"), "TRUE POSITIVE", 
   IF(AND(G46="NO", I46="NO"), "TRUE NEGATIVE", 
   IF(AND(G46="YES", I46="NO"), "FALSE POSITIVE", 
   IF(AND(G46="NO", I46="YES"), "FALSE NEGATIVE", "SCONOSCIUTO"))))</f>
        <v>TRUE POSITIVE</v>
      </c>
      <c r="Q46" s="43" t="str">
        <f t="shared" si="55"/>
        <v>FALSE POSITIVE</v>
      </c>
      <c r="R46" s="41"/>
      <c r="S46" s="41"/>
      <c r="T46" s="41"/>
      <c r="U46" s="41"/>
      <c r="V46" s="41"/>
    </row>
  </sheetData>
  <mergeCells count="1">
    <mergeCell ref="A1:D1"/>
  </mergeCells>
  <conditionalFormatting sqref="I46">
    <cfRule type="cellIs" dxfId="2" priority="1" operator="equal">
      <formula>G46:G386</formula>
    </cfRule>
  </conditionalFormatting>
  <conditionalFormatting sqref="I46">
    <cfRule type="cellIs" dxfId="3" priority="2" operator="notEqual">
      <formula>G46:G386</formula>
    </cfRule>
  </conditionalFormatting>
  <conditionalFormatting sqref="J46">
    <cfRule type="cellIs" dxfId="4" priority="3" operator="equal">
      <formula>H46:H386</formula>
    </cfRule>
  </conditionalFormatting>
  <conditionalFormatting sqref="J46">
    <cfRule type="cellIs" dxfId="3" priority="4" operator="notEqual">
      <formula>H46:H386</formula>
    </cfRule>
  </conditionalFormatting>
  <conditionalFormatting sqref="I45:I46">
    <cfRule type="cellIs" dxfId="2" priority="5" operator="equal">
      <formula>G45:G386</formula>
    </cfRule>
  </conditionalFormatting>
  <conditionalFormatting sqref="I45:I46">
    <cfRule type="cellIs" dxfId="3" priority="6" operator="notEqual">
      <formula>G45:G386</formula>
    </cfRule>
  </conditionalFormatting>
  <conditionalFormatting sqref="J45:J46">
    <cfRule type="cellIs" dxfId="4" priority="7" operator="equal">
      <formula>H45:H386</formula>
    </cfRule>
  </conditionalFormatting>
  <conditionalFormatting sqref="J45:J46">
    <cfRule type="cellIs" dxfId="3" priority="8" operator="notEqual">
      <formula>H45:H386</formula>
    </cfRule>
  </conditionalFormatting>
  <conditionalFormatting sqref="I2:I46">
    <cfRule type="cellIs" dxfId="2" priority="9" operator="equal">
      <formula>G2:G77</formula>
    </cfRule>
  </conditionalFormatting>
  <conditionalFormatting sqref="I2:I46">
    <cfRule type="cellIs" dxfId="3" priority="10" operator="notEqual">
      <formula>G2:G77</formula>
    </cfRule>
  </conditionalFormatting>
  <conditionalFormatting sqref="J2:J46">
    <cfRule type="cellIs" dxfId="4" priority="11" operator="equal">
      <formula>H2:H77</formula>
    </cfRule>
  </conditionalFormatting>
  <conditionalFormatting sqref="J2:J46">
    <cfRule type="cellIs" dxfId="3" priority="12" operator="notEqual">
      <formula>H2:H77</formula>
    </cfRule>
  </conditionalFormatting>
  <dataValidations>
    <dataValidation type="list" allowBlank="1" showErrorMessage="1" sqref="O2:O46">
      <formula1>"Custom Solution,Keyword for API not exclusive for Inference,Keyword for API uses Modelname,Testing and Evaluation,Training Keyword not used for training,Not ML,Do not use ML API,Library not included in our work,Both training and inference in the same file"</formula1>
    </dataValidation>
  </dataValidations>
  <hyperlinks>
    <hyperlink r:id="rId1" ref="K2"/>
    <hyperlink r:id="rId2" location="L40" ref="K3"/>
    <hyperlink r:id="rId3" location="L36" ref="L3"/>
    <hyperlink r:id="rId4" ref="L4"/>
    <hyperlink r:id="rId5" location="L99" ref="K5"/>
    <hyperlink r:id="rId6" location="L7" ref="L5"/>
    <hyperlink r:id="rId7" ref="K6"/>
    <hyperlink r:id="rId8" location="L105" ref="K7"/>
    <hyperlink r:id="rId9" location="L20" ref="L7"/>
    <hyperlink r:id="rId10" location="L197" ref="K8"/>
    <hyperlink r:id="rId11" ref="L8"/>
    <hyperlink r:id="rId12" location="L21" ref="K9"/>
    <hyperlink r:id="rId13" location="L30" ref="K10"/>
    <hyperlink r:id="rId14" location="L165" ref="L10"/>
    <hyperlink r:id="rId15" location="L24" ref="K11"/>
    <hyperlink r:id="rId16" location="L59" ref="L11"/>
    <hyperlink r:id="rId17" location="L180" ref="K12"/>
    <hyperlink r:id="rId18" location="L43" ref="L12"/>
    <hyperlink r:id="rId19" location="L61" ref="K13"/>
    <hyperlink r:id="rId20" location="L46" ref="L13"/>
    <hyperlink r:id="rId21" ref="K14"/>
    <hyperlink r:id="rId22" ref="L14"/>
    <hyperlink r:id="rId23" location="L35" ref="K15"/>
    <hyperlink r:id="rId24" location="L4" ref="L15"/>
    <hyperlink r:id="rId25" location="L420" ref="K16"/>
    <hyperlink r:id="rId26" ref="K17"/>
    <hyperlink r:id="rId27" location="L77" ref="K18"/>
    <hyperlink r:id="rId28" ref="L19"/>
    <hyperlink r:id="rId29" location="L84" ref="K20"/>
    <hyperlink r:id="rId30" location="L89" ref="L20"/>
    <hyperlink r:id="rId31" ref="L21"/>
    <hyperlink r:id="rId32" location="L170" ref="K22"/>
    <hyperlink r:id="rId33" location="L255" ref="K23"/>
    <hyperlink r:id="rId34" ref="L23"/>
    <hyperlink r:id="rId35" ref="K24"/>
    <hyperlink r:id="rId36" ref="L24"/>
    <hyperlink r:id="rId37" location="L85" ref="K25"/>
    <hyperlink r:id="rId38" ref="K26"/>
    <hyperlink r:id="rId39" ref="L26"/>
    <hyperlink r:id="rId40" location="L184" ref="K27"/>
    <hyperlink r:id="rId41" location="L300" ref="L27"/>
    <hyperlink r:id="rId42" location="L18" ref="K28"/>
    <hyperlink r:id="rId43" location="L42" ref="K29"/>
    <hyperlink r:id="rId44" location="L204" ref="L29"/>
    <hyperlink r:id="rId45" location="L123" ref="K30"/>
    <hyperlink r:id="rId46" ref="L30"/>
    <hyperlink r:id="rId47" location="L560" ref="K31"/>
    <hyperlink r:id="rId48" ref="L31"/>
    <hyperlink r:id="rId49" location="L86" ref="K32"/>
    <hyperlink r:id="rId50" location="L41" ref="L32"/>
    <hyperlink r:id="rId51" location="L64" ref="K33"/>
    <hyperlink r:id="rId52" location="L344" ref="K34"/>
    <hyperlink r:id="rId53" ref="K35"/>
    <hyperlink r:id="rId54" location="L50" ref="K36"/>
    <hyperlink r:id="rId55" location="L50" ref="K37"/>
    <hyperlink r:id="rId56" ref="L37"/>
    <hyperlink r:id="rId57" location="L45" ref="K38"/>
    <hyperlink r:id="rId58" location="L53" ref="K39"/>
    <hyperlink r:id="rId59" ref="L39"/>
    <hyperlink r:id="rId60" location="L80" ref="K41"/>
    <hyperlink r:id="rId61" location="L81" ref="K42"/>
    <hyperlink r:id="rId62" location="L113" ref="K43"/>
    <hyperlink r:id="rId63" location="L39" ref="L43"/>
    <hyperlink r:id="rId64" location="L90" ref="K44"/>
    <hyperlink r:id="rId65" location="L173" ref="K45"/>
    <hyperlink r:id="rId66" location="L4" ref="L45"/>
    <hyperlink r:id="rId67" location="L218" ref="K46"/>
  </hyperlinks>
  <drawing r:id="rId6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1.13"/>
    <col customWidth="1" min="6" max="6" width="37.5"/>
    <col customWidth="1" min="7" max="7" width="15.38"/>
    <col customWidth="1" min="8" max="8" width="24.13"/>
  </cols>
  <sheetData>
    <row r="1">
      <c r="A1" s="32"/>
      <c r="E1" s="33"/>
      <c r="F1" s="33" t="s">
        <v>23</v>
      </c>
      <c r="G1" s="34" t="s">
        <v>24</v>
      </c>
      <c r="H1" s="76" t="s">
        <v>26</v>
      </c>
    </row>
    <row r="2">
      <c r="A2" s="19" t="s">
        <v>32</v>
      </c>
      <c r="B2" s="20"/>
      <c r="C2" s="21" t="s">
        <v>17</v>
      </c>
      <c r="D2" s="22"/>
      <c r="E2" s="36"/>
      <c r="F2" s="37" t="s">
        <v>33</v>
      </c>
      <c r="G2" s="38" t="s">
        <v>19</v>
      </c>
      <c r="H2" s="77" t="s">
        <v>19</v>
      </c>
    </row>
    <row r="3">
      <c r="A3" s="23"/>
      <c r="B3" s="24"/>
      <c r="C3" s="25" t="s">
        <v>18</v>
      </c>
      <c r="D3" s="25" t="s">
        <v>19</v>
      </c>
      <c r="E3" s="36"/>
      <c r="F3" s="37" t="s">
        <v>36</v>
      </c>
      <c r="G3" s="38" t="s">
        <v>19</v>
      </c>
      <c r="H3" s="77" t="s">
        <v>19</v>
      </c>
    </row>
    <row r="4">
      <c r="A4" s="26" t="s">
        <v>20</v>
      </c>
      <c r="B4" s="25" t="s">
        <v>18</v>
      </c>
      <c r="C4" s="16">
        <f>COUNTIFS(H2:H342,B4,G2:G342,C3)</f>
        <v>90</v>
      </c>
      <c r="D4" s="16">
        <f>COUNTIFS(H2:H342,B4,G2:G342,D3)</f>
        <v>1</v>
      </c>
      <c r="E4" s="13"/>
      <c r="F4" s="37" t="s">
        <v>38</v>
      </c>
      <c r="G4" s="38" t="s">
        <v>19</v>
      </c>
      <c r="H4" s="77" t="s">
        <v>19</v>
      </c>
    </row>
    <row r="5">
      <c r="A5" s="11"/>
      <c r="B5" s="25" t="s">
        <v>19</v>
      </c>
      <c r="C5" s="16">
        <f>COUNTIFS(H2:H342,B5,G2:G342,C3)</f>
        <v>16</v>
      </c>
      <c r="D5" s="16">
        <f>COUNTIFS(H2:H342,B5,G2:G342,D3)</f>
        <v>234</v>
      </c>
      <c r="E5" s="13"/>
      <c r="F5" s="37" t="s">
        <v>40</v>
      </c>
      <c r="G5" s="38" t="s">
        <v>18</v>
      </c>
      <c r="H5" s="77" t="s">
        <v>18</v>
      </c>
    </row>
    <row r="6">
      <c r="A6" s="44"/>
      <c r="B6" s="44"/>
      <c r="C6" s="44"/>
      <c r="D6" s="44"/>
      <c r="E6" s="44"/>
      <c r="F6" s="37" t="s">
        <v>42</v>
      </c>
      <c r="G6" s="38" t="s">
        <v>19</v>
      </c>
      <c r="H6" s="77" t="s">
        <v>19</v>
      </c>
    </row>
    <row r="7">
      <c r="A7" s="36"/>
      <c r="B7" s="36"/>
      <c r="C7" s="36"/>
      <c r="D7" s="36"/>
      <c r="E7" s="36"/>
      <c r="F7" s="37" t="s">
        <v>45</v>
      </c>
      <c r="G7" s="38" t="s">
        <v>18</v>
      </c>
      <c r="H7" s="77" t="s">
        <v>18</v>
      </c>
    </row>
    <row r="8">
      <c r="A8" s="36"/>
      <c r="B8" s="25" t="s">
        <v>59</v>
      </c>
      <c r="C8" s="25" t="s">
        <v>32</v>
      </c>
      <c r="D8" s="56"/>
      <c r="E8" s="36"/>
      <c r="F8" s="37" t="s">
        <v>47</v>
      </c>
      <c r="G8" s="38" t="s">
        <v>19</v>
      </c>
      <c r="H8" s="77" t="s">
        <v>19</v>
      </c>
    </row>
    <row r="9">
      <c r="A9" s="36"/>
      <c r="B9" s="25" t="s">
        <v>62</v>
      </c>
      <c r="C9" s="10">
        <f>DIVIDE(C4+D5,SUM(C4:D5))</f>
        <v>0.9501466276</v>
      </c>
      <c r="D9" s="56"/>
      <c r="E9" s="13"/>
      <c r="F9" s="37" t="s">
        <v>49</v>
      </c>
      <c r="G9" s="38" t="s">
        <v>19</v>
      </c>
      <c r="H9" s="77" t="s">
        <v>19</v>
      </c>
    </row>
    <row r="10">
      <c r="A10" s="36"/>
      <c r="B10" s="25" t="s">
        <v>64</v>
      </c>
      <c r="C10" s="10">
        <f>DIVIDE(D5,SUM(D4:D5))</f>
        <v>0.9957446809</v>
      </c>
      <c r="D10" s="56"/>
      <c r="E10" s="13"/>
      <c r="F10" s="37" t="s">
        <v>51</v>
      </c>
      <c r="G10" s="38" t="s">
        <v>19</v>
      </c>
      <c r="H10" s="77" t="s">
        <v>19</v>
      </c>
    </row>
    <row r="11">
      <c r="A11" s="44"/>
      <c r="B11" s="25" t="s">
        <v>68</v>
      </c>
      <c r="C11" s="10">
        <f>DIVIDE(D5,SUM(C5:D5))</f>
        <v>0.936</v>
      </c>
      <c r="D11" s="56"/>
      <c r="E11" s="44"/>
      <c r="F11" s="37" t="s">
        <v>53</v>
      </c>
      <c r="G11" s="38" t="s">
        <v>19</v>
      </c>
      <c r="H11" s="77" t="s">
        <v>19</v>
      </c>
    </row>
    <row r="12">
      <c r="A12" s="44"/>
      <c r="B12" s="25" t="s">
        <v>71</v>
      </c>
      <c r="C12" s="10">
        <f>DIVIDE(2,DIVIDE(1,C10)+DIVIDE(1,C11))</f>
        <v>0.9649484536</v>
      </c>
      <c r="D12" s="44"/>
      <c r="E12" s="44"/>
      <c r="F12" s="37" t="s">
        <v>56</v>
      </c>
      <c r="G12" s="38" t="s">
        <v>19</v>
      </c>
      <c r="H12" s="77" t="s">
        <v>19</v>
      </c>
    </row>
    <row r="13">
      <c r="A13" s="36"/>
      <c r="B13" s="36"/>
      <c r="C13" s="36"/>
      <c r="D13" s="36"/>
      <c r="E13" s="36"/>
      <c r="F13" s="37" t="s">
        <v>60</v>
      </c>
      <c r="G13" s="38" t="s">
        <v>18</v>
      </c>
      <c r="H13" s="77" t="s">
        <v>18</v>
      </c>
    </row>
    <row r="14">
      <c r="A14" s="36"/>
      <c r="B14" s="36"/>
      <c r="C14" s="56"/>
      <c r="D14" s="56"/>
      <c r="E14" s="13"/>
      <c r="F14" s="37" t="s">
        <v>63</v>
      </c>
      <c r="G14" s="38" t="s">
        <v>18</v>
      </c>
      <c r="H14" s="77" t="s">
        <v>18</v>
      </c>
    </row>
    <row r="15">
      <c r="A15" s="36"/>
      <c r="B15" s="36"/>
      <c r="C15" s="56"/>
      <c r="D15" s="56"/>
      <c r="E15" s="13"/>
      <c r="F15" s="37" t="s">
        <v>65</v>
      </c>
      <c r="G15" s="38" t="s">
        <v>19</v>
      </c>
      <c r="H15" s="77" t="s">
        <v>19</v>
      </c>
    </row>
    <row r="16">
      <c r="A16" s="36"/>
      <c r="B16" s="36"/>
      <c r="C16" s="56"/>
      <c r="D16" s="56"/>
      <c r="E16" s="13"/>
      <c r="F16" s="37" t="s">
        <v>69</v>
      </c>
      <c r="G16" s="38" t="s">
        <v>18</v>
      </c>
      <c r="H16" s="77" t="s">
        <v>18</v>
      </c>
    </row>
    <row r="17">
      <c r="A17" s="44"/>
      <c r="B17" s="36"/>
      <c r="C17" s="56"/>
      <c r="D17" s="56"/>
      <c r="E17" s="44"/>
      <c r="F17" s="37" t="s">
        <v>72</v>
      </c>
      <c r="G17" s="38" t="s">
        <v>19</v>
      </c>
      <c r="H17" s="77" t="s">
        <v>19</v>
      </c>
    </row>
    <row r="18">
      <c r="A18" s="44"/>
      <c r="E18" s="44"/>
      <c r="F18" s="37" t="s">
        <v>75</v>
      </c>
      <c r="G18" s="38" t="s">
        <v>19</v>
      </c>
      <c r="H18" s="77" t="s">
        <v>19</v>
      </c>
    </row>
    <row r="19">
      <c r="A19" s="44"/>
      <c r="B19" s="44"/>
      <c r="C19" s="44"/>
      <c r="D19" s="44"/>
      <c r="E19" s="44"/>
      <c r="F19" s="37" t="s">
        <v>78</v>
      </c>
      <c r="G19" s="38" t="s">
        <v>19</v>
      </c>
      <c r="H19" s="77" t="s">
        <v>19</v>
      </c>
    </row>
    <row r="20">
      <c r="A20" s="44"/>
      <c r="B20" s="44"/>
      <c r="C20" s="44"/>
      <c r="D20" s="44"/>
      <c r="E20" s="44"/>
      <c r="F20" s="37" t="s">
        <v>81</v>
      </c>
      <c r="G20" s="38" t="s">
        <v>19</v>
      </c>
      <c r="H20" s="77" t="s">
        <v>19</v>
      </c>
    </row>
    <row r="21">
      <c r="A21" s="44"/>
      <c r="B21" s="44"/>
      <c r="C21" s="44"/>
      <c r="D21" s="44"/>
      <c r="E21" s="44"/>
      <c r="F21" s="37" t="s">
        <v>84</v>
      </c>
      <c r="G21" s="38" t="s">
        <v>19</v>
      </c>
      <c r="H21" s="77" t="s">
        <v>19</v>
      </c>
    </row>
    <row r="22">
      <c r="A22" s="44"/>
      <c r="B22" s="44"/>
      <c r="C22" s="44"/>
      <c r="D22" s="44"/>
      <c r="E22" s="44"/>
      <c r="F22" s="37" t="s">
        <v>87</v>
      </c>
      <c r="G22" s="38" t="s">
        <v>19</v>
      </c>
      <c r="H22" s="77" t="s">
        <v>19</v>
      </c>
    </row>
    <row r="23">
      <c r="A23" s="44"/>
      <c r="B23" s="44"/>
      <c r="C23" s="44"/>
      <c r="D23" s="44"/>
      <c r="E23" s="44"/>
      <c r="F23" s="37" t="s">
        <v>90</v>
      </c>
      <c r="G23" s="38" t="s">
        <v>19</v>
      </c>
      <c r="H23" s="77" t="s">
        <v>19</v>
      </c>
    </row>
    <row r="24">
      <c r="A24" s="44"/>
      <c r="B24" s="44"/>
      <c r="C24" s="44"/>
      <c r="D24" s="44"/>
      <c r="E24" s="44"/>
      <c r="F24" s="37" t="s">
        <v>92</v>
      </c>
      <c r="G24" s="38" t="s">
        <v>18</v>
      </c>
      <c r="H24" s="77" t="s">
        <v>18</v>
      </c>
    </row>
    <row r="25">
      <c r="A25" s="44"/>
      <c r="B25" s="44"/>
      <c r="C25" s="44"/>
      <c r="D25" s="44"/>
      <c r="E25" s="44"/>
      <c r="F25" s="37" t="s">
        <v>95</v>
      </c>
      <c r="G25" s="38" t="s">
        <v>19</v>
      </c>
      <c r="H25" s="77" t="s">
        <v>19</v>
      </c>
    </row>
    <row r="26">
      <c r="A26" s="44"/>
      <c r="B26" s="44"/>
      <c r="C26" s="44"/>
      <c r="D26" s="44"/>
      <c r="E26" s="44"/>
      <c r="F26" s="37" t="s">
        <v>98</v>
      </c>
      <c r="G26" s="38" t="s">
        <v>18</v>
      </c>
      <c r="H26" s="77" t="s">
        <v>18</v>
      </c>
    </row>
    <row r="27">
      <c r="A27" s="44"/>
      <c r="B27" s="44"/>
      <c r="C27" s="44"/>
      <c r="D27" s="44"/>
      <c r="E27" s="44"/>
      <c r="F27" s="37" t="s">
        <v>100</v>
      </c>
      <c r="G27" s="38" t="s">
        <v>19</v>
      </c>
      <c r="H27" s="77" t="s">
        <v>19</v>
      </c>
    </row>
    <row r="28">
      <c r="A28" s="44"/>
      <c r="B28" s="44"/>
      <c r="C28" s="44"/>
      <c r="D28" s="44"/>
      <c r="F28" s="37" t="s">
        <v>102</v>
      </c>
      <c r="G28" s="38" t="s">
        <v>19</v>
      </c>
      <c r="H28" s="77" t="s">
        <v>19</v>
      </c>
    </row>
    <row r="29">
      <c r="A29" s="44"/>
      <c r="B29" s="44"/>
      <c r="C29" s="44"/>
      <c r="D29" s="44"/>
      <c r="E29" s="44"/>
      <c r="F29" s="37" t="s">
        <v>104</v>
      </c>
      <c r="G29" s="38" t="s">
        <v>19</v>
      </c>
      <c r="H29" s="77" t="s">
        <v>19</v>
      </c>
    </row>
    <row r="30">
      <c r="A30" s="44"/>
      <c r="B30" s="44"/>
      <c r="C30" s="44"/>
      <c r="D30" s="44"/>
      <c r="E30" s="44"/>
      <c r="F30" s="37" t="s">
        <v>106</v>
      </c>
      <c r="G30" s="38" t="s">
        <v>19</v>
      </c>
      <c r="H30" s="77" t="s">
        <v>19</v>
      </c>
    </row>
    <row r="31">
      <c r="A31" s="44"/>
      <c r="B31" s="44"/>
      <c r="C31" s="44"/>
      <c r="D31" s="44"/>
      <c r="E31" s="44"/>
      <c r="F31" s="37" t="s">
        <v>108</v>
      </c>
      <c r="G31" s="38" t="s">
        <v>19</v>
      </c>
      <c r="H31" s="77" t="s">
        <v>19</v>
      </c>
    </row>
    <row r="32">
      <c r="A32" s="44"/>
      <c r="B32" s="44"/>
      <c r="C32" s="44"/>
      <c r="D32" s="44"/>
      <c r="E32" s="44"/>
      <c r="F32" s="37" t="s">
        <v>110</v>
      </c>
      <c r="G32" s="38" t="s">
        <v>19</v>
      </c>
      <c r="H32" s="77" t="s">
        <v>19</v>
      </c>
    </row>
    <row r="33">
      <c r="A33" s="44"/>
      <c r="B33" s="44"/>
      <c r="C33" s="44"/>
      <c r="D33" s="44"/>
      <c r="E33" s="44"/>
      <c r="F33" s="37" t="s">
        <v>113</v>
      </c>
      <c r="G33" s="38" t="s">
        <v>18</v>
      </c>
      <c r="H33" s="78" t="s">
        <v>19</v>
      </c>
    </row>
    <row r="34">
      <c r="A34" s="44"/>
      <c r="B34" s="44"/>
      <c r="C34" s="44"/>
      <c r="D34" s="44"/>
      <c r="E34" s="44"/>
      <c r="F34" s="37" t="s">
        <v>115</v>
      </c>
      <c r="G34" s="38" t="s">
        <v>18</v>
      </c>
      <c r="H34" s="77" t="s">
        <v>18</v>
      </c>
    </row>
    <row r="35">
      <c r="A35" s="44"/>
      <c r="B35" s="44"/>
      <c r="C35" s="44"/>
      <c r="D35" s="44"/>
      <c r="E35" s="44"/>
      <c r="F35" s="37" t="s">
        <v>117</v>
      </c>
      <c r="G35" s="38" t="s">
        <v>18</v>
      </c>
      <c r="H35" s="77" t="s">
        <v>18</v>
      </c>
    </row>
    <row r="36">
      <c r="A36" s="44"/>
      <c r="B36" s="44"/>
      <c r="C36" s="44"/>
      <c r="D36" s="44"/>
      <c r="E36" s="44"/>
      <c r="F36" s="37" t="s">
        <v>119</v>
      </c>
      <c r="G36" s="38" t="s">
        <v>18</v>
      </c>
      <c r="H36" s="77" t="s">
        <v>18</v>
      </c>
    </row>
    <row r="37">
      <c r="A37" s="44"/>
      <c r="B37" s="44"/>
      <c r="C37" s="44"/>
      <c r="D37" s="44"/>
      <c r="E37" s="44"/>
      <c r="F37" s="37" t="s">
        <v>121</v>
      </c>
      <c r="G37" s="38" t="s">
        <v>18</v>
      </c>
      <c r="H37" s="77" t="s">
        <v>18</v>
      </c>
    </row>
    <row r="38">
      <c r="A38" s="44"/>
      <c r="B38" s="44"/>
      <c r="C38" s="44"/>
      <c r="D38" s="44"/>
      <c r="E38" s="44"/>
      <c r="F38" s="37" t="s">
        <v>123</v>
      </c>
      <c r="G38" s="38" t="s">
        <v>19</v>
      </c>
      <c r="H38" s="77" t="s">
        <v>19</v>
      </c>
    </row>
    <row r="39">
      <c r="A39" s="44"/>
      <c r="B39" s="44"/>
      <c r="C39" s="44"/>
      <c r="D39" s="44"/>
      <c r="E39" s="44"/>
      <c r="F39" s="37" t="s">
        <v>126</v>
      </c>
      <c r="G39" s="38" t="s">
        <v>19</v>
      </c>
      <c r="H39" s="77" t="s">
        <v>19</v>
      </c>
    </row>
    <row r="40">
      <c r="A40" s="44"/>
      <c r="B40" s="44"/>
      <c r="C40" s="44"/>
      <c r="D40" s="44"/>
      <c r="F40" s="37" t="s">
        <v>128</v>
      </c>
      <c r="G40" s="38" t="s">
        <v>19</v>
      </c>
      <c r="H40" s="77" t="s">
        <v>19</v>
      </c>
    </row>
    <row r="41">
      <c r="A41" s="44"/>
      <c r="B41" s="44"/>
      <c r="C41" s="44"/>
      <c r="D41" s="44"/>
      <c r="E41" s="44"/>
      <c r="F41" s="37" t="s">
        <v>131</v>
      </c>
      <c r="G41" s="38" t="s">
        <v>18</v>
      </c>
      <c r="H41" s="77" t="s">
        <v>18</v>
      </c>
    </row>
    <row r="42">
      <c r="A42" s="44"/>
      <c r="B42" s="44"/>
      <c r="C42" s="44"/>
      <c r="D42" s="44"/>
      <c r="E42" s="44"/>
      <c r="F42" s="37" t="s">
        <v>133</v>
      </c>
      <c r="G42" s="38" t="s">
        <v>19</v>
      </c>
      <c r="H42" s="77" t="s">
        <v>19</v>
      </c>
    </row>
    <row r="43">
      <c r="A43" s="44"/>
      <c r="B43" s="44"/>
      <c r="C43" s="44"/>
      <c r="D43" s="44"/>
      <c r="E43" s="44"/>
      <c r="F43" s="37" t="s">
        <v>135</v>
      </c>
      <c r="G43" s="38" t="s">
        <v>18</v>
      </c>
      <c r="H43" s="77" t="s">
        <v>18</v>
      </c>
    </row>
    <row r="44">
      <c r="A44" s="44"/>
      <c r="B44" s="44"/>
      <c r="C44" s="44"/>
      <c r="D44" s="44"/>
      <c r="E44" s="44"/>
      <c r="F44" s="37" t="s">
        <v>136</v>
      </c>
      <c r="G44" s="38" t="s">
        <v>18</v>
      </c>
      <c r="H44" s="77" t="s">
        <v>18</v>
      </c>
    </row>
    <row r="45">
      <c r="A45" s="44"/>
      <c r="B45" s="44"/>
      <c r="C45" s="44"/>
      <c r="D45" s="44"/>
      <c r="E45" s="44"/>
      <c r="F45" s="37" t="s">
        <v>138</v>
      </c>
      <c r="G45" s="38" t="s">
        <v>19</v>
      </c>
      <c r="H45" s="77" t="s">
        <v>19</v>
      </c>
    </row>
    <row r="46">
      <c r="A46" s="44"/>
      <c r="B46" s="44"/>
      <c r="C46" s="44"/>
      <c r="D46" s="44"/>
      <c r="E46" s="44"/>
      <c r="F46" s="37" t="s">
        <v>141</v>
      </c>
      <c r="G46" s="38" t="s">
        <v>18</v>
      </c>
      <c r="H46" s="77" t="s">
        <v>18</v>
      </c>
    </row>
    <row r="47">
      <c r="A47" s="44"/>
      <c r="B47" s="44"/>
      <c r="C47" s="44"/>
      <c r="D47" s="44"/>
      <c r="E47" s="44"/>
      <c r="F47" s="37" t="s">
        <v>142</v>
      </c>
      <c r="G47" s="38" t="s">
        <v>19</v>
      </c>
      <c r="H47" s="77" t="s">
        <v>19</v>
      </c>
    </row>
    <row r="48">
      <c r="A48" s="44"/>
      <c r="B48" s="44"/>
      <c r="C48" s="44"/>
      <c r="D48" s="44"/>
      <c r="E48" s="44"/>
      <c r="F48" s="37" t="s">
        <v>144</v>
      </c>
      <c r="G48" s="38" t="s">
        <v>18</v>
      </c>
      <c r="H48" s="77" t="s">
        <v>18</v>
      </c>
    </row>
    <row r="49">
      <c r="A49" s="44"/>
      <c r="B49" s="44"/>
      <c r="C49" s="44"/>
      <c r="D49" s="44"/>
      <c r="E49" s="44"/>
      <c r="F49" s="37" t="s">
        <v>146</v>
      </c>
      <c r="G49" s="38" t="s">
        <v>19</v>
      </c>
      <c r="H49" s="77" t="s">
        <v>19</v>
      </c>
    </row>
    <row r="50">
      <c r="A50" s="44"/>
      <c r="B50" s="44"/>
      <c r="C50" s="44"/>
      <c r="D50" s="44"/>
      <c r="E50" s="44"/>
      <c r="F50" s="37" t="s">
        <v>148</v>
      </c>
      <c r="G50" s="38" t="s">
        <v>19</v>
      </c>
      <c r="H50" s="77" t="s">
        <v>19</v>
      </c>
    </row>
    <row r="51">
      <c r="A51" s="44"/>
      <c r="B51" s="44"/>
      <c r="C51" s="44"/>
      <c r="D51" s="44"/>
      <c r="E51" s="44"/>
      <c r="F51" s="37" t="s">
        <v>151</v>
      </c>
      <c r="G51" s="38" t="s">
        <v>18</v>
      </c>
      <c r="H51" s="78" t="s">
        <v>19</v>
      </c>
    </row>
    <row r="52">
      <c r="A52" s="44"/>
      <c r="B52" s="44"/>
      <c r="C52" s="44"/>
      <c r="D52" s="44"/>
      <c r="E52" s="44"/>
      <c r="F52" s="37" t="s">
        <v>153</v>
      </c>
      <c r="G52" s="38" t="s">
        <v>19</v>
      </c>
      <c r="H52" s="77" t="s">
        <v>19</v>
      </c>
    </row>
    <row r="53">
      <c r="A53" s="44"/>
      <c r="B53" s="44"/>
      <c r="C53" s="44"/>
      <c r="D53" s="44"/>
      <c r="E53" s="44"/>
      <c r="F53" s="37" t="s">
        <v>155</v>
      </c>
      <c r="G53" s="38" t="s">
        <v>19</v>
      </c>
      <c r="H53" s="77" t="s">
        <v>19</v>
      </c>
    </row>
    <row r="54">
      <c r="A54" s="44"/>
      <c r="B54" s="44"/>
      <c r="C54" s="44"/>
      <c r="D54" s="44"/>
      <c r="E54" s="44"/>
      <c r="F54" s="37" t="s">
        <v>157</v>
      </c>
      <c r="G54" s="38" t="s">
        <v>19</v>
      </c>
      <c r="H54" s="77" t="s">
        <v>19</v>
      </c>
    </row>
    <row r="55">
      <c r="A55" s="44"/>
      <c r="B55" s="44"/>
      <c r="C55" s="44"/>
      <c r="D55" s="44"/>
      <c r="E55" s="44"/>
      <c r="F55" s="37" t="s">
        <v>159</v>
      </c>
      <c r="G55" s="38" t="s">
        <v>18</v>
      </c>
      <c r="H55" s="77" t="s">
        <v>18</v>
      </c>
    </row>
    <row r="56">
      <c r="A56" s="44"/>
      <c r="B56" s="44"/>
      <c r="C56" s="44"/>
      <c r="D56" s="44"/>
      <c r="E56" s="44"/>
      <c r="F56" s="37" t="s">
        <v>160</v>
      </c>
      <c r="G56" s="38" t="s">
        <v>19</v>
      </c>
      <c r="H56" s="77" t="s">
        <v>19</v>
      </c>
    </row>
    <row r="57">
      <c r="A57" s="44"/>
      <c r="B57" s="44"/>
      <c r="C57" s="44"/>
      <c r="D57" s="44"/>
      <c r="E57" s="44"/>
      <c r="F57" s="37" t="s">
        <v>162</v>
      </c>
      <c r="G57" s="38" t="s">
        <v>19</v>
      </c>
      <c r="H57" s="77" t="s">
        <v>19</v>
      </c>
    </row>
    <row r="58">
      <c r="A58" s="44"/>
      <c r="B58" s="44"/>
      <c r="C58" s="44"/>
      <c r="D58" s="44"/>
      <c r="E58" s="44"/>
      <c r="F58" s="37" t="s">
        <v>164</v>
      </c>
      <c r="G58" s="38" t="s">
        <v>18</v>
      </c>
      <c r="H58" s="77" t="s">
        <v>18</v>
      </c>
    </row>
    <row r="59">
      <c r="A59" s="44"/>
      <c r="B59" s="44"/>
      <c r="C59" s="44"/>
      <c r="D59" s="44"/>
      <c r="E59" s="44"/>
      <c r="F59" s="37" t="s">
        <v>165</v>
      </c>
      <c r="G59" s="38" t="s">
        <v>19</v>
      </c>
      <c r="H59" s="77" t="s">
        <v>19</v>
      </c>
    </row>
    <row r="60">
      <c r="A60" s="44"/>
      <c r="B60" s="44"/>
      <c r="C60" s="44"/>
      <c r="D60" s="44"/>
      <c r="E60" s="44"/>
      <c r="F60" s="37" t="s">
        <v>167</v>
      </c>
      <c r="G60" s="38" t="s">
        <v>19</v>
      </c>
      <c r="H60" s="77" t="s">
        <v>19</v>
      </c>
    </row>
    <row r="61">
      <c r="A61" s="44"/>
      <c r="B61" s="44"/>
      <c r="C61" s="44"/>
      <c r="D61" s="44"/>
      <c r="F61" s="37" t="s">
        <v>170</v>
      </c>
      <c r="G61" s="38" t="s">
        <v>19</v>
      </c>
      <c r="H61" s="77" t="s">
        <v>19</v>
      </c>
    </row>
    <row r="62">
      <c r="A62" s="44"/>
      <c r="B62" s="44"/>
      <c r="C62" s="44"/>
      <c r="D62" s="44"/>
      <c r="E62" s="44"/>
      <c r="F62" s="37" t="s">
        <v>173</v>
      </c>
      <c r="G62" s="38" t="s">
        <v>19</v>
      </c>
      <c r="H62" s="77" t="s">
        <v>19</v>
      </c>
    </row>
    <row r="63">
      <c r="A63" s="44"/>
      <c r="B63" s="44"/>
      <c r="C63" s="44"/>
      <c r="D63" s="44"/>
      <c r="E63" s="44"/>
      <c r="F63" s="37" t="s">
        <v>175</v>
      </c>
      <c r="G63" s="38" t="s">
        <v>18</v>
      </c>
      <c r="H63" s="77" t="s">
        <v>18</v>
      </c>
    </row>
    <row r="64">
      <c r="A64" s="44"/>
      <c r="B64" s="44"/>
      <c r="C64" s="44"/>
      <c r="D64" s="44"/>
      <c r="E64" s="44"/>
      <c r="F64" s="37" t="s">
        <v>176</v>
      </c>
      <c r="G64" s="38" t="s">
        <v>19</v>
      </c>
      <c r="H64" s="77" t="s">
        <v>19</v>
      </c>
    </row>
    <row r="65">
      <c r="A65" s="44"/>
      <c r="B65" s="44"/>
      <c r="C65" s="44"/>
      <c r="D65" s="44"/>
      <c r="E65" s="44"/>
      <c r="F65" s="37" t="s">
        <v>178</v>
      </c>
      <c r="G65" s="38" t="s">
        <v>18</v>
      </c>
      <c r="H65" s="78" t="s">
        <v>19</v>
      </c>
    </row>
    <row r="66">
      <c r="A66" s="44"/>
      <c r="B66" s="44"/>
      <c r="C66" s="44"/>
      <c r="D66" s="44"/>
      <c r="E66" s="44"/>
      <c r="F66" s="37" t="s">
        <v>180</v>
      </c>
      <c r="G66" s="38" t="s">
        <v>19</v>
      </c>
      <c r="H66" s="77" t="s">
        <v>19</v>
      </c>
    </row>
    <row r="67">
      <c r="A67" s="44"/>
      <c r="B67" s="44"/>
      <c r="C67" s="44"/>
      <c r="D67" s="44"/>
      <c r="E67" s="44"/>
      <c r="F67" s="37" t="s">
        <v>183</v>
      </c>
      <c r="G67" s="38" t="s">
        <v>18</v>
      </c>
      <c r="H67" s="77" t="s">
        <v>18</v>
      </c>
    </row>
    <row r="68">
      <c r="A68" s="44"/>
      <c r="B68" s="44"/>
      <c r="C68" s="44"/>
      <c r="D68" s="44"/>
      <c r="E68" s="44"/>
      <c r="F68" s="37" t="s">
        <v>185</v>
      </c>
      <c r="G68" s="38" t="s">
        <v>19</v>
      </c>
      <c r="H68" s="77" t="s">
        <v>19</v>
      </c>
    </row>
    <row r="69">
      <c r="A69" s="44"/>
      <c r="B69" s="44"/>
      <c r="C69" s="44"/>
      <c r="D69" s="44"/>
      <c r="E69" s="44"/>
      <c r="F69" s="37" t="s">
        <v>188</v>
      </c>
      <c r="G69" s="38" t="s">
        <v>19</v>
      </c>
      <c r="H69" s="77" t="s">
        <v>19</v>
      </c>
    </row>
    <row r="70">
      <c r="A70" s="44"/>
      <c r="B70" s="44"/>
      <c r="C70" s="44"/>
      <c r="D70" s="44"/>
      <c r="E70" s="44"/>
      <c r="F70" s="37" t="s">
        <v>191</v>
      </c>
      <c r="G70" s="38" t="s">
        <v>19</v>
      </c>
      <c r="H70" s="77" t="s">
        <v>19</v>
      </c>
    </row>
    <row r="71">
      <c r="A71" s="44"/>
      <c r="B71" s="44"/>
      <c r="C71" s="44"/>
      <c r="D71" s="44"/>
      <c r="E71" s="44"/>
      <c r="F71" s="37" t="s">
        <v>194</v>
      </c>
      <c r="G71" s="38" t="s">
        <v>19</v>
      </c>
      <c r="H71" s="77" t="s">
        <v>19</v>
      </c>
    </row>
    <row r="72">
      <c r="A72" s="44"/>
      <c r="B72" s="44"/>
      <c r="C72" s="44"/>
      <c r="D72" s="44"/>
      <c r="E72" s="44"/>
      <c r="F72" s="37" t="s">
        <v>198</v>
      </c>
      <c r="G72" s="38" t="s">
        <v>19</v>
      </c>
      <c r="H72" s="77" t="s">
        <v>19</v>
      </c>
    </row>
    <row r="73">
      <c r="A73" s="44"/>
      <c r="B73" s="44"/>
      <c r="C73" s="44"/>
      <c r="D73" s="44"/>
      <c r="E73" s="44"/>
      <c r="F73" s="37" t="s">
        <v>200</v>
      </c>
      <c r="G73" s="38" t="s">
        <v>19</v>
      </c>
      <c r="H73" s="77" t="s">
        <v>19</v>
      </c>
    </row>
    <row r="74">
      <c r="A74" s="44"/>
      <c r="B74" s="44"/>
      <c r="C74" s="44"/>
      <c r="D74" s="44"/>
      <c r="E74" s="44"/>
      <c r="F74" s="37" t="s">
        <v>202</v>
      </c>
      <c r="G74" s="38" t="s">
        <v>18</v>
      </c>
      <c r="H74" s="77" t="s">
        <v>18</v>
      </c>
    </row>
    <row r="75">
      <c r="A75" s="44"/>
      <c r="B75" s="44"/>
      <c r="C75" s="44"/>
      <c r="D75" s="44"/>
      <c r="E75" s="44"/>
      <c r="F75" s="37" t="s">
        <v>204</v>
      </c>
      <c r="G75" s="38" t="s">
        <v>19</v>
      </c>
      <c r="H75" s="77" t="s">
        <v>19</v>
      </c>
    </row>
    <row r="76">
      <c r="A76" s="44"/>
      <c r="B76" s="44"/>
      <c r="C76" s="44"/>
      <c r="D76" s="44"/>
      <c r="E76" s="44"/>
      <c r="F76" s="37" t="s">
        <v>206</v>
      </c>
      <c r="G76" s="38" t="s">
        <v>18</v>
      </c>
      <c r="H76" s="77" t="s">
        <v>18</v>
      </c>
    </row>
    <row r="77">
      <c r="A77" s="44"/>
      <c r="B77" s="44"/>
      <c r="C77" s="44"/>
      <c r="D77" s="44"/>
      <c r="E77" s="44"/>
      <c r="F77" s="37" t="s">
        <v>207</v>
      </c>
      <c r="G77" s="38" t="s">
        <v>18</v>
      </c>
      <c r="H77" s="77" t="s">
        <v>18</v>
      </c>
    </row>
    <row r="78">
      <c r="A78" s="44"/>
      <c r="B78" s="44"/>
      <c r="C78" s="44"/>
      <c r="D78" s="44"/>
      <c r="E78" s="44"/>
      <c r="F78" s="37" t="s">
        <v>208</v>
      </c>
      <c r="G78" s="38" t="s">
        <v>19</v>
      </c>
      <c r="H78" s="77" t="s">
        <v>19</v>
      </c>
    </row>
    <row r="79">
      <c r="A79" s="44"/>
      <c r="B79" s="44"/>
      <c r="C79" s="44"/>
      <c r="D79" s="44"/>
      <c r="E79" s="44"/>
      <c r="F79" s="37" t="s">
        <v>212</v>
      </c>
      <c r="G79" s="38" t="s">
        <v>19</v>
      </c>
      <c r="H79" s="77" t="s">
        <v>19</v>
      </c>
    </row>
    <row r="80">
      <c r="A80" s="44"/>
      <c r="B80" s="44"/>
      <c r="C80" s="44"/>
      <c r="D80" s="44"/>
      <c r="E80" s="44"/>
      <c r="F80" s="37" t="s">
        <v>214</v>
      </c>
      <c r="G80" s="38" t="s">
        <v>19</v>
      </c>
      <c r="H80" s="77" t="s">
        <v>19</v>
      </c>
    </row>
    <row r="81">
      <c r="A81" s="44"/>
      <c r="B81" s="44"/>
      <c r="C81" s="44"/>
      <c r="D81" s="44"/>
      <c r="E81" s="44"/>
      <c r="F81" s="37" t="s">
        <v>217</v>
      </c>
      <c r="G81" s="38" t="s">
        <v>19</v>
      </c>
      <c r="H81" s="77" t="s">
        <v>19</v>
      </c>
    </row>
    <row r="82">
      <c r="A82" s="44"/>
      <c r="B82" s="44"/>
      <c r="C82" s="44"/>
      <c r="D82" s="44"/>
      <c r="E82" s="44"/>
      <c r="F82" s="37" t="s">
        <v>219</v>
      </c>
      <c r="G82" s="38" t="s">
        <v>19</v>
      </c>
      <c r="H82" s="77" t="s">
        <v>19</v>
      </c>
    </row>
    <row r="83">
      <c r="A83" s="44"/>
      <c r="B83" s="44"/>
      <c r="C83" s="44"/>
      <c r="D83" s="44"/>
      <c r="E83" s="44"/>
      <c r="F83" s="37" t="s">
        <v>221</v>
      </c>
      <c r="G83" s="38" t="s">
        <v>19</v>
      </c>
      <c r="H83" s="77" t="s">
        <v>19</v>
      </c>
    </row>
    <row r="84">
      <c r="A84" s="44"/>
      <c r="B84" s="44"/>
      <c r="C84" s="44"/>
      <c r="D84" s="44"/>
      <c r="E84" s="44"/>
      <c r="F84" s="37" t="s">
        <v>224</v>
      </c>
      <c r="G84" s="38" t="s">
        <v>19</v>
      </c>
      <c r="H84" s="77" t="s">
        <v>19</v>
      </c>
    </row>
    <row r="85">
      <c r="A85" s="44"/>
      <c r="B85" s="44"/>
      <c r="C85" s="44"/>
      <c r="D85" s="44"/>
      <c r="E85" s="44"/>
      <c r="F85" s="37" t="s">
        <v>226</v>
      </c>
      <c r="G85" s="38" t="s">
        <v>19</v>
      </c>
      <c r="H85" s="77" t="s">
        <v>19</v>
      </c>
    </row>
    <row r="86">
      <c r="A86" s="44"/>
      <c r="B86" s="44"/>
      <c r="C86" s="44"/>
      <c r="D86" s="44"/>
      <c r="E86" s="44"/>
      <c r="F86" s="37" t="s">
        <v>228</v>
      </c>
      <c r="G86" s="38" t="s">
        <v>19</v>
      </c>
      <c r="H86" s="77" t="s">
        <v>19</v>
      </c>
    </row>
    <row r="87">
      <c r="A87" s="44"/>
      <c r="B87" s="44"/>
      <c r="C87" s="44"/>
      <c r="D87" s="44"/>
      <c r="E87" s="44"/>
      <c r="F87" s="37" t="s">
        <v>230</v>
      </c>
      <c r="G87" s="38" t="s">
        <v>19</v>
      </c>
      <c r="H87" s="77" t="s">
        <v>19</v>
      </c>
    </row>
    <row r="88">
      <c r="A88" s="44"/>
      <c r="B88" s="44"/>
      <c r="C88" s="44"/>
      <c r="D88" s="44"/>
      <c r="E88" s="44"/>
      <c r="F88" s="37" t="s">
        <v>232</v>
      </c>
      <c r="G88" s="38" t="s">
        <v>19</v>
      </c>
      <c r="H88" s="77" t="s">
        <v>19</v>
      </c>
    </row>
    <row r="89">
      <c r="A89" s="44"/>
      <c r="B89" s="44"/>
      <c r="C89" s="44"/>
      <c r="D89" s="44"/>
      <c r="E89" s="44"/>
      <c r="F89" s="37" t="s">
        <v>234</v>
      </c>
      <c r="G89" s="38" t="s">
        <v>18</v>
      </c>
      <c r="H89" s="77" t="s">
        <v>18</v>
      </c>
    </row>
    <row r="90">
      <c r="A90" s="44"/>
      <c r="B90" s="44"/>
      <c r="C90" s="44"/>
      <c r="D90" s="44"/>
      <c r="F90" s="37" t="s">
        <v>236</v>
      </c>
      <c r="G90" s="38" t="s">
        <v>18</v>
      </c>
      <c r="H90" s="77" t="s">
        <v>18</v>
      </c>
    </row>
    <row r="91">
      <c r="A91" s="44"/>
      <c r="B91" s="44"/>
      <c r="C91" s="44"/>
      <c r="D91" s="44"/>
      <c r="E91" s="44"/>
      <c r="F91" s="37" t="s">
        <v>237</v>
      </c>
      <c r="G91" s="38" t="s">
        <v>19</v>
      </c>
      <c r="H91" s="77" t="s">
        <v>19</v>
      </c>
    </row>
    <row r="92">
      <c r="A92" s="44"/>
      <c r="B92" s="44"/>
      <c r="C92" s="44"/>
      <c r="D92" s="44"/>
      <c r="E92" s="44"/>
      <c r="F92" s="37" t="s">
        <v>240</v>
      </c>
      <c r="G92" s="38" t="s">
        <v>19</v>
      </c>
      <c r="H92" s="77" t="s">
        <v>19</v>
      </c>
    </row>
    <row r="93">
      <c r="A93" s="44"/>
      <c r="B93" s="44"/>
      <c r="C93" s="44"/>
      <c r="D93" s="44"/>
      <c r="E93" s="44"/>
      <c r="F93" s="37" t="s">
        <v>242</v>
      </c>
      <c r="G93" s="38" t="s">
        <v>18</v>
      </c>
      <c r="H93" s="77" t="s">
        <v>18</v>
      </c>
    </row>
    <row r="94">
      <c r="A94" s="44"/>
      <c r="B94" s="44"/>
      <c r="C94" s="44"/>
      <c r="D94" s="44"/>
      <c r="E94" s="44"/>
      <c r="F94" s="37" t="s">
        <v>243</v>
      </c>
      <c r="G94" s="38" t="s">
        <v>18</v>
      </c>
      <c r="H94" s="77" t="s">
        <v>18</v>
      </c>
    </row>
    <row r="95">
      <c r="A95" s="44"/>
      <c r="B95" s="44"/>
      <c r="C95" s="44"/>
      <c r="D95" s="44"/>
      <c r="E95" s="44"/>
      <c r="F95" s="37" t="s">
        <v>244</v>
      </c>
      <c r="G95" s="38" t="s">
        <v>19</v>
      </c>
      <c r="H95" s="77" t="s">
        <v>19</v>
      </c>
    </row>
    <row r="96">
      <c r="A96" s="44"/>
      <c r="B96" s="44"/>
      <c r="C96" s="44"/>
      <c r="D96" s="44"/>
      <c r="F96" s="37" t="s">
        <v>246</v>
      </c>
      <c r="G96" s="38" t="s">
        <v>19</v>
      </c>
      <c r="H96" s="77" t="s">
        <v>19</v>
      </c>
    </row>
    <row r="97">
      <c r="A97" s="44"/>
      <c r="B97" s="44"/>
      <c r="C97" s="44"/>
      <c r="D97" s="44"/>
      <c r="E97" s="44"/>
      <c r="F97" s="37" t="s">
        <v>248</v>
      </c>
      <c r="G97" s="38" t="s">
        <v>19</v>
      </c>
      <c r="H97" s="77" t="s">
        <v>19</v>
      </c>
    </row>
    <row r="98">
      <c r="A98" s="44"/>
      <c r="B98" s="44"/>
      <c r="C98" s="44"/>
      <c r="D98" s="44"/>
      <c r="E98" s="44"/>
      <c r="F98" s="37" t="s">
        <v>250</v>
      </c>
      <c r="G98" s="38" t="s">
        <v>19</v>
      </c>
      <c r="H98" s="77" t="s">
        <v>19</v>
      </c>
    </row>
    <row r="99">
      <c r="A99" s="44"/>
      <c r="B99" s="44"/>
      <c r="C99" s="44"/>
      <c r="D99" s="44"/>
      <c r="F99" s="37" t="s">
        <v>253</v>
      </c>
      <c r="G99" s="38" t="s">
        <v>18</v>
      </c>
      <c r="H99" s="78" t="s">
        <v>19</v>
      </c>
    </row>
    <row r="100">
      <c r="A100" s="44"/>
      <c r="B100" s="44"/>
      <c r="C100" s="44"/>
      <c r="D100" s="44"/>
      <c r="E100" s="44"/>
      <c r="F100" s="37" t="s">
        <v>255</v>
      </c>
      <c r="G100" s="38" t="s">
        <v>19</v>
      </c>
      <c r="H100" s="77" t="s">
        <v>19</v>
      </c>
    </row>
    <row r="101">
      <c r="A101" s="44"/>
      <c r="B101" s="44"/>
      <c r="C101" s="44"/>
      <c r="D101" s="44"/>
      <c r="E101" s="44"/>
      <c r="F101" s="37" t="s">
        <v>258</v>
      </c>
      <c r="G101" s="38" t="s">
        <v>19</v>
      </c>
      <c r="H101" s="77" t="s">
        <v>19</v>
      </c>
    </row>
    <row r="102">
      <c r="A102" s="44"/>
      <c r="B102" s="44"/>
      <c r="C102" s="44"/>
      <c r="D102" s="44"/>
      <c r="E102" s="44"/>
      <c r="F102" s="37" t="s">
        <v>261</v>
      </c>
      <c r="G102" s="38" t="s">
        <v>19</v>
      </c>
      <c r="H102" s="77" t="s">
        <v>19</v>
      </c>
    </row>
    <row r="103">
      <c r="A103" s="44"/>
      <c r="B103" s="44"/>
      <c r="C103" s="44"/>
      <c r="D103" s="44"/>
      <c r="E103" s="44"/>
      <c r="F103" s="37" t="s">
        <v>263</v>
      </c>
      <c r="G103" s="38" t="s">
        <v>19</v>
      </c>
      <c r="H103" s="77" t="s">
        <v>19</v>
      </c>
    </row>
    <row r="104">
      <c r="A104" s="44"/>
      <c r="B104" s="44"/>
      <c r="C104" s="44"/>
      <c r="D104" s="44"/>
      <c r="F104" s="37" t="s">
        <v>265</v>
      </c>
      <c r="G104" s="38" t="s">
        <v>19</v>
      </c>
      <c r="H104" s="77" t="s">
        <v>19</v>
      </c>
    </row>
    <row r="105">
      <c r="A105" s="44"/>
      <c r="B105" s="44"/>
      <c r="C105" s="44"/>
      <c r="D105" s="44"/>
      <c r="E105" s="44"/>
      <c r="F105" s="37" t="s">
        <v>267</v>
      </c>
      <c r="G105" s="38" t="s">
        <v>18</v>
      </c>
      <c r="H105" s="77" t="s">
        <v>18</v>
      </c>
    </row>
    <row r="106">
      <c r="A106" s="44"/>
      <c r="B106" s="44"/>
      <c r="C106" s="44"/>
      <c r="D106" s="44"/>
      <c r="E106" s="43"/>
      <c r="F106" s="37" t="s">
        <v>268</v>
      </c>
      <c r="G106" s="38" t="s">
        <v>19</v>
      </c>
      <c r="H106" s="77" t="s">
        <v>19</v>
      </c>
    </row>
    <row r="107">
      <c r="A107" s="44"/>
      <c r="B107" s="44"/>
      <c r="C107" s="44"/>
      <c r="D107" s="44"/>
      <c r="F107" s="37" t="s">
        <v>270</v>
      </c>
      <c r="G107" s="38" t="s">
        <v>19</v>
      </c>
      <c r="H107" s="77" t="s">
        <v>19</v>
      </c>
    </row>
    <row r="108">
      <c r="A108" s="44"/>
      <c r="B108" s="44"/>
      <c r="C108" s="44"/>
      <c r="D108" s="44"/>
      <c r="E108" s="44"/>
      <c r="F108" s="37" t="s">
        <v>272</v>
      </c>
      <c r="G108" s="38" t="s">
        <v>19</v>
      </c>
      <c r="H108" s="77" t="s">
        <v>19</v>
      </c>
    </row>
    <row r="109">
      <c r="A109" s="44"/>
      <c r="B109" s="44"/>
      <c r="C109" s="44"/>
      <c r="D109" s="44"/>
      <c r="E109" s="44"/>
      <c r="F109" s="37" t="s">
        <v>274</v>
      </c>
      <c r="G109" s="38" t="s">
        <v>19</v>
      </c>
      <c r="H109" s="77" t="s">
        <v>19</v>
      </c>
    </row>
    <row r="110">
      <c r="A110" s="44"/>
      <c r="B110" s="44"/>
      <c r="C110" s="44"/>
      <c r="D110" s="44"/>
      <c r="E110" s="44"/>
      <c r="F110" s="37" t="s">
        <v>276</v>
      </c>
      <c r="G110" s="38" t="s">
        <v>19</v>
      </c>
      <c r="H110" s="77" t="s">
        <v>19</v>
      </c>
    </row>
    <row r="111">
      <c r="A111" s="44"/>
      <c r="B111" s="44"/>
      <c r="C111" s="44"/>
      <c r="D111" s="44"/>
      <c r="E111" s="44"/>
      <c r="F111" s="37" t="s">
        <v>279</v>
      </c>
      <c r="G111" s="38" t="s">
        <v>19</v>
      </c>
      <c r="H111" s="77" t="s">
        <v>19</v>
      </c>
    </row>
    <row r="112">
      <c r="A112" s="44"/>
      <c r="B112" s="44"/>
      <c r="C112" s="44"/>
      <c r="D112" s="44"/>
      <c r="E112" s="44"/>
      <c r="F112" s="37" t="s">
        <v>281</v>
      </c>
      <c r="G112" s="38" t="s">
        <v>18</v>
      </c>
      <c r="H112" s="77" t="s">
        <v>18</v>
      </c>
    </row>
    <row r="113">
      <c r="A113" s="44"/>
      <c r="B113" s="44"/>
      <c r="C113" s="44"/>
      <c r="D113" s="44"/>
      <c r="E113" s="44"/>
      <c r="F113" s="37" t="s">
        <v>283</v>
      </c>
      <c r="G113" s="38" t="s">
        <v>19</v>
      </c>
      <c r="H113" s="77" t="s">
        <v>19</v>
      </c>
    </row>
    <row r="114">
      <c r="A114" s="44"/>
      <c r="B114" s="44"/>
      <c r="C114" s="44"/>
      <c r="D114" s="44"/>
      <c r="E114" s="44"/>
      <c r="F114" s="37" t="s">
        <v>286</v>
      </c>
      <c r="G114" s="38" t="s">
        <v>19</v>
      </c>
      <c r="H114" s="77" t="s">
        <v>19</v>
      </c>
    </row>
    <row r="115">
      <c r="A115" s="44"/>
      <c r="B115" s="44"/>
      <c r="C115" s="44"/>
      <c r="D115" s="44"/>
      <c r="E115" s="44"/>
      <c r="F115" s="37" t="s">
        <v>288</v>
      </c>
      <c r="G115" s="38" t="s">
        <v>18</v>
      </c>
      <c r="H115" s="77" t="s">
        <v>18</v>
      </c>
    </row>
    <row r="116">
      <c r="A116" s="44"/>
      <c r="B116" s="44"/>
      <c r="C116" s="44"/>
      <c r="D116" s="44"/>
      <c r="E116" s="44"/>
      <c r="F116" s="37" t="s">
        <v>290</v>
      </c>
      <c r="G116" s="38" t="s">
        <v>19</v>
      </c>
      <c r="H116" s="77" t="s">
        <v>19</v>
      </c>
    </row>
    <row r="117">
      <c r="A117" s="44"/>
      <c r="B117" s="44"/>
      <c r="C117" s="44"/>
      <c r="D117" s="44"/>
      <c r="E117" s="44"/>
      <c r="F117" s="37" t="s">
        <v>292</v>
      </c>
      <c r="G117" s="38" t="s">
        <v>19</v>
      </c>
      <c r="H117" s="77" t="s">
        <v>19</v>
      </c>
    </row>
    <row r="118">
      <c r="A118" s="44"/>
      <c r="B118" s="44"/>
      <c r="C118" s="44"/>
      <c r="D118" s="44"/>
      <c r="E118" s="44"/>
      <c r="F118" s="37" t="s">
        <v>294</v>
      </c>
      <c r="G118" s="38" t="s">
        <v>19</v>
      </c>
      <c r="H118" s="77" t="s">
        <v>19</v>
      </c>
    </row>
    <row r="119">
      <c r="A119" s="44"/>
      <c r="B119" s="44"/>
      <c r="C119" s="44"/>
      <c r="D119" s="44"/>
      <c r="E119" s="44"/>
      <c r="F119" s="37" t="s">
        <v>296</v>
      </c>
      <c r="G119" s="38" t="s">
        <v>19</v>
      </c>
      <c r="H119" s="77" t="s">
        <v>19</v>
      </c>
    </row>
    <row r="120">
      <c r="A120" s="44"/>
      <c r="B120" s="44"/>
      <c r="C120" s="44"/>
      <c r="D120" s="44"/>
      <c r="E120" s="44"/>
      <c r="F120" s="37" t="s">
        <v>299</v>
      </c>
      <c r="G120" s="38" t="s">
        <v>19</v>
      </c>
      <c r="H120" s="77" t="s">
        <v>19</v>
      </c>
    </row>
    <row r="121">
      <c r="A121" s="44"/>
      <c r="B121" s="44"/>
      <c r="C121" s="44"/>
      <c r="D121" s="44"/>
      <c r="E121" s="44"/>
      <c r="F121" s="37" t="s">
        <v>302</v>
      </c>
      <c r="G121" s="38" t="s">
        <v>19</v>
      </c>
      <c r="H121" s="77" t="s">
        <v>19</v>
      </c>
    </row>
    <row r="122">
      <c r="A122" s="44"/>
      <c r="B122" s="44"/>
      <c r="C122" s="44"/>
      <c r="D122" s="44"/>
      <c r="E122" s="44"/>
      <c r="F122" s="37" t="s">
        <v>305</v>
      </c>
      <c r="G122" s="38" t="s">
        <v>19</v>
      </c>
      <c r="H122" s="77" t="s">
        <v>19</v>
      </c>
    </row>
    <row r="123">
      <c r="A123" s="44"/>
      <c r="B123" s="44"/>
      <c r="C123" s="44"/>
      <c r="D123" s="44"/>
      <c r="E123" s="44"/>
      <c r="F123" s="37" t="s">
        <v>308</v>
      </c>
      <c r="G123" s="38" t="s">
        <v>19</v>
      </c>
      <c r="H123" s="77" t="s">
        <v>19</v>
      </c>
    </row>
    <row r="124">
      <c r="A124" s="44"/>
      <c r="B124" s="44"/>
      <c r="C124" s="44"/>
      <c r="D124" s="44"/>
      <c r="E124" s="44"/>
      <c r="F124" s="37" t="s">
        <v>310</v>
      </c>
      <c r="G124" s="38" t="s">
        <v>19</v>
      </c>
      <c r="H124" s="77" t="s">
        <v>19</v>
      </c>
    </row>
    <row r="125">
      <c r="A125" s="44"/>
      <c r="B125" s="44"/>
      <c r="C125" s="44"/>
      <c r="D125" s="44"/>
      <c r="E125" s="44"/>
      <c r="F125" s="37" t="s">
        <v>312</v>
      </c>
      <c r="G125" s="38" t="s">
        <v>19</v>
      </c>
      <c r="H125" s="77" t="s">
        <v>19</v>
      </c>
    </row>
    <row r="126">
      <c r="A126" s="44"/>
      <c r="B126" s="44"/>
      <c r="C126" s="44"/>
      <c r="D126" s="44"/>
      <c r="E126" s="44"/>
      <c r="F126" s="37" t="s">
        <v>314</v>
      </c>
      <c r="G126" s="38" t="s">
        <v>18</v>
      </c>
      <c r="H126" s="77" t="s">
        <v>18</v>
      </c>
    </row>
    <row r="127">
      <c r="A127" s="44"/>
      <c r="B127" s="44"/>
      <c r="C127" s="44"/>
      <c r="D127" s="44"/>
      <c r="E127" s="44"/>
      <c r="F127" s="37" t="s">
        <v>316</v>
      </c>
      <c r="G127" s="38" t="s">
        <v>19</v>
      </c>
      <c r="H127" s="77" t="s">
        <v>19</v>
      </c>
    </row>
    <row r="128">
      <c r="A128" s="44"/>
      <c r="B128" s="44"/>
      <c r="C128" s="44"/>
      <c r="D128" s="44"/>
      <c r="E128" s="44"/>
      <c r="F128" s="37" t="s">
        <v>319</v>
      </c>
      <c r="G128" s="38" t="s">
        <v>19</v>
      </c>
      <c r="H128" s="77" t="s">
        <v>19</v>
      </c>
    </row>
    <row r="129">
      <c r="A129" s="44"/>
      <c r="B129" s="44"/>
      <c r="C129" s="44"/>
      <c r="D129" s="44"/>
      <c r="F129" s="37" t="s">
        <v>321</v>
      </c>
      <c r="G129" s="38" t="s">
        <v>18</v>
      </c>
      <c r="H129" s="77" t="s">
        <v>18</v>
      </c>
    </row>
    <row r="130">
      <c r="A130" s="44"/>
      <c r="B130" s="44"/>
      <c r="C130" s="44"/>
      <c r="D130" s="44"/>
      <c r="F130" s="37" t="s">
        <v>322</v>
      </c>
      <c r="G130" s="38" t="s">
        <v>18</v>
      </c>
      <c r="H130" s="77" t="s">
        <v>18</v>
      </c>
    </row>
    <row r="131">
      <c r="A131" s="44"/>
      <c r="B131" s="44"/>
      <c r="C131" s="44"/>
      <c r="D131" s="44"/>
      <c r="E131" s="44"/>
      <c r="F131" s="37" t="s">
        <v>323</v>
      </c>
      <c r="G131" s="38" t="s">
        <v>18</v>
      </c>
      <c r="H131" s="78" t="s">
        <v>19</v>
      </c>
    </row>
    <row r="132">
      <c r="A132" s="44"/>
      <c r="B132" s="44"/>
      <c r="C132" s="44"/>
      <c r="D132" s="44"/>
      <c r="E132" s="44"/>
      <c r="F132" s="37" t="s">
        <v>325</v>
      </c>
      <c r="G132" s="38" t="s">
        <v>19</v>
      </c>
      <c r="H132" s="77" t="s">
        <v>19</v>
      </c>
    </row>
    <row r="133">
      <c r="A133" s="44"/>
      <c r="B133" s="44"/>
      <c r="C133" s="44"/>
      <c r="D133" s="44"/>
      <c r="E133" s="44"/>
      <c r="F133" s="37" t="s">
        <v>328</v>
      </c>
      <c r="G133" s="38" t="s">
        <v>19</v>
      </c>
      <c r="H133" s="77" t="s">
        <v>19</v>
      </c>
    </row>
    <row r="134">
      <c r="A134" s="44"/>
      <c r="B134" s="44"/>
      <c r="C134" s="44"/>
      <c r="D134" s="44"/>
      <c r="E134" s="44"/>
      <c r="F134" s="37" t="s">
        <v>330</v>
      </c>
      <c r="G134" s="38" t="s">
        <v>18</v>
      </c>
      <c r="H134" s="78" t="s">
        <v>19</v>
      </c>
    </row>
    <row r="135">
      <c r="A135" s="44"/>
      <c r="B135" s="44"/>
      <c r="C135" s="44"/>
      <c r="D135" s="44"/>
      <c r="E135" s="44"/>
      <c r="F135" s="37" t="s">
        <v>333</v>
      </c>
      <c r="G135" s="38" t="s">
        <v>19</v>
      </c>
      <c r="H135" s="77" t="s">
        <v>19</v>
      </c>
    </row>
    <row r="136">
      <c r="A136" s="44"/>
      <c r="B136" s="44"/>
      <c r="C136" s="44"/>
      <c r="D136" s="44"/>
      <c r="F136" s="37" t="s">
        <v>336</v>
      </c>
      <c r="G136" s="38" t="s">
        <v>18</v>
      </c>
      <c r="H136" s="77" t="s">
        <v>18</v>
      </c>
    </row>
    <row r="137">
      <c r="A137" s="44"/>
      <c r="B137" s="44"/>
      <c r="C137" s="44"/>
      <c r="D137" s="44"/>
      <c r="E137" s="44"/>
      <c r="F137" s="37" t="s">
        <v>337</v>
      </c>
      <c r="G137" s="38" t="s">
        <v>19</v>
      </c>
      <c r="H137" s="77" t="s">
        <v>19</v>
      </c>
    </row>
    <row r="138">
      <c r="A138" s="44"/>
      <c r="B138" s="44"/>
      <c r="C138" s="44"/>
      <c r="D138" s="44"/>
      <c r="E138" s="44"/>
      <c r="F138" s="37" t="s">
        <v>340</v>
      </c>
      <c r="G138" s="38" t="s">
        <v>19</v>
      </c>
      <c r="H138" s="77" t="s">
        <v>19</v>
      </c>
    </row>
    <row r="139">
      <c r="A139" s="44"/>
      <c r="B139" s="44"/>
      <c r="C139" s="44"/>
      <c r="D139" s="44"/>
      <c r="E139" s="44"/>
      <c r="F139" s="37" t="s">
        <v>343</v>
      </c>
      <c r="G139" s="38" t="s">
        <v>19</v>
      </c>
      <c r="H139" s="77" t="s">
        <v>19</v>
      </c>
    </row>
    <row r="140">
      <c r="A140" s="44"/>
      <c r="B140" s="44"/>
      <c r="C140" s="44"/>
      <c r="D140" s="44"/>
      <c r="E140" s="44"/>
      <c r="F140" s="37" t="s">
        <v>345</v>
      </c>
      <c r="G140" s="38" t="s">
        <v>19</v>
      </c>
      <c r="H140" s="77" t="s">
        <v>19</v>
      </c>
    </row>
    <row r="141">
      <c r="A141" s="44"/>
      <c r="B141" s="44"/>
      <c r="C141" s="44"/>
      <c r="D141" s="44"/>
      <c r="E141" s="44"/>
      <c r="F141" s="37" t="s">
        <v>347</v>
      </c>
      <c r="G141" s="38" t="s">
        <v>18</v>
      </c>
      <c r="H141" s="77" t="s">
        <v>18</v>
      </c>
    </row>
    <row r="142">
      <c r="A142" s="44"/>
      <c r="B142" s="44"/>
      <c r="C142" s="44"/>
      <c r="D142" s="44"/>
      <c r="E142" s="44"/>
      <c r="F142" s="37" t="s">
        <v>349</v>
      </c>
      <c r="G142" s="38" t="s">
        <v>19</v>
      </c>
      <c r="H142" s="77" t="s">
        <v>19</v>
      </c>
    </row>
    <row r="143">
      <c r="A143" s="44"/>
      <c r="B143" s="44"/>
      <c r="C143" s="44"/>
      <c r="D143" s="44"/>
      <c r="E143" s="44"/>
      <c r="F143" s="37" t="s">
        <v>351</v>
      </c>
      <c r="G143" s="38" t="s">
        <v>18</v>
      </c>
      <c r="H143" s="77" t="s">
        <v>18</v>
      </c>
    </row>
    <row r="144">
      <c r="A144" s="44"/>
      <c r="B144" s="44"/>
      <c r="C144" s="44"/>
      <c r="D144" s="44"/>
      <c r="E144" s="44"/>
      <c r="F144" s="37" t="s">
        <v>353</v>
      </c>
      <c r="G144" s="38" t="s">
        <v>19</v>
      </c>
      <c r="H144" s="77" t="s">
        <v>19</v>
      </c>
    </row>
    <row r="145">
      <c r="A145" s="44"/>
      <c r="B145" s="44"/>
      <c r="C145" s="44"/>
      <c r="D145" s="44"/>
      <c r="E145" s="44"/>
      <c r="F145" s="37" t="s">
        <v>355</v>
      </c>
      <c r="G145" s="38" t="s">
        <v>18</v>
      </c>
      <c r="H145" s="77" t="s">
        <v>18</v>
      </c>
    </row>
    <row r="146">
      <c r="A146" s="44"/>
      <c r="B146" s="44"/>
      <c r="C146" s="44"/>
      <c r="D146" s="44"/>
      <c r="E146" s="44"/>
      <c r="F146" s="37" t="s">
        <v>356</v>
      </c>
      <c r="G146" s="38" t="s">
        <v>19</v>
      </c>
      <c r="H146" s="77" t="s">
        <v>19</v>
      </c>
    </row>
    <row r="147">
      <c r="A147" s="44"/>
      <c r="B147" s="44"/>
      <c r="C147" s="44"/>
      <c r="D147" s="44"/>
      <c r="E147" s="44"/>
      <c r="F147" s="37" t="s">
        <v>359</v>
      </c>
      <c r="G147" s="38" t="s">
        <v>18</v>
      </c>
      <c r="H147" s="77" t="s">
        <v>18</v>
      </c>
    </row>
    <row r="148">
      <c r="A148" s="44"/>
      <c r="B148" s="44"/>
      <c r="C148" s="44"/>
      <c r="D148" s="44"/>
      <c r="F148" s="37" t="s">
        <v>360</v>
      </c>
      <c r="G148" s="38" t="s">
        <v>19</v>
      </c>
      <c r="H148" s="77" t="s">
        <v>19</v>
      </c>
    </row>
    <row r="149">
      <c r="A149" s="44"/>
      <c r="B149" s="44"/>
      <c r="C149" s="44"/>
      <c r="D149" s="44"/>
      <c r="E149" s="44"/>
      <c r="F149" s="37" t="s">
        <v>363</v>
      </c>
      <c r="G149" s="38" t="s">
        <v>19</v>
      </c>
      <c r="H149" s="77" t="s">
        <v>19</v>
      </c>
    </row>
    <row r="150">
      <c r="A150" s="44"/>
      <c r="B150" s="44"/>
      <c r="C150" s="44"/>
      <c r="D150" s="44"/>
      <c r="E150" s="44"/>
      <c r="F150" s="37" t="s">
        <v>366</v>
      </c>
      <c r="G150" s="38" t="s">
        <v>19</v>
      </c>
      <c r="H150" s="77" t="s">
        <v>19</v>
      </c>
    </row>
    <row r="151">
      <c r="A151" s="44"/>
      <c r="B151" s="44"/>
      <c r="C151" s="44"/>
      <c r="D151" s="44"/>
      <c r="E151" s="44"/>
      <c r="F151" s="37" t="s">
        <v>368</v>
      </c>
      <c r="G151" s="38" t="s">
        <v>18</v>
      </c>
      <c r="H151" s="77" t="s">
        <v>18</v>
      </c>
    </row>
    <row r="152">
      <c r="A152" s="44"/>
      <c r="B152" s="44"/>
      <c r="C152" s="44"/>
      <c r="D152" s="44"/>
      <c r="E152" s="44"/>
      <c r="F152" s="37" t="s">
        <v>369</v>
      </c>
      <c r="G152" s="38" t="s">
        <v>18</v>
      </c>
      <c r="H152" s="77" t="s">
        <v>18</v>
      </c>
    </row>
    <row r="153">
      <c r="A153" s="44"/>
      <c r="B153" s="44"/>
      <c r="C153" s="44"/>
      <c r="D153" s="44"/>
      <c r="E153" s="44"/>
      <c r="F153" s="37" t="s">
        <v>370</v>
      </c>
      <c r="G153" s="38" t="s">
        <v>19</v>
      </c>
      <c r="H153" s="77" t="s">
        <v>19</v>
      </c>
    </row>
    <row r="154">
      <c r="A154" s="44"/>
      <c r="B154" s="44"/>
      <c r="C154" s="44"/>
      <c r="D154" s="44"/>
      <c r="E154" s="44"/>
      <c r="F154" s="37" t="s">
        <v>372</v>
      </c>
      <c r="G154" s="38" t="s">
        <v>18</v>
      </c>
      <c r="H154" s="77" t="s">
        <v>18</v>
      </c>
    </row>
    <row r="155">
      <c r="A155" s="44"/>
      <c r="B155" s="44"/>
      <c r="C155" s="44"/>
      <c r="D155" s="44"/>
      <c r="E155" s="44"/>
      <c r="F155" s="37" t="s">
        <v>374</v>
      </c>
      <c r="G155" s="38" t="s">
        <v>19</v>
      </c>
      <c r="H155" s="77" t="s">
        <v>19</v>
      </c>
    </row>
    <row r="156">
      <c r="A156" s="44"/>
      <c r="B156" s="44"/>
      <c r="C156" s="44"/>
      <c r="D156" s="44"/>
      <c r="E156" s="44"/>
      <c r="F156" s="37" t="s">
        <v>377</v>
      </c>
      <c r="G156" s="38" t="s">
        <v>19</v>
      </c>
      <c r="H156" s="77" t="s">
        <v>19</v>
      </c>
    </row>
    <row r="157">
      <c r="A157" s="44"/>
      <c r="B157" s="44"/>
      <c r="C157" s="44"/>
      <c r="D157" s="44"/>
      <c r="E157" s="44"/>
      <c r="F157" s="37" t="s">
        <v>379</v>
      </c>
      <c r="G157" s="38" t="s">
        <v>19</v>
      </c>
      <c r="H157" s="77" t="s">
        <v>19</v>
      </c>
    </row>
    <row r="158">
      <c r="A158" s="44"/>
      <c r="B158" s="44"/>
      <c r="C158" s="44"/>
      <c r="D158" s="44"/>
      <c r="E158" s="44"/>
      <c r="F158" s="37" t="s">
        <v>382</v>
      </c>
      <c r="G158" s="38" t="s">
        <v>19</v>
      </c>
      <c r="H158" s="77" t="s">
        <v>19</v>
      </c>
    </row>
    <row r="159">
      <c r="A159" s="44"/>
      <c r="B159" s="44"/>
      <c r="C159" s="44"/>
      <c r="D159" s="44"/>
      <c r="E159" s="44"/>
      <c r="F159" s="37" t="s">
        <v>384</v>
      </c>
      <c r="G159" s="38" t="s">
        <v>19</v>
      </c>
      <c r="H159" s="77" t="s">
        <v>19</v>
      </c>
    </row>
    <row r="160">
      <c r="A160" s="44"/>
      <c r="B160" s="44"/>
      <c r="C160" s="44"/>
      <c r="D160" s="44"/>
      <c r="F160" s="37" t="s">
        <v>387</v>
      </c>
      <c r="G160" s="38" t="s">
        <v>19</v>
      </c>
      <c r="H160" s="77" t="s">
        <v>19</v>
      </c>
    </row>
    <row r="161">
      <c r="A161" s="44"/>
      <c r="B161" s="44"/>
      <c r="C161" s="44"/>
      <c r="D161" s="44"/>
      <c r="E161" s="44"/>
      <c r="F161" s="37" t="s">
        <v>390</v>
      </c>
      <c r="G161" s="38" t="s">
        <v>19</v>
      </c>
      <c r="H161" s="77" t="s">
        <v>19</v>
      </c>
    </row>
    <row r="162">
      <c r="A162" s="44"/>
      <c r="B162" s="44"/>
      <c r="C162" s="44"/>
      <c r="D162" s="44"/>
      <c r="E162" s="44"/>
      <c r="F162" s="37" t="s">
        <v>393</v>
      </c>
      <c r="G162" s="38" t="s">
        <v>18</v>
      </c>
      <c r="H162" s="77" t="s">
        <v>18</v>
      </c>
    </row>
    <row r="163">
      <c r="A163" s="44"/>
      <c r="B163" s="44"/>
      <c r="C163" s="44"/>
      <c r="D163" s="44"/>
      <c r="E163" s="44"/>
      <c r="F163" s="37" t="s">
        <v>395</v>
      </c>
      <c r="G163" s="38" t="s">
        <v>18</v>
      </c>
      <c r="H163" s="77" t="s">
        <v>18</v>
      </c>
    </row>
    <row r="164">
      <c r="A164" s="44"/>
      <c r="B164" s="44"/>
      <c r="C164" s="44"/>
      <c r="D164" s="44"/>
      <c r="E164" s="44"/>
      <c r="F164" s="37" t="s">
        <v>396</v>
      </c>
      <c r="G164" s="38" t="s">
        <v>19</v>
      </c>
      <c r="H164" s="77" t="s">
        <v>19</v>
      </c>
    </row>
    <row r="165">
      <c r="A165" s="44"/>
      <c r="B165" s="44"/>
      <c r="C165" s="44"/>
      <c r="D165" s="44"/>
      <c r="E165" s="44"/>
      <c r="F165" s="37" t="s">
        <v>398</v>
      </c>
      <c r="G165" s="38" t="s">
        <v>18</v>
      </c>
      <c r="H165" s="77" t="s">
        <v>18</v>
      </c>
    </row>
    <row r="166">
      <c r="A166" s="44"/>
      <c r="B166" s="44"/>
      <c r="C166" s="44"/>
      <c r="D166" s="44"/>
      <c r="E166" s="44"/>
      <c r="F166" s="37" t="s">
        <v>400</v>
      </c>
      <c r="G166" s="38" t="s">
        <v>19</v>
      </c>
      <c r="H166" s="77" t="s">
        <v>19</v>
      </c>
    </row>
    <row r="167">
      <c r="A167" s="44"/>
      <c r="B167" s="44"/>
      <c r="C167" s="44"/>
      <c r="D167" s="44"/>
      <c r="E167" s="44"/>
      <c r="F167" s="37" t="s">
        <v>402</v>
      </c>
      <c r="G167" s="38" t="s">
        <v>18</v>
      </c>
      <c r="H167" s="77" t="s">
        <v>18</v>
      </c>
    </row>
    <row r="168">
      <c r="A168" s="44"/>
      <c r="B168" s="44"/>
      <c r="C168" s="44"/>
      <c r="D168" s="44"/>
      <c r="E168" s="44"/>
      <c r="F168" s="37" t="s">
        <v>404</v>
      </c>
      <c r="G168" s="38" t="s">
        <v>19</v>
      </c>
      <c r="H168" s="77" t="s">
        <v>19</v>
      </c>
    </row>
    <row r="169">
      <c r="A169" s="44"/>
      <c r="B169" s="44"/>
      <c r="C169" s="44"/>
      <c r="D169" s="44"/>
      <c r="E169" s="44"/>
      <c r="F169" s="37" t="s">
        <v>406</v>
      </c>
      <c r="G169" s="38" t="s">
        <v>19</v>
      </c>
      <c r="H169" s="77" t="s">
        <v>19</v>
      </c>
    </row>
    <row r="170">
      <c r="A170" s="44"/>
      <c r="B170" s="44"/>
      <c r="C170" s="44"/>
      <c r="D170" s="44"/>
      <c r="F170" s="37" t="s">
        <v>408</v>
      </c>
      <c r="G170" s="38" t="s">
        <v>18</v>
      </c>
      <c r="H170" s="77" t="s">
        <v>18</v>
      </c>
    </row>
    <row r="171">
      <c r="A171" s="44"/>
      <c r="B171" s="44"/>
      <c r="C171" s="44"/>
      <c r="D171" s="44"/>
      <c r="E171" s="44"/>
      <c r="F171" s="37" t="s">
        <v>409</v>
      </c>
      <c r="G171" s="38" t="s">
        <v>18</v>
      </c>
      <c r="H171" s="78" t="s">
        <v>19</v>
      </c>
    </row>
    <row r="172">
      <c r="A172" s="44"/>
      <c r="B172" s="44"/>
      <c r="C172" s="44"/>
      <c r="D172" s="44"/>
      <c r="E172" s="44"/>
      <c r="F172" s="37" t="s">
        <v>411</v>
      </c>
      <c r="G172" s="38" t="s">
        <v>19</v>
      </c>
      <c r="H172" s="77" t="s">
        <v>19</v>
      </c>
    </row>
    <row r="173">
      <c r="A173" s="44"/>
      <c r="B173" s="44"/>
      <c r="C173" s="44"/>
      <c r="D173" s="44"/>
      <c r="F173" s="37" t="s">
        <v>413</v>
      </c>
      <c r="G173" s="38" t="s">
        <v>19</v>
      </c>
      <c r="H173" s="77" t="s">
        <v>19</v>
      </c>
    </row>
    <row r="174">
      <c r="A174" s="44"/>
      <c r="B174" s="44"/>
      <c r="C174" s="44"/>
      <c r="D174" s="44"/>
      <c r="E174" s="44"/>
      <c r="F174" s="37" t="s">
        <v>415</v>
      </c>
      <c r="G174" s="38" t="s">
        <v>18</v>
      </c>
      <c r="H174" s="77" t="s">
        <v>18</v>
      </c>
    </row>
    <row r="175">
      <c r="A175" s="44"/>
      <c r="B175" s="44"/>
      <c r="C175" s="44"/>
      <c r="D175" s="44"/>
      <c r="E175" s="44"/>
      <c r="F175" s="37" t="s">
        <v>417</v>
      </c>
      <c r="G175" s="38" t="s">
        <v>18</v>
      </c>
      <c r="H175" s="77" t="s">
        <v>18</v>
      </c>
    </row>
    <row r="176">
      <c r="A176" s="44"/>
      <c r="B176" s="44"/>
      <c r="C176" s="44"/>
      <c r="D176" s="44"/>
      <c r="E176" s="44"/>
      <c r="F176" s="37" t="s">
        <v>418</v>
      </c>
      <c r="G176" s="38" t="s">
        <v>18</v>
      </c>
      <c r="H176" s="77" t="s">
        <v>18</v>
      </c>
    </row>
    <row r="177">
      <c r="A177" s="44"/>
      <c r="B177" s="44"/>
      <c r="C177" s="44"/>
      <c r="D177" s="44"/>
      <c r="E177" s="44"/>
      <c r="F177" s="37" t="s">
        <v>420</v>
      </c>
      <c r="G177" s="38" t="s">
        <v>18</v>
      </c>
      <c r="H177" s="77" t="s">
        <v>18</v>
      </c>
    </row>
    <row r="178">
      <c r="A178" s="44"/>
      <c r="B178" s="44"/>
      <c r="C178" s="44"/>
      <c r="D178" s="44"/>
      <c r="E178" s="44"/>
      <c r="F178" s="37" t="s">
        <v>421</v>
      </c>
      <c r="G178" s="38" t="s">
        <v>19</v>
      </c>
      <c r="H178" s="77" t="s">
        <v>19</v>
      </c>
    </row>
    <row r="179">
      <c r="A179" s="44"/>
      <c r="B179" s="44"/>
      <c r="C179" s="44"/>
      <c r="D179" s="44"/>
      <c r="E179" s="44"/>
      <c r="F179" s="37" t="s">
        <v>423</v>
      </c>
      <c r="G179" s="38" t="s">
        <v>19</v>
      </c>
      <c r="H179" s="77" t="s">
        <v>19</v>
      </c>
    </row>
    <row r="180">
      <c r="A180" s="44"/>
      <c r="B180" s="44"/>
      <c r="C180" s="44"/>
      <c r="D180" s="44"/>
      <c r="E180" s="44"/>
      <c r="F180" s="37" t="s">
        <v>425</v>
      </c>
      <c r="G180" s="38" t="s">
        <v>18</v>
      </c>
      <c r="H180" s="77" t="s">
        <v>18</v>
      </c>
    </row>
    <row r="181">
      <c r="A181" s="44"/>
      <c r="B181" s="44"/>
      <c r="C181" s="44"/>
      <c r="D181" s="44"/>
      <c r="E181" s="44"/>
      <c r="F181" s="37" t="s">
        <v>427</v>
      </c>
      <c r="G181" s="38" t="s">
        <v>18</v>
      </c>
      <c r="H181" s="77" t="s">
        <v>18</v>
      </c>
    </row>
    <row r="182">
      <c r="A182" s="44"/>
      <c r="B182" s="44"/>
      <c r="C182" s="44"/>
      <c r="D182" s="44"/>
      <c r="E182" s="44"/>
      <c r="F182" s="37" t="s">
        <v>428</v>
      </c>
      <c r="G182" s="38" t="s">
        <v>19</v>
      </c>
      <c r="H182" s="77" t="s">
        <v>19</v>
      </c>
    </row>
    <row r="183">
      <c r="A183" s="44"/>
      <c r="B183" s="44"/>
      <c r="C183" s="44"/>
      <c r="D183" s="44"/>
      <c r="E183" s="44"/>
      <c r="F183" s="37" t="s">
        <v>430</v>
      </c>
      <c r="G183" s="38" t="s">
        <v>19</v>
      </c>
      <c r="H183" s="77" t="s">
        <v>19</v>
      </c>
    </row>
    <row r="184">
      <c r="A184" s="44"/>
      <c r="B184" s="44"/>
      <c r="C184" s="44"/>
      <c r="D184" s="44"/>
      <c r="E184" s="44"/>
      <c r="F184" s="37" t="s">
        <v>432</v>
      </c>
      <c r="G184" s="38" t="s">
        <v>19</v>
      </c>
      <c r="H184" s="77" t="s">
        <v>19</v>
      </c>
    </row>
    <row r="185">
      <c r="A185" s="44"/>
      <c r="B185" s="44"/>
      <c r="C185" s="44"/>
      <c r="D185" s="44"/>
      <c r="E185" s="44"/>
      <c r="F185" s="37" t="s">
        <v>435</v>
      </c>
      <c r="G185" s="38" t="s">
        <v>19</v>
      </c>
      <c r="H185" s="77" t="s">
        <v>19</v>
      </c>
    </row>
    <row r="186">
      <c r="A186" s="44"/>
      <c r="B186" s="44"/>
      <c r="C186" s="44"/>
      <c r="D186" s="44"/>
      <c r="E186" s="44"/>
      <c r="F186" s="37" t="s">
        <v>437</v>
      </c>
      <c r="G186" s="38" t="s">
        <v>19</v>
      </c>
      <c r="H186" s="77" t="s">
        <v>19</v>
      </c>
    </row>
    <row r="187">
      <c r="A187" s="44"/>
      <c r="B187" s="44"/>
      <c r="C187" s="44"/>
      <c r="D187" s="44"/>
      <c r="E187" s="44"/>
      <c r="F187" s="37" t="s">
        <v>439</v>
      </c>
      <c r="G187" s="38" t="s">
        <v>19</v>
      </c>
      <c r="H187" s="77" t="s">
        <v>19</v>
      </c>
    </row>
    <row r="188">
      <c r="A188" s="44"/>
      <c r="B188" s="44"/>
      <c r="C188" s="44"/>
      <c r="D188" s="44"/>
      <c r="E188" s="44"/>
      <c r="F188" s="37" t="s">
        <v>441</v>
      </c>
      <c r="G188" s="38" t="s">
        <v>19</v>
      </c>
      <c r="H188" s="77" t="s">
        <v>19</v>
      </c>
    </row>
    <row r="189">
      <c r="A189" s="44"/>
      <c r="B189" s="44"/>
      <c r="C189" s="44"/>
      <c r="D189" s="44"/>
      <c r="E189" s="44"/>
      <c r="F189" s="37" t="s">
        <v>444</v>
      </c>
      <c r="G189" s="38" t="s">
        <v>18</v>
      </c>
      <c r="H189" s="77" t="s">
        <v>18</v>
      </c>
    </row>
    <row r="190">
      <c r="A190" s="44"/>
      <c r="B190" s="44"/>
      <c r="C190" s="44"/>
      <c r="D190" s="44"/>
      <c r="E190" s="44"/>
      <c r="F190" s="37" t="s">
        <v>446</v>
      </c>
      <c r="G190" s="38" t="s">
        <v>18</v>
      </c>
      <c r="H190" s="77" t="s">
        <v>18</v>
      </c>
    </row>
    <row r="191">
      <c r="A191" s="44"/>
      <c r="B191" s="44"/>
      <c r="C191" s="44"/>
      <c r="D191" s="44"/>
      <c r="E191" s="44"/>
      <c r="F191" s="37" t="s">
        <v>448</v>
      </c>
      <c r="G191" s="38" t="s">
        <v>18</v>
      </c>
      <c r="H191" s="77" t="s">
        <v>18</v>
      </c>
    </row>
    <row r="192">
      <c r="A192" s="44"/>
      <c r="B192" s="44"/>
      <c r="C192" s="44"/>
      <c r="D192" s="44"/>
      <c r="E192" s="44"/>
      <c r="F192" s="37" t="s">
        <v>450</v>
      </c>
      <c r="G192" s="38" t="s">
        <v>19</v>
      </c>
      <c r="H192" s="77" t="s">
        <v>19</v>
      </c>
    </row>
    <row r="193">
      <c r="A193" s="44"/>
      <c r="B193" s="44"/>
      <c r="C193" s="44"/>
      <c r="D193" s="44"/>
      <c r="E193" s="44"/>
      <c r="F193" s="37" t="s">
        <v>452</v>
      </c>
      <c r="G193" s="38" t="s">
        <v>19</v>
      </c>
      <c r="H193" s="77" t="s">
        <v>19</v>
      </c>
    </row>
    <row r="194">
      <c r="A194" s="44"/>
      <c r="B194" s="44"/>
      <c r="C194" s="44"/>
      <c r="D194" s="44"/>
      <c r="E194" s="44"/>
      <c r="F194" s="37" t="s">
        <v>454</v>
      </c>
      <c r="G194" s="38" t="s">
        <v>19</v>
      </c>
      <c r="H194" s="77" t="s">
        <v>19</v>
      </c>
    </row>
    <row r="195">
      <c r="A195" s="44"/>
      <c r="B195" s="44"/>
      <c r="C195" s="44"/>
      <c r="D195" s="44"/>
      <c r="E195" s="44"/>
      <c r="F195" s="37" t="s">
        <v>456</v>
      </c>
      <c r="G195" s="38" t="s">
        <v>19</v>
      </c>
      <c r="H195" s="77" t="s">
        <v>19</v>
      </c>
    </row>
    <row r="196">
      <c r="A196" s="44"/>
      <c r="B196" s="44"/>
      <c r="C196" s="44"/>
      <c r="D196" s="44"/>
      <c r="E196" s="44"/>
      <c r="F196" s="37" t="s">
        <v>458</v>
      </c>
      <c r="G196" s="38" t="s">
        <v>18</v>
      </c>
      <c r="H196" s="77" t="s">
        <v>18</v>
      </c>
    </row>
    <row r="197">
      <c r="A197" s="44"/>
      <c r="B197" s="44"/>
      <c r="C197" s="44"/>
      <c r="D197" s="44"/>
      <c r="E197" s="44"/>
      <c r="F197" s="37" t="s">
        <v>461</v>
      </c>
      <c r="G197" s="38" t="s">
        <v>19</v>
      </c>
      <c r="H197" s="77" t="s">
        <v>19</v>
      </c>
    </row>
    <row r="198">
      <c r="A198" s="44"/>
      <c r="B198" s="44"/>
      <c r="C198" s="44"/>
      <c r="D198" s="44"/>
      <c r="E198" s="44"/>
      <c r="F198" s="37" t="s">
        <v>465</v>
      </c>
      <c r="G198" s="38" t="s">
        <v>18</v>
      </c>
      <c r="H198" s="77" t="s">
        <v>18</v>
      </c>
    </row>
    <row r="199">
      <c r="A199" s="44"/>
      <c r="B199" s="44"/>
      <c r="C199" s="44"/>
      <c r="D199" s="44"/>
      <c r="E199" s="44"/>
      <c r="F199" s="37" t="s">
        <v>467</v>
      </c>
      <c r="G199" s="38" t="s">
        <v>18</v>
      </c>
      <c r="H199" s="77" t="s">
        <v>18</v>
      </c>
    </row>
    <row r="200">
      <c r="A200" s="44"/>
      <c r="B200" s="44"/>
      <c r="C200" s="44"/>
      <c r="D200" s="44"/>
      <c r="E200" s="44"/>
      <c r="F200" s="37" t="s">
        <v>468</v>
      </c>
      <c r="G200" s="38" t="s">
        <v>18</v>
      </c>
      <c r="H200" s="77" t="s">
        <v>18</v>
      </c>
    </row>
    <row r="201">
      <c r="A201" s="44"/>
      <c r="B201" s="44"/>
      <c r="C201" s="44"/>
      <c r="D201" s="44"/>
      <c r="E201" s="44"/>
      <c r="F201" s="37" t="s">
        <v>470</v>
      </c>
      <c r="G201" s="38" t="s">
        <v>19</v>
      </c>
      <c r="H201" s="77" t="s">
        <v>19</v>
      </c>
    </row>
    <row r="202">
      <c r="A202" s="44"/>
      <c r="B202" s="44"/>
      <c r="C202" s="44"/>
      <c r="D202" s="44"/>
      <c r="E202" s="44"/>
      <c r="F202" s="37" t="s">
        <v>472</v>
      </c>
      <c r="G202" s="38" t="s">
        <v>18</v>
      </c>
      <c r="H202" s="77" t="s">
        <v>18</v>
      </c>
    </row>
    <row r="203">
      <c r="A203" s="44"/>
      <c r="B203" s="44"/>
      <c r="C203" s="44"/>
      <c r="D203" s="44"/>
      <c r="E203" s="44"/>
      <c r="F203" s="37" t="s">
        <v>474</v>
      </c>
      <c r="G203" s="38" t="s">
        <v>19</v>
      </c>
      <c r="H203" s="77" t="s">
        <v>19</v>
      </c>
    </row>
    <row r="204">
      <c r="A204" s="44"/>
      <c r="B204" s="44"/>
      <c r="C204" s="44"/>
      <c r="D204" s="44"/>
      <c r="E204" s="44"/>
      <c r="F204" s="37" t="s">
        <v>477</v>
      </c>
      <c r="G204" s="38" t="s">
        <v>19</v>
      </c>
      <c r="H204" s="77" t="s">
        <v>19</v>
      </c>
    </row>
    <row r="205">
      <c r="A205" s="44"/>
      <c r="B205" s="44"/>
      <c r="C205" s="44"/>
      <c r="D205" s="44"/>
      <c r="E205" s="44"/>
      <c r="F205" s="37" t="s">
        <v>479</v>
      </c>
      <c r="G205" s="38" t="s">
        <v>19</v>
      </c>
      <c r="H205" s="77" t="s">
        <v>19</v>
      </c>
    </row>
    <row r="206">
      <c r="A206" s="44"/>
      <c r="B206" s="44"/>
      <c r="C206" s="44"/>
      <c r="D206" s="44"/>
      <c r="E206" s="44"/>
      <c r="F206" s="37" t="s">
        <v>481</v>
      </c>
      <c r="G206" s="38" t="s">
        <v>19</v>
      </c>
      <c r="H206" s="77" t="s">
        <v>19</v>
      </c>
    </row>
    <row r="207">
      <c r="A207" s="44"/>
      <c r="B207" s="44"/>
      <c r="C207" s="44"/>
      <c r="D207" s="44"/>
      <c r="E207" s="44"/>
      <c r="F207" s="37" t="s">
        <v>483</v>
      </c>
      <c r="G207" s="38" t="s">
        <v>19</v>
      </c>
      <c r="H207" s="77" t="s">
        <v>19</v>
      </c>
    </row>
    <row r="208">
      <c r="A208" s="44"/>
      <c r="B208" s="44"/>
      <c r="C208" s="44"/>
      <c r="D208" s="44"/>
      <c r="E208" s="44"/>
      <c r="F208" s="37" t="s">
        <v>486</v>
      </c>
      <c r="G208" s="38" t="s">
        <v>19</v>
      </c>
      <c r="H208" s="77" t="s">
        <v>19</v>
      </c>
    </row>
    <row r="209">
      <c r="A209" s="44"/>
      <c r="B209" s="44"/>
      <c r="C209" s="44"/>
      <c r="D209" s="44"/>
      <c r="E209" s="44"/>
      <c r="F209" s="37" t="s">
        <v>488</v>
      </c>
      <c r="G209" s="38" t="s">
        <v>19</v>
      </c>
      <c r="H209" s="77" t="s">
        <v>19</v>
      </c>
    </row>
    <row r="210">
      <c r="A210" s="44"/>
      <c r="B210" s="44"/>
      <c r="C210" s="44"/>
      <c r="D210" s="44"/>
      <c r="E210" s="44"/>
      <c r="F210" s="37" t="s">
        <v>491</v>
      </c>
      <c r="G210" s="38" t="s">
        <v>18</v>
      </c>
      <c r="H210" s="78" t="s">
        <v>19</v>
      </c>
    </row>
    <row r="211">
      <c r="A211" s="44"/>
      <c r="B211" s="44"/>
      <c r="C211" s="44"/>
      <c r="D211" s="44"/>
      <c r="E211" s="44"/>
      <c r="F211" s="37" t="s">
        <v>493</v>
      </c>
      <c r="G211" s="38" t="s">
        <v>18</v>
      </c>
      <c r="H211" s="77" t="s">
        <v>18</v>
      </c>
    </row>
    <row r="212">
      <c r="A212" s="44"/>
      <c r="B212" s="44"/>
      <c r="C212" s="44"/>
      <c r="D212" s="44"/>
      <c r="E212" s="44"/>
      <c r="F212" s="37" t="s">
        <v>494</v>
      </c>
      <c r="G212" s="38" t="s">
        <v>18</v>
      </c>
      <c r="H212" s="77" t="s">
        <v>18</v>
      </c>
    </row>
    <row r="213">
      <c r="A213" s="44"/>
      <c r="B213" s="44"/>
      <c r="C213" s="44"/>
      <c r="D213" s="44"/>
      <c r="E213" s="44"/>
      <c r="F213" s="37" t="s">
        <v>496</v>
      </c>
      <c r="G213" s="38" t="s">
        <v>19</v>
      </c>
      <c r="H213" s="77" t="s">
        <v>19</v>
      </c>
    </row>
    <row r="214">
      <c r="A214" s="44"/>
      <c r="B214" s="44"/>
      <c r="C214" s="44"/>
      <c r="D214" s="44"/>
      <c r="E214" s="44"/>
      <c r="F214" s="37" t="s">
        <v>499</v>
      </c>
      <c r="G214" s="38" t="s">
        <v>18</v>
      </c>
      <c r="H214" s="77" t="s">
        <v>18</v>
      </c>
    </row>
    <row r="215">
      <c r="A215" s="44"/>
      <c r="B215" s="44"/>
      <c r="C215" s="44"/>
      <c r="D215" s="44"/>
      <c r="E215" s="44"/>
      <c r="F215" s="37" t="s">
        <v>500</v>
      </c>
      <c r="G215" s="38" t="s">
        <v>19</v>
      </c>
      <c r="H215" s="77" t="s">
        <v>19</v>
      </c>
    </row>
    <row r="216">
      <c r="A216" s="44"/>
      <c r="B216" s="44"/>
      <c r="C216" s="44"/>
      <c r="D216" s="44"/>
      <c r="E216" s="44"/>
      <c r="F216" s="37" t="s">
        <v>502</v>
      </c>
      <c r="G216" s="38" t="s">
        <v>19</v>
      </c>
      <c r="H216" s="77" t="s">
        <v>19</v>
      </c>
    </row>
    <row r="217">
      <c r="A217" s="44"/>
      <c r="B217" s="44"/>
      <c r="C217" s="44"/>
      <c r="D217" s="44"/>
      <c r="E217" s="44"/>
      <c r="F217" s="37" t="s">
        <v>505</v>
      </c>
      <c r="G217" s="38" t="s">
        <v>19</v>
      </c>
      <c r="H217" s="77" t="s">
        <v>19</v>
      </c>
    </row>
    <row r="218">
      <c r="A218" s="44"/>
      <c r="B218" s="44"/>
      <c r="C218" s="44"/>
      <c r="D218" s="44"/>
      <c r="E218" s="44"/>
      <c r="F218" s="37" t="s">
        <v>507</v>
      </c>
      <c r="G218" s="38" t="s">
        <v>19</v>
      </c>
      <c r="H218" s="77" t="s">
        <v>19</v>
      </c>
    </row>
    <row r="219">
      <c r="A219" s="44"/>
      <c r="B219" s="44"/>
      <c r="C219" s="44"/>
      <c r="D219" s="44"/>
      <c r="E219" s="44"/>
      <c r="F219" s="37" t="s">
        <v>509</v>
      </c>
      <c r="G219" s="38" t="s">
        <v>18</v>
      </c>
      <c r="H219" s="77" t="s">
        <v>18</v>
      </c>
    </row>
    <row r="220">
      <c r="A220" s="44"/>
      <c r="B220" s="44"/>
      <c r="C220" s="44"/>
      <c r="D220" s="44"/>
      <c r="E220" s="44"/>
      <c r="F220" s="37" t="s">
        <v>511</v>
      </c>
      <c r="G220" s="38" t="s">
        <v>19</v>
      </c>
      <c r="H220" s="77" t="s">
        <v>19</v>
      </c>
    </row>
    <row r="221">
      <c r="A221" s="44"/>
      <c r="B221" s="44"/>
      <c r="C221" s="44"/>
      <c r="D221" s="44"/>
      <c r="E221" s="44"/>
      <c r="F221" s="37" t="s">
        <v>514</v>
      </c>
      <c r="G221" s="38" t="s">
        <v>19</v>
      </c>
      <c r="H221" s="77" t="s">
        <v>19</v>
      </c>
    </row>
    <row r="222">
      <c r="A222" s="44"/>
      <c r="B222" s="44"/>
      <c r="C222" s="44"/>
      <c r="D222" s="44"/>
      <c r="E222" s="44"/>
      <c r="F222" s="37" t="s">
        <v>516</v>
      </c>
      <c r="G222" s="38" t="s">
        <v>18</v>
      </c>
      <c r="H222" s="77" t="s">
        <v>18</v>
      </c>
    </row>
    <row r="223">
      <c r="A223" s="44"/>
      <c r="B223" s="44"/>
      <c r="C223" s="44"/>
      <c r="D223" s="44"/>
      <c r="E223" s="44"/>
      <c r="F223" s="37" t="s">
        <v>517</v>
      </c>
      <c r="G223" s="38" t="s">
        <v>19</v>
      </c>
      <c r="H223" s="77" t="s">
        <v>19</v>
      </c>
    </row>
    <row r="224">
      <c r="A224" s="44"/>
      <c r="B224" s="44"/>
      <c r="C224" s="44"/>
      <c r="D224" s="44"/>
      <c r="E224" s="44"/>
      <c r="F224" s="37" t="s">
        <v>519</v>
      </c>
      <c r="G224" s="38" t="s">
        <v>19</v>
      </c>
      <c r="H224" s="77" t="s">
        <v>19</v>
      </c>
    </row>
    <row r="225">
      <c r="A225" s="44"/>
      <c r="B225" s="44"/>
      <c r="C225" s="44"/>
      <c r="D225" s="44"/>
      <c r="E225" s="44"/>
      <c r="F225" s="37" t="s">
        <v>521</v>
      </c>
      <c r="G225" s="38" t="s">
        <v>18</v>
      </c>
      <c r="H225" s="77" t="s">
        <v>18</v>
      </c>
    </row>
    <row r="226">
      <c r="A226" s="44"/>
      <c r="B226" s="44"/>
      <c r="C226" s="44"/>
      <c r="D226" s="44"/>
      <c r="E226" s="44"/>
      <c r="F226" s="37" t="s">
        <v>523</v>
      </c>
      <c r="G226" s="38" t="s">
        <v>19</v>
      </c>
      <c r="H226" s="77" t="s">
        <v>19</v>
      </c>
    </row>
    <row r="227">
      <c r="A227" s="44"/>
      <c r="B227" s="44"/>
      <c r="C227" s="44"/>
      <c r="D227" s="44"/>
      <c r="E227" s="44"/>
      <c r="F227" s="37" t="s">
        <v>525</v>
      </c>
      <c r="G227" s="38" t="s">
        <v>18</v>
      </c>
      <c r="H227" s="77" t="s">
        <v>18</v>
      </c>
    </row>
    <row r="228">
      <c r="A228" s="44"/>
      <c r="B228" s="44"/>
      <c r="C228" s="44"/>
      <c r="D228" s="44"/>
      <c r="E228" s="44"/>
      <c r="F228" s="37" t="s">
        <v>526</v>
      </c>
      <c r="G228" s="38" t="s">
        <v>19</v>
      </c>
      <c r="H228" s="77" t="s">
        <v>19</v>
      </c>
    </row>
    <row r="229">
      <c r="A229" s="44"/>
      <c r="B229" s="44"/>
      <c r="C229" s="44"/>
      <c r="D229" s="44"/>
      <c r="E229" s="44"/>
      <c r="F229" s="37" t="s">
        <v>529</v>
      </c>
      <c r="G229" s="38" t="s">
        <v>19</v>
      </c>
      <c r="H229" s="77" t="s">
        <v>19</v>
      </c>
    </row>
    <row r="230">
      <c r="A230" s="44"/>
      <c r="B230" s="44"/>
      <c r="C230" s="44"/>
      <c r="D230" s="44"/>
      <c r="E230" s="44"/>
      <c r="F230" s="37" t="s">
        <v>531</v>
      </c>
      <c r="G230" s="38" t="s">
        <v>19</v>
      </c>
      <c r="H230" s="77" t="s">
        <v>19</v>
      </c>
    </row>
    <row r="231">
      <c r="A231" s="44"/>
      <c r="B231" s="44"/>
      <c r="C231" s="44"/>
      <c r="D231" s="44"/>
      <c r="E231" s="44"/>
      <c r="F231" s="37" t="s">
        <v>533</v>
      </c>
      <c r="G231" s="38" t="s">
        <v>19</v>
      </c>
      <c r="H231" s="77" t="s">
        <v>19</v>
      </c>
    </row>
    <row r="232">
      <c r="A232" s="44"/>
      <c r="B232" s="44"/>
      <c r="C232" s="44"/>
      <c r="D232" s="44"/>
      <c r="E232" s="44"/>
      <c r="F232" s="37" t="s">
        <v>535</v>
      </c>
      <c r="G232" s="38" t="s">
        <v>19</v>
      </c>
      <c r="H232" s="77" t="s">
        <v>19</v>
      </c>
    </row>
    <row r="233">
      <c r="A233" s="44"/>
      <c r="B233" s="44"/>
      <c r="C233" s="44"/>
      <c r="D233" s="44"/>
      <c r="E233" s="44"/>
      <c r="F233" s="37" t="s">
        <v>538</v>
      </c>
      <c r="G233" s="38" t="s">
        <v>19</v>
      </c>
      <c r="H233" s="77" t="s">
        <v>19</v>
      </c>
    </row>
    <row r="234">
      <c r="A234" s="44"/>
      <c r="B234" s="44"/>
      <c r="C234" s="44"/>
      <c r="D234" s="44"/>
      <c r="E234" s="44"/>
      <c r="F234" s="37" t="s">
        <v>540</v>
      </c>
      <c r="G234" s="38" t="s">
        <v>18</v>
      </c>
      <c r="H234" s="77" t="s">
        <v>18</v>
      </c>
    </row>
    <row r="235">
      <c r="A235" s="44"/>
      <c r="B235" s="44"/>
      <c r="C235" s="44"/>
      <c r="D235" s="44"/>
      <c r="E235" s="44"/>
      <c r="F235" s="37" t="s">
        <v>541</v>
      </c>
      <c r="G235" s="38" t="s">
        <v>19</v>
      </c>
      <c r="H235" s="77" t="s">
        <v>19</v>
      </c>
    </row>
    <row r="236">
      <c r="A236" s="44"/>
      <c r="B236" s="44"/>
      <c r="C236" s="44"/>
      <c r="D236" s="44"/>
      <c r="E236" s="44"/>
      <c r="F236" s="37" t="s">
        <v>543</v>
      </c>
      <c r="G236" s="38" t="s">
        <v>18</v>
      </c>
      <c r="H236" s="77" t="s">
        <v>18</v>
      </c>
    </row>
    <row r="237">
      <c r="A237" s="44"/>
      <c r="B237" s="44"/>
      <c r="C237" s="44"/>
      <c r="D237" s="44"/>
      <c r="E237" s="44"/>
      <c r="F237" s="37" t="s">
        <v>544</v>
      </c>
      <c r="G237" s="38" t="s">
        <v>19</v>
      </c>
      <c r="H237" s="77" t="s">
        <v>19</v>
      </c>
    </row>
    <row r="238">
      <c r="A238" s="44"/>
      <c r="B238" s="44"/>
      <c r="C238" s="44"/>
      <c r="D238" s="44"/>
      <c r="E238" s="44"/>
      <c r="F238" s="37" t="s">
        <v>546</v>
      </c>
      <c r="G238" s="38" t="s">
        <v>18</v>
      </c>
      <c r="H238" s="77" t="s">
        <v>18</v>
      </c>
    </row>
    <row r="239">
      <c r="A239" s="44"/>
      <c r="B239" s="44"/>
      <c r="C239" s="44"/>
      <c r="D239" s="44"/>
      <c r="E239" s="44"/>
      <c r="F239" s="37" t="s">
        <v>547</v>
      </c>
      <c r="G239" s="38" t="s">
        <v>19</v>
      </c>
      <c r="H239" s="77" t="s">
        <v>19</v>
      </c>
    </row>
    <row r="240">
      <c r="A240" s="44"/>
      <c r="B240" s="44"/>
      <c r="C240" s="44"/>
      <c r="D240" s="44"/>
      <c r="E240" s="44"/>
      <c r="F240" s="37" t="s">
        <v>549</v>
      </c>
      <c r="G240" s="38" t="s">
        <v>19</v>
      </c>
      <c r="H240" s="77" t="s">
        <v>19</v>
      </c>
    </row>
    <row r="241">
      <c r="A241" s="44"/>
      <c r="B241" s="44"/>
      <c r="C241" s="44"/>
      <c r="D241" s="44"/>
      <c r="E241" s="44"/>
      <c r="F241" s="37" t="s">
        <v>551</v>
      </c>
      <c r="G241" s="38" t="s">
        <v>19</v>
      </c>
      <c r="H241" s="77" t="s">
        <v>19</v>
      </c>
    </row>
    <row r="242">
      <c r="A242" s="44"/>
      <c r="B242" s="44"/>
      <c r="C242" s="44"/>
      <c r="D242" s="44"/>
      <c r="E242" s="44"/>
      <c r="F242" s="37" t="s">
        <v>554</v>
      </c>
      <c r="G242" s="38" t="s">
        <v>18</v>
      </c>
      <c r="H242" s="77" t="s">
        <v>18</v>
      </c>
    </row>
    <row r="243">
      <c r="A243" s="44"/>
      <c r="B243" s="44"/>
      <c r="C243" s="44"/>
      <c r="D243" s="44"/>
      <c r="E243" s="44"/>
      <c r="F243" s="37" t="s">
        <v>555</v>
      </c>
      <c r="G243" s="38" t="s">
        <v>18</v>
      </c>
      <c r="H243" s="77" t="s">
        <v>18</v>
      </c>
    </row>
    <row r="244">
      <c r="A244" s="44"/>
      <c r="B244" s="44"/>
      <c r="C244" s="44"/>
      <c r="D244" s="44"/>
      <c r="E244" s="44"/>
      <c r="F244" s="37" t="s">
        <v>556</v>
      </c>
      <c r="G244" s="38" t="s">
        <v>18</v>
      </c>
      <c r="H244" s="77" t="s">
        <v>18</v>
      </c>
    </row>
    <row r="245">
      <c r="A245" s="44"/>
      <c r="B245" s="44"/>
      <c r="C245" s="44"/>
      <c r="D245" s="44"/>
      <c r="E245" s="44"/>
      <c r="F245" s="37" t="s">
        <v>558</v>
      </c>
      <c r="G245" s="38" t="s">
        <v>19</v>
      </c>
      <c r="H245" s="77" t="s">
        <v>19</v>
      </c>
    </row>
    <row r="246">
      <c r="A246" s="44"/>
      <c r="B246" s="44"/>
      <c r="C246" s="44"/>
      <c r="D246" s="44"/>
      <c r="E246" s="44"/>
      <c r="F246" s="37" t="s">
        <v>561</v>
      </c>
      <c r="G246" s="38" t="s">
        <v>18</v>
      </c>
      <c r="H246" s="77" t="s">
        <v>18</v>
      </c>
    </row>
    <row r="247">
      <c r="A247" s="44"/>
      <c r="B247" s="44"/>
      <c r="C247" s="44"/>
      <c r="D247" s="44"/>
      <c r="E247" s="44"/>
      <c r="F247" s="37" t="s">
        <v>562</v>
      </c>
      <c r="G247" s="38" t="s">
        <v>18</v>
      </c>
      <c r="H247" s="77" t="s">
        <v>18</v>
      </c>
    </row>
    <row r="248">
      <c r="A248" s="44"/>
      <c r="B248" s="44"/>
      <c r="C248" s="44"/>
      <c r="D248" s="44"/>
      <c r="E248" s="44"/>
      <c r="F248" s="37" t="s">
        <v>564</v>
      </c>
      <c r="G248" s="38" t="s">
        <v>18</v>
      </c>
      <c r="H248" s="77" t="s">
        <v>18</v>
      </c>
    </row>
    <row r="249">
      <c r="A249" s="44"/>
      <c r="B249" s="44"/>
      <c r="C249" s="44"/>
      <c r="D249" s="44"/>
      <c r="E249" s="44"/>
      <c r="F249" s="37" t="s">
        <v>566</v>
      </c>
      <c r="G249" s="38" t="s">
        <v>18</v>
      </c>
      <c r="H249" s="77" t="s">
        <v>18</v>
      </c>
    </row>
    <row r="250">
      <c r="A250" s="44"/>
      <c r="B250" s="44"/>
      <c r="C250" s="44"/>
      <c r="D250" s="44"/>
      <c r="E250" s="44"/>
      <c r="F250" s="37" t="s">
        <v>569</v>
      </c>
      <c r="G250" s="38" t="s">
        <v>18</v>
      </c>
      <c r="H250" s="77" t="s">
        <v>18</v>
      </c>
    </row>
    <row r="251">
      <c r="A251" s="44"/>
      <c r="B251" s="44"/>
      <c r="C251" s="44"/>
      <c r="D251" s="44"/>
      <c r="E251" s="44"/>
      <c r="F251" s="37" t="s">
        <v>571</v>
      </c>
      <c r="G251" s="38" t="s">
        <v>19</v>
      </c>
      <c r="H251" s="77" t="s">
        <v>19</v>
      </c>
    </row>
    <row r="252">
      <c r="A252" s="44"/>
      <c r="B252" s="44"/>
      <c r="C252" s="44"/>
      <c r="D252" s="44"/>
      <c r="E252" s="44"/>
      <c r="F252" s="37" t="s">
        <v>573</v>
      </c>
      <c r="G252" s="38" t="s">
        <v>19</v>
      </c>
      <c r="H252" s="77" t="s">
        <v>19</v>
      </c>
    </row>
    <row r="253">
      <c r="A253" s="44"/>
      <c r="B253" s="44"/>
      <c r="C253" s="44"/>
      <c r="D253" s="44"/>
      <c r="E253" s="44"/>
      <c r="F253" s="37" t="s">
        <v>576</v>
      </c>
      <c r="G253" s="38" t="s">
        <v>19</v>
      </c>
      <c r="H253" s="77" t="s">
        <v>19</v>
      </c>
    </row>
    <row r="254">
      <c r="A254" s="44"/>
      <c r="B254" s="44"/>
      <c r="C254" s="44"/>
      <c r="D254" s="44"/>
      <c r="E254" s="44"/>
      <c r="F254" s="37" t="s">
        <v>578</v>
      </c>
      <c r="G254" s="38" t="s">
        <v>19</v>
      </c>
      <c r="H254" s="77" t="s">
        <v>19</v>
      </c>
    </row>
    <row r="255">
      <c r="A255" s="44"/>
      <c r="B255" s="44"/>
      <c r="C255" s="44"/>
      <c r="D255" s="44"/>
      <c r="E255" s="44"/>
      <c r="F255" s="37" t="s">
        <v>580</v>
      </c>
      <c r="G255" s="38" t="s">
        <v>19</v>
      </c>
      <c r="H255" s="77" t="s">
        <v>19</v>
      </c>
    </row>
    <row r="256">
      <c r="A256" s="44"/>
      <c r="B256" s="44"/>
      <c r="C256" s="44"/>
      <c r="D256" s="44"/>
      <c r="E256" s="44"/>
      <c r="F256" s="37" t="s">
        <v>582</v>
      </c>
      <c r="G256" s="38" t="s">
        <v>19</v>
      </c>
      <c r="H256" s="77" t="s">
        <v>19</v>
      </c>
    </row>
    <row r="257">
      <c r="A257" s="44"/>
      <c r="B257" s="44"/>
      <c r="C257" s="44"/>
      <c r="D257" s="44"/>
      <c r="E257" s="44"/>
      <c r="F257" s="37" t="s">
        <v>584</v>
      </c>
      <c r="G257" s="38" t="s">
        <v>18</v>
      </c>
      <c r="H257" s="78" t="s">
        <v>19</v>
      </c>
    </row>
    <row r="258">
      <c r="A258" s="44"/>
      <c r="B258" s="44"/>
      <c r="C258" s="44"/>
      <c r="D258" s="44"/>
      <c r="E258" s="44"/>
      <c r="F258" s="37" t="s">
        <v>587</v>
      </c>
      <c r="G258" s="38" t="s">
        <v>19</v>
      </c>
      <c r="H258" s="77" t="s">
        <v>19</v>
      </c>
    </row>
    <row r="259">
      <c r="A259" s="44"/>
      <c r="B259" s="44"/>
      <c r="C259" s="44"/>
      <c r="D259" s="44"/>
      <c r="E259" s="44"/>
      <c r="F259" s="37" t="s">
        <v>589</v>
      </c>
      <c r="G259" s="38" t="s">
        <v>19</v>
      </c>
      <c r="H259" s="77" t="s">
        <v>19</v>
      </c>
    </row>
    <row r="260">
      <c r="A260" s="44"/>
      <c r="B260" s="44"/>
      <c r="C260" s="44"/>
      <c r="D260" s="44"/>
      <c r="E260" s="44"/>
      <c r="F260" s="37" t="s">
        <v>591</v>
      </c>
      <c r="G260" s="38" t="s">
        <v>18</v>
      </c>
      <c r="H260" s="77" t="s">
        <v>18</v>
      </c>
    </row>
    <row r="261">
      <c r="A261" s="44"/>
      <c r="B261" s="44"/>
      <c r="C261" s="44"/>
      <c r="D261" s="44"/>
      <c r="E261" s="44"/>
      <c r="F261" s="37" t="s">
        <v>593</v>
      </c>
      <c r="G261" s="38" t="s">
        <v>19</v>
      </c>
      <c r="H261" s="77" t="s">
        <v>19</v>
      </c>
    </row>
    <row r="262">
      <c r="A262" s="44"/>
      <c r="B262" s="44"/>
      <c r="C262" s="44"/>
      <c r="D262" s="44"/>
      <c r="E262" s="44"/>
      <c r="F262" s="37" t="s">
        <v>595</v>
      </c>
      <c r="G262" s="38" t="s">
        <v>18</v>
      </c>
      <c r="H262" s="78" t="s">
        <v>19</v>
      </c>
    </row>
    <row r="263">
      <c r="A263" s="44"/>
      <c r="B263" s="44"/>
      <c r="C263" s="44"/>
      <c r="D263" s="44"/>
      <c r="E263" s="44"/>
      <c r="F263" s="37" t="s">
        <v>598</v>
      </c>
      <c r="G263" s="38" t="s">
        <v>19</v>
      </c>
      <c r="H263" s="77" t="s">
        <v>19</v>
      </c>
    </row>
    <row r="264">
      <c r="A264" s="44"/>
      <c r="B264" s="44"/>
      <c r="C264" s="44"/>
      <c r="D264" s="44"/>
      <c r="E264" s="44"/>
      <c r="F264" s="37" t="s">
        <v>601</v>
      </c>
      <c r="G264" s="38" t="s">
        <v>19</v>
      </c>
      <c r="H264" s="77" t="s">
        <v>19</v>
      </c>
    </row>
    <row r="265">
      <c r="A265" s="44"/>
      <c r="B265" s="44"/>
      <c r="C265" s="44"/>
      <c r="D265" s="44"/>
      <c r="E265" s="44"/>
      <c r="F265" s="37" t="s">
        <v>604</v>
      </c>
      <c r="G265" s="38" t="s">
        <v>19</v>
      </c>
      <c r="H265" s="77" t="s">
        <v>19</v>
      </c>
    </row>
    <row r="266">
      <c r="A266" s="44"/>
      <c r="B266" s="44"/>
      <c r="C266" s="44"/>
      <c r="D266" s="44"/>
      <c r="E266" s="44"/>
      <c r="F266" s="37" t="s">
        <v>607</v>
      </c>
      <c r="G266" s="38" t="s">
        <v>19</v>
      </c>
      <c r="H266" s="77" t="s">
        <v>19</v>
      </c>
    </row>
    <row r="267">
      <c r="A267" s="44"/>
      <c r="B267" s="44"/>
      <c r="C267" s="44"/>
      <c r="D267" s="44"/>
      <c r="E267" s="44"/>
      <c r="F267" s="37" t="s">
        <v>609</v>
      </c>
      <c r="G267" s="38" t="s">
        <v>19</v>
      </c>
      <c r="H267" s="77" t="s">
        <v>19</v>
      </c>
    </row>
    <row r="268">
      <c r="A268" s="44"/>
      <c r="B268" s="44"/>
      <c r="C268" s="44"/>
      <c r="D268" s="44"/>
      <c r="E268" s="44"/>
      <c r="F268" s="37" t="s">
        <v>612</v>
      </c>
      <c r="G268" s="38" t="s">
        <v>19</v>
      </c>
      <c r="H268" s="77" t="s">
        <v>19</v>
      </c>
    </row>
    <row r="269">
      <c r="A269" s="44"/>
      <c r="B269" s="44"/>
      <c r="C269" s="44"/>
      <c r="D269" s="44"/>
      <c r="E269" s="44"/>
      <c r="F269" s="37" t="s">
        <v>614</v>
      </c>
      <c r="G269" s="38" t="s">
        <v>19</v>
      </c>
      <c r="H269" s="77" t="s">
        <v>19</v>
      </c>
    </row>
    <row r="270">
      <c r="A270" s="44"/>
      <c r="B270" s="44"/>
      <c r="C270" s="44"/>
      <c r="D270" s="44"/>
      <c r="E270" s="44"/>
      <c r="F270" s="37" t="s">
        <v>616</v>
      </c>
      <c r="G270" s="38" t="s">
        <v>18</v>
      </c>
      <c r="H270" s="78" t="s">
        <v>19</v>
      </c>
    </row>
    <row r="271">
      <c r="A271" s="44"/>
      <c r="B271" s="44"/>
      <c r="C271" s="44"/>
      <c r="D271" s="44"/>
      <c r="E271" s="44"/>
      <c r="F271" s="37" t="s">
        <v>618</v>
      </c>
      <c r="G271" s="38" t="s">
        <v>18</v>
      </c>
      <c r="H271" s="77" t="s">
        <v>18</v>
      </c>
    </row>
    <row r="272">
      <c r="A272" s="44"/>
      <c r="B272" s="44"/>
      <c r="C272" s="44"/>
      <c r="D272" s="44"/>
      <c r="E272" s="44"/>
      <c r="F272" s="37" t="s">
        <v>619</v>
      </c>
      <c r="G272" s="38" t="s">
        <v>19</v>
      </c>
      <c r="H272" s="77" t="s">
        <v>19</v>
      </c>
    </row>
    <row r="273">
      <c r="A273" s="44"/>
      <c r="B273" s="44"/>
      <c r="C273" s="44"/>
      <c r="D273" s="44"/>
      <c r="E273" s="44"/>
      <c r="F273" s="37" t="s">
        <v>622</v>
      </c>
      <c r="G273" s="38" t="s">
        <v>19</v>
      </c>
      <c r="H273" s="77" t="s">
        <v>19</v>
      </c>
    </row>
    <row r="274">
      <c r="A274" s="44"/>
      <c r="B274" s="44"/>
      <c r="C274" s="44"/>
      <c r="D274" s="44"/>
      <c r="E274" s="44"/>
      <c r="F274" s="37" t="s">
        <v>625</v>
      </c>
      <c r="G274" s="38" t="s">
        <v>19</v>
      </c>
      <c r="H274" s="77" t="s">
        <v>19</v>
      </c>
    </row>
    <row r="275">
      <c r="A275" s="44"/>
      <c r="B275" s="44"/>
      <c r="C275" s="44"/>
      <c r="D275" s="44"/>
      <c r="E275" s="44"/>
      <c r="F275" s="37" t="s">
        <v>629</v>
      </c>
      <c r="G275" s="38" t="s">
        <v>19</v>
      </c>
      <c r="H275" s="77" t="s">
        <v>19</v>
      </c>
    </row>
    <row r="276">
      <c r="A276" s="44"/>
      <c r="B276" s="44"/>
      <c r="C276" s="44"/>
      <c r="D276" s="44"/>
      <c r="E276" s="44"/>
      <c r="F276" s="37" t="s">
        <v>632</v>
      </c>
      <c r="G276" s="38" t="s">
        <v>19</v>
      </c>
      <c r="H276" s="77" t="s">
        <v>19</v>
      </c>
    </row>
    <row r="277">
      <c r="A277" s="44"/>
      <c r="B277" s="44"/>
      <c r="C277" s="44"/>
      <c r="D277" s="44"/>
      <c r="E277" s="44"/>
      <c r="F277" s="37" t="s">
        <v>635</v>
      </c>
      <c r="G277" s="38" t="s">
        <v>19</v>
      </c>
      <c r="H277" s="77" t="s">
        <v>19</v>
      </c>
    </row>
    <row r="278">
      <c r="A278" s="44"/>
      <c r="B278" s="44"/>
      <c r="C278" s="44"/>
      <c r="D278" s="44"/>
      <c r="E278" s="44"/>
      <c r="F278" s="37" t="s">
        <v>638</v>
      </c>
      <c r="G278" s="38" t="s">
        <v>19</v>
      </c>
      <c r="H278" s="77" t="s">
        <v>19</v>
      </c>
    </row>
    <row r="279">
      <c r="A279" s="44"/>
      <c r="B279" s="44"/>
      <c r="C279" s="44"/>
      <c r="D279" s="44"/>
      <c r="E279" s="44"/>
      <c r="F279" s="37" t="s">
        <v>640</v>
      </c>
      <c r="G279" s="38" t="s">
        <v>18</v>
      </c>
      <c r="H279" s="77" t="s">
        <v>18</v>
      </c>
    </row>
    <row r="280">
      <c r="A280" s="44"/>
      <c r="B280" s="44"/>
      <c r="C280" s="44"/>
      <c r="D280" s="44"/>
      <c r="E280" s="44"/>
      <c r="F280" s="37" t="s">
        <v>642</v>
      </c>
      <c r="G280" s="38" t="s">
        <v>19</v>
      </c>
      <c r="H280" s="77" t="s">
        <v>19</v>
      </c>
    </row>
    <row r="281">
      <c r="A281" s="44"/>
      <c r="B281" s="44"/>
      <c r="C281" s="44"/>
      <c r="D281" s="44"/>
      <c r="E281" s="44"/>
      <c r="F281" s="37" t="s">
        <v>644</v>
      </c>
      <c r="G281" s="38" t="s">
        <v>19</v>
      </c>
      <c r="H281" s="77" t="s">
        <v>19</v>
      </c>
    </row>
    <row r="282">
      <c r="A282" s="44"/>
      <c r="B282" s="44"/>
      <c r="C282" s="44"/>
      <c r="D282" s="44"/>
      <c r="E282" s="44"/>
      <c r="F282" s="37" t="s">
        <v>647</v>
      </c>
      <c r="G282" s="38" t="s">
        <v>19</v>
      </c>
      <c r="H282" s="77" t="s">
        <v>19</v>
      </c>
    </row>
    <row r="283">
      <c r="A283" s="44"/>
      <c r="B283" s="44"/>
      <c r="C283" s="44"/>
      <c r="D283" s="44"/>
      <c r="E283" s="44"/>
      <c r="F283" s="37" t="s">
        <v>650</v>
      </c>
      <c r="G283" s="38" t="s">
        <v>19</v>
      </c>
      <c r="H283" s="77" t="s">
        <v>19</v>
      </c>
    </row>
    <row r="284">
      <c r="A284" s="44"/>
      <c r="B284" s="44"/>
      <c r="C284" s="44"/>
      <c r="D284" s="44"/>
      <c r="E284" s="44"/>
      <c r="F284" s="37" t="s">
        <v>653</v>
      </c>
      <c r="G284" s="38" t="s">
        <v>18</v>
      </c>
      <c r="H284" s="78" t="s">
        <v>19</v>
      </c>
    </row>
    <row r="285">
      <c r="A285" s="44"/>
      <c r="B285" s="44"/>
      <c r="C285" s="44"/>
      <c r="D285" s="44"/>
      <c r="E285" s="44"/>
      <c r="F285" s="37" t="s">
        <v>657</v>
      </c>
      <c r="G285" s="38" t="s">
        <v>19</v>
      </c>
      <c r="H285" s="77" t="s">
        <v>19</v>
      </c>
    </row>
    <row r="286">
      <c r="A286" s="44"/>
      <c r="B286" s="44"/>
      <c r="C286" s="44"/>
      <c r="D286" s="44"/>
      <c r="E286" s="44"/>
      <c r="F286" s="37" t="s">
        <v>660</v>
      </c>
      <c r="G286" s="38" t="s">
        <v>19</v>
      </c>
      <c r="H286" s="77" t="s">
        <v>19</v>
      </c>
    </row>
    <row r="287">
      <c r="A287" s="44"/>
      <c r="B287" s="44"/>
      <c r="C287" s="44"/>
      <c r="D287" s="44"/>
      <c r="E287" s="44"/>
      <c r="F287" s="37" t="s">
        <v>664</v>
      </c>
      <c r="G287" s="38" t="s">
        <v>18</v>
      </c>
      <c r="H287" s="78" t="s">
        <v>19</v>
      </c>
    </row>
    <row r="288">
      <c r="A288" s="44"/>
      <c r="B288" s="44"/>
      <c r="C288" s="44"/>
      <c r="D288" s="44"/>
      <c r="E288" s="44"/>
      <c r="F288" s="37" t="s">
        <v>666</v>
      </c>
      <c r="G288" s="38" t="s">
        <v>19</v>
      </c>
      <c r="H288" s="77" t="s">
        <v>19</v>
      </c>
    </row>
    <row r="289">
      <c r="A289" s="44"/>
      <c r="B289" s="44"/>
      <c r="C289" s="44"/>
      <c r="D289" s="44"/>
      <c r="E289" s="44"/>
      <c r="F289" s="37" t="s">
        <v>668</v>
      </c>
      <c r="G289" s="38" t="s">
        <v>18</v>
      </c>
      <c r="H289" s="77" t="s">
        <v>18</v>
      </c>
    </row>
    <row r="290">
      <c r="A290" s="44"/>
      <c r="B290" s="44"/>
      <c r="C290" s="44"/>
      <c r="D290" s="44"/>
      <c r="F290" s="37" t="s">
        <v>669</v>
      </c>
      <c r="G290" s="38" t="s">
        <v>19</v>
      </c>
      <c r="H290" s="77" t="s">
        <v>19</v>
      </c>
    </row>
    <row r="291">
      <c r="A291" s="44"/>
      <c r="B291" s="44"/>
      <c r="C291" s="44"/>
      <c r="D291" s="44"/>
      <c r="E291" s="44"/>
      <c r="F291" s="37" t="s">
        <v>671</v>
      </c>
      <c r="G291" s="38" t="s">
        <v>19</v>
      </c>
      <c r="H291" s="77" t="s">
        <v>19</v>
      </c>
    </row>
    <row r="292">
      <c r="A292" s="44"/>
      <c r="B292" s="44"/>
      <c r="C292" s="44"/>
      <c r="D292" s="44"/>
      <c r="E292" s="44"/>
      <c r="F292" s="37" t="s">
        <v>673</v>
      </c>
      <c r="G292" s="38" t="s">
        <v>19</v>
      </c>
      <c r="H292" s="77" t="s">
        <v>19</v>
      </c>
    </row>
    <row r="293">
      <c r="A293" s="44"/>
      <c r="B293" s="44"/>
      <c r="C293" s="44"/>
      <c r="D293" s="44"/>
      <c r="E293" s="44"/>
      <c r="F293" s="37" t="s">
        <v>675</v>
      </c>
      <c r="G293" s="38" t="s">
        <v>19</v>
      </c>
      <c r="H293" s="77" t="s">
        <v>19</v>
      </c>
    </row>
    <row r="294">
      <c r="A294" s="44"/>
      <c r="B294" s="44"/>
      <c r="C294" s="44"/>
      <c r="D294" s="44"/>
      <c r="E294" s="44"/>
      <c r="F294" s="37" t="s">
        <v>677</v>
      </c>
      <c r="G294" s="38" t="s">
        <v>19</v>
      </c>
      <c r="H294" s="77" t="s">
        <v>19</v>
      </c>
    </row>
    <row r="295">
      <c r="A295" s="44"/>
      <c r="B295" s="44"/>
      <c r="C295" s="44"/>
      <c r="D295" s="44"/>
      <c r="E295" s="44"/>
      <c r="F295" s="37" t="s">
        <v>679</v>
      </c>
      <c r="G295" s="38" t="s">
        <v>19</v>
      </c>
      <c r="H295" s="77" t="s">
        <v>19</v>
      </c>
    </row>
    <row r="296">
      <c r="A296" s="44"/>
      <c r="B296" s="44"/>
      <c r="C296" s="44"/>
      <c r="D296" s="44"/>
      <c r="E296" s="44"/>
      <c r="F296" s="37" t="s">
        <v>681</v>
      </c>
      <c r="G296" s="38" t="s">
        <v>18</v>
      </c>
      <c r="H296" s="77" t="s">
        <v>18</v>
      </c>
    </row>
    <row r="297">
      <c r="A297" s="44"/>
      <c r="B297" s="44"/>
      <c r="C297" s="44"/>
      <c r="D297" s="44"/>
      <c r="E297" s="44"/>
      <c r="F297" s="37" t="s">
        <v>683</v>
      </c>
      <c r="G297" s="38" t="s">
        <v>19</v>
      </c>
      <c r="H297" s="77" t="s">
        <v>19</v>
      </c>
    </row>
    <row r="298">
      <c r="A298" s="44"/>
      <c r="B298" s="44"/>
      <c r="C298" s="44"/>
      <c r="D298" s="44"/>
      <c r="F298" s="37" t="s">
        <v>685</v>
      </c>
      <c r="G298" s="38" t="s">
        <v>19</v>
      </c>
      <c r="H298" s="77" t="s">
        <v>19</v>
      </c>
    </row>
    <row r="299">
      <c r="A299" s="44"/>
      <c r="B299" s="44"/>
      <c r="C299" s="44"/>
      <c r="D299" s="44"/>
      <c r="E299" s="44"/>
      <c r="F299" s="37" t="s">
        <v>687</v>
      </c>
      <c r="G299" s="38" t="s">
        <v>18</v>
      </c>
      <c r="H299" s="77" t="s">
        <v>18</v>
      </c>
    </row>
    <row r="300">
      <c r="A300" s="44"/>
      <c r="B300" s="44"/>
      <c r="C300" s="44"/>
      <c r="D300" s="44"/>
      <c r="E300" s="44"/>
      <c r="F300" s="37" t="s">
        <v>688</v>
      </c>
      <c r="G300" s="38" t="s">
        <v>19</v>
      </c>
      <c r="H300" s="77" t="s">
        <v>19</v>
      </c>
    </row>
    <row r="301">
      <c r="A301" s="44"/>
      <c r="B301" s="44"/>
      <c r="C301" s="44"/>
      <c r="D301" s="44"/>
      <c r="E301" s="44"/>
      <c r="F301" s="37" t="s">
        <v>690</v>
      </c>
      <c r="G301" s="38" t="s">
        <v>19</v>
      </c>
      <c r="H301" s="77" t="s">
        <v>19</v>
      </c>
    </row>
    <row r="302">
      <c r="A302" s="44"/>
      <c r="B302" s="44"/>
      <c r="C302" s="44"/>
      <c r="D302" s="44"/>
      <c r="E302" s="44"/>
      <c r="F302" s="37" t="s">
        <v>693</v>
      </c>
      <c r="G302" s="38" t="s">
        <v>19</v>
      </c>
      <c r="H302" s="77" t="s">
        <v>19</v>
      </c>
    </row>
    <row r="303">
      <c r="A303" s="44"/>
      <c r="B303" s="44"/>
      <c r="C303" s="44"/>
      <c r="D303" s="44"/>
      <c r="E303" s="44"/>
      <c r="F303" s="37" t="s">
        <v>695</v>
      </c>
      <c r="G303" s="38" t="s">
        <v>18</v>
      </c>
      <c r="H303" s="77" t="s">
        <v>18</v>
      </c>
    </row>
    <row r="304">
      <c r="A304" s="44"/>
      <c r="B304" s="44"/>
      <c r="C304" s="44"/>
      <c r="D304" s="44"/>
      <c r="E304" s="44"/>
      <c r="F304" s="37" t="s">
        <v>696</v>
      </c>
      <c r="G304" s="38" t="s">
        <v>19</v>
      </c>
      <c r="H304" s="77" t="s">
        <v>19</v>
      </c>
    </row>
    <row r="305">
      <c r="A305" s="44"/>
      <c r="B305" s="44"/>
      <c r="C305" s="44"/>
      <c r="D305" s="44"/>
      <c r="E305" s="44"/>
      <c r="F305" s="37" t="s">
        <v>698</v>
      </c>
      <c r="G305" s="38" t="s">
        <v>19</v>
      </c>
      <c r="H305" s="77" t="s">
        <v>19</v>
      </c>
    </row>
    <row r="306">
      <c r="A306" s="44"/>
      <c r="B306" s="44"/>
      <c r="C306" s="44"/>
      <c r="D306" s="44"/>
      <c r="E306" s="44"/>
      <c r="F306" s="37" t="s">
        <v>700</v>
      </c>
      <c r="G306" s="38" t="s">
        <v>18</v>
      </c>
      <c r="H306" s="77" t="s">
        <v>18</v>
      </c>
    </row>
    <row r="307">
      <c r="A307" s="44"/>
      <c r="B307" s="44"/>
      <c r="C307" s="44"/>
      <c r="D307" s="44"/>
      <c r="E307" s="44"/>
      <c r="F307" s="37" t="s">
        <v>702</v>
      </c>
      <c r="G307" s="38" t="s">
        <v>19</v>
      </c>
      <c r="H307" s="77" t="s">
        <v>19</v>
      </c>
    </row>
    <row r="308">
      <c r="A308" s="44"/>
      <c r="B308" s="44"/>
      <c r="C308" s="44"/>
      <c r="D308" s="44"/>
      <c r="E308" s="44"/>
      <c r="F308" s="37" t="s">
        <v>706</v>
      </c>
      <c r="G308" s="38" t="s">
        <v>19</v>
      </c>
      <c r="H308" s="77" t="s">
        <v>19</v>
      </c>
    </row>
    <row r="309">
      <c r="A309" s="44"/>
      <c r="B309" s="44"/>
      <c r="C309" s="44"/>
      <c r="D309" s="44"/>
      <c r="E309" s="44"/>
      <c r="F309" s="37" t="s">
        <v>709</v>
      </c>
      <c r="G309" s="38" t="s">
        <v>19</v>
      </c>
      <c r="H309" s="77" t="s">
        <v>19</v>
      </c>
    </row>
    <row r="310">
      <c r="A310" s="44"/>
      <c r="B310" s="44"/>
      <c r="C310" s="44"/>
      <c r="D310" s="44"/>
      <c r="E310" s="44"/>
      <c r="F310" s="37" t="s">
        <v>711</v>
      </c>
      <c r="G310" s="38" t="s">
        <v>18</v>
      </c>
      <c r="H310" s="77" t="s">
        <v>18</v>
      </c>
    </row>
    <row r="311">
      <c r="A311" s="44"/>
      <c r="B311" s="44"/>
      <c r="C311" s="44"/>
      <c r="D311" s="44"/>
      <c r="E311" s="44"/>
      <c r="F311" s="37" t="s">
        <v>713</v>
      </c>
      <c r="G311" s="38" t="s">
        <v>19</v>
      </c>
      <c r="H311" s="77" t="s">
        <v>19</v>
      </c>
    </row>
    <row r="312">
      <c r="A312" s="44"/>
      <c r="B312" s="44"/>
      <c r="C312" s="44"/>
      <c r="D312" s="44"/>
      <c r="E312" s="44"/>
      <c r="F312" s="37" t="s">
        <v>715</v>
      </c>
      <c r="G312" s="38" t="s">
        <v>18</v>
      </c>
      <c r="H312" s="77" t="s">
        <v>18</v>
      </c>
    </row>
    <row r="313">
      <c r="A313" s="44"/>
      <c r="B313" s="44"/>
      <c r="C313" s="44"/>
      <c r="D313" s="44"/>
      <c r="E313" s="44"/>
      <c r="F313" s="37" t="s">
        <v>717</v>
      </c>
      <c r="G313" s="38" t="s">
        <v>18</v>
      </c>
      <c r="H313" s="78" t="s">
        <v>19</v>
      </c>
    </row>
    <row r="314">
      <c r="A314" s="44"/>
      <c r="B314" s="44"/>
      <c r="C314" s="44"/>
      <c r="D314" s="44"/>
      <c r="E314" s="44"/>
      <c r="F314" s="37" t="s">
        <v>719</v>
      </c>
      <c r="G314" s="38" t="s">
        <v>18</v>
      </c>
      <c r="H314" s="77" t="s">
        <v>18</v>
      </c>
    </row>
    <row r="315">
      <c r="A315" s="44"/>
      <c r="B315" s="44"/>
      <c r="C315" s="44"/>
      <c r="D315" s="44"/>
      <c r="E315" s="44"/>
      <c r="F315" s="37" t="s">
        <v>720</v>
      </c>
      <c r="G315" s="38" t="s">
        <v>18</v>
      </c>
      <c r="H315" s="78" t="s">
        <v>19</v>
      </c>
    </row>
    <row r="316">
      <c r="A316" s="44"/>
      <c r="B316" s="44"/>
      <c r="C316" s="44"/>
      <c r="D316" s="44"/>
      <c r="E316" s="44"/>
      <c r="F316" s="37" t="s">
        <v>723</v>
      </c>
      <c r="G316" s="38" t="s">
        <v>18</v>
      </c>
      <c r="H316" s="77" t="s">
        <v>18</v>
      </c>
    </row>
    <row r="317">
      <c r="A317" s="44"/>
      <c r="B317" s="44"/>
      <c r="C317" s="44"/>
      <c r="D317" s="44"/>
      <c r="E317" s="44"/>
      <c r="F317" s="37" t="s">
        <v>724</v>
      </c>
      <c r="G317" s="38" t="s">
        <v>19</v>
      </c>
      <c r="H317" s="77" t="s">
        <v>19</v>
      </c>
    </row>
    <row r="318">
      <c r="A318" s="44"/>
      <c r="B318" s="44"/>
      <c r="C318" s="44"/>
      <c r="D318" s="44"/>
      <c r="E318" s="44"/>
      <c r="F318" s="37" t="s">
        <v>726</v>
      </c>
      <c r="G318" s="38" t="s">
        <v>19</v>
      </c>
      <c r="H318" s="77" t="s">
        <v>19</v>
      </c>
    </row>
    <row r="319">
      <c r="A319" s="44"/>
      <c r="B319" s="44"/>
      <c r="C319" s="44"/>
      <c r="D319" s="44"/>
      <c r="E319" s="44"/>
      <c r="F319" s="37" t="s">
        <v>728</v>
      </c>
      <c r="G319" s="38" t="s">
        <v>19</v>
      </c>
      <c r="H319" s="77" t="s">
        <v>19</v>
      </c>
    </row>
    <row r="320">
      <c r="A320" s="44"/>
      <c r="B320" s="44"/>
      <c r="C320" s="44"/>
      <c r="D320" s="44"/>
      <c r="E320" s="44"/>
      <c r="F320" s="37" t="s">
        <v>730</v>
      </c>
      <c r="G320" s="38" t="s">
        <v>19</v>
      </c>
      <c r="H320" s="77" t="s">
        <v>19</v>
      </c>
    </row>
    <row r="321">
      <c r="A321" s="44"/>
      <c r="B321" s="44"/>
      <c r="C321" s="44"/>
      <c r="D321" s="44"/>
      <c r="E321" s="44"/>
      <c r="F321" s="37" t="s">
        <v>733</v>
      </c>
      <c r="G321" s="38" t="s">
        <v>19</v>
      </c>
      <c r="H321" s="77" t="s">
        <v>19</v>
      </c>
    </row>
    <row r="322">
      <c r="A322" s="44"/>
      <c r="B322" s="44"/>
      <c r="C322" s="44"/>
      <c r="D322" s="44"/>
      <c r="E322" s="44"/>
      <c r="F322" s="37" t="s">
        <v>735</v>
      </c>
      <c r="G322" s="38" t="s">
        <v>19</v>
      </c>
      <c r="H322" s="77" t="s">
        <v>19</v>
      </c>
    </row>
    <row r="323">
      <c r="A323" s="44"/>
      <c r="B323" s="44"/>
      <c r="C323" s="44"/>
      <c r="D323" s="44"/>
      <c r="E323" s="44"/>
      <c r="F323" s="37" t="s">
        <v>737</v>
      </c>
      <c r="G323" s="38" t="s">
        <v>19</v>
      </c>
      <c r="H323" s="77" t="s">
        <v>19</v>
      </c>
    </row>
    <row r="324">
      <c r="A324" s="44"/>
      <c r="B324" s="44"/>
      <c r="C324" s="44"/>
      <c r="D324" s="44"/>
      <c r="E324" s="44"/>
      <c r="F324" s="37" t="s">
        <v>741</v>
      </c>
      <c r="G324" s="38" t="s">
        <v>19</v>
      </c>
      <c r="H324" s="77" t="s">
        <v>19</v>
      </c>
    </row>
    <row r="325">
      <c r="A325" s="44"/>
      <c r="B325" s="44"/>
      <c r="C325" s="44"/>
      <c r="D325" s="44"/>
      <c r="E325" s="44"/>
      <c r="F325" s="37" t="s">
        <v>743</v>
      </c>
      <c r="G325" s="38" t="s">
        <v>19</v>
      </c>
      <c r="H325" s="77" t="s">
        <v>19</v>
      </c>
    </row>
    <row r="326">
      <c r="A326" s="44"/>
      <c r="B326" s="44"/>
      <c r="C326" s="44"/>
      <c r="D326" s="44"/>
      <c r="E326" s="44"/>
      <c r="F326" s="37" t="s">
        <v>746</v>
      </c>
      <c r="G326" s="38" t="s">
        <v>19</v>
      </c>
      <c r="H326" s="77" t="s">
        <v>19</v>
      </c>
    </row>
    <row r="327">
      <c r="A327" s="44"/>
      <c r="B327" s="44"/>
      <c r="C327" s="44"/>
      <c r="D327" s="44"/>
      <c r="E327" s="44"/>
      <c r="F327" s="37" t="s">
        <v>749</v>
      </c>
      <c r="G327" s="38" t="s">
        <v>19</v>
      </c>
      <c r="H327" s="77" t="s">
        <v>19</v>
      </c>
    </row>
    <row r="328">
      <c r="A328" s="44"/>
      <c r="B328" s="44"/>
      <c r="C328" s="44"/>
      <c r="D328" s="44"/>
      <c r="E328" s="44"/>
      <c r="F328" s="37" t="s">
        <v>752</v>
      </c>
      <c r="G328" s="38" t="s">
        <v>18</v>
      </c>
      <c r="H328" s="78" t="s">
        <v>19</v>
      </c>
    </row>
    <row r="329">
      <c r="A329" s="44"/>
      <c r="B329" s="44"/>
      <c r="C329" s="44"/>
      <c r="D329" s="44"/>
      <c r="E329" s="44"/>
      <c r="F329" s="37" t="s">
        <v>755</v>
      </c>
      <c r="G329" s="38" t="s">
        <v>19</v>
      </c>
      <c r="H329" s="78" t="s">
        <v>18</v>
      </c>
    </row>
    <row r="330">
      <c r="A330" s="44"/>
      <c r="B330" s="44"/>
      <c r="C330" s="44"/>
      <c r="D330" s="44"/>
      <c r="E330" s="44"/>
      <c r="F330" s="37" t="s">
        <v>757</v>
      </c>
      <c r="G330" s="38" t="s">
        <v>19</v>
      </c>
      <c r="H330" s="77" t="s">
        <v>19</v>
      </c>
    </row>
    <row r="331">
      <c r="A331" s="44"/>
      <c r="B331" s="44"/>
      <c r="C331" s="44"/>
      <c r="D331" s="44"/>
      <c r="E331" s="44"/>
      <c r="F331" s="37" t="s">
        <v>759</v>
      </c>
      <c r="G331" s="38" t="s">
        <v>19</v>
      </c>
      <c r="H331" s="77" t="s">
        <v>19</v>
      </c>
    </row>
    <row r="332">
      <c r="A332" s="44"/>
      <c r="B332" s="44"/>
      <c r="C332" s="44"/>
      <c r="D332" s="44"/>
      <c r="E332" s="44"/>
      <c r="F332" s="37" t="s">
        <v>762</v>
      </c>
      <c r="G332" s="38" t="s">
        <v>19</v>
      </c>
      <c r="H332" s="77" t="s">
        <v>19</v>
      </c>
    </row>
    <row r="333">
      <c r="A333" s="44"/>
      <c r="B333" s="44"/>
      <c r="C333" s="44"/>
      <c r="D333" s="44"/>
      <c r="E333" s="44"/>
      <c r="F333" s="37" t="s">
        <v>764</v>
      </c>
      <c r="G333" s="38" t="s">
        <v>19</v>
      </c>
      <c r="H333" s="77" t="s">
        <v>19</v>
      </c>
    </row>
    <row r="334">
      <c r="A334" s="44"/>
      <c r="B334" s="44"/>
      <c r="C334" s="44"/>
      <c r="D334" s="44"/>
      <c r="E334" s="44"/>
      <c r="F334" s="37" t="s">
        <v>767</v>
      </c>
      <c r="G334" s="38" t="s">
        <v>19</v>
      </c>
      <c r="H334" s="77" t="s">
        <v>19</v>
      </c>
    </row>
    <row r="335">
      <c r="A335" s="44"/>
      <c r="B335" s="44"/>
      <c r="C335" s="44"/>
      <c r="D335" s="44"/>
      <c r="E335" s="44"/>
      <c r="F335" s="37" t="s">
        <v>769</v>
      </c>
      <c r="G335" s="38" t="s">
        <v>19</v>
      </c>
      <c r="H335" s="77" t="s">
        <v>19</v>
      </c>
    </row>
    <row r="336">
      <c r="A336" s="44"/>
      <c r="B336" s="44"/>
      <c r="C336" s="44"/>
      <c r="D336" s="44"/>
      <c r="E336" s="44"/>
      <c r="F336" s="53" t="s">
        <v>771</v>
      </c>
      <c r="G336" s="38" t="s">
        <v>19</v>
      </c>
      <c r="H336" s="77" t="s">
        <v>19</v>
      </c>
    </row>
    <row r="337">
      <c r="A337" s="44"/>
      <c r="B337" s="44"/>
      <c r="C337" s="44"/>
      <c r="D337" s="44"/>
      <c r="E337" s="44"/>
      <c r="F337" s="37" t="s">
        <v>773</v>
      </c>
      <c r="G337" s="38" t="s">
        <v>19</v>
      </c>
      <c r="H337" s="77" t="s">
        <v>19</v>
      </c>
    </row>
    <row r="338">
      <c r="A338" s="44"/>
      <c r="B338" s="44"/>
      <c r="C338" s="44"/>
      <c r="D338" s="44"/>
      <c r="E338" s="44"/>
      <c r="F338" s="37" t="s">
        <v>776</v>
      </c>
      <c r="G338" s="38" t="s">
        <v>19</v>
      </c>
      <c r="H338" s="77" t="s">
        <v>19</v>
      </c>
    </row>
    <row r="339">
      <c r="A339" s="44"/>
      <c r="B339" s="44"/>
      <c r="C339" s="44"/>
      <c r="D339" s="44"/>
      <c r="E339" s="44"/>
      <c r="F339" s="37" t="s">
        <v>778</v>
      </c>
      <c r="G339" s="38" t="s">
        <v>19</v>
      </c>
      <c r="H339" s="77" t="s">
        <v>19</v>
      </c>
    </row>
    <row r="340">
      <c r="A340" s="44"/>
      <c r="B340" s="44"/>
      <c r="C340" s="44"/>
      <c r="D340" s="44"/>
      <c r="E340" s="44"/>
      <c r="F340" s="37" t="s">
        <v>781</v>
      </c>
      <c r="G340" s="38" t="s">
        <v>19</v>
      </c>
      <c r="H340" s="77" t="s">
        <v>19</v>
      </c>
    </row>
    <row r="341">
      <c r="A341" s="44"/>
      <c r="B341" s="44"/>
      <c r="C341" s="44"/>
      <c r="D341" s="44"/>
      <c r="E341" s="44"/>
      <c r="F341" s="37" t="s">
        <v>784</v>
      </c>
      <c r="G341" s="38" t="s">
        <v>19</v>
      </c>
      <c r="H341" s="77" t="s">
        <v>19</v>
      </c>
    </row>
    <row r="342">
      <c r="A342" s="44"/>
      <c r="B342" s="44"/>
      <c r="C342" s="44"/>
      <c r="D342" s="44"/>
      <c r="F342" s="37" t="s">
        <v>787</v>
      </c>
      <c r="G342" s="38" t="s">
        <v>19</v>
      </c>
      <c r="H342" s="77" t="s">
        <v>19</v>
      </c>
    </row>
  </sheetData>
  <mergeCells count="4">
    <mergeCell ref="A1:D1"/>
    <mergeCell ref="A2:B3"/>
    <mergeCell ref="C2:D2"/>
    <mergeCell ref="A4:A5"/>
  </mergeCells>
  <conditionalFormatting sqref="H1:H342">
    <cfRule type="containsBlanks" dxfId="6" priority="1">
      <formula>LEN(TRIM(H1))=0</formula>
    </cfRule>
  </conditionalFormatting>
  <conditionalFormatting sqref="H3 H93 H116:H117 H121 H127 H133:H136 H145 H153 H178 H182 H188 H190 H192 H194:H195 H200 H202 H206:H207 H209:H210 H212 H214 H229 H239:H240 H246:H247 H249 H257 H275:H277 H296 H323 H326:H331 H333 H337 H342">
    <cfRule type="cellIs" dxfId="5" priority="2" operator="equal">
      <formula>"B2"</formula>
    </cfRule>
  </conditionalFormatting>
  <conditionalFormatting sqref="H2:H342">
    <cfRule type="cellIs" dxfId="2" priority="3" operator="equal">
      <formula>G2:G342</formula>
    </cfRule>
  </conditionalFormatting>
  <conditionalFormatting sqref="H2:H342">
    <cfRule type="cellIs" dxfId="3" priority="4" operator="notEqual">
      <formula>G2:G342</formula>
    </cfRule>
  </conditionalFormatting>
  <conditionalFormatting sqref="H188 H190 H192 H194:H195 H200 H202 H206:H207 H209:H210 H212 H214 H229 H239:H240 H246:H247 H249 H257 H275:H277 H296 H323 H326:H331 H333 H337 H342">
    <cfRule type="cellIs" dxfId="4" priority="5" operator="equal">
      <formula>#REF!</formula>
    </cfRule>
  </conditionalFormatting>
  <conditionalFormatting sqref="H2:H342">
    <cfRule type="cellIs" dxfId="3" priority="6" operator="notEqual">
      <formula>G2:G342</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0.25"/>
    <col customWidth="1" min="6" max="6" width="37.5"/>
    <col customWidth="1" min="7" max="7" width="15.38"/>
    <col customWidth="1" min="8" max="8" width="24.13"/>
  </cols>
  <sheetData>
    <row r="1">
      <c r="A1" s="32"/>
      <c r="E1" s="33"/>
      <c r="F1" s="33" t="s">
        <v>23</v>
      </c>
      <c r="G1" s="34" t="s">
        <v>24</v>
      </c>
      <c r="H1" s="76" t="s">
        <v>26</v>
      </c>
    </row>
    <row r="2">
      <c r="A2" s="19" t="s">
        <v>32</v>
      </c>
      <c r="B2" s="20"/>
      <c r="C2" s="21" t="s">
        <v>17</v>
      </c>
      <c r="D2" s="22"/>
      <c r="E2" s="36"/>
      <c r="F2" s="37" t="s">
        <v>33</v>
      </c>
      <c r="G2" s="38" t="s">
        <v>19</v>
      </c>
      <c r="H2" s="77" t="s">
        <v>19</v>
      </c>
    </row>
    <row r="3">
      <c r="A3" s="23"/>
      <c r="B3" s="24"/>
      <c r="C3" s="25" t="s">
        <v>18</v>
      </c>
      <c r="D3" s="25" t="s">
        <v>19</v>
      </c>
      <c r="E3" s="36"/>
      <c r="F3" s="37" t="s">
        <v>36</v>
      </c>
      <c r="G3" s="38" t="s">
        <v>19</v>
      </c>
      <c r="H3" s="77" t="s">
        <v>19</v>
      </c>
    </row>
    <row r="4">
      <c r="A4" s="26" t="s">
        <v>20</v>
      </c>
      <c r="B4" s="25" t="s">
        <v>18</v>
      </c>
      <c r="C4" s="16">
        <f>COUNTIFS(H2:H342,B4,G2:G342,C3)</f>
        <v>90</v>
      </c>
      <c r="D4" s="16">
        <f>COUNTIFS(H2:H342,B4,G2:G342,D3)</f>
        <v>1</v>
      </c>
      <c r="E4" s="13"/>
      <c r="F4" s="37" t="s">
        <v>38</v>
      </c>
      <c r="G4" s="38" t="s">
        <v>19</v>
      </c>
      <c r="H4" s="77" t="s">
        <v>19</v>
      </c>
    </row>
    <row r="5">
      <c r="A5" s="11"/>
      <c r="B5" s="25" t="s">
        <v>19</v>
      </c>
      <c r="C5" s="16">
        <f>COUNTIFS(H2:H342,B5,G2:G342,C3)</f>
        <v>13</v>
      </c>
      <c r="D5" s="16">
        <f>COUNTIFS(H2:H342,B5,G2:G342,D3)</f>
        <v>237</v>
      </c>
      <c r="E5" s="13"/>
      <c r="F5" s="37" t="s">
        <v>40</v>
      </c>
      <c r="G5" s="38" t="s">
        <v>18</v>
      </c>
      <c r="H5" s="77" t="s">
        <v>18</v>
      </c>
    </row>
    <row r="6">
      <c r="E6" s="44"/>
      <c r="F6" s="37" t="s">
        <v>42</v>
      </c>
      <c r="G6" s="38" t="s">
        <v>19</v>
      </c>
      <c r="H6" s="77" t="s">
        <v>19</v>
      </c>
    </row>
    <row r="7">
      <c r="A7" s="44"/>
      <c r="B7" s="44"/>
      <c r="C7" s="44"/>
      <c r="D7" s="44"/>
      <c r="E7" s="36"/>
      <c r="F7" s="37" t="s">
        <v>45</v>
      </c>
      <c r="G7" s="38" t="s">
        <v>18</v>
      </c>
      <c r="H7" s="77" t="s">
        <v>18</v>
      </c>
    </row>
    <row r="8">
      <c r="A8" s="36"/>
      <c r="B8" s="25" t="s">
        <v>59</v>
      </c>
      <c r="C8" s="25" t="s">
        <v>32</v>
      </c>
      <c r="D8" s="36"/>
      <c r="E8" s="36"/>
      <c r="F8" s="37" t="s">
        <v>47</v>
      </c>
      <c r="G8" s="38" t="s">
        <v>19</v>
      </c>
      <c r="H8" s="77" t="s">
        <v>19</v>
      </c>
    </row>
    <row r="9">
      <c r="A9" s="36"/>
      <c r="B9" s="25" t="s">
        <v>62</v>
      </c>
      <c r="C9" s="10">
        <f>DIVIDE(C4+D5,SUM(C4:D5))</f>
        <v>0.9589442815</v>
      </c>
      <c r="D9" s="56"/>
      <c r="E9" s="13"/>
      <c r="F9" s="37" t="s">
        <v>49</v>
      </c>
      <c r="G9" s="38" t="s">
        <v>19</v>
      </c>
      <c r="H9" s="77" t="s">
        <v>19</v>
      </c>
    </row>
    <row r="10">
      <c r="A10" s="36"/>
      <c r="B10" s="25" t="s">
        <v>64</v>
      </c>
      <c r="C10" s="10">
        <f>DIVIDE(D5,SUM(D4:D5))</f>
        <v>0.9957983193</v>
      </c>
      <c r="D10" s="56"/>
      <c r="E10" s="13"/>
      <c r="F10" s="37" t="s">
        <v>51</v>
      </c>
      <c r="G10" s="38" t="s">
        <v>19</v>
      </c>
      <c r="H10" s="77" t="s">
        <v>19</v>
      </c>
    </row>
    <row r="11">
      <c r="A11" s="36"/>
      <c r="B11" s="25" t="s">
        <v>68</v>
      </c>
      <c r="C11" s="10">
        <f>DIVIDE(D5,SUM(C5:D5))</f>
        <v>0.948</v>
      </c>
      <c r="D11" s="56"/>
      <c r="E11" s="44"/>
      <c r="F11" s="37" t="s">
        <v>53</v>
      </c>
      <c r="G11" s="38" t="s">
        <v>19</v>
      </c>
      <c r="H11" s="77" t="s">
        <v>19</v>
      </c>
    </row>
    <row r="12">
      <c r="A12" s="44"/>
      <c r="B12" s="25" t="s">
        <v>71</v>
      </c>
      <c r="C12" s="79">
        <f>DIVIDE(2,DIVIDE(1,C10)+DIVIDE(1,C11))</f>
        <v>0.9713114754</v>
      </c>
      <c r="D12" s="56"/>
      <c r="E12" s="44"/>
      <c r="F12" s="37" t="s">
        <v>56</v>
      </c>
      <c r="G12" s="38" t="s">
        <v>19</v>
      </c>
      <c r="H12" s="77" t="s">
        <v>19</v>
      </c>
    </row>
    <row r="13">
      <c r="A13" s="36"/>
      <c r="B13" s="36"/>
      <c r="C13" s="36"/>
      <c r="D13" s="36"/>
      <c r="E13" s="36"/>
      <c r="F13" s="37" t="s">
        <v>60</v>
      </c>
      <c r="G13" s="38" t="s">
        <v>18</v>
      </c>
      <c r="H13" s="77" t="s">
        <v>18</v>
      </c>
    </row>
    <row r="14">
      <c r="A14" s="36"/>
      <c r="B14" s="36"/>
      <c r="C14" s="56"/>
      <c r="D14" s="56"/>
      <c r="E14" s="13"/>
      <c r="F14" s="37" t="s">
        <v>63</v>
      </c>
      <c r="G14" s="38" t="s">
        <v>18</v>
      </c>
      <c r="H14" s="77" t="s">
        <v>18</v>
      </c>
    </row>
    <row r="15">
      <c r="A15" s="36"/>
      <c r="B15" s="36"/>
      <c r="C15" s="56"/>
      <c r="D15" s="56"/>
      <c r="E15" s="13"/>
      <c r="F15" s="37" t="s">
        <v>65</v>
      </c>
      <c r="G15" s="38" t="s">
        <v>19</v>
      </c>
      <c r="H15" s="77" t="s">
        <v>19</v>
      </c>
    </row>
    <row r="16">
      <c r="A16" s="36"/>
      <c r="B16" s="36"/>
      <c r="C16" s="56"/>
      <c r="D16" s="56"/>
      <c r="E16" s="13"/>
      <c r="F16" s="37" t="s">
        <v>69</v>
      </c>
      <c r="G16" s="38" t="s">
        <v>18</v>
      </c>
      <c r="H16" s="77" t="s">
        <v>18</v>
      </c>
    </row>
    <row r="17">
      <c r="B17" s="36"/>
      <c r="C17" s="56"/>
      <c r="D17" s="56"/>
      <c r="E17" s="44"/>
      <c r="F17" s="37" t="s">
        <v>72</v>
      </c>
      <c r="G17" s="38" t="s">
        <v>19</v>
      </c>
      <c r="H17" s="77" t="s">
        <v>19</v>
      </c>
    </row>
    <row r="18">
      <c r="A18" s="44"/>
      <c r="B18" s="44"/>
      <c r="C18" s="44"/>
      <c r="D18" s="44"/>
      <c r="E18" s="44"/>
      <c r="F18" s="37" t="s">
        <v>75</v>
      </c>
      <c r="G18" s="38" t="s">
        <v>19</v>
      </c>
      <c r="H18" s="77" t="s">
        <v>19</v>
      </c>
    </row>
    <row r="19">
      <c r="A19" s="44"/>
      <c r="B19" s="44"/>
      <c r="C19" s="44"/>
      <c r="D19" s="44"/>
      <c r="E19" s="44"/>
      <c r="F19" s="37" t="s">
        <v>78</v>
      </c>
      <c r="G19" s="38" t="s">
        <v>19</v>
      </c>
      <c r="H19" s="77" t="s">
        <v>19</v>
      </c>
    </row>
    <row r="20">
      <c r="A20" s="44"/>
      <c r="B20" s="44"/>
      <c r="C20" s="44"/>
      <c r="D20" s="44"/>
      <c r="E20" s="44"/>
      <c r="F20" s="37" t="s">
        <v>81</v>
      </c>
      <c r="G20" s="38" t="s">
        <v>19</v>
      </c>
      <c r="H20" s="77" t="s">
        <v>19</v>
      </c>
    </row>
    <row r="21">
      <c r="A21" s="44"/>
      <c r="B21" s="44"/>
      <c r="C21" s="44"/>
      <c r="D21" s="44"/>
      <c r="E21" s="44"/>
      <c r="F21" s="37" t="s">
        <v>84</v>
      </c>
      <c r="G21" s="38" t="s">
        <v>19</v>
      </c>
      <c r="H21" s="77" t="s">
        <v>19</v>
      </c>
    </row>
    <row r="22">
      <c r="A22" s="44"/>
      <c r="B22" s="44"/>
      <c r="C22" s="44"/>
      <c r="D22" s="44"/>
      <c r="E22" s="44"/>
      <c r="F22" s="37" t="s">
        <v>87</v>
      </c>
      <c r="G22" s="38" t="s">
        <v>19</v>
      </c>
      <c r="H22" s="77" t="s">
        <v>19</v>
      </c>
    </row>
    <row r="23">
      <c r="A23" s="44"/>
      <c r="B23" s="44"/>
      <c r="C23" s="44"/>
      <c r="D23" s="44"/>
      <c r="E23" s="44"/>
      <c r="F23" s="37" t="s">
        <v>90</v>
      </c>
      <c r="G23" s="38" t="s">
        <v>19</v>
      </c>
      <c r="H23" s="77" t="s">
        <v>19</v>
      </c>
    </row>
    <row r="24">
      <c r="A24" s="44"/>
      <c r="B24" s="44"/>
      <c r="C24" s="44"/>
      <c r="D24" s="44"/>
      <c r="E24" s="44"/>
      <c r="F24" s="37" t="s">
        <v>92</v>
      </c>
      <c r="G24" s="38" t="s">
        <v>18</v>
      </c>
      <c r="H24" s="77" t="s">
        <v>18</v>
      </c>
    </row>
    <row r="25">
      <c r="A25" s="44"/>
      <c r="B25" s="44"/>
      <c r="C25" s="44"/>
      <c r="D25" s="44"/>
      <c r="E25" s="44"/>
      <c r="F25" s="37" t="s">
        <v>95</v>
      </c>
      <c r="G25" s="38" t="s">
        <v>19</v>
      </c>
      <c r="H25" s="77" t="s">
        <v>19</v>
      </c>
    </row>
    <row r="26">
      <c r="A26" s="44"/>
      <c r="B26" s="44"/>
      <c r="C26" s="44"/>
      <c r="D26" s="44"/>
      <c r="E26" s="44"/>
      <c r="F26" s="37" t="s">
        <v>98</v>
      </c>
      <c r="G26" s="38" t="s">
        <v>18</v>
      </c>
      <c r="H26" s="77" t="s">
        <v>18</v>
      </c>
    </row>
    <row r="27">
      <c r="A27" s="44"/>
      <c r="B27" s="44"/>
      <c r="C27" s="44"/>
      <c r="D27" s="44"/>
      <c r="E27" s="44"/>
      <c r="F27" s="37" t="s">
        <v>100</v>
      </c>
      <c r="G27" s="38" t="s">
        <v>19</v>
      </c>
      <c r="H27" s="77" t="s">
        <v>19</v>
      </c>
    </row>
    <row r="28">
      <c r="A28" s="44"/>
      <c r="B28" s="44"/>
      <c r="C28" s="44"/>
      <c r="D28" s="44"/>
      <c r="F28" s="37" t="s">
        <v>102</v>
      </c>
      <c r="G28" s="38" t="s">
        <v>19</v>
      </c>
      <c r="H28" s="77" t="s">
        <v>19</v>
      </c>
    </row>
    <row r="29">
      <c r="A29" s="44"/>
      <c r="B29" s="44"/>
      <c r="C29" s="44"/>
      <c r="D29" s="44"/>
      <c r="E29" s="44"/>
      <c r="F29" s="37" t="s">
        <v>104</v>
      </c>
      <c r="G29" s="38" t="s">
        <v>19</v>
      </c>
      <c r="H29" s="77" t="s">
        <v>19</v>
      </c>
    </row>
    <row r="30">
      <c r="A30" s="44"/>
      <c r="B30" s="44"/>
      <c r="C30" s="44"/>
      <c r="D30" s="44"/>
      <c r="E30" s="44"/>
      <c r="F30" s="37" t="s">
        <v>106</v>
      </c>
      <c r="G30" s="38" t="s">
        <v>19</v>
      </c>
      <c r="H30" s="77" t="s">
        <v>19</v>
      </c>
    </row>
    <row r="31">
      <c r="A31" s="44"/>
      <c r="B31" s="44"/>
      <c r="C31" s="44"/>
      <c r="D31" s="44"/>
      <c r="E31" s="44"/>
      <c r="F31" s="37" t="s">
        <v>108</v>
      </c>
      <c r="G31" s="38" t="s">
        <v>19</v>
      </c>
      <c r="H31" s="77" t="s">
        <v>19</v>
      </c>
    </row>
    <row r="32">
      <c r="A32" s="44"/>
      <c r="B32" s="44"/>
      <c r="C32" s="44"/>
      <c r="D32" s="44"/>
      <c r="E32" s="44"/>
      <c r="F32" s="37" t="s">
        <v>110</v>
      </c>
      <c r="G32" s="38" t="s">
        <v>19</v>
      </c>
      <c r="H32" s="77" t="s">
        <v>19</v>
      </c>
    </row>
    <row r="33">
      <c r="A33" s="44"/>
      <c r="B33" s="44"/>
      <c r="C33" s="44"/>
      <c r="D33" s="44"/>
      <c r="E33" s="44"/>
      <c r="F33" s="37" t="s">
        <v>113</v>
      </c>
      <c r="G33" s="38" t="s">
        <v>18</v>
      </c>
      <c r="H33" s="78" t="s">
        <v>19</v>
      </c>
    </row>
    <row r="34">
      <c r="A34" s="44"/>
      <c r="B34" s="44"/>
      <c r="C34" s="44"/>
      <c r="D34" s="44"/>
      <c r="E34" s="44"/>
      <c r="F34" s="37" t="s">
        <v>115</v>
      </c>
      <c r="G34" s="38" t="s">
        <v>18</v>
      </c>
      <c r="H34" s="77" t="s">
        <v>18</v>
      </c>
    </row>
    <row r="35">
      <c r="A35" s="44"/>
      <c r="B35" s="44"/>
      <c r="C35" s="44"/>
      <c r="D35" s="44"/>
      <c r="E35" s="44"/>
      <c r="F35" s="37" t="s">
        <v>117</v>
      </c>
      <c r="G35" s="38" t="s">
        <v>18</v>
      </c>
      <c r="H35" s="77" t="s">
        <v>18</v>
      </c>
    </row>
    <row r="36">
      <c r="A36" s="44"/>
      <c r="B36" s="44"/>
      <c r="C36" s="44"/>
      <c r="D36" s="44"/>
      <c r="E36" s="44"/>
      <c r="F36" s="37" t="s">
        <v>119</v>
      </c>
      <c r="G36" s="38" t="s">
        <v>18</v>
      </c>
      <c r="H36" s="77" t="s">
        <v>18</v>
      </c>
    </row>
    <row r="37">
      <c r="A37" s="44"/>
      <c r="B37" s="44"/>
      <c r="C37" s="44"/>
      <c r="D37" s="44"/>
      <c r="E37" s="44"/>
      <c r="F37" s="37" t="s">
        <v>121</v>
      </c>
      <c r="G37" s="38" t="s">
        <v>18</v>
      </c>
      <c r="H37" s="77" t="s">
        <v>18</v>
      </c>
    </row>
    <row r="38">
      <c r="A38" s="44"/>
      <c r="B38" s="44"/>
      <c r="C38" s="44"/>
      <c r="D38" s="44"/>
      <c r="E38" s="44"/>
      <c r="F38" s="37" t="s">
        <v>123</v>
      </c>
      <c r="G38" s="38" t="s">
        <v>19</v>
      </c>
      <c r="H38" s="77" t="s">
        <v>19</v>
      </c>
    </row>
    <row r="39">
      <c r="A39" s="44"/>
      <c r="B39" s="44"/>
      <c r="C39" s="44"/>
      <c r="D39" s="44"/>
      <c r="E39" s="44"/>
      <c r="F39" s="37" t="s">
        <v>126</v>
      </c>
      <c r="G39" s="38" t="s">
        <v>19</v>
      </c>
      <c r="H39" s="77" t="s">
        <v>19</v>
      </c>
    </row>
    <row r="40">
      <c r="A40" s="44"/>
      <c r="B40" s="44"/>
      <c r="C40" s="44"/>
      <c r="D40" s="44"/>
      <c r="F40" s="37" t="s">
        <v>128</v>
      </c>
      <c r="G40" s="38" t="s">
        <v>19</v>
      </c>
      <c r="H40" s="77" t="s">
        <v>19</v>
      </c>
    </row>
    <row r="41">
      <c r="A41" s="44"/>
      <c r="B41" s="44"/>
      <c r="C41" s="44"/>
      <c r="D41" s="44"/>
      <c r="E41" s="44"/>
      <c r="F41" s="37" t="s">
        <v>131</v>
      </c>
      <c r="G41" s="38" t="s">
        <v>18</v>
      </c>
      <c r="H41" s="77" t="s">
        <v>18</v>
      </c>
    </row>
    <row r="42">
      <c r="A42" s="44"/>
      <c r="B42" s="44"/>
      <c r="C42" s="44"/>
      <c r="D42" s="44"/>
      <c r="E42" s="44"/>
      <c r="F42" s="37" t="s">
        <v>133</v>
      </c>
      <c r="G42" s="38" t="s">
        <v>19</v>
      </c>
      <c r="H42" s="77" t="s">
        <v>19</v>
      </c>
    </row>
    <row r="43">
      <c r="A43" s="44"/>
      <c r="B43" s="44"/>
      <c r="C43" s="44"/>
      <c r="D43" s="44"/>
      <c r="E43" s="44"/>
      <c r="F43" s="37" t="s">
        <v>135</v>
      </c>
      <c r="G43" s="38" t="s">
        <v>18</v>
      </c>
      <c r="H43" s="77" t="s">
        <v>18</v>
      </c>
    </row>
    <row r="44">
      <c r="A44" s="44"/>
      <c r="B44" s="44"/>
      <c r="C44" s="44"/>
      <c r="D44" s="44"/>
      <c r="E44" s="44"/>
      <c r="F44" s="37" t="s">
        <v>136</v>
      </c>
      <c r="G44" s="38" t="s">
        <v>18</v>
      </c>
      <c r="H44" s="77" t="s">
        <v>18</v>
      </c>
    </row>
    <row r="45">
      <c r="A45" s="44"/>
      <c r="B45" s="44"/>
      <c r="C45" s="44"/>
      <c r="D45" s="44"/>
      <c r="E45" s="44"/>
      <c r="F45" s="37" t="s">
        <v>138</v>
      </c>
      <c r="G45" s="38" t="s">
        <v>19</v>
      </c>
      <c r="H45" s="77" t="s">
        <v>19</v>
      </c>
    </row>
    <row r="46">
      <c r="A46" s="44"/>
      <c r="B46" s="44"/>
      <c r="C46" s="44"/>
      <c r="D46" s="44"/>
      <c r="E46" s="44"/>
      <c r="F46" s="37" t="s">
        <v>141</v>
      </c>
      <c r="G46" s="38" t="s">
        <v>18</v>
      </c>
      <c r="H46" s="77" t="s">
        <v>18</v>
      </c>
    </row>
    <row r="47">
      <c r="A47" s="44"/>
      <c r="B47" s="44"/>
      <c r="C47" s="44"/>
      <c r="D47" s="44"/>
      <c r="E47" s="44"/>
      <c r="F47" s="37" t="s">
        <v>142</v>
      </c>
      <c r="G47" s="38" t="s">
        <v>19</v>
      </c>
      <c r="H47" s="77" t="s">
        <v>19</v>
      </c>
    </row>
    <row r="48">
      <c r="A48" s="44"/>
      <c r="B48" s="44"/>
      <c r="C48" s="44"/>
      <c r="D48" s="44"/>
      <c r="E48" s="44"/>
      <c r="F48" s="37" t="s">
        <v>144</v>
      </c>
      <c r="G48" s="38" t="s">
        <v>18</v>
      </c>
      <c r="H48" s="77" t="s">
        <v>18</v>
      </c>
    </row>
    <row r="49">
      <c r="A49" s="44"/>
      <c r="B49" s="44"/>
      <c r="C49" s="44"/>
      <c r="D49" s="44"/>
      <c r="E49" s="44"/>
      <c r="F49" s="37" t="s">
        <v>146</v>
      </c>
      <c r="G49" s="38" t="s">
        <v>19</v>
      </c>
      <c r="H49" s="77" t="s">
        <v>19</v>
      </c>
    </row>
    <row r="50">
      <c r="A50" s="44"/>
      <c r="B50" s="44"/>
      <c r="C50" s="44"/>
      <c r="D50" s="44"/>
      <c r="E50" s="44"/>
      <c r="F50" s="37" t="s">
        <v>148</v>
      </c>
      <c r="G50" s="38" t="s">
        <v>19</v>
      </c>
      <c r="H50" s="77" t="s">
        <v>19</v>
      </c>
    </row>
    <row r="51">
      <c r="A51" s="44"/>
      <c r="B51" s="44"/>
      <c r="C51" s="44"/>
      <c r="D51" s="44"/>
      <c r="E51" s="44"/>
      <c r="F51" s="37" t="s">
        <v>151</v>
      </c>
      <c r="G51" s="38" t="s">
        <v>19</v>
      </c>
      <c r="H51" s="77" t="s">
        <v>19</v>
      </c>
    </row>
    <row r="52">
      <c r="A52" s="44"/>
      <c r="B52" s="44"/>
      <c r="C52" s="44"/>
      <c r="D52" s="44"/>
      <c r="E52" s="44"/>
      <c r="F52" s="37" t="s">
        <v>153</v>
      </c>
      <c r="G52" s="38" t="s">
        <v>19</v>
      </c>
      <c r="H52" s="77" t="s">
        <v>19</v>
      </c>
    </row>
    <row r="53">
      <c r="A53" s="44"/>
      <c r="B53" s="44"/>
      <c r="C53" s="44"/>
      <c r="D53" s="44"/>
      <c r="E53" s="44"/>
      <c r="F53" s="37" t="s">
        <v>155</v>
      </c>
      <c r="G53" s="38" t="s">
        <v>19</v>
      </c>
      <c r="H53" s="77" t="s">
        <v>19</v>
      </c>
    </row>
    <row r="54">
      <c r="A54" s="44"/>
      <c r="B54" s="44"/>
      <c r="C54" s="44"/>
      <c r="D54" s="44"/>
      <c r="E54" s="44"/>
      <c r="F54" s="37" t="s">
        <v>157</v>
      </c>
      <c r="G54" s="38" t="s">
        <v>19</v>
      </c>
      <c r="H54" s="77" t="s">
        <v>19</v>
      </c>
    </row>
    <row r="55">
      <c r="A55" s="44"/>
      <c r="B55" s="44"/>
      <c r="C55" s="44"/>
      <c r="D55" s="44"/>
      <c r="E55" s="44"/>
      <c r="F55" s="37" t="s">
        <v>159</v>
      </c>
      <c r="G55" s="38" t="s">
        <v>18</v>
      </c>
      <c r="H55" s="77" t="s">
        <v>18</v>
      </c>
    </row>
    <row r="56">
      <c r="A56" s="44"/>
      <c r="B56" s="44"/>
      <c r="C56" s="44"/>
      <c r="D56" s="44"/>
      <c r="E56" s="44"/>
      <c r="F56" s="37" t="s">
        <v>160</v>
      </c>
      <c r="G56" s="38" t="s">
        <v>19</v>
      </c>
      <c r="H56" s="77" t="s">
        <v>19</v>
      </c>
    </row>
    <row r="57">
      <c r="A57" s="44"/>
      <c r="B57" s="44"/>
      <c r="C57" s="44"/>
      <c r="D57" s="44"/>
      <c r="E57" s="44"/>
      <c r="F57" s="37" t="s">
        <v>162</v>
      </c>
      <c r="G57" s="38" t="s">
        <v>19</v>
      </c>
      <c r="H57" s="77" t="s">
        <v>19</v>
      </c>
    </row>
    <row r="58">
      <c r="A58" s="44"/>
      <c r="B58" s="44"/>
      <c r="C58" s="44"/>
      <c r="D58" s="44"/>
      <c r="E58" s="44"/>
      <c r="F58" s="37" t="s">
        <v>164</v>
      </c>
      <c r="G58" s="38" t="s">
        <v>18</v>
      </c>
      <c r="H58" s="77" t="s">
        <v>18</v>
      </c>
    </row>
    <row r="59">
      <c r="A59" s="44"/>
      <c r="B59" s="44"/>
      <c r="C59" s="44"/>
      <c r="D59" s="44"/>
      <c r="E59" s="44"/>
      <c r="F59" s="37" t="s">
        <v>165</v>
      </c>
      <c r="G59" s="38" t="s">
        <v>19</v>
      </c>
      <c r="H59" s="77" t="s">
        <v>19</v>
      </c>
    </row>
    <row r="60">
      <c r="A60" s="44"/>
      <c r="B60" s="44"/>
      <c r="C60" s="44"/>
      <c r="D60" s="44"/>
      <c r="E60" s="44"/>
      <c r="F60" s="37" t="s">
        <v>167</v>
      </c>
      <c r="G60" s="38" t="s">
        <v>19</v>
      </c>
      <c r="H60" s="77" t="s">
        <v>19</v>
      </c>
    </row>
    <row r="61">
      <c r="A61" s="44"/>
      <c r="B61" s="44"/>
      <c r="C61" s="44"/>
      <c r="D61" s="44"/>
      <c r="F61" s="37" t="s">
        <v>170</v>
      </c>
      <c r="G61" s="38" t="s">
        <v>19</v>
      </c>
      <c r="H61" s="77" t="s">
        <v>19</v>
      </c>
    </row>
    <row r="62">
      <c r="A62" s="44"/>
      <c r="B62" s="44"/>
      <c r="C62" s="44"/>
      <c r="D62" s="44"/>
      <c r="E62" s="44"/>
      <c r="F62" s="37" t="s">
        <v>173</v>
      </c>
      <c r="G62" s="38" t="s">
        <v>19</v>
      </c>
      <c r="H62" s="77" t="s">
        <v>19</v>
      </c>
    </row>
    <row r="63">
      <c r="A63" s="44"/>
      <c r="B63" s="44"/>
      <c r="C63" s="44"/>
      <c r="D63" s="44"/>
      <c r="E63" s="44"/>
      <c r="F63" s="37" t="s">
        <v>175</v>
      </c>
      <c r="G63" s="38" t="s">
        <v>18</v>
      </c>
      <c r="H63" s="77" t="s">
        <v>18</v>
      </c>
    </row>
    <row r="64">
      <c r="A64" s="44"/>
      <c r="B64" s="44"/>
      <c r="C64" s="44"/>
      <c r="D64" s="44"/>
      <c r="E64" s="44"/>
      <c r="F64" s="37" t="s">
        <v>176</v>
      </c>
      <c r="G64" s="38" t="s">
        <v>19</v>
      </c>
      <c r="H64" s="77" t="s">
        <v>19</v>
      </c>
    </row>
    <row r="65">
      <c r="A65" s="44"/>
      <c r="B65" s="44"/>
      <c r="C65" s="44"/>
      <c r="D65" s="44"/>
      <c r="E65" s="44"/>
      <c r="F65" s="37" t="s">
        <v>178</v>
      </c>
      <c r="G65" s="38" t="s">
        <v>18</v>
      </c>
      <c r="H65" s="78" t="s">
        <v>19</v>
      </c>
    </row>
    <row r="66">
      <c r="A66" s="44"/>
      <c r="B66" s="44"/>
      <c r="C66" s="44"/>
      <c r="D66" s="44"/>
      <c r="E66" s="44"/>
      <c r="F66" s="37" t="s">
        <v>180</v>
      </c>
      <c r="G66" s="38" t="s">
        <v>19</v>
      </c>
      <c r="H66" s="77" t="s">
        <v>19</v>
      </c>
    </row>
    <row r="67">
      <c r="A67" s="44"/>
      <c r="B67" s="44"/>
      <c r="C67" s="44"/>
      <c r="D67" s="44"/>
      <c r="E67" s="44"/>
      <c r="F67" s="37" t="s">
        <v>183</v>
      </c>
      <c r="G67" s="38" t="s">
        <v>18</v>
      </c>
      <c r="H67" s="77" t="s">
        <v>18</v>
      </c>
    </row>
    <row r="68">
      <c r="A68" s="44"/>
      <c r="B68" s="44"/>
      <c r="C68" s="44"/>
      <c r="D68" s="44"/>
      <c r="E68" s="44"/>
      <c r="F68" s="37" t="s">
        <v>185</v>
      </c>
      <c r="G68" s="38" t="s">
        <v>19</v>
      </c>
      <c r="H68" s="77" t="s">
        <v>19</v>
      </c>
    </row>
    <row r="69">
      <c r="A69" s="44"/>
      <c r="B69" s="44"/>
      <c r="C69" s="44"/>
      <c r="D69" s="44"/>
      <c r="E69" s="44"/>
      <c r="F69" s="37" t="s">
        <v>188</v>
      </c>
      <c r="G69" s="38" t="s">
        <v>19</v>
      </c>
      <c r="H69" s="77" t="s">
        <v>19</v>
      </c>
    </row>
    <row r="70">
      <c r="A70" s="44"/>
      <c r="B70" s="44"/>
      <c r="C70" s="44"/>
      <c r="D70" s="44"/>
      <c r="E70" s="44"/>
      <c r="F70" s="37" t="s">
        <v>191</v>
      </c>
      <c r="G70" s="38" t="s">
        <v>19</v>
      </c>
      <c r="H70" s="77" t="s">
        <v>19</v>
      </c>
    </row>
    <row r="71">
      <c r="A71" s="44"/>
      <c r="B71" s="44"/>
      <c r="C71" s="44"/>
      <c r="D71" s="44"/>
      <c r="E71" s="44"/>
      <c r="F71" s="37" t="s">
        <v>194</v>
      </c>
      <c r="G71" s="38" t="s">
        <v>19</v>
      </c>
      <c r="H71" s="77" t="s">
        <v>19</v>
      </c>
    </row>
    <row r="72">
      <c r="A72" s="44"/>
      <c r="B72" s="44"/>
      <c r="C72" s="44"/>
      <c r="D72" s="44"/>
      <c r="E72" s="44"/>
      <c r="F72" s="37" t="s">
        <v>198</v>
      </c>
      <c r="G72" s="38" t="s">
        <v>19</v>
      </c>
      <c r="H72" s="77" t="s">
        <v>19</v>
      </c>
    </row>
    <row r="73">
      <c r="A73" s="44"/>
      <c r="B73" s="44"/>
      <c r="C73" s="44"/>
      <c r="D73" s="44"/>
      <c r="E73" s="44"/>
      <c r="F73" s="37" t="s">
        <v>200</v>
      </c>
      <c r="G73" s="38" t="s">
        <v>19</v>
      </c>
      <c r="H73" s="77" t="s">
        <v>19</v>
      </c>
    </row>
    <row r="74">
      <c r="A74" s="44"/>
      <c r="B74" s="44"/>
      <c r="C74" s="44"/>
      <c r="D74" s="44"/>
      <c r="E74" s="44"/>
      <c r="F74" s="37" t="s">
        <v>202</v>
      </c>
      <c r="G74" s="38" t="s">
        <v>18</v>
      </c>
      <c r="H74" s="77" t="s">
        <v>18</v>
      </c>
    </row>
    <row r="75">
      <c r="A75" s="44"/>
      <c r="B75" s="44"/>
      <c r="C75" s="44"/>
      <c r="D75" s="44"/>
      <c r="E75" s="44"/>
      <c r="F75" s="37" t="s">
        <v>204</v>
      </c>
      <c r="G75" s="38" t="s">
        <v>19</v>
      </c>
      <c r="H75" s="77" t="s">
        <v>19</v>
      </c>
    </row>
    <row r="76">
      <c r="A76" s="44"/>
      <c r="B76" s="44"/>
      <c r="C76" s="44"/>
      <c r="D76" s="44"/>
      <c r="E76" s="44"/>
      <c r="F76" s="37" t="s">
        <v>206</v>
      </c>
      <c r="G76" s="38" t="s">
        <v>18</v>
      </c>
      <c r="H76" s="77" t="s">
        <v>18</v>
      </c>
    </row>
    <row r="77">
      <c r="A77" s="44"/>
      <c r="B77" s="44"/>
      <c r="C77" s="44"/>
      <c r="D77" s="44"/>
      <c r="E77" s="44"/>
      <c r="F77" s="37" t="s">
        <v>207</v>
      </c>
      <c r="G77" s="38" t="s">
        <v>18</v>
      </c>
      <c r="H77" s="77" t="s">
        <v>18</v>
      </c>
    </row>
    <row r="78">
      <c r="A78" s="44"/>
      <c r="B78" s="44"/>
      <c r="C78" s="44"/>
      <c r="D78" s="44"/>
      <c r="E78" s="44"/>
      <c r="F78" s="37" t="s">
        <v>208</v>
      </c>
      <c r="G78" s="38" t="s">
        <v>19</v>
      </c>
      <c r="H78" s="77" t="s">
        <v>19</v>
      </c>
    </row>
    <row r="79">
      <c r="A79" s="44"/>
      <c r="B79" s="44"/>
      <c r="C79" s="44"/>
      <c r="D79" s="44"/>
      <c r="E79" s="44"/>
      <c r="F79" s="37" t="s">
        <v>212</v>
      </c>
      <c r="G79" s="38" t="s">
        <v>19</v>
      </c>
      <c r="H79" s="77" t="s">
        <v>19</v>
      </c>
    </row>
    <row r="80">
      <c r="A80" s="44"/>
      <c r="B80" s="44"/>
      <c r="C80" s="44"/>
      <c r="D80" s="44"/>
      <c r="E80" s="44"/>
      <c r="F80" s="37" t="s">
        <v>214</v>
      </c>
      <c r="G80" s="38" t="s">
        <v>19</v>
      </c>
      <c r="H80" s="77" t="s">
        <v>19</v>
      </c>
    </row>
    <row r="81">
      <c r="A81" s="44"/>
      <c r="B81" s="44"/>
      <c r="C81" s="44"/>
      <c r="D81" s="44"/>
      <c r="E81" s="44"/>
      <c r="F81" s="37" t="s">
        <v>217</v>
      </c>
      <c r="G81" s="38" t="s">
        <v>19</v>
      </c>
      <c r="H81" s="77" t="s">
        <v>19</v>
      </c>
    </row>
    <row r="82">
      <c r="A82" s="44"/>
      <c r="B82" s="44"/>
      <c r="C82" s="44"/>
      <c r="D82" s="44"/>
      <c r="E82" s="44"/>
      <c r="F82" s="37" t="s">
        <v>219</v>
      </c>
      <c r="G82" s="38" t="s">
        <v>19</v>
      </c>
      <c r="H82" s="77" t="s">
        <v>19</v>
      </c>
    </row>
    <row r="83">
      <c r="A83" s="44"/>
      <c r="B83" s="44"/>
      <c r="C83" s="44"/>
      <c r="D83" s="44"/>
      <c r="E83" s="44"/>
      <c r="F83" s="37" t="s">
        <v>221</v>
      </c>
      <c r="G83" s="38" t="s">
        <v>19</v>
      </c>
      <c r="H83" s="77" t="s">
        <v>19</v>
      </c>
    </row>
    <row r="84">
      <c r="A84" s="44"/>
      <c r="B84" s="44"/>
      <c r="C84" s="44"/>
      <c r="D84" s="44"/>
      <c r="E84" s="44"/>
      <c r="F84" s="37" t="s">
        <v>224</v>
      </c>
      <c r="G84" s="38" t="s">
        <v>19</v>
      </c>
      <c r="H84" s="77" t="s">
        <v>19</v>
      </c>
    </row>
    <row r="85">
      <c r="A85" s="44"/>
      <c r="B85" s="44"/>
      <c r="C85" s="44"/>
      <c r="D85" s="44"/>
      <c r="E85" s="44"/>
      <c r="F85" s="37" t="s">
        <v>226</v>
      </c>
      <c r="G85" s="38" t="s">
        <v>19</v>
      </c>
      <c r="H85" s="77" t="s">
        <v>19</v>
      </c>
    </row>
    <row r="86">
      <c r="A86" s="44"/>
      <c r="B86" s="44"/>
      <c r="C86" s="44"/>
      <c r="D86" s="44"/>
      <c r="E86" s="44"/>
      <c r="F86" s="37" t="s">
        <v>228</v>
      </c>
      <c r="G86" s="38" t="s">
        <v>19</v>
      </c>
      <c r="H86" s="77" t="s">
        <v>19</v>
      </c>
    </row>
    <row r="87">
      <c r="A87" s="44"/>
      <c r="B87" s="44"/>
      <c r="C87" s="44"/>
      <c r="D87" s="44"/>
      <c r="E87" s="44"/>
      <c r="F87" s="37" t="s">
        <v>230</v>
      </c>
      <c r="G87" s="38" t="s">
        <v>19</v>
      </c>
      <c r="H87" s="77" t="s">
        <v>19</v>
      </c>
    </row>
    <row r="88">
      <c r="A88" s="44"/>
      <c r="B88" s="44"/>
      <c r="C88" s="44"/>
      <c r="D88" s="44"/>
      <c r="E88" s="44"/>
      <c r="F88" s="37" t="s">
        <v>232</v>
      </c>
      <c r="G88" s="38" t="s">
        <v>19</v>
      </c>
      <c r="H88" s="77" t="s">
        <v>19</v>
      </c>
    </row>
    <row r="89">
      <c r="A89" s="44"/>
      <c r="B89" s="44"/>
      <c r="C89" s="44"/>
      <c r="D89" s="44"/>
      <c r="E89" s="44"/>
      <c r="F89" s="37" t="s">
        <v>234</v>
      </c>
      <c r="G89" s="38" t="s">
        <v>18</v>
      </c>
      <c r="H89" s="77" t="s">
        <v>18</v>
      </c>
    </row>
    <row r="90">
      <c r="A90" s="44"/>
      <c r="B90" s="44"/>
      <c r="C90" s="44"/>
      <c r="D90" s="44"/>
      <c r="F90" s="37" t="s">
        <v>236</v>
      </c>
      <c r="G90" s="38" t="s">
        <v>18</v>
      </c>
      <c r="H90" s="77" t="s">
        <v>18</v>
      </c>
    </row>
    <row r="91">
      <c r="A91" s="44"/>
      <c r="B91" s="44"/>
      <c r="C91" s="44"/>
      <c r="D91" s="44"/>
      <c r="E91" s="44"/>
      <c r="F91" s="37" t="s">
        <v>237</v>
      </c>
      <c r="G91" s="38" t="s">
        <v>19</v>
      </c>
      <c r="H91" s="77" t="s">
        <v>19</v>
      </c>
    </row>
    <row r="92">
      <c r="A92" s="44"/>
      <c r="B92" s="44"/>
      <c r="C92" s="44"/>
      <c r="D92" s="44"/>
      <c r="E92" s="44"/>
      <c r="F92" s="37" t="s">
        <v>240</v>
      </c>
      <c r="G92" s="38" t="s">
        <v>19</v>
      </c>
      <c r="H92" s="77" t="s">
        <v>19</v>
      </c>
    </row>
    <row r="93">
      <c r="A93" s="44"/>
      <c r="B93" s="44"/>
      <c r="C93" s="44"/>
      <c r="D93" s="44"/>
      <c r="E93" s="44"/>
      <c r="F93" s="37" t="s">
        <v>242</v>
      </c>
      <c r="G93" s="38" t="s">
        <v>18</v>
      </c>
      <c r="H93" s="77" t="s">
        <v>18</v>
      </c>
    </row>
    <row r="94">
      <c r="A94" s="44"/>
      <c r="B94" s="44"/>
      <c r="C94" s="44"/>
      <c r="D94" s="44"/>
      <c r="E94" s="44"/>
      <c r="F94" s="37" t="s">
        <v>243</v>
      </c>
      <c r="G94" s="38" t="s">
        <v>18</v>
      </c>
      <c r="H94" s="77" t="s">
        <v>18</v>
      </c>
    </row>
    <row r="95">
      <c r="A95" s="44"/>
      <c r="B95" s="44"/>
      <c r="C95" s="44"/>
      <c r="D95" s="44"/>
      <c r="E95" s="44"/>
      <c r="F95" s="37" t="s">
        <v>244</v>
      </c>
      <c r="G95" s="38" t="s">
        <v>19</v>
      </c>
      <c r="H95" s="77" t="s">
        <v>19</v>
      </c>
    </row>
    <row r="96">
      <c r="A96" s="44"/>
      <c r="B96" s="44"/>
      <c r="C96" s="44"/>
      <c r="D96" s="44"/>
      <c r="F96" s="37" t="s">
        <v>246</v>
      </c>
      <c r="G96" s="38" t="s">
        <v>19</v>
      </c>
      <c r="H96" s="77" t="s">
        <v>19</v>
      </c>
    </row>
    <row r="97">
      <c r="A97" s="44"/>
      <c r="B97" s="44"/>
      <c r="C97" s="44"/>
      <c r="D97" s="44"/>
      <c r="E97" s="44"/>
      <c r="F97" s="37" t="s">
        <v>248</v>
      </c>
      <c r="G97" s="38" t="s">
        <v>19</v>
      </c>
      <c r="H97" s="77" t="s">
        <v>19</v>
      </c>
    </row>
    <row r="98">
      <c r="A98" s="44"/>
      <c r="B98" s="44"/>
      <c r="C98" s="44"/>
      <c r="D98" s="44"/>
      <c r="E98" s="44"/>
      <c r="F98" s="37" t="s">
        <v>250</v>
      </c>
      <c r="G98" s="38" t="s">
        <v>19</v>
      </c>
      <c r="H98" s="77" t="s">
        <v>19</v>
      </c>
    </row>
    <row r="99">
      <c r="A99" s="44"/>
      <c r="B99" s="44"/>
      <c r="C99" s="44"/>
      <c r="D99" s="44"/>
      <c r="F99" s="37" t="s">
        <v>253</v>
      </c>
      <c r="G99" s="38" t="s">
        <v>19</v>
      </c>
      <c r="H99" s="77" t="s">
        <v>19</v>
      </c>
    </row>
    <row r="100">
      <c r="A100" s="44"/>
      <c r="B100" s="44"/>
      <c r="C100" s="44"/>
      <c r="D100" s="44"/>
      <c r="E100" s="44"/>
      <c r="F100" s="37" t="s">
        <v>255</v>
      </c>
      <c r="G100" s="38" t="s">
        <v>19</v>
      </c>
      <c r="H100" s="77" t="s">
        <v>19</v>
      </c>
    </row>
    <row r="101">
      <c r="A101" s="44"/>
      <c r="B101" s="44"/>
      <c r="C101" s="44"/>
      <c r="D101" s="44"/>
      <c r="E101" s="44"/>
      <c r="F101" s="37" t="s">
        <v>258</v>
      </c>
      <c r="G101" s="38" t="s">
        <v>19</v>
      </c>
      <c r="H101" s="77" t="s">
        <v>19</v>
      </c>
    </row>
    <row r="102">
      <c r="A102" s="44"/>
      <c r="B102" s="44"/>
      <c r="C102" s="44"/>
      <c r="D102" s="44"/>
      <c r="E102" s="44"/>
      <c r="F102" s="37" t="s">
        <v>261</v>
      </c>
      <c r="G102" s="38" t="s">
        <v>19</v>
      </c>
      <c r="H102" s="77" t="s">
        <v>19</v>
      </c>
    </row>
    <row r="103">
      <c r="A103" s="44"/>
      <c r="B103" s="44"/>
      <c r="C103" s="44"/>
      <c r="D103" s="44"/>
      <c r="E103" s="44"/>
      <c r="F103" s="37" t="s">
        <v>263</v>
      </c>
      <c r="G103" s="38" t="s">
        <v>19</v>
      </c>
      <c r="H103" s="77" t="s">
        <v>19</v>
      </c>
    </row>
    <row r="104">
      <c r="A104" s="44"/>
      <c r="B104" s="44"/>
      <c r="C104" s="44"/>
      <c r="D104" s="44"/>
      <c r="F104" s="37" t="s">
        <v>265</v>
      </c>
      <c r="G104" s="38" t="s">
        <v>19</v>
      </c>
      <c r="H104" s="77" t="s">
        <v>19</v>
      </c>
    </row>
    <row r="105">
      <c r="A105" s="44"/>
      <c r="B105" s="44"/>
      <c r="C105" s="44"/>
      <c r="D105" s="44"/>
      <c r="E105" s="44"/>
      <c r="F105" s="37" t="s">
        <v>267</v>
      </c>
      <c r="G105" s="38" t="s">
        <v>18</v>
      </c>
      <c r="H105" s="77" t="s">
        <v>18</v>
      </c>
    </row>
    <row r="106">
      <c r="A106" s="44"/>
      <c r="B106" s="44"/>
      <c r="C106" s="44"/>
      <c r="D106" s="44"/>
      <c r="E106" s="43"/>
      <c r="F106" s="37" t="s">
        <v>268</v>
      </c>
      <c r="G106" s="38" t="s">
        <v>19</v>
      </c>
      <c r="H106" s="77" t="s">
        <v>19</v>
      </c>
    </row>
    <row r="107">
      <c r="A107" s="44"/>
      <c r="B107" s="44"/>
      <c r="C107" s="44"/>
      <c r="D107" s="44"/>
      <c r="F107" s="37" t="s">
        <v>270</v>
      </c>
      <c r="G107" s="38" t="s">
        <v>19</v>
      </c>
      <c r="H107" s="77" t="s">
        <v>19</v>
      </c>
    </row>
    <row r="108">
      <c r="A108" s="44"/>
      <c r="B108" s="44"/>
      <c r="C108" s="44"/>
      <c r="D108" s="44"/>
      <c r="E108" s="44"/>
      <c r="F108" s="37" t="s">
        <v>272</v>
      </c>
      <c r="G108" s="38" t="s">
        <v>19</v>
      </c>
      <c r="H108" s="77" t="s">
        <v>19</v>
      </c>
    </row>
    <row r="109">
      <c r="A109" s="44"/>
      <c r="B109" s="44"/>
      <c r="C109" s="44"/>
      <c r="D109" s="44"/>
      <c r="E109" s="44"/>
      <c r="F109" s="37" t="s">
        <v>274</v>
      </c>
      <c r="G109" s="38" t="s">
        <v>19</v>
      </c>
      <c r="H109" s="77" t="s">
        <v>19</v>
      </c>
    </row>
    <row r="110">
      <c r="A110" s="44"/>
      <c r="B110" s="44"/>
      <c r="C110" s="44"/>
      <c r="D110" s="44"/>
      <c r="E110" s="44"/>
      <c r="F110" s="37" t="s">
        <v>276</v>
      </c>
      <c r="G110" s="38" t="s">
        <v>19</v>
      </c>
      <c r="H110" s="77" t="s">
        <v>19</v>
      </c>
    </row>
    <row r="111">
      <c r="A111" s="44"/>
      <c r="B111" s="44"/>
      <c r="C111" s="44"/>
      <c r="D111" s="44"/>
      <c r="E111" s="44"/>
      <c r="F111" s="37" t="s">
        <v>279</v>
      </c>
      <c r="G111" s="38" t="s">
        <v>19</v>
      </c>
      <c r="H111" s="77" t="s">
        <v>19</v>
      </c>
    </row>
    <row r="112">
      <c r="A112" s="44"/>
      <c r="B112" s="44"/>
      <c r="C112" s="44"/>
      <c r="D112" s="44"/>
      <c r="E112" s="44"/>
      <c r="F112" s="37" t="s">
        <v>281</v>
      </c>
      <c r="G112" s="38" t="s">
        <v>18</v>
      </c>
      <c r="H112" s="77" t="s">
        <v>18</v>
      </c>
    </row>
    <row r="113">
      <c r="A113" s="44"/>
      <c r="B113" s="44"/>
      <c r="C113" s="44"/>
      <c r="D113" s="44"/>
      <c r="E113" s="44"/>
      <c r="F113" s="37" t="s">
        <v>283</v>
      </c>
      <c r="G113" s="38" t="s">
        <v>19</v>
      </c>
      <c r="H113" s="77" t="s">
        <v>19</v>
      </c>
    </row>
    <row r="114">
      <c r="A114" s="44"/>
      <c r="B114" s="44"/>
      <c r="C114" s="44"/>
      <c r="D114" s="44"/>
      <c r="E114" s="44"/>
      <c r="F114" s="37" t="s">
        <v>286</v>
      </c>
      <c r="G114" s="38" t="s">
        <v>19</v>
      </c>
      <c r="H114" s="77" t="s">
        <v>19</v>
      </c>
    </row>
    <row r="115">
      <c r="A115" s="44"/>
      <c r="B115" s="44"/>
      <c r="C115" s="44"/>
      <c r="D115" s="44"/>
      <c r="E115" s="44"/>
      <c r="F115" s="37" t="s">
        <v>288</v>
      </c>
      <c r="G115" s="38" t="s">
        <v>18</v>
      </c>
      <c r="H115" s="77" t="s">
        <v>18</v>
      </c>
    </row>
    <row r="116">
      <c r="A116" s="44"/>
      <c r="B116" s="44"/>
      <c r="C116" s="44"/>
      <c r="D116" s="44"/>
      <c r="E116" s="44"/>
      <c r="F116" s="37" t="s">
        <v>290</v>
      </c>
      <c r="G116" s="38" t="s">
        <v>19</v>
      </c>
      <c r="H116" s="77" t="s">
        <v>19</v>
      </c>
    </row>
    <row r="117">
      <c r="A117" s="44"/>
      <c r="B117" s="44"/>
      <c r="C117" s="44"/>
      <c r="D117" s="44"/>
      <c r="E117" s="44"/>
      <c r="F117" s="37" t="s">
        <v>292</v>
      </c>
      <c r="G117" s="38" t="s">
        <v>19</v>
      </c>
      <c r="H117" s="77" t="s">
        <v>19</v>
      </c>
    </row>
    <row r="118">
      <c r="A118" s="44"/>
      <c r="B118" s="44"/>
      <c r="C118" s="44"/>
      <c r="D118" s="44"/>
      <c r="E118" s="44"/>
      <c r="F118" s="37" t="s">
        <v>294</v>
      </c>
      <c r="G118" s="38" t="s">
        <v>19</v>
      </c>
      <c r="H118" s="77" t="s">
        <v>19</v>
      </c>
    </row>
    <row r="119">
      <c r="A119" s="44"/>
      <c r="B119" s="44"/>
      <c r="C119" s="44"/>
      <c r="D119" s="44"/>
      <c r="E119" s="44"/>
      <c r="F119" s="37" t="s">
        <v>296</v>
      </c>
      <c r="G119" s="38" t="s">
        <v>19</v>
      </c>
      <c r="H119" s="77" t="s">
        <v>19</v>
      </c>
    </row>
    <row r="120">
      <c r="A120" s="44"/>
      <c r="B120" s="44"/>
      <c r="C120" s="44"/>
      <c r="D120" s="44"/>
      <c r="E120" s="44"/>
      <c r="F120" s="37" t="s">
        <v>299</v>
      </c>
      <c r="G120" s="38" t="s">
        <v>19</v>
      </c>
      <c r="H120" s="77" t="s">
        <v>19</v>
      </c>
    </row>
    <row r="121">
      <c r="A121" s="44"/>
      <c r="B121" s="44"/>
      <c r="C121" s="44"/>
      <c r="D121" s="44"/>
      <c r="E121" s="44"/>
      <c r="F121" s="37" t="s">
        <v>302</v>
      </c>
      <c r="G121" s="38" t="s">
        <v>19</v>
      </c>
      <c r="H121" s="77" t="s">
        <v>19</v>
      </c>
    </row>
    <row r="122">
      <c r="A122" s="44"/>
      <c r="B122" s="44"/>
      <c r="C122" s="44"/>
      <c r="D122" s="44"/>
      <c r="E122" s="44"/>
      <c r="F122" s="37" t="s">
        <v>305</v>
      </c>
      <c r="G122" s="38" t="s">
        <v>19</v>
      </c>
      <c r="H122" s="77" t="s">
        <v>19</v>
      </c>
    </row>
    <row r="123">
      <c r="A123" s="44"/>
      <c r="B123" s="44"/>
      <c r="C123" s="44"/>
      <c r="D123" s="44"/>
      <c r="E123" s="44"/>
      <c r="F123" s="37" t="s">
        <v>308</v>
      </c>
      <c r="G123" s="38" t="s">
        <v>19</v>
      </c>
      <c r="H123" s="77" t="s">
        <v>19</v>
      </c>
    </row>
    <row r="124">
      <c r="A124" s="44"/>
      <c r="B124" s="44"/>
      <c r="C124" s="44"/>
      <c r="D124" s="44"/>
      <c r="E124" s="44"/>
      <c r="F124" s="37" t="s">
        <v>310</v>
      </c>
      <c r="G124" s="38" t="s">
        <v>19</v>
      </c>
      <c r="H124" s="77" t="s">
        <v>19</v>
      </c>
    </row>
    <row r="125">
      <c r="A125" s="44"/>
      <c r="B125" s="44"/>
      <c r="C125" s="44"/>
      <c r="D125" s="44"/>
      <c r="E125" s="44"/>
      <c r="F125" s="37" t="s">
        <v>312</v>
      </c>
      <c r="G125" s="38" t="s">
        <v>19</v>
      </c>
      <c r="H125" s="77" t="s">
        <v>19</v>
      </c>
    </row>
    <row r="126">
      <c r="A126" s="44"/>
      <c r="B126" s="44"/>
      <c r="C126" s="44"/>
      <c r="D126" s="44"/>
      <c r="E126" s="44"/>
      <c r="F126" s="37" t="s">
        <v>314</v>
      </c>
      <c r="G126" s="38" t="s">
        <v>18</v>
      </c>
      <c r="H126" s="77" t="s">
        <v>18</v>
      </c>
    </row>
    <row r="127">
      <c r="A127" s="44"/>
      <c r="B127" s="44"/>
      <c r="C127" s="44"/>
      <c r="D127" s="44"/>
      <c r="E127" s="44"/>
      <c r="F127" s="37" t="s">
        <v>316</v>
      </c>
      <c r="G127" s="38" t="s">
        <v>19</v>
      </c>
      <c r="H127" s="77" t="s">
        <v>19</v>
      </c>
    </row>
    <row r="128">
      <c r="A128" s="44"/>
      <c r="B128" s="44"/>
      <c r="C128" s="44"/>
      <c r="D128" s="44"/>
      <c r="E128" s="44"/>
      <c r="F128" s="37" t="s">
        <v>319</v>
      </c>
      <c r="G128" s="38" t="s">
        <v>19</v>
      </c>
      <c r="H128" s="77" t="s">
        <v>19</v>
      </c>
    </row>
    <row r="129">
      <c r="A129" s="44"/>
      <c r="B129" s="44"/>
      <c r="C129" s="44"/>
      <c r="D129" s="44"/>
      <c r="F129" s="37" t="s">
        <v>321</v>
      </c>
      <c r="G129" s="38" t="s">
        <v>18</v>
      </c>
      <c r="H129" s="77" t="s">
        <v>18</v>
      </c>
    </row>
    <row r="130">
      <c r="A130" s="44"/>
      <c r="B130" s="44"/>
      <c r="C130" s="44"/>
      <c r="D130" s="44"/>
      <c r="F130" s="37" t="s">
        <v>322</v>
      </c>
      <c r="G130" s="38" t="s">
        <v>18</v>
      </c>
      <c r="H130" s="77" t="s">
        <v>18</v>
      </c>
    </row>
    <row r="131">
      <c r="A131" s="44"/>
      <c r="B131" s="44"/>
      <c r="C131" s="44"/>
      <c r="D131" s="44"/>
      <c r="E131" s="44"/>
      <c r="F131" s="37" t="s">
        <v>323</v>
      </c>
      <c r="G131" s="38" t="s">
        <v>19</v>
      </c>
      <c r="H131" s="77" t="s">
        <v>19</v>
      </c>
    </row>
    <row r="132">
      <c r="A132" s="44"/>
      <c r="B132" s="44"/>
      <c r="C132" s="44"/>
      <c r="D132" s="44"/>
      <c r="E132" s="44"/>
      <c r="F132" s="37" t="s">
        <v>325</v>
      </c>
      <c r="G132" s="38" t="s">
        <v>19</v>
      </c>
      <c r="H132" s="77" t="s">
        <v>19</v>
      </c>
    </row>
    <row r="133">
      <c r="A133" s="44"/>
      <c r="B133" s="44"/>
      <c r="C133" s="44"/>
      <c r="D133" s="44"/>
      <c r="E133" s="44"/>
      <c r="F133" s="37" t="s">
        <v>328</v>
      </c>
      <c r="G133" s="38" t="s">
        <v>19</v>
      </c>
      <c r="H133" s="77" t="s">
        <v>19</v>
      </c>
    </row>
    <row r="134">
      <c r="A134" s="44"/>
      <c r="B134" s="44"/>
      <c r="C134" s="44"/>
      <c r="D134" s="44"/>
      <c r="E134" s="44"/>
      <c r="F134" s="37" t="s">
        <v>330</v>
      </c>
      <c r="G134" s="38" t="s">
        <v>18</v>
      </c>
      <c r="H134" s="78" t="s">
        <v>19</v>
      </c>
    </row>
    <row r="135">
      <c r="A135" s="44"/>
      <c r="B135" s="44"/>
      <c r="C135" s="44"/>
      <c r="D135" s="44"/>
      <c r="E135" s="44"/>
      <c r="F135" s="37" t="s">
        <v>333</v>
      </c>
      <c r="G135" s="38" t="s">
        <v>19</v>
      </c>
      <c r="H135" s="77" t="s">
        <v>19</v>
      </c>
    </row>
    <row r="136">
      <c r="A136" s="44"/>
      <c r="B136" s="44"/>
      <c r="C136" s="44"/>
      <c r="D136" s="44"/>
      <c r="F136" s="37" t="s">
        <v>336</v>
      </c>
      <c r="G136" s="38" t="s">
        <v>18</v>
      </c>
      <c r="H136" s="77" t="s">
        <v>18</v>
      </c>
    </row>
    <row r="137">
      <c r="A137" s="44"/>
      <c r="B137" s="44"/>
      <c r="C137" s="44"/>
      <c r="D137" s="44"/>
      <c r="E137" s="44"/>
      <c r="F137" s="37" t="s">
        <v>337</v>
      </c>
      <c r="G137" s="38" t="s">
        <v>19</v>
      </c>
      <c r="H137" s="77" t="s">
        <v>19</v>
      </c>
    </row>
    <row r="138">
      <c r="A138" s="44"/>
      <c r="B138" s="44"/>
      <c r="C138" s="44"/>
      <c r="D138" s="44"/>
      <c r="E138" s="44"/>
      <c r="F138" s="37" t="s">
        <v>340</v>
      </c>
      <c r="G138" s="38" t="s">
        <v>19</v>
      </c>
      <c r="H138" s="77" t="s">
        <v>19</v>
      </c>
    </row>
    <row r="139">
      <c r="A139" s="44"/>
      <c r="B139" s="44"/>
      <c r="C139" s="44"/>
      <c r="D139" s="44"/>
      <c r="E139" s="44"/>
      <c r="F139" s="37" t="s">
        <v>343</v>
      </c>
      <c r="G139" s="38" t="s">
        <v>19</v>
      </c>
      <c r="H139" s="77" t="s">
        <v>19</v>
      </c>
    </row>
    <row r="140">
      <c r="A140" s="44"/>
      <c r="B140" s="44"/>
      <c r="C140" s="44"/>
      <c r="D140" s="44"/>
      <c r="E140" s="44"/>
      <c r="F140" s="37" t="s">
        <v>345</v>
      </c>
      <c r="G140" s="38" t="s">
        <v>19</v>
      </c>
      <c r="H140" s="77" t="s">
        <v>19</v>
      </c>
    </row>
    <row r="141">
      <c r="A141" s="44"/>
      <c r="B141" s="44"/>
      <c r="C141" s="44"/>
      <c r="D141" s="44"/>
      <c r="E141" s="44"/>
      <c r="F141" s="37" t="s">
        <v>347</v>
      </c>
      <c r="G141" s="38" t="s">
        <v>18</v>
      </c>
      <c r="H141" s="77" t="s">
        <v>18</v>
      </c>
    </row>
    <row r="142">
      <c r="A142" s="44"/>
      <c r="B142" s="44"/>
      <c r="C142" s="44"/>
      <c r="D142" s="44"/>
      <c r="E142" s="44"/>
      <c r="F142" s="37" t="s">
        <v>349</v>
      </c>
      <c r="G142" s="38" t="s">
        <v>19</v>
      </c>
      <c r="H142" s="77" t="s">
        <v>19</v>
      </c>
    </row>
    <row r="143">
      <c r="A143" s="44"/>
      <c r="B143" s="44"/>
      <c r="C143" s="44"/>
      <c r="D143" s="44"/>
      <c r="E143" s="44"/>
      <c r="F143" s="37" t="s">
        <v>351</v>
      </c>
      <c r="G143" s="38" t="s">
        <v>18</v>
      </c>
      <c r="H143" s="77" t="s">
        <v>18</v>
      </c>
    </row>
    <row r="144">
      <c r="A144" s="44"/>
      <c r="B144" s="44"/>
      <c r="C144" s="44"/>
      <c r="D144" s="44"/>
      <c r="E144" s="44"/>
      <c r="F144" s="37" t="s">
        <v>353</v>
      </c>
      <c r="G144" s="38" t="s">
        <v>19</v>
      </c>
      <c r="H144" s="77" t="s">
        <v>19</v>
      </c>
    </row>
    <row r="145">
      <c r="A145" s="44"/>
      <c r="B145" s="44"/>
      <c r="C145" s="44"/>
      <c r="D145" s="44"/>
      <c r="E145" s="44"/>
      <c r="F145" s="37" t="s">
        <v>355</v>
      </c>
      <c r="G145" s="38" t="s">
        <v>18</v>
      </c>
      <c r="H145" s="77" t="s">
        <v>18</v>
      </c>
    </row>
    <row r="146">
      <c r="A146" s="44"/>
      <c r="B146" s="44"/>
      <c r="C146" s="44"/>
      <c r="D146" s="44"/>
      <c r="E146" s="44"/>
      <c r="F146" s="37" t="s">
        <v>356</v>
      </c>
      <c r="G146" s="38" t="s">
        <v>19</v>
      </c>
      <c r="H146" s="77" t="s">
        <v>19</v>
      </c>
    </row>
    <row r="147">
      <c r="A147" s="44"/>
      <c r="B147" s="44"/>
      <c r="C147" s="44"/>
      <c r="D147" s="44"/>
      <c r="E147" s="44"/>
      <c r="F147" s="37" t="s">
        <v>359</v>
      </c>
      <c r="G147" s="38" t="s">
        <v>18</v>
      </c>
      <c r="H147" s="77" t="s">
        <v>18</v>
      </c>
    </row>
    <row r="148">
      <c r="A148" s="44"/>
      <c r="B148" s="44"/>
      <c r="C148" s="44"/>
      <c r="D148" s="44"/>
      <c r="F148" s="37" t="s">
        <v>360</v>
      </c>
      <c r="G148" s="38" t="s">
        <v>19</v>
      </c>
      <c r="H148" s="77" t="s">
        <v>19</v>
      </c>
    </row>
    <row r="149">
      <c r="A149" s="44"/>
      <c r="B149" s="44"/>
      <c r="C149" s="44"/>
      <c r="D149" s="44"/>
      <c r="E149" s="44"/>
      <c r="F149" s="37" t="s">
        <v>363</v>
      </c>
      <c r="G149" s="38" t="s">
        <v>19</v>
      </c>
      <c r="H149" s="77" t="s">
        <v>19</v>
      </c>
    </row>
    <row r="150">
      <c r="A150" s="44"/>
      <c r="B150" s="44"/>
      <c r="C150" s="44"/>
      <c r="D150" s="44"/>
      <c r="E150" s="44"/>
      <c r="F150" s="37" t="s">
        <v>366</v>
      </c>
      <c r="G150" s="38" t="s">
        <v>19</v>
      </c>
      <c r="H150" s="77" t="s">
        <v>19</v>
      </c>
    </row>
    <row r="151">
      <c r="A151" s="44"/>
      <c r="B151" s="44"/>
      <c r="C151" s="44"/>
      <c r="D151" s="44"/>
      <c r="E151" s="44"/>
      <c r="F151" s="37" t="s">
        <v>368</v>
      </c>
      <c r="G151" s="38" t="s">
        <v>18</v>
      </c>
      <c r="H151" s="77" t="s">
        <v>18</v>
      </c>
    </row>
    <row r="152">
      <c r="A152" s="44"/>
      <c r="B152" s="44"/>
      <c r="C152" s="44"/>
      <c r="D152" s="44"/>
      <c r="E152" s="44"/>
      <c r="F152" s="37" t="s">
        <v>369</v>
      </c>
      <c r="G152" s="38" t="s">
        <v>18</v>
      </c>
      <c r="H152" s="77" t="s">
        <v>18</v>
      </c>
    </row>
    <row r="153">
      <c r="A153" s="44"/>
      <c r="B153" s="44"/>
      <c r="C153" s="44"/>
      <c r="D153" s="44"/>
      <c r="E153" s="44"/>
      <c r="F153" s="37" t="s">
        <v>370</v>
      </c>
      <c r="G153" s="38" t="s">
        <v>19</v>
      </c>
      <c r="H153" s="77" t="s">
        <v>19</v>
      </c>
    </row>
    <row r="154">
      <c r="A154" s="44"/>
      <c r="B154" s="44"/>
      <c r="C154" s="44"/>
      <c r="D154" s="44"/>
      <c r="E154" s="44"/>
      <c r="F154" s="37" t="s">
        <v>372</v>
      </c>
      <c r="G154" s="38" t="s">
        <v>18</v>
      </c>
      <c r="H154" s="77" t="s">
        <v>18</v>
      </c>
    </row>
    <row r="155">
      <c r="A155" s="44"/>
      <c r="B155" s="44"/>
      <c r="C155" s="44"/>
      <c r="D155" s="44"/>
      <c r="E155" s="44"/>
      <c r="F155" s="37" t="s">
        <v>374</v>
      </c>
      <c r="G155" s="38" t="s">
        <v>19</v>
      </c>
      <c r="H155" s="77" t="s">
        <v>19</v>
      </c>
    </row>
    <row r="156">
      <c r="A156" s="44"/>
      <c r="B156" s="44"/>
      <c r="C156" s="44"/>
      <c r="D156" s="44"/>
      <c r="E156" s="44"/>
      <c r="F156" s="37" t="s">
        <v>377</v>
      </c>
      <c r="G156" s="38" t="s">
        <v>19</v>
      </c>
      <c r="H156" s="77" t="s">
        <v>19</v>
      </c>
    </row>
    <row r="157">
      <c r="A157" s="44"/>
      <c r="B157" s="44"/>
      <c r="C157" s="44"/>
      <c r="D157" s="44"/>
      <c r="E157" s="44"/>
      <c r="F157" s="37" t="s">
        <v>379</v>
      </c>
      <c r="G157" s="38" t="s">
        <v>19</v>
      </c>
      <c r="H157" s="77" t="s">
        <v>19</v>
      </c>
    </row>
    <row r="158">
      <c r="A158" s="44"/>
      <c r="B158" s="44"/>
      <c r="C158" s="44"/>
      <c r="D158" s="44"/>
      <c r="E158" s="44"/>
      <c r="F158" s="37" t="s">
        <v>382</v>
      </c>
      <c r="G158" s="38" t="s">
        <v>19</v>
      </c>
      <c r="H158" s="77" t="s">
        <v>19</v>
      </c>
    </row>
    <row r="159">
      <c r="A159" s="44"/>
      <c r="B159" s="44"/>
      <c r="C159" s="44"/>
      <c r="D159" s="44"/>
      <c r="E159" s="44"/>
      <c r="F159" s="37" t="s">
        <v>384</v>
      </c>
      <c r="G159" s="38" t="s">
        <v>19</v>
      </c>
      <c r="H159" s="77" t="s">
        <v>19</v>
      </c>
    </row>
    <row r="160">
      <c r="A160" s="44"/>
      <c r="B160" s="44"/>
      <c r="C160" s="44"/>
      <c r="D160" s="44"/>
      <c r="F160" s="37" t="s">
        <v>387</v>
      </c>
      <c r="G160" s="38" t="s">
        <v>19</v>
      </c>
      <c r="H160" s="77" t="s">
        <v>19</v>
      </c>
    </row>
    <row r="161">
      <c r="A161" s="44"/>
      <c r="B161" s="44"/>
      <c r="C161" s="44"/>
      <c r="D161" s="44"/>
      <c r="E161" s="44"/>
      <c r="F161" s="37" t="s">
        <v>390</v>
      </c>
      <c r="G161" s="38" t="s">
        <v>19</v>
      </c>
      <c r="H161" s="77" t="s">
        <v>19</v>
      </c>
    </row>
    <row r="162">
      <c r="A162" s="44"/>
      <c r="B162" s="44"/>
      <c r="C162" s="44"/>
      <c r="D162" s="44"/>
      <c r="E162" s="44"/>
      <c r="F162" s="37" t="s">
        <v>393</v>
      </c>
      <c r="G162" s="38" t="s">
        <v>18</v>
      </c>
      <c r="H162" s="77" t="s">
        <v>18</v>
      </c>
    </row>
    <row r="163">
      <c r="A163" s="44"/>
      <c r="B163" s="44"/>
      <c r="C163" s="44"/>
      <c r="D163" s="44"/>
      <c r="E163" s="44"/>
      <c r="F163" s="37" t="s">
        <v>395</v>
      </c>
      <c r="G163" s="38" t="s">
        <v>18</v>
      </c>
      <c r="H163" s="77" t="s">
        <v>18</v>
      </c>
    </row>
    <row r="164">
      <c r="A164" s="44"/>
      <c r="B164" s="44"/>
      <c r="C164" s="44"/>
      <c r="D164" s="44"/>
      <c r="E164" s="44"/>
      <c r="F164" s="37" t="s">
        <v>396</v>
      </c>
      <c r="G164" s="38" t="s">
        <v>19</v>
      </c>
      <c r="H164" s="77" t="s">
        <v>19</v>
      </c>
    </row>
    <row r="165">
      <c r="A165" s="44"/>
      <c r="B165" s="44"/>
      <c r="C165" s="44"/>
      <c r="D165" s="44"/>
      <c r="E165" s="44"/>
      <c r="F165" s="37" t="s">
        <v>398</v>
      </c>
      <c r="G165" s="38" t="s">
        <v>18</v>
      </c>
      <c r="H165" s="77" t="s">
        <v>18</v>
      </c>
    </row>
    <row r="166">
      <c r="A166" s="44"/>
      <c r="B166" s="44"/>
      <c r="C166" s="44"/>
      <c r="D166" s="44"/>
      <c r="E166" s="44"/>
      <c r="F166" s="37" t="s">
        <v>400</v>
      </c>
      <c r="G166" s="38" t="s">
        <v>19</v>
      </c>
      <c r="H166" s="77" t="s">
        <v>19</v>
      </c>
    </row>
    <row r="167">
      <c r="A167" s="44"/>
      <c r="B167" s="44"/>
      <c r="C167" s="44"/>
      <c r="D167" s="44"/>
      <c r="E167" s="44"/>
      <c r="F167" s="37" t="s">
        <v>402</v>
      </c>
      <c r="G167" s="38" t="s">
        <v>18</v>
      </c>
      <c r="H167" s="77" t="s">
        <v>18</v>
      </c>
    </row>
    <row r="168">
      <c r="A168" s="44"/>
      <c r="B168" s="44"/>
      <c r="C168" s="44"/>
      <c r="D168" s="44"/>
      <c r="E168" s="44"/>
      <c r="F168" s="37" t="s">
        <v>404</v>
      </c>
      <c r="G168" s="38" t="s">
        <v>19</v>
      </c>
      <c r="H168" s="77" t="s">
        <v>19</v>
      </c>
    </row>
    <row r="169">
      <c r="A169" s="44"/>
      <c r="B169" s="44"/>
      <c r="C169" s="44"/>
      <c r="D169" s="44"/>
      <c r="E169" s="44"/>
      <c r="F169" s="37" t="s">
        <v>406</v>
      </c>
      <c r="G169" s="38" t="s">
        <v>19</v>
      </c>
      <c r="H169" s="77" t="s">
        <v>19</v>
      </c>
    </row>
    <row r="170">
      <c r="A170" s="44"/>
      <c r="B170" s="44"/>
      <c r="C170" s="44"/>
      <c r="D170" s="44"/>
      <c r="F170" s="37" t="s">
        <v>408</v>
      </c>
      <c r="G170" s="38" t="s">
        <v>18</v>
      </c>
      <c r="H170" s="77" t="s">
        <v>18</v>
      </c>
    </row>
    <row r="171">
      <c r="A171" s="44"/>
      <c r="B171" s="44"/>
      <c r="C171" s="44"/>
      <c r="D171" s="44"/>
      <c r="E171" s="44"/>
      <c r="F171" s="37" t="s">
        <v>409</v>
      </c>
      <c r="G171" s="38" t="s">
        <v>18</v>
      </c>
      <c r="H171" s="78" t="s">
        <v>19</v>
      </c>
    </row>
    <row r="172">
      <c r="A172" s="44"/>
      <c r="B172" s="44"/>
      <c r="C172" s="44"/>
      <c r="D172" s="44"/>
      <c r="E172" s="44"/>
      <c r="F172" s="37" t="s">
        <v>411</v>
      </c>
      <c r="G172" s="38" t="s">
        <v>19</v>
      </c>
      <c r="H172" s="77" t="s">
        <v>19</v>
      </c>
    </row>
    <row r="173">
      <c r="A173" s="44"/>
      <c r="B173" s="44"/>
      <c r="C173" s="44"/>
      <c r="D173" s="44"/>
      <c r="F173" s="37" t="s">
        <v>413</v>
      </c>
      <c r="G173" s="38" t="s">
        <v>19</v>
      </c>
      <c r="H173" s="77" t="s">
        <v>19</v>
      </c>
    </row>
    <row r="174">
      <c r="A174" s="44"/>
      <c r="B174" s="44"/>
      <c r="C174" s="44"/>
      <c r="D174" s="44"/>
      <c r="E174" s="44"/>
      <c r="F174" s="37" t="s">
        <v>415</v>
      </c>
      <c r="G174" s="38" t="s">
        <v>18</v>
      </c>
      <c r="H174" s="77" t="s">
        <v>18</v>
      </c>
    </row>
    <row r="175">
      <c r="A175" s="44"/>
      <c r="B175" s="44"/>
      <c r="C175" s="44"/>
      <c r="D175" s="44"/>
      <c r="E175" s="44"/>
      <c r="F175" s="37" t="s">
        <v>417</v>
      </c>
      <c r="G175" s="38" t="s">
        <v>18</v>
      </c>
      <c r="H175" s="77" t="s">
        <v>18</v>
      </c>
    </row>
    <row r="176">
      <c r="A176" s="44"/>
      <c r="B176" s="44"/>
      <c r="C176" s="44"/>
      <c r="D176" s="44"/>
      <c r="E176" s="44"/>
      <c r="F176" s="37" t="s">
        <v>418</v>
      </c>
      <c r="G176" s="38" t="s">
        <v>18</v>
      </c>
      <c r="H176" s="77" t="s">
        <v>18</v>
      </c>
    </row>
    <row r="177">
      <c r="A177" s="44"/>
      <c r="B177" s="44"/>
      <c r="C177" s="44"/>
      <c r="D177" s="44"/>
      <c r="E177" s="44"/>
      <c r="F177" s="37" t="s">
        <v>420</v>
      </c>
      <c r="G177" s="38" t="s">
        <v>18</v>
      </c>
      <c r="H177" s="77" t="s">
        <v>18</v>
      </c>
    </row>
    <row r="178">
      <c r="A178" s="44"/>
      <c r="B178" s="44"/>
      <c r="C178" s="44"/>
      <c r="D178" s="44"/>
      <c r="E178" s="44"/>
      <c r="F178" s="37" t="s">
        <v>421</v>
      </c>
      <c r="G178" s="38" t="s">
        <v>19</v>
      </c>
      <c r="H178" s="77" t="s">
        <v>19</v>
      </c>
    </row>
    <row r="179">
      <c r="A179" s="44"/>
      <c r="B179" s="44"/>
      <c r="C179" s="44"/>
      <c r="D179" s="44"/>
      <c r="E179" s="44"/>
      <c r="F179" s="37" t="s">
        <v>423</v>
      </c>
      <c r="G179" s="38" t="s">
        <v>19</v>
      </c>
      <c r="H179" s="77" t="s">
        <v>19</v>
      </c>
    </row>
    <row r="180">
      <c r="A180" s="44"/>
      <c r="B180" s="44"/>
      <c r="C180" s="44"/>
      <c r="D180" s="44"/>
      <c r="E180" s="44"/>
      <c r="F180" s="37" t="s">
        <v>425</v>
      </c>
      <c r="G180" s="38" t="s">
        <v>18</v>
      </c>
      <c r="H180" s="77" t="s">
        <v>18</v>
      </c>
    </row>
    <row r="181">
      <c r="A181" s="44"/>
      <c r="B181" s="44"/>
      <c r="C181" s="44"/>
      <c r="D181" s="44"/>
      <c r="E181" s="44"/>
      <c r="F181" s="37" t="s">
        <v>427</v>
      </c>
      <c r="G181" s="38" t="s">
        <v>18</v>
      </c>
      <c r="H181" s="77" t="s">
        <v>18</v>
      </c>
    </row>
    <row r="182">
      <c r="A182" s="44"/>
      <c r="B182" s="44"/>
      <c r="C182" s="44"/>
      <c r="D182" s="44"/>
      <c r="E182" s="44"/>
      <c r="F182" s="37" t="s">
        <v>428</v>
      </c>
      <c r="G182" s="38" t="s">
        <v>19</v>
      </c>
      <c r="H182" s="77" t="s">
        <v>19</v>
      </c>
    </row>
    <row r="183">
      <c r="A183" s="44"/>
      <c r="B183" s="44"/>
      <c r="C183" s="44"/>
      <c r="D183" s="44"/>
      <c r="E183" s="44"/>
      <c r="F183" s="37" t="s">
        <v>430</v>
      </c>
      <c r="G183" s="38" t="s">
        <v>19</v>
      </c>
      <c r="H183" s="77" t="s">
        <v>19</v>
      </c>
    </row>
    <row r="184">
      <c r="A184" s="44"/>
      <c r="B184" s="44"/>
      <c r="C184" s="44"/>
      <c r="D184" s="44"/>
      <c r="E184" s="44"/>
      <c r="F184" s="37" t="s">
        <v>432</v>
      </c>
      <c r="G184" s="38" t="s">
        <v>19</v>
      </c>
      <c r="H184" s="77" t="s">
        <v>19</v>
      </c>
    </row>
    <row r="185">
      <c r="A185" s="44"/>
      <c r="B185" s="44"/>
      <c r="C185" s="44"/>
      <c r="D185" s="44"/>
      <c r="E185" s="44"/>
      <c r="F185" s="37" t="s">
        <v>435</v>
      </c>
      <c r="G185" s="38" t="s">
        <v>19</v>
      </c>
      <c r="H185" s="77" t="s">
        <v>19</v>
      </c>
    </row>
    <row r="186">
      <c r="A186" s="44"/>
      <c r="B186" s="44"/>
      <c r="C186" s="44"/>
      <c r="D186" s="44"/>
      <c r="E186" s="44"/>
      <c r="F186" s="37" t="s">
        <v>437</v>
      </c>
      <c r="G186" s="38" t="s">
        <v>19</v>
      </c>
      <c r="H186" s="77" t="s">
        <v>19</v>
      </c>
    </row>
    <row r="187">
      <c r="A187" s="44"/>
      <c r="B187" s="44"/>
      <c r="C187" s="44"/>
      <c r="D187" s="44"/>
      <c r="E187" s="44"/>
      <c r="F187" s="37" t="s">
        <v>439</v>
      </c>
      <c r="G187" s="38" t="s">
        <v>19</v>
      </c>
      <c r="H187" s="77" t="s">
        <v>19</v>
      </c>
    </row>
    <row r="188">
      <c r="A188" s="44"/>
      <c r="B188" s="44"/>
      <c r="C188" s="44"/>
      <c r="D188" s="44"/>
      <c r="E188" s="44"/>
      <c r="F188" s="37" t="s">
        <v>441</v>
      </c>
      <c r="G188" s="38" t="s">
        <v>19</v>
      </c>
      <c r="H188" s="77" t="s">
        <v>19</v>
      </c>
    </row>
    <row r="189">
      <c r="A189" s="44"/>
      <c r="B189" s="44"/>
      <c r="C189" s="44"/>
      <c r="D189" s="44"/>
      <c r="E189" s="44"/>
      <c r="F189" s="37" t="s">
        <v>444</v>
      </c>
      <c r="G189" s="38" t="s">
        <v>18</v>
      </c>
      <c r="H189" s="77" t="s">
        <v>18</v>
      </c>
    </row>
    <row r="190">
      <c r="A190" s="44"/>
      <c r="B190" s="44"/>
      <c r="C190" s="44"/>
      <c r="D190" s="44"/>
      <c r="E190" s="44"/>
      <c r="F190" s="37" t="s">
        <v>446</v>
      </c>
      <c r="G190" s="38" t="s">
        <v>18</v>
      </c>
      <c r="H190" s="77" t="s">
        <v>18</v>
      </c>
    </row>
    <row r="191">
      <c r="A191" s="44"/>
      <c r="B191" s="44"/>
      <c r="C191" s="44"/>
      <c r="D191" s="44"/>
      <c r="E191" s="44"/>
      <c r="F191" s="37" t="s">
        <v>448</v>
      </c>
      <c r="G191" s="38" t="s">
        <v>18</v>
      </c>
      <c r="H191" s="77" t="s">
        <v>18</v>
      </c>
    </row>
    <row r="192">
      <c r="A192" s="44"/>
      <c r="B192" s="44"/>
      <c r="C192" s="44"/>
      <c r="D192" s="44"/>
      <c r="E192" s="44"/>
      <c r="F192" s="37" t="s">
        <v>450</v>
      </c>
      <c r="G192" s="38" t="s">
        <v>19</v>
      </c>
      <c r="H192" s="77" t="s">
        <v>19</v>
      </c>
    </row>
    <row r="193">
      <c r="A193" s="44"/>
      <c r="B193" s="44"/>
      <c r="C193" s="44"/>
      <c r="D193" s="44"/>
      <c r="E193" s="44"/>
      <c r="F193" s="37" t="s">
        <v>452</v>
      </c>
      <c r="G193" s="38" t="s">
        <v>19</v>
      </c>
      <c r="H193" s="77" t="s">
        <v>19</v>
      </c>
    </row>
    <row r="194">
      <c r="A194" s="44"/>
      <c r="B194" s="44"/>
      <c r="C194" s="44"/>
      <c r="D194" s="44"/>
      <c r="E194" s="44"/>
      <c r="F194" s="37" t="s">
        <v>454</v>
      </c>
      <c r="G194" s="38" t="s">
        <v>19</v>
      </c>
      <c r="H194" s="77" t="s">
        <v>19</v>
      </c>
    </row>
    <row r="195">
      <c r="A195" s="44"/>
      <c r="B195" s="44"/>
      <c r="C195" s="44"/>
      <c r="D195" s="44"/>
      <c r="E195" s="44"/>
      <c r="F195" s="37" t="s">
        <v>456</v>
      </c>
      <c r="G195" s="38" t="s">
        <v>19</v>
      </c>
      <c r="H195" s="77" t="s">
        <v>19</v>
      </c>
    </row>
    <row r="196">
      <c r="A196" s="44"/>
      <c r="B196" s="44"/>
      <c r="C196" s="44"/>
      <c r="D196" s="44"/>
      <c r="E196" s="44"/>
      <c r="F196" s="37" t="s">
        <v>458</v>
      </c>
      <c r="G196" s="38" t="s">
        <v>18</v>
      </c>
      <c r="H196" s="77" t="s">
        <v>18</v>
      </c>
    </row>
    <row r="197">
      <c r="A197" s="44"/>
      <c r="B197" s="44"/>
      <c r="C197" s="44"/>
      <c r="D197" s="44"/>
      <c r="E197" s="44"/>
      <c r="F197" s="37" t="s">
        <v>461</v>
      </c>
      <c r="G197" s="38" t="s">
        <v>19</v>
      </c>
      <c r="H197" s="77" t="s">
        <v>19</v>
      </c>
    </row>
    <row r="198">
      <c r="A198" s="44"/>
      <c r="B198" s="44"/>
      <c r="C198" s="44"/>
      <c r="D198" s="44"/>
      <c r="E198" s="44"/>
      <c r="F198" s="37" t="s">
        <v>465</v>
      </c>
      <c r="G198" s="38" t="s">
        <v>18</v>
      </c>
      <c r="H198" s="77" t="s">
        <v>18</v>
      </c>
    </row>
    <row r="199">
      <c r="A199" s="44"/>
      <c r="B199" s="44"/>
      <c r="C199" s="44"/>
      <c r="D199" s="44"/>
      <c r="E199" s="44"/>
      <c r="F199" s="37" t="s">
        <v>467</v>
      </c>
      <c r="G199" s="38" t="s">
        <v>18</v>
      </c>
      <c r="H199" s="77" t="s">
        <v>18</v>
      </c>
    </row>
    <row r="200">
      <c r="A200" s="44"/>
      <c r="B200" s="44"/>
      <c r="C200" s="44"/>
      <c r="D200" s="44"/>
      <c r="E200" s="44"/>
      <c r="F200" s="37" t="s">
        <v>468</v>
      </c>
      <c r="G200" s="38" t="s">
        <v>18</v>
      </c>
      <c r="H200" s="77" t="s">
        <v>18</v>
      </c>
    </row>
    <row r="201">
      <c r="A201" s="44"/>
      <c r="B201" s="44"/>
      <c r="C201" s="44"/>
      <c r="D201" s="44"/>
      <c r="E201" s="44"/>
      <c r="F201" s="37" t="s">
        <v>470</v>
      </c>
      <c r="G201" s="38" t="s">
        <v>19</v>
      </c>
      <c r="H201" s="77" t="s">
        <v>19</v>
      </c>
    </row>
    <row r="202">
      <c r="A202" s="44"/>
      <c r="B202" s="44"/>
      <c r="C202" s="44"/>
      <c r="D202" s="44"/>
      <c r="E202" s="44"/>
      <c r="F202" s="37" t="s">
        <v>472</v>
      </c>
      <c r="G202" s="38" t="s">
        <v>18</v>
      </c>
      <c r="H202" s="77" t="s">
        <v>18</v>
      </c>
    </row>
    <row r="203">
      <c r="A203" s="44"/>
      <c r="B203" s="44"/>
      <c r="C203" s="44"/>
      <c r="D203" s="44"/>
      <c r="E203" s="44"/>
      <c r="F203" s="37" t="s">
        <v>474</v>
      </c>
      <c r="G203" s="38" t="s">
        <v>19</v>
      </c>
      <c r="H203" s="77" t="s">
        <v>19</v>
      </c>
    </row>
    <row r="204">
      <c r="A204" s="44"/>
      <c r="B204" s="44"/>
      <c r="C204" s="44"/>
      <c r="D204" s="44"/>
      <c r="E204" s="44"/>
      <c r="F204" s="37" t="s">
        <v>477</v>
      </c>
      <c r="G204" s="38" t="s">
        <v>19</v>
      </c>
      <c r="H204" s="77" t="s">
        <v>19</v>
      </c>
    </row>
    <row r="205">
      <c r="A205" s="44"/>
      <c r="B205" s="44"/>
      <c r="C205" s="44"/>
      <c r="D205" s="44"/>
      <c r="E205" s="44"/>
      <c r="F205" s="37" t="s">
        <v>479</v>
      </c>
      <c r="G205" s="38" t="s">
        <v>19</v>
      </c>
      <c r="H205" s="77" t="s">
        <v>19</v>
      </c>
    </row>
    <row r="206">
      <c r="A206" s="44"/>
      <c r="B206" s="44"/>
      <c r="C206" s="44"/>
      <c r="D206" s="44"/>
      <c r="E206" s="44"/>
      <c r="F206" s="37" t="s">
        <v>481</v>
      </c>
      <c r="G206" s="38" t="s">
        <v>19</v>
      </c>
      <c r="H206" s="77" t="s">
        <v>19</v>
      </c>
    </row>
    <row r="207">
      <c r="A207" s="44"/>
      <c r="B207" s="44"/>
      <c r="C207" s="44"/>
      <c r="D207" s="44"/>
      <c r="E207" s="44"/>
      <c r="F207" s="37" t="s">
        <v>483</v>
      </c>
      <c r="G207" s="38" t="s">
        <v>19</v>
      </c>
      <c r="H207" s="77" t="s">
        <v>19</v>
      </c>
    </row>
    <row r="208">
      <c r="A208" s="44"/>
      <c r="B208" s="44"/>
      <c r="C208" s="44"/>
      <c r="D208" s="44"/>
      <c r="E208" s="44"/>
      <c r="F208" s="37" t="s">
        <v>486</v>
      </c>
      <c r="G208" s="38" t="s">
        <v>19</v>
      </c>
      <c r="H208" s="77" t="s">
        <v>19</v>
      </c>
    </row>
    <row r="209">
      <c r="A209" s="44"/>
      <c r="B209" s="44"/>
      <c r="C209" s="44"/>
      <c r="D209" s="44"/>
      <c r="E209" s="44"/>
      <c r="F209" s="37" t="s">
        <v>488</v>
      </c>
      <c r="G209" s="38" t="s">
        <v>19</v>
      </c>
      <c r="H209" s="77" t="s">
        <v>19</v>
      </c>
    </row>
    <row r="210">
      <c r="A210" s="44"/>
      <c r="B210" s="44"/>
      <c r="C210" s="44"/>
      <c r="D210" s="44"/>
      <c r="E210" s="44"/>
      <c r="F210" s="37" t="s">
        <v>491</v>
      </c>
      <c r="G210" s="38" t="s">
        <v>18</v>
      </c>
      <c r="H210" s="78" t="s">
        <v>19</v>
      </c>
    </row>
    <row r="211">
      <c r="A211" s="44"/>
      <c r="B211" s="44"/>
      <c r="C211" s="44"/>
      <c r="D211" s="44"/>
      <c r="E211" s="44"/>
      <c r="F211" s="37" t="s">
        <v>493</v>
      </c>
      <c r="G211" s="38" t="s">
        <v>18</v>
      </c>
      <c r="H211" s="77" t="s">
        <v>18</v>
      </c>
    </row>
    <row r="212">
      <c r="A212" s="44"/>
      <c r="B212" s="44"/>
      <c r="C212" s="44"/>
      <c r="D212" s="44"/>
      <c r="E212" s="44"/>
      <c r="F212" s="37" t="s">
        <v>494</v>
      </c>
      <c r="G212" s="38" t="s">
        <v>18</v>
      </c>
      <c r="H212" s="77" t="s">
        <v>18</v>
      </c>
    </row>
    <row r="213">
      <c r="A213" s="44"/>
      <c r="B213" s="44"/>
      <c r="C213" s="44"/>
      <c r="D213" s="44"/>
      <c r="E213" s="44"/>
      <c r="F213" s="37" t="s">
        <v>496</v>
      </c>
      <c r="G213" s="38" t="s">
        <v>19</v>
      </c>
      <c r="H213" s="77" t="s">
        <v>19</v>
      </c>
    </row>
    <row r="214">
      <c r="A214" s="44"/>
      <c r="B214" s="44"/>
      <c r="C214" s="44"/>
      <c r="D214" s="44"/>
      <c r="E214" s="44"/>
      <c r="F214" s="37" t="s">
        <v>499</v>
      </c>
      <c r="G214" s="38" t="s">
        <v>18</v>
      </c>
      <c r="H214" s="77" t="s">
        <v>18</v>
      </c>
    </row>
    <row r="215">
      <c r="A215" s="44"/>
      <c r="B215" s="44"/>
      <c r="C215" s="44"/>
      <c r="D215" s="44"/>
      <c r="E215" s="44"/>
      <c r="F215" s="37" t="s">
        <v>500</v>
      </c>
      <c r="G215" s="38" t="s">
        <v>19</v>
      </c>
      <c r="H215" s="77" t="s">
        <v>19</v>
      </c>
    </row>
    <row r="216">
      <c r="A216" s="44"/>
      <c r="B216" s="44"/>
      <c r="C216" s="44"/>
      <c r="D216" s="44"/>
      <c r="E216" s="44"/>
      <c r="F216" s="37" t="s">
        <v>502</v>
      </c>
      <c r="G216" s="38" t="s">
        <v>19</v>
      </c>
      <c r="H216" s="77" t="s">
        <v>19</v>
      </c>
    </row>
    <row r="217">
      <c r="A217" s="44"/>
      <c r="B217" s="44"/>
      <c r="C217" s="44"/>
      <c r="D217" s="44"/>
      <c r="E217" s="44"/>
      <c r="F217" s="37" t="s">
        <v>505</v>
      </c>
      <c r="G217" s="38" t="s">
        <v>19</v>
      </c>
      <c r="H217" s="77" t="s">
        <v>19</v>
      </c>
    </row>
    <row r="218">
      <c r="A218" s="44"/>
      <c r="B218" s="44"/>
      <c r="C218" s="44"/>
      <c r="D218" s="44"/>
      <c r="E218" s="44"/>
      <c r="F218" s="37" t="s">
        <v>507</v>
      </c>
      <c r="G218" s="38" t="s">
        <v>19</v>
      </c>
      <c r="H218" s="77" t="s">
        <v>19</v>
      </c>
    </row>
    <row r="219">
      <c r="A219" s="44"/>
      <c r="B219" s="44"/>
      <c r="C219" s="44"/>
      <c r="D219" s="44"/>
      <c r="E219" s="44"/>
      <c r="F219" s="37" t="s">
        <v>509</v>
      </c>
      <c r="G219" s="38" t="s">
        <v>18</v>
      </c>
      <c r="H219" s="77" t="s">
        <v>18</v>
      </c>
    </row>
    <row r="220">
      <c r="A220" s="44"/>
      <c r="B220" s="44"/>
      <c r="C220" s="44"/>
      <c r="D220" s="44"/>
      <c r="E220" s="44"/>
      <c r="F220" s="37" t="s">
        <v>511</v>
      </c>
      <c r="G220" s="38" t="s">
        <v>19</v>
      </c>
      <c r="H220" s="77" t="s">
        <v>19</v>
      </c>
    </row>
    <row r="221">
      <c r="A221" s="44"/>
      <c r="B221" s="44"/>
      <c r="C221" s="44"/>
      <c r="D221" s="44"/>
      <c r="E221" s="44"/>
      <c r="F221" s="37" t="s">
        <v>514</v>
      </c>
      <c r="G221" s="38" t="s">
        <v>19</v>
      </c>
      <c r="H221" s="77" t="s">
        <v>19</v>
      </c>
    </row>
    <row r="222">
      <c r="A222" s="44"/>
      <c r="B222" s="44"/>
      <c r="C222" s="44"/>
      <c r="D222" s="44"/>
      <c r="E222" s="44"/>
      <c r="F222" s="37" t="s">
        <v>516</v>
      </c>
      <c r="G222" s="38" t="s">
        <v>18</v>
      </c>
      <c r="H222" s="77" t="s">
        <v>18</v>
      </c>
    </row>
    <row r="223">
      <c r="A223" s="44"/>
      <c r="B223" s="44"/>
      <c r="C223" s="44"/>
      <c r="D223" s="44"/>
      <c r="E223" s="44"/>
      <c r="F223" s="37" t="s">
        <v>517</v>
      </c>
      <c r="G223" s="38" t="s">
        <v>19</v>
      </c>
      <c r="H223" s="77" t="s">
        <v>19</v>
      </c>
    </row>
    <row r="224">
      <c r="A224" s="44"/>
      <c r="B224" s="44"/>
      <c r="C224" s="44"/>
      <c r="D224" s="44"/>
      <c r="E224" s="44"/>
      <c r="F224" s="37" t="s">
        <v>519</v>
      </c>
      <c r="G224" s="38" t="s">
        <v>19</v>
      </c>
      <c r="H224" s="77" t="s">
        <v>19</v>
      </c>
    </row>
    <row r="225">
      <c r="A225" s="44"/>
      <c r="B225" s="44"/>
      <c r="C225" s="44"/>
      <c r="D225" s="44"/>
      <c r="E225" s="44"/>
      <c r="F225" s="37" t="s">
        <v>521</v>
      </c>
      <c r="G225" s="38" t="s">
        <v>18</v>
      </c>
      <c r="H225" s="77" t="s">
        <v>18</v>
      </c>
    </row>
    <row r="226">
      <c r="A226" s="44"/>
      <c r="B226" s="44"/>
      <c r="C226" s="44"/>
      <c r="D226" s="44"/>
      <c r="E226" s="44"/>
      <c r="F226" s="37" t="s">
        <v>523</v>
      </c>
      <c r="G226" s="38" t="s">
        <v>19</v>
      </c>
      <c r="H226" s="77" t="s">
        <v>19</v>
      </c>
    </row>
    <row r="227">
      <c r="A227" s="44"/>
      <c r="B227" s="44"/>
      <c r="C227" s="44"/>
      <c r="D227" s="44"/>
      <c r="E227" s="44"/>
      <c r="F227" s="37" t="s">
        <v>525</v>
      </c>
      <c r="G227" s="38" t="s">
        <v>18</v>
      </c>
      <c r="H227" s="77" t="s">
        <v>18</v>
      </c>
    </row>
    <row r="228">
      <c r="A228" s="44"/>
      <c r="B228" s="44"/>
      <c r="C228" s="44"/>
      <c r="D228" s="44"/>
      <c r="E228" s="44"/>
      <c r="F228" s="37" t="s">
        <v>526</v>
      </c>
      <c r="G228" s="38" t="s">
        <v>19</v>
      </c>
      <c r="H228" s="77" t="s">
        <v>19</v>
      </c>
    </row>
    <row r="229">
      <c r="A229" s="44"/>
      <c r="B229" s="44"/>
      <c r="C229" s="44"/>
      <c r="D229" s="44"/>
      <c r="E229" s="44"/>
      <c r="F229" s="37" t="s">
        <v>529</v>
      </c>
      <c r="G229" s="38" t="s">
        <v>19</v>
      </c>
      <c r="H229" s="77" t="s">
        <v>19</v>
      </c>
    </row>
    <row r="230">
      <c r="A230" s="44"/>
      <c r="B230" s="44"/>
      <c r="C230" s="44"/>
      <c r="D230" s="44"/>
      <c r="E230" s="44"/>
      <c r="F230" s="37" t="s">
        <v>531</v>
      </c>
      <c r="G230" s="38" t="s">
        <v>19</v>
      </c>
      <c r="H230" s="77" t="s">
        <v>19</v>
      </c>
    </row>
    <row r="231">
      <c r="A231" s="44"/>
      <c r="B231" s="44"/>
      <c r="C231" s="44"/>
      <c r="D231" s="44"/>
      <c r="E231" s="44"/>
      <c r="F231" s="37" t="s">
        <v>533</v>
      </c>
      <c r="G231" s="38" t="s">
        <v>19</v>
      </c>
      <c r="H231" s="77" t="s">
        <v>19</v>
      </c>
    </row>
    <row r="232">
      <c r="A232" s="44"/>
      <c r="B232" s="44"/>
      <c r="C232" s="44"/>
      <c r="D232" s="44"/>
      <c r="E232" s="44"/>
      <c r="F232" s="37" t="s">
        <v>535</v>
      </c>
      <c r="G232" s="38" t="s">
        <v>19</v>
      </c>
      <c r="H232" s="77" t="s">
        <v>19</v>
      </c>
    </row>
    <row r="233">
      <c r="A233" s="44"/>
      <c r="B233" s="44"/>
      <c r="C233" s="44"/>
      <c r="D233" s="44"/>
      <c r="E233" s="44"/>
      <c r="F233" s="37" t="s">
        <v>538</v>
      </c>
      <c r="G233" s="38" t="s">
        <v>19</v>
      </c>
      <c r="H233" s="77" t="s">
        <v>19</v>
      </c>
    </row>
    <row r="234">
      <c r="A234" s="44"/>
      <c r="B234" s="44"/>
      <c r="C234" s="44"/>
      <c r="D234" s="44"/>
      <c r="E234" s="44"/>
      <c r="F234" s="37" t="s">
        <v>540</v>
      </c>
      <c r="G234" s="38" t="s">
        <v>18</v>
      </c>
      <c r="H234" s="77" t="s">
        <v>18</v>
      </c>
    </row>
    <row r="235">
      <c r="A235" s="44"/>
      <c r="B235" s="44"/>
      <c r="C235" s="44"/>
      <c r="D235" s="44"/>
      <c r="E235" s="44"/>
      <c r="F235" s="37" t="s">
        <v>541</v>
      </c>
      <c r="G235" s="38" t="s">
        <v>19</v>
      </c>
      <c r="H235" s="77" t="s">
        <v>19</v>
      </c>
    </row>
    <row r="236">
      <c r="A236" s="44"/>
      <c r="B236" s="44"/>
      <c r="C236" s="44"/>
      <c r="D236" s="44"/>
      <c r="E236" s="44"/>
      <c r="F236" s="37" t="s">
        <v>543</v>
      </c>
      <c r="G236" s="38" t="s">
        <v>18</v>
      </c>
      <c r="H236" s="77" t="s">
        <v>18</v>
      </c>
    </row>
    <row r="237">
      <c r="A237" s="44"/>
      <c r="B237" s="44"/>
      <c r="C237" s="44"/>
      <c r="D237" s="44"/>
      <c r="E237" s="44"/>
      <c r="F237" s="37" t="s">
        <v>544</v>
      </c>
      <c r="G237" s="38" t="s">
        <v>19</v>
      </c>
      <c r="H237" s="77" t="s">
        <v>19</v>
      </c>
    </row>
    <row r="238">
      <c r="A238" s="44"/>
      <c r="B238" s="44"/>
      <c r="C238" s="44"/>
      <c r="D238" s="44"/>
      <c r="E238" s="44"/>
      <c r="F238" s="37" t="s">
        <v>546</v>
      </c>
      <c r="G238" s="38" t="s">
        <v>18</v>
      </c>
      <c r="H238" s="77" t="s">
        <v>18</v>
      </c>
    </row>
    <row r="239">
      <c r="A239" s="44"/>
      <c r="B239" s="44"/>
      <c r="C239" s="44"/>
      <c r="D239" s="44"/>
      <c r="E239" s="44"/>
      <c r="F239" s="37" t="s">
        <v>547</v>
      </c>
      <c r="G239" s="38" t="s">
        <v>19</v>
      </c>
      <c r="H239" s="77" t="s">
        <v>19</v>
      </c>
    </row>
    <row r="240">
      <c r="A240" s="44"/>
      <c r="B240" s="44"/>
      <c r="C240" s="44"/>
      <c r="D240" s="44"/>
      <c r="E240" s="44"/>
      <c r="F240" s="37" t="s">
        <v>549</v>
      </c>
      <c r="G240" s="38" t="s">
        <v>19</v>
      </c>
      <c r="H240" s="77" t="s">
        <v>19</v>
      </c>
    </row>
    <row r="241">
      <c r="A241" s="44"/>
      <c r="B241" s="44"/>
      <c r="C241" s="44"/>
      <c r="D241" s="44"/>
      <c r="E241" s="44"/>
      <c r="F241" s="37" t="s">
        <v>551</v>
      </c>
      <c r="G241" s="38" t="s">
        <v>19</v>
      </c>
      <c r="H241" s="77" t="s">
        <v>19</v>
      </c>
    </row>
    <row r="242">
      <c r="A242" s="44"/>
      <c r="B242" s="44"/>
      <c r="C242" s="44"/>
      <c r="D242" s="44"/>
      <c r="E242" s="44"/>
      <c r="F242" s="37" t="s">
        <v>554</v>
      </c>
      <c r="G242" s="38" t="s">
        <v>18</v>
      </c>
      <c r="H242" s="77" t="s">
        <v>18</v>
      </c>
    </row>
    <row r="243">
      <c r="A243" s="44"/>
      <c r="B243" s="44"/>
      <c r="C243" s="44"/>
      <c r="D243" s="44"/>
      <c r="E243" s="44"/>
      <c r="F243" s="37" t="s">
        <v>555</v>
      </c>
      <c r="G243" s="38" t="s">
        <v>18</v>
      </c>
      <c r="H243" s="77" t="s">
        <v>18</v>
      </c>
    </row>
    <row r="244">
      <c r="A244" s="44"/>
      <c r="B244" s="44"/>
      <c r="C244" s="44"/>
      <c r="D244" s="44"/>
      <c r="E244" s="44"/>
      <c r="F244" s="37" t="s">
        <v>556</v>
      </c>
      <c r="G244" s="38" t="s">
        <v>18</v>
      </c>
      <c r="H244" s="77" t="s">
        <v>18</v>
      </c>
    </row>
    <row r="245">
      <c r="A245" s="44"/>
      <c r="B245" s="44"/>
      <c r="C245" s="44"/>
      <c r="D245" s="44"/>
      <c r="E245" s="44"/>
      <c r="F245" s="37" t="s">
        <v>558</v>
      </c>
      <c r="G245" s="38" t="s">
        <v>19</v>
      </c>
      <c r="H245" s="77" t="s">
        <v>19</v>
      </c>
    </row>
    <row r="246">
      <c r="A246" s="44"/>
      <c r="B246" s="44"/>
      <c r="C246" s="44"/>
      <c r="D246" s="44"/>
      <c r="E246" s="44"/>
      <c r="F246" s="37" t="s">
        <v>561</v>
      </c>
      <c r="G246" s="38" t="s">
        <v>18</v>
      </c>
      <c r="H246" s="77" t="s">
        <v>18</v>
      </c>
    </row>
    <row r="247">
      <c r="A247" s="44"/>
      <c r="B247" s="44"/>
      <c r="C247" s="44"/>
      <c r="D247" s="44"/>
      <c r="E247" s="44"/>
      <c r="F247" s="37" t="s">
        <v>562</v>
      </c>
      <c r="G247" s="38" t="s">
        <v>18</v>
      </c>
      <c r="H247" s="77" t="s">
        <v>18</v>
      </c>
    </row>
    <row r="248">
      <c r="A248" s="44"/>
      <c r="B248" s="44"/>
      <c r="C248" s="44"/>
      <c r="D248" s="44"/>
      <c r="E248" s="44"/>
      <c r="F248" s="37" t="s">
        <v>564</v>
      </c>
      <c r="G248" s="38" t="s">
        <v>18</v>
      </c>
      <c r="H248" s="77" t="s">
        <v>18</v>
      </c>
    </row>
    <row r="249">
      <c r="A249" s="44"/>
      <c r="B249" s="44"/>
      <c r="C249" s="44"/>
      <c r="D249" s="44"/>
      <c r="E249" s="44"/>
      <c r="F249" s="37" t="s">
        <v>566</v>
      </c>
      <c r="G249" s="38" t="s">
        <v>18</v>
      </c>
      <c r="H249" s="77" t="s">
        <v>18</v>
      </c>
    </row>
    <row r="250">
      <c r="A250" s="44"/>
      <c r="B250" s="44"/>
      <c r="C250" s="44"/>
      <c r="D250" s="44"/>
      <c r="E250" s="44"/>
      <c r="F250" s="37" t="s">
        <v>569</v>
      </c>
      <c r="G250" s="38" t="s">
        <v>18</v>
      </c>
      <c r="H250" s="77" t="s">
        <v>18</v>
      </c>
    </row>
    <row r="251">
      <c r="A251" s="44"/>
      <c r="B251" s="44"/>
      <c r="C251" s="44"/>
      <c r="D251" s="44"/>
      <c r="E251" s="44"/>
      <c r="F251" s="37" t="s">
        <v>571</v>
      </c>
      <c r="G251" s="38" t="s">
        <v>19</v>
      </c>
      <c r="H251" s="77" t="s">
        <v>19</v>
      </c>
    </row>
    <row r="252">
      <c r="A252" s="44"/>
      <c r="B252" s="44"/>
      <c r="C252" s="44"/>
      <c r="D252" s="44"/>
      <c r="E252" s="44"/>
      <c r="F252" s="37" t="s">
        <v>573</v>
      </c>
      <c r="G252" s="38" t="s">
        <v>19</v>
      </c>
      <c r="H252" s="77" t="s">
        <v>19</v>
      </c>
    </row>
    <row r="253">
      <c r="A253" s="44"/>
      <c r="B253" s="44"/>
      <c r="C253" s="44"/>
      <c r="D253" s="44"/>
      <c r="E253" s="44"/>
      <c r="F253" s="37" t="s">
        <v>576</v>
      </c>
      <c r="G253" s="38" t="s">
        <v>19</v>
      </c>
      <c r="H253" s="77" t="s">
        <v>19</v>
      </c>
    </row>
    <row r="254">
      <c r="A254" s="44"/>
      <c r="B254" s="44"/>
      <c r="C254" s="44"/>
      <c r="D254" s="44"/>
      <c r="E254" s="44"/>
      <c r="F254" s="37" t="s">
        <v>578</v>
      </c>
      <c r="G254" s="38" t="s">
        <v>19</v>
      </c>
      <c r="H254" s="77" t="s">
        <v>19</v>
      </c>
    </row>
    <row r="255">
      <c r="A255" s="44"/>
      <c r="B255" s="44"/>
      <c r="C255" s="44"/>
      <c r="D255" s="44"/>
      <c r="E255" s="44"/>
      <c r="F255" s="37" t="s">
        <v>580</v>
      </c>
      <c r="G255" s="38" t="s">
        <v>19</v>
      </c>
      <c r="H255" s="77" t="s">
        <v>19</v>
      </c>
    </row>
    <row r="256">
      <c r="A256" s="44"/>
      <c r="B256" s="44"/>
      <c r="C256" s="44"/>
      <c r="D256" s="44"/>
      <c r="E256" s="44"/>
      <c r="F256" s="37" t="s">
        <v>582</v>
      </c>
      <c r="G256" s="38" t="s">
        <v>19</v>
      </c>
      <c r="H256" s="77" t="s">
        <v>19</v>
      </c>
    </row>
    <row r="257">
      <c r="A257" s="44"/>
      <c r="B257" s="44"/>
      <c r="C257" s="44"/>
      <c r="D257" s="44"/>
      <c r="E257" s="44"/>
      <c r="F257" s="37" t="s">
        <v>584</v>
      </c>
      <c r="G257" s="38" t="s">
        <v>18</v>
      </c>
      <c r="H257" s="78" t="s">
        <v>19</v>
      </c>
    </row>
    <row r="258">
      <c r="A258" s="44"/>
      <c r="B258" s="44"/>
      <c r="C258" s="44"/>
      <c r="D258" s="44"/>
      <c r="E258" s="44"/>
      <c r="F258" s="37" t="s">
        <v>587</v>
      </c>
      <c r="G258" s="38" t="s">
        <v>19</v>
      </c>
      <c r="H258" s="77" t="s">
        <v>19</v>
      </c>
    </row>
    <row r="259">
      <c r="A259" s="44"/>
      <c r="B259" s="44"/>
      <c r="C259" s="44"/>
      <c r="D259" s="44"/>
      <c r="E259" s="44"/>
      <c r="F259" s="37" t="s">
        <v>589</v>
      </c>
      <c r="G259" s="38" t="s">
        <v>19</v>
      </c>
      <c r="H259" s="77" t="s">
        <v>19</v>
      </c>
    </row>
    <row r="260">
      <c r="A260" s="44"/>
      <c r="B260" s="44"/>
      <c r="C260" s="44"/>
      <c r="D260" s="44"/>
      <c r="E260" s="44"/>
      <c r="F260" s="37" t="s">
        <v>591</v>
      </c>
      <c r="G260" s="38" t="s">
        <v>18</v>
      </c>
      <c r="H260" s="77" t="s">
        <v>18</v>
      </c>
    </row>
    <row r="261">
      <c r="A261" s="44"/>
      <c r="B261" s="44"/>
      <c r="C261" s="44"/>
      <c r="D261" s="44"/>
      <c r="E261" s="44"/>
      <c r="F261" s="37" t="s">
        <v>593</v>
      </c>
      <c r="G261" s="38" t="s">
        <v>19</v>
      </c>
      <c r="H261" s="77" t="s">
        <v>19</v>
      </c>
    </row>
    <row r="262">
      <c r="A262" s="44"/>
      <c r="B262" s="44"/>
      <c r="C262" s="44"/>
      <c r="D262" s="44"/>
      <c r="E262" s="44"/>
      <c r="F262" s="37" t="s">
        <v>595</v>
      </c>
      <c r="G262" s="38" t="s">
        <v>18</v>
      </c>
      <c r="H262" s="78" t="s">
        <v>19</v>
      </c>
    </row>
    <row r="263">
      <c r="A263" s="44"/>
      <c r="B263" s="44"/>
      <c r="C263" s="44"/>
      <c r="D263" s="44"/>
      <c r="E263" s="44"/>
      <c r="F263" s="37" t="s">
        <v>598</v>
      </c>
      <c r="G263" s="38" t="s">
        <v>19</v>
      </c>
      <c r="H263" s="77" t="s">
        <v>19</v>
      </c>
    </row>
    <row r="264">
      <c r="A264" s="44"/>
      <c r="B264" s="44"/>
      <c r="C264" s="44"/>
      <c r="D264" s="44"/>
      <c r="E264" s="44"/>
      <c r="F264" s="37" t="s">
        <v>601</v>
      </c>
      <c r="G264" s="38" t="s">
        <v>19</v>
      </c>
      <c r="H264" s="77" t="s">
        <v>19</v>
      </c>
    </row>
    <row r="265">
      <c r="A265" s="44"/>
      <c r="B265" s="44"/>
      <c r="C265" s="44"/>
      <c r="D265" s="44"/>
      <c r="E265" s="44"/>
      <c r="F265" s="37" t="s">
        <v>604</v>
      </c>
      <c r="G265" s="38" t="s">
        <v>19</v>
      </c>
      <c r="H265" s="77" t="s">
        <v>19</v>
      </c>
    </row>
    <row r="266">
      <c r="A266" s="44"/>
      <c r="B266" s="44"/>
      <c r="C266" s="44"/>
      <c r="D266" s="44"/>
      <c r="E266" s="44"/>
      <c r="F266" s="37" t="s">
        <v>607</v>
      </c>
      <c r="G266" s="38" t="s">
        <v>19</v>
      </c>
      <c r="H266" s="77" t="s">
        <v>19</v>
      </c>
    </row>
    <row r="267">
      <c r="A267" s="44"/>
      <c r="B267" s="44"/>
      <c r="C267" s="44"/>
      <c r="D267" s="44"/>
      <c r="E267" s="44"/>
      <c r="F267" s="37" t="s">
        <v>609</v>
      </c>
      <c r="G267" s="38" t="s">
        <v>19</v>
      </c>
      <c r="H267" s="77" t="s">
        <v>19</v>
      </c>
    </row>
    <row r="268">
      <c r="A268" s="44"/>
      <c r="B268" s="44"/>
      <c r="C268" s="44"/>
      <c r="D268" s="44"/>
      <c r="E268" s="44"/>
      <c r="F268" s="37" t="s">
        <v>612</v>
      </c>
      <c r="G268" s="38" t="s">
        <v>19</v>
      </c>
      <c r="H268" s="77" t="s">
        <v>19</v>
      </c>
    </row>
    <row r="269">
      <c r="A269" s="44"/>
      <c r="B269" s="44"/>
      <c r="C269" s="44"/>
      <c r="D269" s="44"/>
      <c r="E269" s="44"/>
      <c r="F269" s="37" t="s">
        <v>614</v>
      </c>
      <c r="G269" s="38" t="s">
        <v>19</v>
      </c>
      <c r="H269" s="77" t="s">
        <v>19</v>
      </c>
    </row>
    <row r="270">
      <c r="A270" s="44"/>
      <c r="B270" s="44"/>
      <c r="C270" s="44"/>
      <c r="D270" s="44"/>
      <c r="E270" s="44"/>
      <c r="F270" s="37" t="s">
        <v>616</v>
      </c>
      <c r="G270" s="38" t="s">
        <v>18</v>
      </c>
      <c r="H270" s="78" t="s">
        <v>19</v>
      </c>
    </row>
    <row r="271">
      <c r="A271" s="44"/>
      <c r="B271" s="44"/>
      <c r="C271" s="44"/>
      <c r="D271" s="44"/>
      <c r="E271" s="44"/>
      <c r="F271" s="37" t="s">
        <v>618</v>
      </c>
      <c r="G271" s="38" t="s">
        <v>18</v>
      </c>
      <c r="H271" s="77" t="s">
        <v>18</v>
      </c>
    </row>
    <row r="272">
      <c r="A272" s="44"/>
      <c r="B272" s="44"/>
      <c r="C272" s="44"/>
      <c r="D272" s="44"/>
      <c r="E272" s="44"/>
      <c r="F272" s="37" t="s">
        <v>619</v>
      </c>
      <c r="G272" s="38" t="s">
        <v>19</v>
      </c>
      <c r="H272" s="77" t="s">
        <v>19</v>
      </c>
    </row>
    <row r="273">
      <c r="A273" s="44"/>
      <c r="B273" s="44"/>
      <c r="C273" s="44"/>
      <c r="D273" s="44"/>
      <c r="E273" s="44"/>
      <c r="F273" s="37" t="s">
        <v>622</v>
      </c>
      <c r="G273" s="38" t="s">
        <v>19</v>
      </c>
      <c r="H273" s="77" t="s">
        <v>19</v>
      </c>
    </row>
    <row r="274">
      <c r="A274" s="44"/>
      <c r="B274" s="44"/>
      <c r="C274" s="44"/>
      <c r="D274" s="44"/>
      <c r="E274" s="44"/>
      <c r="F274" s="37" t="s">
        <v>625</v>
      </c>
      <c r="G274" s="38" t="s">
        <v>19</v>
      </c>
      <c r="H274" s="77" t="s">
        <v>19</v>
      </c>
    </row>
    <row r="275">
      <c r="A275" s="44"/>
      <c r="B275" s="44"/>
      <c r="C275" s="44"/>
      <c r="D275" s="44"/>
      <c r="E275" s="44"/>
      <c r="F275" s="37" t="s">
        <v>629</v>
      </c>
      <c r="G275" s="38" t="s">
        <v>19</v>
      </c>
      <c r="H275" s="77" t="s">
        <v>19</v>
      </c>
    </row>
    <row r="276">
      <c r="A276" s="44"/>
      <c r="B276" s="44"/>
      <c r="C276" s="44"/>
      <c r="D276" s="44"/>
      <c r="E276" s="44"/>
      <c r="F276" s="37" t="s">
        <v>632</v>
      </c>
      <c r="G276" s="38" t="s">
        <v>19</v>
      </c>
      <c r="H276" s="77" t="s">
        <v>19</v>
      </c>
    </row>
    <row r="277">
      <c r="A277" s="44"/>
      <c r="B277" s="44"/>
      <c r="C277" s="44"/>
      <c r="D277" s="44"/>
      <c r="E277" s="44"/>
      <c r="F277" s="37" t="s">
        <v>635</v>
      </c>
      <c r="G277" s="38" t="s">
        <v>19</v>
      </c>
      <c r="H277" s="77" t="s">
        <v>19</v>
      </c>
    </row>
    <row r="278">
      <c r="A278" s="44"/>
      <c r="B278" s="44"/>
      <c r="C278" s="44"/>
      <c r="D278" s="44"/>
      <c r="E278" s="44"/>
      <c r="F278" s="37" t="s">
        <v>638</v>
      </c>
      <c r="G278" s="38" t="s">
        <v>19</v>
      </c>
      <c r="H278" s="77" t="s">
        <v>19</v>
      </c>
    </row>
    <row r="279">
      <c r="A279" s="44"/>
      <c r="B279" s="44"/>
      <c r="C279" s="44"/>
      <c r="D279" s="44"/>
      <c r="E279" s="44"/>
      <c r="F279" s="37" t="s">
        <v>640</v>
      </c>
      <c r="G279" s="38" t="s">
        <v>18</v>
      </c>
      <c r="H279" s="77" t="s">
        <v>18</v>
      </c>
    </row>
    <row r="280">
      <c r="A280" s="44"/>
      <c r="B280" s="44"/>
      <c r="C280" s="44"/>
      <c r="D280" s="44"/>
      <c r="E280" s="44"/>
      <c r="F280" s="37" t="s">
        <v>642</v>
      </c>
      <c r="G280" s="38" t="s">
        <v>19</v>
      </c>
      <c r="H280" s="77" t="s">
        <v>19</v>
      </c>
    </row>
    <row r="281">
      <c r="A281" s="44"/>
      <c r="B281" s="44"/>
      <c r="C281" s="44"/>
      <c r="D281" s="44"/>
      <c r="E281" s="44"/>
      <c r="F281" s="37" t="s">
        <v>644</v>
      </c>
      <c r="G281" s="38" t="s">
        <v>19</v>
      </c>
      <c r="H281" s="77" t="s">
        <v>19</v>
      </c>
    </row>
    <row r="282">
      <c r="A282" s="44"/>
      <c r="B282" s="44"/>
      <c r="C282" s="44"/>
      <c r="D282" s="44"/>
      <c r="E282" s="44"/>
      <c r="F282" s="37" t="s">
        <v>647</v>
      </c>
      <c r="G282" s="38" t="s">
        <v>19</v>
      </c>
      <c r="H282" s="77" t="s">
        <v>19</v>
      </c>
    </row>
    <row r="283">
      <c r="A283" s="44"/>
      <c r="B283" s="44"/>
      <c r="C283" s="44"/>
      <c r="D283" s="44"/>
      <c r="E283" s="44"/>
      <c r="F283" s="37" t="s">
        <v>650</v>
      </c>
      <c r="G283" s="38" t="s">
        <v>19</v>
      </c>
      <c r="H283" s="77" t="s">
        <v>19</v>
      </c>
    </row>
    <row r="284">
      <c r="A284" s="44"/>
      <c r="B284" s="44"/>
      <c r="C284" s="44"/>
      <c r="D284" s="44"/>
      <c r="E284" s="44"/>
      <c r="F284" s="37" t="s">
        <v>653</v>
      </c>
      <c r="G284" s="38" t="s">
        <v>18</v>
      </c>
      <c r="H284" s="78" t="s">
        <v>19</v>
      </c>
    </row>
    <row r="285">
      <c r="A285" s="44"/>
      <c r="B285" s="44"/>
      <c r="C285" s="44"/>
      <c r="D285" s="44"/>
      <c r="E285" s="44"/>
      <c r="F285" s="37" t="s">
        <v>657</v>
      </c>
      <c r="G285" s="38" t="s">
        <v>19</v>
      </c>
      <c r="H285" s="77" t="s">
        <v>19</v>
      </c>
    </row>
    <row r="286">
      <c r="A286" s="44"/>
      <c r="B286" s="44"/>
      <c r="C286" s="44"/>
      <c r="D286" s="44"/>
      <c r="E286" s="44"/>
      <c r="F286" s="37" t="s">
        <v>660</v>
      </c>
      <c r="G286" s="38" t="s">
        <v>19</v>
      </c>
      <c r="H286" s="77" t="s">
        <v>19</v>
      </c>
    </row>
    <row r="287">
      <c r="A287" s="44"/>
      <c r="B287" s="44"/>
      <c r="C287" s="44"/>
      <c r="D287" s="44"/>
      <c r="E287" s="44"/>
      <c r="F287" s="37" t="s">
        <v>664</v>
      </c>
      <c r="G287" s="38" t="s">
        <v>18</v>
      </c>
      <c r="H287" s="78" t="s">
        <v>19</v>
      </c>
    </row>
    <row r="288">
      <c r="A288" s="44"/>
      <c r="B288" s="44"/>
      <c r="C288" s="44"/>
      <c r="D288" s="44"/>
      <c r="E288" s="44"/>
      <c r="F288" s="37" t="s">
        <v>666</v>
      </c>
      <c r="G288" s="38" t="s">
        <v>19</v>
      </c>
      <c r="H288" s="77" t="s">
        <v>19</v>
      </c>
    </row>
    <row r="289">
      <c r="A289" s="44"/>
      <c r="B289" s="44"/>
      <c r="C289" s="44"/>
      <c r="D289" s="44"/>
      <c r="E289" s="44"/>
      <c r="F289" s="37" t="s">
        <v>668</v>
      </c>
      <c r="G289" s="38" t="s">
        <v>18</v>
      </c>
      <c r="H289" s="77" t="s">
        <v>18</v>
      </c>
    </row>
    <row r="290">
      <c r="A290" s="44"/>
      <c r="B290" s="44"/>
      <c r="C290" s="44"/>
      <c r="D290" s="44"/>
      <c r="F290" s="37" t="s">
        <v>669</v>
      </c>
      <c r="G290" s="38" t="s">
        <v>19</v>
      </c>
      <c r="H290" s="77" t="s">
        <v>19</v>
      </c>
    </row>
    <row r="291">
      <c r="A291" s="44"/>
      <c r="B291" s="44"/>
      <c r="C291" s="44"/>
      <c r="D291" s="44"/>
      <c r="E291" s="44"/>
      <c r="F291" s="37" t="s">
        <v>671</v>
      </c>
      <c r="G291" s="38" t="s">
        <v>19</v>
      </c>
      <c r="H291" s="77" t="s">
        <v>19</v>
      </c>
    </row>
    <row r="292">
      <c r="A292" s="44"/>
      <c r="B292" s="44"/>
      <c r="C292" s="44"/>
      <c r="D292" s="44"/>
      <c r="E292" s="44"/>
      <c r="F292" s="37" t="s">
        <v>673</v>
      </c>
      <c r="G292" s="38" t="s">
        <v>19</v>
      </c>
      <c r="H292" s="77" t="s">
        <v>19</v>
      </c>
    </row>
    <row r="293">
      <c r="A293" s="44"/>
      <c r="B293" s="44"/>
      <c r="C293" s="44"/>
      <c r="D293" s="44"/>
      <c r="E293" s="44"/>
      <c r="F293" s="37" t="s">
        <v>675</v>
      </c>
      <c r="G293" s="38" t="s">
        <v>19</v>
      </c>
      <c r="H293" s="77" t="s">
        <v>19</v>
      </c>
    </row>
    <row r="294">
      <c r="A294" s="44"/>
      <c r="B294" s="44"/>
      <c r="C294" s="44"/>
      <c r="D294" s="44"/>
      <c r="E294" s="44"/>
      <c r="F294" s="37" t="s">
        <v>677</v>
      </c>
      <c r="G294" s="38" t="s">
        <v>19</v>
      </c>
      <c r="H294" s="77" t="s">
        <v>19</v>
      </c>
    </row>
    <row r="295">
      <c r="A295" s="44"/>
      <c r="B295" s="44"/>
      <c r="C295" s="44"/>
      <c r="D295" s="44"/>
      <c r="E295" s="44"/>
      <c r="F295" s="37" t="s">
        <v>679</v>
      </c>
      <c r="G295" s="38" t="s">
        <v>19</v>
      </c>
      <c r="H295" s="77" t="s">
        <v>19</v>
      </c>
    </row>
    <row r="296">
      <c r="A296" s="44"/>
      <c r="B296" s="44"/>
      <c r="C296" s="44"/>
      <c r="D296" s="44"/>
      <c r="E296" s="44"/>
      <c r="F296" s="37" t="s">
        <v>681</v>
      </c>
      <c r="G296" s="38" t="s">
        <v>18</v>
      </c>
      <c r="H296" s="77" t="s">
        <v>18</v>
      </c>
    </row>
    <row r="297">
      <c r="A297" s="44"/>
      <c r="B297" s="44"/>
      <c r="C297" s="44"/>
      <c r="D297" s="44"/>
      <c r="E297" s="44"/>
      <c r="F297" s="37" t="s">
        <v>683</v>
      </c>
      <c r="G297" s="38" t="s">
        <v>19</v>
      </c>
      <c r="H297" s="77" t="s">
        <v>19</v>
      </c>
    </row>
    <row r="298">
      <c r="A298" s="44"/>
      <c r="B298" s="44"/>
      <c r="C298" s="44"/>
      <c r="D298" s="44"/>
      <c r="F298" s="37" t="s">
        <v>685</v>
      </c>
      <c r="G298" s="38" t="s">
        <v>19</v>
      </c>
      <c r="H298" s="77" t="s">
        <v>19</v>
      </c>
    </row>
    <row r="299">
      <c r="A299" s="44"/>
      <c r="B299" s="44"/>
      <c r="C299" s="44"/>
      <c r="D299" s="44"/>
      <c r="E299" s="44"/>
      <c r="F299" s="37" t="s">
        <v>687</v>
      </c>
      <c r="G299" s="38" t="s">
        <v>18</v>
      </c>
      <c r="H299" s="77" t="s">
        <v>18</v>
      </c>
    </row>
    <row r="300">
      <c r="A300" s="44"/>
      <c r="B300" s="44"/>
      <c r="C300" s="44"/>
      <c r="D300" s="44"/>
      <c r="E300" s="44"/>
      <c r="F300" s="37" t="s">
        <v>688</v>
      </c>
      <c r="G300" s="38" t="s">
        <v>19</v>
      </c>
      <c r="H300" s="77" t="s">
        <v>19</v>
      </c>
    </row>
    <row r="301">
      <c r="A301" s="44"/>
      <c r="B301" s="44"/>
      <c r="C301" s="44"/>
      <c r="D301" s="44"/>
      <c r="E301" s="44"/>
      <c r="F301" s="37" t="s">
        <v>690</v>
      </c>
      <c r="G301" s="38" t="s">
        <v>19</v>
      </c>
      <c r="H301" s="77" t="s">
        <v>19</v>
      </c>
    </row>
    <row r="302">
      <c r="A302" s="44"/>
      <c r="B302" s="44"/>
      <c r="C302" s="44"/>
      <c r="D302" s="44"/>
      <c r="E302" s="44"/>
      <c r="F302" s="37" t="s">
        <v>693</v>
      </c>
      <c r="G302" s="38" t="s">
        <v>19</v>
      </c>
      <c r="H302" s="77" t="s">
        <v>19</v>
      </c>
    </row>
    <row r="303">
      <c r="A303" s="44"/>
      <c r="B303" s="44"/>
      <c r="C303" s="44"/>
      <c r="D303" s="44"/>
      <c r="E303" s="44"/>
      <c r="F303" s="37" t="s">
        <v>695</v>
      </c>
      <c r="G303" s="38" t="s">
        <v>18</v>
      </c>
      <c r="H303" s="77" t="s">
        <v>18</v>
      </c>
    </row>
    <row r="304">
      <c r="A304" s="44"/>
      <c r="B304" s="44"/>
      <c r="C304" s="44"/>
      <c r="D304" s="44"/>
      <c r="E304" s="44"/>
      <c r="F304" s="37" t="s">
        <v>696</v>
      </c>
      <c r="G304" s="38" t="s">
        <v>19</v>
      </c>
      <c r="H304" s="77" t="s">
        <v>19</v>
      </c>
    </row>
    <row r="305">
      <c r="A305" s="44"/>
      <c r="B305" s="44"/>
      <c r="C305" s="44"/>
      <c r="D305" s="44"/>
      <c r="E305" s="44"/>
      <c r="F305" s="37" t="s">
        <v>698</v>
      </c>
      <c r="G305" s="38" t="s">
        <v>19</v>
      </c>
      <c r="H305" s="77" t="s">
        <v>19</v>
      </c>
    </row>
    <row r="306">
      <c r="A306" s="44"/>
      <c r="B306" s="44"/>
      <c r="C306" s="44"/>
      <c r="D306" s="44"/>
      <c r="E306" s="44"/>
      <c r="F306" s="37" t="s">
        <v>700</v>
      </c>
      <c r="G306" s="38" t="s">
        <v>18</v>
      </c>
      <c r="H306" s="77" t="s">
        <v>18</v>
      </c>
    </row>
    <row r="307">
      <c r="A307" s="44"/>
      <c r="B307" s="44"/>
      <c r="C307" s="44"/>
      <c r="D307" s="44"/>
      <c r="E307" s="44"/>
      <c r="F307" s="37" t="s">
        <v>702</v>
      </c>
      <c r="G307" s="38" t="s">
        <v>19</v>
      </c>
      <c r="H307" s="77" t="s">
        <v>19</v>
      </c>
    </row>
    <row r="308">
      <c r="A308" s="44"/>
      <c r="B308" s="44"/>
      <c r="C308" s="44"/>
      <c r="D308" s="44"/>
      <c r="E308" s="44"/>
      <c r="F308" s="37" t="s">
        <v>706</v>
      </c>
      <c r="G308" s="38" t="s">
        <v>19</v>
      </c>
      <c r="H308" s="77" t="s">
        <v>19</v>
      </c>
    </row>
    <row r="309">
      <c r="A309" s="44"/>
      <c r="B309" s="44"/>
      <c r="C309" s="44"/>
      <c r="D309" s="44"/>
      <c r="E309" s="44"/>
      <c r="F309" s="37" t="s">
        <v>709</v>
      </c>
      <c r="G309" s="38" t="s">
        <v>19</v>
      </c>
      <c r="H309" s="77" t="s">
        <v>19</v>
      </c>
    </row>
    <row r="310">
      <c r="A310" s="44"/>
      <c r="B310" s="44"/>
      <c r="C310" s="44"/>
      <c r="D310" s="44"/>
      <c r="E310" s="44"/>
      <c r="F310" s="37" t="s">
        <v>711</v>
      </c>
      <c r="G310" s="38" t="s">
        <v>18</v>
      </c>
      <c r="H310" s="77" t="s">
        <v>18</v>
      </c>
    </row>
    <row r="311">
      <c r="A311" s="44"/>
      <c r="B311" s="44"/>
      <c r="C311" s="44"/>
      <c r="D311" s="44"/>
      <c r="E311" s="44"/>
      <c r="F311" s="37" t="s">
        <v>713</v>
      </c>
      <c r="G311" s="38" t="s">
        <v>19</v>
      </c>
      <c r="H311" s="77" t="s">
        <v>19</v>
      </c>
    </row>
    <row r="312">
      <c r="A312" s="44"/>
      <c r="B312" s="44"/>
      <c r="C312" s="44"/>
      <c r="D312" s="44"/>
      <c r="E312" s="44"/>
      <c r="F312" s="37" t="s">
        <v>715</v>
      </c>
      <c r="G312" s="38" t="s">
        <v>18</v>
      </c>
      <c r="H312" s="77" t="s">
        <v>18</v>
      </c>
    </row>
    <row r="313">
      <c r="A313" s="44"/>
      <c r="B313" s="44"/>
      <c r="C313" s="44"/>
      <c r="D313" s="44"/>
      <c r="E313" s="44"/>
      <c r="F313" s="37" t="s">
        <v>717</v>
      </c>
      <c r="G313" s="38" t="s">
        <v>18</v>
      </c>
      <c r="H313" s="78" t="s">
        <v>19</v>
      </c>
    </row>
    <row r="314">
      <c r="A314" s="44"/>
      <c r="B314" s="44"/>
      <c r="C314" s="44"/>
      <c r="D314" s="44"/>
      <c r="E314" s="44"/>
      <c r="F314" s="37" t="s">
        <v>719</v>
      </c>
      <c r="G314" s="38" t="s">
        <v>18</v>
      </c>
      <c r="H314" s="77" t="s">
        <v>18</v>
      </c>
    </row>
    <row r="315">
      <c r="A315" s="44"/>
      <c r="B315" s="44"/>
      <c r="C315" s="44"/>
      <c r="D315" s="44"/>
      <c r="E315" s="44"/>
      <c r="F315" s="37" t="s">
        <v>720</v>
      </c>
      <c r="G315" s="38" t="s">
        <v>18</v>
      </c>
      <c r="H315" s="78" t="s">
        <v>19</v>
      </c>
    </row>
    <row r="316">
      <c r="A316" s="44"/>
      <c r="B316" s="44"/>
      <c r="C316" s="44"/>
      <c r="D316" s="44"/>
      <c r="E316" s="44"/>
      <c r="F316" s="37" t="s">
        <v>723</v>
      </c>
      <c r="G316" s="38" t="s">
        <v>18</v>
      </c>
      <c r="H316" s="77" t="s">
        <v>18</v>
      </c>
    </row>
    <row r="317">
      <c r="A317" s="44"/>
      <c r="B317" s="44"/>
      <c r="C317" s="44"/>
      <c r="D317" s="44"/>
      <c r="E317" s="44"/>
      <c r="F317" s="37" t="s">
        <v>724</v>
      </c>
      <c r="G317" s="38" t="s">
        <v>19</v>
      </c>
      <c r="H317" s="77" t="s">
        <v>19</v>
      </c>
    </row>
    <row r="318">
      <c r="A318" s="44"/>
      <c r="B318" s="44"/>
      <c r="C318" s="44"/>
      <c r="D318" s="44"/>
      <c r="E318" s="44"/>
      <c r="F318" s="37" t="s">
        <v>726</v>
      </c>
      <c r="G318" s="38" t="s">
        <v>19</v>
      </c>
      <c r="H318" s="77" t="s">
        <v>19</v>
      </c>
    </row>
    <row r="319">
      <c r="A319" s="44"/>
      <c r="B319" s="44"/>
      <c r="C319" s="44"/>
      <c r="D319" s="44"/>
      <c r="E319" s="44"/>
      <c r="F319" s="37" t="s">
        <v>728</v>
      </c>
      <c r="G319" s="38" t="s">
        <v>19</v>
      </c>
      <c r="H319" s="77" t="s">
        <v>19</v>
      </c>
    </row>
    <row r="320">
      <c r="A320" s="44"/>
      <c r="B320" s="44"/>
      <c r="C320" s="44"/>
      <c r="D320" s="44"/>
      <c r="E320" s="44"/>
      <c r="F320" s="37" t="s">
        <v>730</v>
      </c>
      <c r="G320" s="38" t="s">
        <v>19</v>
      </c>
      <c r="H320" s="77" t="s">
        <v>19</v>
      </c>
    </row>
    <row r="321">
      <c r="A321" s="44"/>
      <c r="B321" s="44"/>
      <c r="C321" s="44"/>
      <c r="D321" s="44"/>
      <c r="E321" s="44"/>
      <c r="F321" s="37" t="s">
        <v>733</v>
      </c>
      <c r="G321" s="38" t="s">
        <v>19</v>
      </c>
      <c r="H321" s="77" t="s">
        <v>19</v>
      </c>
    </row>
    <row r="322">
      <c r="A322" s="44"/>
      <c r="B322" s="44"/>
      <c r="C322" s="44"/>
      <c r="D322" s="44"/>
      <c r="E322" s="44"/>
      <c r="F322" s="37" t="s">
        <v>735</v>
      </c>
      <c r="G322" s="38" t="s">
        <v>19</v>
      </c>
      <c r="H322" s="77" t="s">
        <v>19</v>
      </c>
    </row>
    <row r="323">
      <c r="A323" s="44"/>
      <c r="B323" s="44"/>
      <c r="C323" s="44"/>
      <c r="D323" s="44"/>
      <c r="E323" s="44"/>
      <c r="F323" s="37" t="s">
        <v>737</v>
      </c>
      <c r="G323" s="38" t="s">
        <v>19</v>
      </c>
      <c r="H323" s="77" t="s">
        <v>19</v>
      </c>
    </row>
    <row r="324">
      <c r="A324" s="44"/>
      <c r="B324" s="44"/>
      <c r="C324" s="44"/>
      <c r="D324" s="44"/>
      <c r="E324" s="44"/>
      <c r="F324" s="37" t="s">
        <v>741</v>
      </c>
      <c r="G324" s="38" t="s">
        <v>19</v>
      </c>
      <c r="H324" s="77" t="s">
        <v>19</v>
      </c>
    </row>
    <row r="325">
      <c r="A325" s="44"/>
      <c r="B325" s="44"/>
      <c r="C325" s="44"/>
      <c r="D325" s="44"/>
      <c r="E325" s="44"/>
      <c r="F325" s="37" t="s">
        <v>743</v>
      </c>
      <c r="G325" s="38" t="s">
        <v>19</v>
      </c>
      <c r="H325" s="77" t="s">
        <v>19</v>
      </c>
    </row>
    <row r="326">
      <c r="A326" s="44"/>
      <c r="B326" s="44"/>
      <c r="C326" s="44"/>
      <c r="D326" s="44"/>
      <c r="E326" s="44"/>
      <c r="F326" s="37" t="s">
        <v>746</v>
      </c>
      <c r="G326" s="38" t="s">
        <v>19</v>
      </c>
      <c r="H326" s="77" t="s">
        <v>19</v>
      </c>
    </row>
    <row r="327">
      <c r="A327" s="44"/>
      <c r="B327" s="44"/>
      <c r="C327" s="44"/>
      <c r="D327" s="44"/>
      <c r="E327" s="44"/>
      <c r="F327" s="37" t="s">
        <v>749</v>
      </c>
      <c r="G327" s="38" t="s">
        <v>19</v>
      </c>
      <c r="H327" s="77" t="s">
        <v>19</v>
      </c>
    </row>
    <row r="328">
      <c r="A328" s="44"/>
      <c r="B328" s="44"/>
      <c r="C328" s="44"/>
      <c r="D328" s="44"/>
      <c r="E328" s="44"/>
      <c r="F328" s="37" t="s">
        <v>752</v>
      </c>
      <c r="G328" s="38" t="s">
        <v>18</v>
      </c>
      <c r="H328" s="78" t="s">
        <v>19</v>
      </c>
    </row>
    <row r="329">
      <c r="A329" s="44"/>
      <c r="B329" s="44"/>
      <c r="C329" s="44"/>
      <c r="D329" s="44"/>
      <c r="E329" s="44"/>
      <c r="F329" s="37" t="s">
        <v>755</v>
      </c>
      <c r="G329" s="38" t="s">
        <v>19</v>
      </c>
      <c r="H329" s="78" t="s">
        <v>18</v>
      </c>
    </row>
    <row r="330">
      <c r="A330" s="44"/>
      <c r="B330" s="44"/>
      <c r="C330" s="44"/>
      <c r="D330" s="44"/>
      <c r="E330" s="44"/>
      <c r="F330" s="37" t="s">
        <v>757</v>
      </c>
      <c r="G330" s="38" t="s">
        <v>19</v>
      </c>
      <c r="H330" s="77" t="s">
        <v>19</v>
      </c>
    </row>
    <row r="331">
      <c r="A331" s="44"/>
      <c r="B331" s="44"/>
      <c r="C331" s="44"/>
      <c r="D331" s="44"/>
      <c r="E331" s="44"/>
      <c r="F331" s="37" t="s">
        <v>759</v>
      </c>
      <c r="G331" s="38" t="s">
        <v>19</v>
      </c>
      <c r="H331" s="77" t="s">
        <v>19</v>
      </c>
    </row>
    <row r="332">
      <c r="A332" s="44"/>
      <c r="B332" s="44"/>
      <c r="C332" s="44"/>
      <c r="D332" s="44"/>
      <c r="E332" s="44"/>
      <c r="F332" s="37" t="s">
        <v>762</v>
      </c>
      <c r="G332" s="38" t="s">
        <v>19</v>
      </c>
      <c r="H332" s="77" t="s">
        <v>19</v>
      </c>
    </row>
    <row r="333">
      <c r="A333" s="44"/>
      <c r="B333" s="44"/>
      <c r="C333" s="44"/>
      <c r="D333" s="44"/>
      <c r="E333" s="44"/>
      <c r="F333" s="37" t="s">
        <v>764</v>
      </c>
      <c r="G333" s="38" t="s">
        <v>19</v>
      </c>
      <c r="H333" s="77" t="s">
        <v>19</v>
      </c>
    </row>
    <row r="334">
      <c r="A334" s="44"/>
      <c r="B334" s="44"/>
      <c r="C334" s="44"/>
      <c r="D334" s="44"/>
      <c r="E334" s="44"/>
      <c r="F334" s="37" t="s">
        <v>767</v>
      </c>
      <c r="G334" s="38" t="s">
        <v>19</v>
      </c>
      <c r="H334" s="77" t="s">
        <v>19</v>
      </c>
    </row>
    <row r="335">
      <c r="A335" s="44"/>
      <c r="B335" s="44"/>
      <c r="C335" s="44"/>
      <c r="D335" s="44"/>
      <c r="E335" s="44"/>
      <c r="F335" s="37" t="s">
        <v>769</v>
      </c>
      <c r="G335" s="38" t="s">
        <v>19</v>
      </c>
      <c r="H335" s="77" t="s">
        <v>19</v>
      </c>
    </row>
    <row r="336">
      <c r="A336" s="44"/>
      <c r="B336" s="44"/>
      <c r="C336" s="44"/>
      <c r="D336" s="44"/>
      <c r="E336" s="44"/>
      <c r="F336" s="53" t="s">
        <v>771</v>
      </c>
      <c r="G336" s="38" t="s">
        <v>19</v>
      </c>
      <c r="H336" s="77" t="s">
        <v>19</v>
      </c>
    </row>
    <row r="337">
      <c r="A337" s="44"/>
      <c r="B337" s="44"/>
      <c r="C337" s="44"/>
      <c r="D337" s="44"/>
      <c r="E337" s="44"/>
      <c r="F337" s="37" t="s">
        <v>773</v>
      </c>
      <c r="G337" s="38" t="s">
        <v>19</v>
      </c>
      <c r="H337" s="77" t="s">
        <v>19</v>
      </c>
    </row>
    <row r="338">
      <c r="A338" s="44"/>
      <c r="B338" s="44"/>
      <c r="C338" s="44"/>
      <c r="D338" s="44"/>
      <c r="E338" s="44"/>
      <c r="F338" s="37" t="s">
        <v>776</v>
      </c>
      <c r="G338" s="38" t="s">
        <v>19</v>
      </c>
      <c r="H338" s="77" t="s">
        <v>19</v>
      </c>
    </row>
    <row r="339">
      <c r="A339" s="44"/>
      <c r="B339" s="44"/>
      <c r="C339" s="44"/>
      <c r="D339" s="44"/>
      <c r="E339" s="44"/>
      <c r="F339" s="37" t="s">
        <v>778</v>
      </c>
      <c r="G339" s="38" t="s">
        <v>19</v>
      </c>
      <c r="H339" s="77" t="s">
        <v>19</v>
      </c>
    </row>
    <row r="340">
      <c r="A340" s="44"/>
      <c r="B340" s="44"/>
      <c r="C340" s="44"/>
      <c r="D340" s="44"/>
      <c r="E340" s="44"/>
      <c r="F340" s="37" t="s">
        <v>781</v>
      </c>
      <c r="G340" s="38" t="s">
        <v>19</v>
      </c>
      <c r="H340" s="77" t="s">
        <v>19</v>
      </c>
    </row>
    <row r="341">
      <c r="A341" s="44"/>
      <c r="B341" s="44"/>
      <c r="C341" s="44"/>
      <c r="D341" s="44"/>
      <c r="E341" s="44"/>
      <c r="F341" s="37" t="s">
        <v>784</v>
      </c>
      <c r="G341" s="38" t="s">
        <v>19</v>
      </c>
      <c r="H341" s="77" t="s">
        <v>19</v>
      </c>
    </row>
    <row r="342">
      <c r="A342" s="44"/>
      <c r="B342" s="44"/>
      <c r="C342" s="44"/>
      <c r="D342" s="44"/>
      <c r="F342" s="37" t="s">
        <v>787</v>
      </c>
      <c r="G342" s="38" t="s">
        <v>19</v>
      </c>
      <c r="H342" s="77" t="s">
        <v>19</v>
      </c>
    </row>
  </sheetData>
  <mergeCells count="4">
    <mergeCell ref="A1:D1"/>
    <mergeCell ref="A2:B3"/>
    <mergeCell ref="C2:D2"/>
    <mergeCell ref="A4:A5"/>
  </mergeCells>
  <conditionalFormatting sqref="H1:H342">
    <cfRule type="containsBlanks" dxfId="6" priority="1">
      <formula>LEN(TRIM(H1))=0</formula>
    </cfRule>
  </conditionalFormatting>
  <conditionalFormatting sqref="H3 H93 H116:H117 H121 H127 H133:H136 H145 H153 H178 H182 H188 H190 H192 H194:H195 H200 H202 H206:H207 H209:H210 H212 H214 H229 H239:H240 H246:H247 H249 H257 H275:H277 H296 H323 H326:H331 H333 H337 H342">
    <cfRule type="cellIs" dxfId="5" priority="2" operator="equal">
      <formula>"B2"</formula>
    </cfRule>
  </conditionalFormatting>
  <conditionalFormatting sqref="H2:H342">
    <cfRule type="cellIs" dxfId="2" priority="3" operator="equal">
      <formula>G2:G342</formula>
    </cfRule>
  </conditionalFormatting>
  <conditionalFormatting sqref="H2:H342">
    <cfRule type="cellIs" dxfId="3" priority="4" operator="notEqual">
      <formula>G2:G342</formula>
    </cfRule>
  </conditionalFormatting>
  <conditionalFormatting sqref="H188 H190 H192 H194:H195 H200 H202 H206:H207 H209:H210 H212 H214 H229 H239:H240 H246:H247 H249 H257 H275:H277 H296 H323 H326:H331 H333 H337 H342">
    <cfRule type="cellIs" dxfId="4" priority="5" operator="equal">
      <formula>#REF!</formula>
    </cfRule>
  </conditionalFormatting>
  <conditionalFormatting sqref="H2:H342">
    <cfRule type="cellIs" dxfId="3" priority="6" operator="notEqual">
      <formula>G2:G342</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21.25"/>
    <col customWidth="1" min="6" max="6" width="37.5"/>
    <col customWidth="1" min="7" max="7" width="16.88"/>
    <col customWidth="1" min="8" max="8" width="21.0"/>
  </cols>
  <sheetData>
    <row r="1">
      <c r="A1" s="32"/>
      <c r="E1" s="33"/>
      <c r="F1" s="33" t="s">
        <v>23</v>
      </c>
      <c r="G1" s="34" t="s">
        <v>25</v>
      </c>
      <c r="H1" s="76" t="s">
        <v>27</v>
      </c>
    </row>
    <row r="2">
      <c r="A2" s="19" t="s">
        <v>44</v>
      </c>
      <c r="B2" s="20"/>
      <c r="C2" s="21" t="s">
        <v>17</v>
      </c>
      <c r="D2" s="22"/>
      <c r="E2" s="36"/>
      <c r="F2" s="37" t="s">
        <v>33</v>
      </c>
      <c r="G2" s="38" t="s">
        <v>19</v>
      </c>
      <c r="H2" s="77" t="s">
        <v>19</v>
      </c>
    </row>
    <row r="3">
      <c r="A3" s="23"/>
      <c r="B3" s="24"/>
      <c r="C3" s="25" t="s">
        <v>18</v>
      </c>
      <c r="D3" s="25" t="s">
        <v>19</v>
      </c>
      <c r="E3" s="36"/>
      <c r="F3" s="37" t="s">
        <v>36</v>
      </c>
      <c r="G3" s="38" t="s">
        <v>19</v>
      </c>
      <c r="H3" s="78" t="s">
        <v>18</v>
      </c>
    </row>
    <row r="4">
      <c r="A4" s="26" t="s">
        <v>20</v>
      </c>
      <c r="B4" s="25" t="s">
        <v>18</v>
      </c>
      <c r="C4" s="16">
        <f>COUNTIFS(H2:H342,B4,G2:G342,C3)</f>
        <v>187</v>
      </c>
      <c r="D4" s="16">
        <f>COUNTIFS(H2:H342,B4,G2:G342,D3)</f>
        <v>74</v>
      </c>
      <c r="E4" s="13"/>
      <c r="F4" s="37" t="s">
        <v>38</v>
      </c>
      <c r="G4" s="38" t="s">
        <v>18</v>
      </c>
      <c r="H4" s="77" t="s">
        <v>18</v>
      </c>
    </row>
    <row r="5">
      <c r="A5" s="11"/>
      <c r="B5" s="25" t="s">
        <v>19</v>
      </c>
      <c r="C5" s="16">
        <f>COUNTIFS(H2:H342,B5,G2:G342,C3)</f>
        <v>12</v>
      </c>
      <c r="D5" s="16">
        <f>COUNTIFS(H2:H342,B5,G2:G342,D3)</f>
        <v>68</v>
      </c>
      <c r="E5" s="13"/>
      <c r="F5" s="37" t="s">
        <v>40</v>
      </c>
      <c r="G5" s="38" t="s">
        <v>18</v>
      </c>
      <c r="H5" s="77" t="s">
        <v>18</v>
      </c>
    </row>
    <row r="6">
      <c r="A6" s="44"/>
      <c r="B6" s="44"/>
      <c r="C6" s="44"/>
      <c r="D6" s="44"/>
      <c r="E6" s="44"/>
      <c r="F6" s="37" t="s">
        <v>42</v>
      </c>
      <c r="G6" s="38" t="s">
        <v>18</v>
      </c>
      <c r="H6" s="77" t="s">
        <v>18</v>
      </c>
    </row>
    <row r="7">
      <c r="A7" s="80"/>
      <c r="B7" s="80"/>
      <c r="C7" s="36"/>
      <c r="E7" s="36"/>
      <c r="F7" s="37" t="s">
        <v>45</v>
      </c>
      <c r="G7" s="38" t="s">
        <v>18</v>
      </c>
      <c r="H7" s="77" t="s">
        <v>18</v>
      </c>
    </row>
    <row r="8">
      <c r="A8" s="80"/>
      <c r="B8" s="25" t="s">
        <v>59</v>
      </c>
      <c r="C8" s="25" t="s">
        <v>44</v>
      </c>
      <c r="D8" s="36"/>
      <c r="E8" s="36"/>
      <c r="F8" s="37" t="s">
        <v>47</v>
      </c>
      <c r="G8" s="38" t="s">
        <v>18</v>
      </c>
      <c r="H8" s="77" t="s">
        <v>18</v>
      </c>
    </row>
    <row r="9">
      <c r="A9" s="80"/>
      <c r="B9" s="25" t="s">
        <v>62</v>
      </c>
      <c r="C9" s="10">
        <f>DIVIDE(C4+D5,SUM(C4:D5))</f>
        <v>0.7478005865</v>
      </c>
      <c r="D9" s="13"/>
      <c r="E9" s="13"/>
      <c r="F9" s="37" t="s">
        <v>49</v>
      </c>
      <c r="G9" s="38" t="s">
        <v>18</v>
      </c>
      <c r="H9" s="77" t="s">
        <v>18</v>
      </c>
    </row>
    <row r="10">
      <c r="B10" s="25" t="s">
        <v>64</v>
      </c>
      <c r="C10" s="10">
        <f>DIVIDE(D5,SUM(D4:D5))</f>
        <v>0.4788732394</v>
      </c>
      <c r="D10" s="13"/>
      <c r="E10" s="13"/>
      <c r="F10" s="37" t="s">
        <v>51</v>
      </c>
      <c r="G10" s="38" t="s">
        <v>19</v>
      </c>
      <c r="H10" s="78" t="s">
        <v>18</v>
      </c>
    </row>
    <row r="11">
      <c r="A11" s="44"/>
      <c r="B11" s="25" t="s">
        <v>68</v>
      </c>
      <c r="C11" s="10">
        <f>DIVIDE(D5,SUM(C5:D5))</f>
        <v>0.85</v>
      </c>
      <c r="D11" s="44"/>
      <c r="E11" s="44"/>
      <c r="F11" s="37" t="s">
        <v>53</v>
      </c>
      <c r="G11" s="38" t="s">
        <v>19</v>
      </c>
      <c r="H11" s="77" t="s">
        <v>19</v>
      </c>
    </row>
    <row r="12">
      <c r="A12" s="44"/>
      <c r="B12" s="25" t="s">
        <v>71</v>
      </c>
      <c r="C12" s="10">
        <f>DIVIDE(2,DIVIDE(1,C10)+DIVIDE(1,C11))</f>
        <v>0.6126126126</v>
      </c>
      <c r="D12" s="44"/>
      <c r="E12" s="44"/>
      <c r="F12" s="37" t="s">
        <v>56</v>
      </c>
      <c r="G12" s="38" t="s">
        <v>19</v>
      </c>
      <c r="H12" s="77" t="s">
        <v>19</v>
      </c>
    </row>
    <row r="13">
      <c r="A13" s="36"/>
      <c r="B13" s="36"/>
      <c r="C13" s="36"/>
      <c r="D13" s="36"/>
      <c r="E13" s="36"/>
      <c r="F13" s="37" t="s">
        <v>60</v>
      </c>
      <c r="G13" s="38" t="s">
        <v>18</v>
      </c>
      <c r="H13" s="77" t="s">
        <v>18</v>
      </c>
    </row>
    <row r="14">
      <c r="A14" s="36"/>
      <c r="B14" s="36"/>
      <c r="C14" s="56"/>
      <c r="D14" s="56"/>
      <c r="E14" s="13"/>
      <c r="F14" s="37" t="s">
        <v>63</v>
      </c>
      <c r="G14" s="38" t="s">
        <v>18</v>
      </c>
      <c r="H14" s="77" t="s">
        <v>18</v>
      </c>
    </row>
    <row r="15">
      <c r="A15" s="36"/>
      <c r="B15" s="36"/>
      <c r="C15" s="56"/>
      <c r="D15" s="56"/>
      <c r="E15" s="13"/>
      <c r="F15" s="37" t="s">
        <v>65</v>
      </c>
      <c r="G15" s="38" t="s">
        <v>18</v>
      </c>
      <c r="H15" s="77" t="s">
        <v>18</v>
      </c>
    </row>
    <row r="16">
      <c r="A16" s="36"/>
      <c r="B16" s="36"/>
      <c r="C16" s="56"/>
      <c r="D16" s="56"/>
      <c r="E16" s="13"/>
      <c r="F16" s="37" t="s">
        <v>69</v>
      </c>
      <c r="G16" s="38" t="s">
        <v>18</v>
      </c>
      <c r="H16" s="77" t="s">
        <v>18</v>
      </c>
    </row>
    <row r="17">
      <c r="A17" s="44"/>
      <c r="B17" s="36"/>
      <c r="C17" s="56"/>
      <c r="D17" s="56"/>
      <c r="E17" s="44"/>
      <c r="F17" s="37" t="s">
        <v>72</v>
      </c>
      <c r="G17" s="38" t="s">
        <v>18</v>
      </c>
      <c r="H17" s="77" t="s">
        <v>18</v>
      </c>
    </row>
    <row r="18">
      <c r="A18" s="44"/>
      <c r="B18" s="44"/>
      <c r="C18" s="44"/>
      <c r="D18" s="44"/>
      <c r="E18" s="44"/>
      <c r="F18" s="37" t="s">
        <v>75</v>
      </c>
      <c r="G18" s="38" t="s">
        <v>19</v>
      </c>
      <c r="H18" s="77" t="s">
        <v>19</v>
      </c>
    </row>
    <row r="19">
      <c r="A19" s="44"/>
      <c r="B19" s="44"/>
      <c r="C19" s="44"/>
      <c r="D19" s="44"/>
      <c r="E19" s="44"/>
      <c r="F19" s="37" t="s">
        <v>78</v>
      </c>
      <c r="G19" s="38" t="s">
        <v>18</v>
      </c>
      <c r="H19" s="77" t="s">
        <v>18</v>
      </c>
    </row>
    <row r="20">
      <c r="A20" s="44"/>
      <c r="B20" s="44"/>
      <c r="C20" s="44"/>
      <c r="D20" s="44"/>
      <c r="E20" s="44"/>
      <c r="F20" s="37" t="s">
        <v>81</v>
      </c>
      <c r="G20" s="38" t="s">
        <v>19</v>
      </c>
      <c r="H20" s="77" t="s">
        <v>19</v>
      </c>
    </row>
    <row r="21">
      <c r="A21" s="44"/>
      <c r="B21" s="44"/>
      <c r="C21" s="44"/>
      <c r="D21" s="44"/>
      <c r="E21" s="44"/>
      <c r="F21" s="37" t="s">
        <v>84</v>
      </c>
      <c r="G21" s="38" t="s">
        <v>19</v>
      </c>
      <c r="H21" s="77" t="s">
        <v>19</v>
      </c>
    </row>
    <row r="22">
      <c r="A22" s="44"/>
      <c r="B22" s="44"/>
      <c r="C22" s="44"/>
      <c r="D22" s="44"/>
      <c r="E22" s="44"/>
      <c r="F22" s="37" t="s">
        <v>87</v>
      </c>
      <c r="G22" s="38" t="s">
        <v>19</v>
      </c>
      <c r="H22" s="77" t="s">
        <v>19</v>
      </c>
    </row>
    <row r="23">
      <c r="A23" s="44"/>
      <c r="B23" s="44"/>
      <c r="C23" s="44"/>
      <c r="D23" s="44"/>
      <c r="E23" s="44"/>
      <c r="F23" s="37" t="s">
        <v>90</v>
      </c>
      <c r="G23" s="38" t="s">
        <v>19</v>
      </c>
      <c r="H23" s="78" t="s">
        <v>18</v>
      </c>
    </row>
    <row r="24">
      <c r="A24" s="44"/>
      <c r="B24" s="44"/>
      <c r="C24" s="44"/>
      <c r="D24" s="44"/>
      <c r="E24" s="44"/>
      <c r="F24" s="37" t="s">
        <v>92</v>
      </c>
      <c r="G24" s="38" t="s">
        <v>18</v>
      </c>
      <c r="H24" s="77" t="s">
        <v>18</v>
      </c>
    </row>
    <row r="25">
      <c r="A25" s="44"/>
      <c r="B25" s="44"/>
      <c r="C25" s="44"/>
      <c r="D25" s="44"/>
      <c r="E25" s="44"/>
      <c r="F25" s="37" t="s">
        <v>95</v>
      </c>
      <c r="G25" s="38" t="s">
        <v>19</v>
      </c>
      <c r="H25" s="78" t="s">
        <v>18</v>
      </c>
    </row>
    <row r="26">
      <c r="A26" s="44"/>
      <c r="B26" s="44"/>
      <c r="C26" s="44"/>
      <c r="D26" s="44"/>
      <c r="E26" s="44"/>
      <c r="F26" s="37" t="s">
        <v>98</v>
      </c>
      <c r="G26" s="38" t="s">
        <v>18</v>
      </c>
      <c r="H26" s="77" t="s">
        <v>18</v>
      </c>
    </row>
    <row r="27">
      <c r="A27" s="44"/>
      <c r="B27" s="44"/>
      <c r="C27" s="44"/>
      <c r="D27" s="44"/>
      <c r="E27" s="44"/>
      <c r="F27" s="37" t="s">
        <v>100</v>
      </c>
      <c r="G27" s="38" t="s">
        <v>18</v>
      </c>
      <c r="H27" s="77" t="s">
        <v>18</v>
      </c>
    </row>
    <row r="28">
      <c r="A28" s="44"/>
      <c r="B28" s="44"/>
      <c r="C28" s="44"/>
      <c r="D28" s="44"/>
      <c r="F28" s="37" t="s">
        <v>102</v>
      </c>
      <c r="G28" s="38" t="s">
        <v>19</v>
      </c>
      <c r="H28" s="78" t="s">
        <v>18</v>
      </c>
    </row>
    <row r="29">
      <c r="A29" s="44"/>
      <c r="B29" s="44"/>
      <c r="C29" s="44"/>
      <c r="D29" s="44"/>
      <c r="E29" s="44"/>
      <c r="F29" s="37" t="s">
        <v>104</v>
      </c>
      <c r="G29" s="38" t="s">
        <v>19</v>
      </c>
      <c r="H29" s="78" t="s">
        <v>18</v>
      </c>
    </row>
    <row r="30">
      <c r="A30" s="44"/>
      <c r="B30" s="44"/>
      <c r="C30" s="44"/>
      <c r="D30" s="44"/>
      <c r="E30" s="44"/>
      <c r="F30" s="37" t="s">
        <v>106</v>
      </c>
      <c r="G30" s="38" t="s">
        <v>18</v>
      </c>
      <c r="H30" s="77" t="s">
        <v>18</v>
      </c>
    </row>
    <row r="31">
      <c r="A31" s="44"/>
      <c r="B31" s="44"/>
      <c r="C31" s="44"/>
      <c r="D31" s="44"/>
      <c r="E31" s="44"/>
      <c r="F31" s="37" t="s">
        <v>108</v>
      </c>
      <c r="G31" s="38" t="s">
        <v>18</v>
      </c>
      <c r="H31" s="77" t="s">
        <v>18</v>
      </c>
    </row>
    <row r="32">
      <c r="A32" s="44"/>
      <c r="B32" s="44"/>
      <c r="C32" s="44"/>
      <c r="D32" s="44"/>
      <c r="E32" s="44"/>
      <c r="F32" s="37" t="s">
        <v>110</v>
      </c>
      <c r="G32" s="38" t="s">
        <v>19</v>
      </c>
      <c r="H32" s="77" t="s">
        <v>19</v>
      </c>
    </row>
    <row r="33">
      <c r="A33" s="44"/>
      <c r="B33" s="44"/>
      <c r="C33" s="44"/>
      <c r="D33" s="44"/>
      <c r="E33" s="44"/>
      <c r="F33" s="37" t="s">
        <v>113</v>
      </c>
      <c r="G33" s="38" t="s">
        <v>18</v>
      </c>
      <c r="H33" s="77" t="s">
        <v>18</v>
      </c>
    </row>
    <row r="34">
      <c r="A34" s="44"/>
      <c r="B34" s="44"/>
      <c r="C34" s="44"/>
      <c r="D34" s="44"/>
      <c r="E34" s="44"/>
      <c r="F34" s="37" t="s">
        <v>115</v>
      </c>
      <c r="G34" s="38" t="s">
        <v>18</v>
      </c>
      <c r="H34" s="77" t="s">
        <v>18</v>
      </c>
    </row>
    <row r="35">
      <c r="A35" s="44"/>
      <c r="B35" s="44"/>
      <c r="C35" s="44"/>
      <c r="D35" s="44"/>
      <c r="E35" s="44"/>
      <c r="F35" s="37" t="s">
        <v>117</v>
      </c>
      <c r="G35" s="38" t="s">
        <v>18</v>
      </c>
      <c r="H35" s="77" t="s">
        <v>18</v>
      </c>
    </row>
    <row r="36">
      <c r="A36" s="44"/>
      <c r="B36" s="44"/>
      <c r="C36" s="44"/>
      <c r="D36" s="44"/>
      <c r="E36" s="44"/>
      <c r="F36" s="37" t="s">
        <v>119</v>
      </c>
      <c r="G36" s="38" t="s">
        <v>18</v>
      </c>
      <c r="H36" s="77" t="s">
        <v>18</v>
      </c>
    </row>
    <row r="37">
      <c r="A37" s="44"/>
      <c r="B37" s="44"/>
      <c r="C37" s="44"/>
      <c r="D37" s="44"/>
      <c r="E37" s="44"/>
      <c r="F37" s="37" t="s">
        <v>121</v>
      </c>
      <c r="G37" s="38" t="s">
        <v>18</v>
      </c>
      <c r="H37" s="77" t="s">
        <v>18</v>
      </c>
    </row>
    <row r="38">
      <c r="A38" s="44"/>
      <c r="B38" s="44"/>
      <c r="C38" s="44"/>
      <c r="D38" s="44"/>
      <c r="E38" s="44"/>
      <c r="F38" s="37" t="s">
        <v>123</v>
      </c>
      <c r="G38" s="38" t="s">
        <v>19</v>
      </c>
      <c r="H38" s="77" t="s">
        <v>19</v>
      </c>
    </row>
    <row r="39">
      <c r="A39" s="44"/>
      <c r="B39" s="44"/>
      <c r="C39" s="44"/>
      <c r="D39" s="44"/>
      <c r="E39" s="44"/>
      <c r="F39" s="37" t="s">
        <v>126</v>
      </c>
      <c r="G39" s="38" t="s">
        <v>19</v>
      </c>
      <c r="H39" s="78" t="s">
        <v>18</v>
      </c>
    </row>
    <row r="40">
      <c r="A40" s="44"/>
      <c r="B40" s="44"/>
      <c r="C40" s="44"/>
      <c r="D40" s="44"/>
      <c r="F40" s="37" t="s">
        <v>128</v>
      </c>
      <c r="G40" s="38" t="s">
        <v>18</v>
      </c>
      <c r="H40" s="77" t="s">
        <v>18</v>
      </c>
    </row>
    <row r="41">
      <c r="A41" s="44"/>
      <c r="B41" s="44"/>
      <c r="C41" s="44"/>
      <c r="D41" s="44"/>
      <c r="E41" s="44"/>
      <c r="F41" s="37" t="s">
        <v>131</v>
      </c>
      <c r="G41" s="38" t="s">
        <v>18</v>
      </c>
      <c r="H41" s="78" t="s">
        <v>19</v>
      </c>
    </row>
    <row r="42">
      <c r="A42" s="44"/>
      <c r="B42" s="44"/>
      <c r="C42" s="44"/>
      <c r="D42" s="44"/>
      <c r="E42" s="44"/>
      <c r="F42" s="37" t="s">
        <v>133</v>
      </c>
      <c r="G42" s="38" t="s">
        <v>19</v>
      </c>
      <c r="H42" s="78" t="s">
        <v>18</v>
      </c>
    </row>
    <row r="43">
      <c r="A43" s="44"/>
      <c r="B43" s="44"/>
      <c r="C43" s="44"/>
      <c r="D43" s="44"/>
      <c r="E43" s="44"/>
      <c r="F43" s="37" t="s">
        <v>135</v>
      </c>
      <c r="G43" s="38" t="s">
        <v>18</v>
      </c>
      <c r="H43" s="77" t="s">
        <v>18</v>
      </c>
    </row>
    <row r="44">
      <c r="A44" s="44"/>
      <c r="B44" s="44"/>
      <c r="C44" s="44"/>
      <c r="D44" s="44"/>
      <c r="E44" s="44"/>
      <c r="F44" s="37" t="s">
        <v>136</v>
      </c>
      <c r="G44" s="38" t="s">
        <v>18</v>
      </c>
      <c r="H44" s="77" t="s">
        <v>18</v>
      </c>
    </row>
    <row r="45">
      <c r="A45" s="44"/>
      <c r="B45" s="44"/>
      <c r="C45" s="44"/>
      <c r="D45" s="44"/>
      <c r="E45" s="44"/>
      <c r="F45" s="37" t="s">
        <v>138</v>
      </c>
      <c r="G45" s="38" t="s">
        <v>19</v>
      </c>
      <c r="H45" s="77" t="s">
        <v>19</v>
      </c>
    </row>
    <row r="46">
      <c r="A46" s="44"/>
      <c r="B46" s="44"/>
      <c r="C46" s="44"/>
      <c r="D46" s="44"/>
      <c r="E46" s="44"/>
      <c r="F46" s="37" t="s">
        <v>141</v>
      </c>
      <c r="G46" s="38" t="s">
        <v>18</v>
      </c>
      <c r="H46" s="77" t="s">
        <v>18</v>
      </c>
    </row>
    <row r="47">
      <c r="A47" s="44"/>
      <c r="B47" s="44"/>
      <c r="C47" s="44"/>
      <c r="D47" s="44"/>
      <c r="E47" s="44"/>
      <c r="F47" s="37" t="s">
        <v>142</v>
      </c>
      <c r="G47" s="38" t="s">
        <v>18</v>
      </c>
      <c r="H47" s="77" t="s">
        <v>18</v>
      </c>
    </row>
    <row r="48">
      <c r="A48" s="44"/>
      <c r="B48" s="44"/>
      <c r="C48" s="44"/>
      <c r="D48" s="44"/>
      <c r="E48" s="44"/>
      <c r="F48" s="37" t="s">
        <v>144</v>
      </c>
      <c r="G48" s="38" t="s">
        <v>19</v>
      </c>
      <c r="H48" s="77" t="s">
        <v>19</v>
      </c>
    </row>
    <row r="49">
      <c r="A49" s="44"/>
      <c r="B49" s="44"/>
      <c r="C49" s="44"/>
      <c r="D49" s="44"/>
      <c r="E49" s="44"/>
      <c r="F49" s="37" t="s">
        <v>146</v>
      </c>
      <c r="G49" s="38" t="s">
        <v>18</v>
      </c>
      <c r="H49" s="77" t="s">
        <v>18</v>
      </c>
    </row>
    <row r="50">
      <c r="A50" s="44"/>
      <c r="B50" s="44"/>
      <c r="C50" s="44"/>
      <c r="D50" s="44"/>
      <c r="E50" s="44"/>
      <c r="F50" s="37" t="s">
        <v>148</v>
      </c>
      <c r="G50" s="38" t="s">
        <v>19</v>
      </c>
      <c r="H50" s="77" t="s">
        <v>19</v>
      </c>
    </row>
    <row r="51">
      <c r="A51" s="44"/>
      <c r="B51" s="44"/>
      <c r="C51" s="44"/>
      <c r="D51" s="44"/>
      <c r="E51" s="44"/>
      <c r="F51" s="37" t="s">
        <v>151</v>
      </c>
      <c r="G51" s="38" t="s">
        <v>18</v>
      </c>
      <c r="H51" s="77" t="s">
        <v>18</v>
      </c>
    </row>
    <row r="52">
      <c r="A52" s="44"/>
      <c r="B52" s="44"/>
      <c r="C52" s="44"/>
      <c r="D52" s="44"/>
      <c r="E52" s="44"/>
      <c r="F52" s="37" t="s">
        <v>153</v>
      </c>
      <c r="G52" s="38" t="s">
        <v>18</v>
      </c>
      <c r="H52" s="77" t="s">
        <v>18</v>
      </c>
    </row>
    <row r="53">
      <c r="A53" s="44"/>
      <c r="B53" s="44"/>
      <c r="C53" s="44"/>
      <c r="D53" s="44"/>
      <c r="E53" s="44"/>
      <c r="F53" s="37" t="s">
        <v>155</v>
      </c>
      <c r="G53" s="38" t="s">
        <v>19</v>
      </c>
      <c r="H53" s="78" t="s">
        <v>18</v>
      </c>
    </row>
    <row r="54">
      <c r="A54" s="44"/>
      <c r="B54" s="44"/>
      <c r="C54" s="44"/>
      <c r="D54" s="44"/>
      <c r="E54" s="44"/>
      <c r="F54" s="37" t="s">
        <v>157</v>
      </c>
      <c r="G54" s="38" t="s">
        <v>18</v>
      </c>
      <c r="H54" s="77" t="s">
        <v>18</v>
      </c>
    </row>
    <row r="55">
      <c r="A55" s="44"/>
      <c r="B55" s="44"/>
      <c r="C55" s="44"/>
      <c r="D55" s="44"/>
      <c r="E55" s="44"/>
      <c r="F55" s="37" t="s">
        <v>159</v>
      </c>
      <c r="G55" s="38" t="s">
        <v>18</v>
      </c>
      <c r="H55" s="77" t="s">
        <v>18</v>
      </c>
    </row>
    <row r="56">
      <c r="A56" s="44"/>
      <c r="B56" s="44"/>
      <c r="C56" s="44"/>
      <c r="D56" s="44"/>
      <c r="E56" s="44"/>
      <c r="F56" s="37" t="s">
        <v>160</v>
      </c>
      <c r="G56" s="38" t="s">
        <v>19</v>
      </c>
      <c r="H56" s="78" t="s">
        <v>18</v>
      </c>
    </row>
    <row r="57">
      <c r="A57" s="44"/>
      <c r="B57" s="44"/>
      <c r="C57" s="44"/>
      <c r="D57" s="44"/>
      <c r="E57" s="44"/>
      <c r="F57" s="37" t="s">
        <v>162</v>
      </c>
      <c r="G57" s="38" t="s">
        <v>18</v>
      </c>
      <c r="H57" s="77" t="s">
        <v>18</v>
      </c>
    </row>
    <row r="58">
      <c r="A58" s="44"/>
      <c r="B58" s="44"/>
      <c r="C58" s="44"/>
      <c r="D58" s="44"/>
      <c r="E58" s="44"/>
      <c r="F58" s="37" t="s">
        <v>164</v>
      </c>
      <c r="G58" s="38" t="s">
        <v>18</v>
      </c>
      <c r="H58" s="77" t="s">
        <v>18</v>
      </c>
    </row>
    <row r="59">
      <c r="A59" s="44"/>
      <c r="B59" s="44"/>
      <c r="C59" s="44"/>
      <c r="D59" s="44"/>
      <c r="E59" s="44"/>
      <c r="F59" s="37" t="s">
        <v>165</v>
      </c>
      <c r="G59" s="38" t="s">
        <v>18</v>
      </c>
      <c r="H59" s="77" t="s">
        <v>18</v>
      </c>
    </row>
    <row r="60">
      <c r="A60" s="44"/>
      <c r="B60" s="44"/>
      <c r="C60" s="44"/>
      <c r="D60" s="44"/>
      <c r="E60" s="44"/>
      <c r="F60" s="37" t="s">
        <v>167</v>
      </c>
      <c r="G60" s="38" t="s">
        <v>19</v>
      </c>
      <c r="H60" s="77" t="s">
        <v>19</v>
      </c>
    </row>
    <row r="61">
      <c r="A61" s="44"/>
      <c r="B61" s="44"/>
      <c r="C61" s="44"/>
      <c r="D61" s="44"/>
      <c r="F61" s="37" t="s">
        <v>170</v>
      </c>
      <c r="G61" s="38" t="s">
        <v>19</v>
      </c>
      <c r="H61" s="77" t="s">
        <v>19</v>
      </c>
    </row>
    <row r="62">
      <c r="A62" s="44"/>
      <c r="B62" s="44"/>
      <c r="C62" s="44"/>
      <c r="D62" s="44"/>
      <c r="E62" s="44"/>
      <c r="F62" s="37" t="s">
        <v>173</v>
      </c>
      <c r="G62" s="38" t="s">
        <v>19</v>
      </c>
      <c r="H62" s="78" t="s">
        <v>18</v>
      </c>
    </row>
    <row r="63">
      <c r="A63" s="44"/>
      <c r="B63" s="44"/>
      <c r="C63" s="44"/>
      <c r="D63" s="44"/>
      <c r="E63" s="44"/>
      <c r="F63" s="37" t="s">
        <v>175</v>
      </c>
      <c r="G63" s="38" t="s">
        <v>18</v>
      </c>
      <c r="H63" s="77" t="s">
        <v>18</v>
      </c>
    </row>
    <row r="64">
      <c r="A64" s="44"/>
      <c r="B64" s="44"/>
      <c r="C64" s="44"/>
      <c r="D64" s="44"/>
      <c r="E64" s="44"/>
      <c r="F64" s="37" t="s">
        <v>176</v>
      </c>
      <c r="G64" s="38" t="s">
        <v>19</v>
      </c>
      <c r="H64" s="78" t="s">
        <v>18</v>
      </c>
    </row>
    <row r="65">
      <c r="A65" s="44"/>
      <c r="B65" s="44"/>
      <c r="C65" s="44"/>
      <c r="D65" s="44"/>
      <c r="E65" s="44"/>
      <c r="F65" s="37" t="s">
        <v>178</v>
      </c>
      <c r="G65" s="38" t="s">
        <v>18</v>
      </c>
      <c r="H65" s="77" t="s">
        <v>18</v>
      </c>
    </row>
    <row r="66">
      <c r="A66" s="44"/>
      <c r="B66" s="44"/>
      <c r="C66" s="44"/>
      <c r="D66" s="44"/>
      <c r="E66" s="44"/>
      <c r="F66" s="37" t="s">
        <v>180</v>
      </c>
      <c r="G66" s="38" t="s">
        <v>19</v>
      </c>
      <c r="H66" s="77" t="s">
        <v>19</v>
      </c>
    </row>
    <row r="67">
      <c r="A67" s="44"/>
      <c r="B67" s="44"/>
      <c r="C67" s="44"/>
      <c r="D67" s="44"/>
      <c r="E67" s="44"/>
      <c r="F67" s="37" t="s">
        <v>183</v>
      </c>
      <c r="G67" s="38" t="s">
        <v>18</v>
      </c>
      <c r="H67" s="77" t="s">
        <v>18</v>
      </c>
    </row>
    <row r="68">
      <c r="A68" s="44"/>
      <c r="B68" s="44"/>
      <c r="C68" s="44"/>
      <c r="D68" s="44"/>
      <c r="E68" s="44"/>
      <c r="F68" s="37" t="s">
        <v>185</v>
      </c>
      <c r="G68" s="38" t="s">
        <v>19</v>
      </c>
      <c r="H68" s="77" t="s">
        <v>19</v>
      </c>
    </row>
    <row r="69">
      <c r="A69" s="44"/>
      <c r="B69" s="44"/>
      <c r="C69" s="44"/>
      <c r="D69" s="44"/>
      <c r="E69" s="44"/>
      <c r="F69" s="37" t="s">
        <v>188</v>
      </c>
      <c r="G69" s="38" t="s">
        <v>18</v>
      </c>
      <c r="H69" s="77" t="s">
        <v>18</v>
      </c>
    </row>
    <row r="70">
      <c r="A70" s="44"/>
      <c r="B70" s="44"/>
      <c r="C70" s="44"/>
      <c r="D70" s="44"/>
      <c r="E70" s="44"/>
      <c r="F70" s="37" t="s">
        <v>191</v>
      </c>
      <c r="G70" s="38" t="s">
        <v>19</v>
      </c>
      <c r="H70" s="77" t="s">
        <v>19</v>
      </c>
    </row>
    <row r="71">
      <c r="A71" s="44"/>
      <c r="B71" s="44"/>
      <c r="C71" s="44"/>
      <c r="D71" s="44"/>
      <c r="E71" s="44"/>
      <c r="F71" s="37" t="s">
        <v>194</v>
      </c>
      <c r="G71" s="38" t="s">
        <v>18</v>
      </c>
      <c r="H71" s="78" t="s">
        <v>19</v>
      </c>
    </row>
    <row r="72">
      <c r="A72" s="44"/>
      <c r="B72" s="44"/>
      <c r="C72" s="44"/>
      <c r="D72" s="44"/>
      <c r="E72" s="44"/>
      <c r="F72" s="37" t="s">
        <v>198</v>
      </c>
      <c r="G72" s="38" t="s">
        <v>18</v>
      </c>
      <c r="H72" s="77" t="s">
        <v>18</v>
      </c>
    </row>
    <row r="73">
      <c r="A73" s="44"/>
      <c r="B73" s="44"/>
      <c r="C73" s="44"/>
      <c r="D73" s="44"/>
      <c r="E73" s="44"/>
      <c r="F73" s="37" t="s">
        <v>200</v>
      </c>
      <c r="G73" s="38" t="s">
        <v>19</v>
      </c>
      <c r="H73" s="78" t="s">
        <v>18</v>
      </c>
    </row>
    <row r="74">
      <c r="A74" s="44"/>
      <c r="B74" s="44"/>
      <c r="C74" s="44"/>
      <c r="D74" s="44"/>
      <c r="E74" s="44"/>
      <c r="F74" s="37" t="s">
        <v>202</v>
      </c>
      <c r="G74" s="38" t="s">
        <v>18</v>
      </c>
      <c r="H74" s="77" t="s">
        <v>18</v>
      </c>
    </row>
    <row r="75">
      <c r="A75" s="44"/>
      <c r="B75" s="44"/>
      <c r="C75" s="44"/>
      <c r="D75" s="44"/>
      <c r="E75" s="44"/>
      <c r="F75" s="37" t="s">
        <v>204</v>
      </c>
      <c r="G75" s="38" t="s">
        <v>18</v>
      </c>
      <c r="H75" s="77" t="s">
        <v>18</v>
      </c>
    </row>
    <row r="76">
      <c r="A76" s="44"/>
      <c r="B76" s="44"/>
      <c r="C76" s="44"/>
      <c r="D76" s="44"/>
      <c r="E76" s="44"/>
      <c r="F76" s="37" t="s">
        <v>206</v>
      </c>
      <c r="G76" s="38" t="s">
        <v>18</v>
      </c>
      <c r="H76" s="77" t="s">
        <v>18</v>
      </c>
    </row>
    <row r="77">
      <c r="A77" s="44"/>
      <c r="B77" s="44"/>
      <c r="C77" s="44"/>
      <c r="D77" s="44"/>
      <c r="E77" s="44"/>
      <c r="F77" s="37" t="s">
        <v>207</v>
      </c>
      <c r="G77" s="38" t="s">
        <v>18</v>
      </c>
      <c r="H77" s="77" t="s">
        <v>18</v>
      </c>
    </row>
    <row r="78">
      <c r="A78" s="44"/>
      <c r="B78" s="44"/>
      <c r="C78" s="44"/>
      <c r="D78" s="44"/>
      <c r="E78" s="44"/>
      <c r="F78" s="37" t="s">
        <v>208</v>
      </c>
      <c r="G78" s="38" t="s">
        <v>19</v>
      </c>
      <c r="H78" s="77" t="s">
        <v>19</v>
      </c>
    </row>
    <row r="79">
      <c r="A79" s="44"/>
      <c r="B79" s="44"/>
      <c r="C79" s="44"/>
      <c r="D79" s="44"/>
      <c r="E79" s="44"/>
      <c r="F79" s="37" t="s">
        <v>212</v>
      </c>
      <c r="G79" s="38" t="s">
        <v>18</v>
      </c>
      <c r="H79" s="77" t="s">
        <v>18</v>
      </c>
    </row>
    <row r="80">
      <c r="A80" s="44"/>
      <c r="B80" s="44"/>
      <c r="C80" s="44"/>
      <c r="D80" s="44"/>
      <c r="E80" s="44"/>
      <c r="F80" s="37" t="s">
        <v>214</v>
      </c>
      <c r="G80" s="38" t="s">
        <v>19</v>
      </c>
      <c r="H80" s="78" t="s">
        <v>18</v>
      </c>
    </row>
    <row r="81">
      <c r="A81" s="44"/>
      <c r="B81" s="44"/>
      <c r="C81" s="44"/>
      <c r="D81" s="44"/>
      <c r="E81" s="44"/>
      <c r="F81" s="37" t="s">
        <v>217</v>
      </c>
      <c r="G81" s="38" t="s">
        <v>18</v>
      </c>
      <c r="H81" s="77" t="s">
        <v>18</v>
      </c>
    </row>
    <row r="82">
      <c r="A82" s="44"/>
      <c r="B82" s="44"/>
      <c r="C82" s="44"/>
      <c r="D82" s="44"/>
      <c r="E82" s="44"/>
      <c r="F82" s="37" t="s">
        <v>219</v>
      </c>
      <c r="G82" s="38" t="s">
        <v>18</v>
      </c>
      <c r="H82" s="77" t="s">
        <v>18</v>
      </c>
    </row>
    <row r="83">
      <c r="A83" s="44"/>
      <c r="B83" s="44"/>
      <c r="C83" s="44"/>
      <c r="D83" s="44"/>
      <c r="E83" s="44"/>
      <c r="F83" s="37" t="s">
        <v>221</v>
      </c>
      <c r="G83" s="38" t="s">
        <v>19</v>
      </c>
      <c r="H83" s="77" t="s">
        <v>19</v>
      </c>
    </row>
    <row r="84">
      <c r="A84" s="44"/>
      <c r="B84" s="44"/>
      <c r="C84" s="44"/>
      <c r="D84" s="44"/>
      <c r="E84" s="44"/>
      <c r="F84" s="37" t="s">
        <v>224</v>
      </c>
      <c r="G84" s="38" t="s">
        <v>18</v>
      </c>
      <c r="H84" s="77" t="s">
        <v>18</v>
      </c>
    </row>
    <row r="85">
      <c r="A85" s="44"/>
      <c r="B85" s="44"/>
      <c r="C85" s="44"/>
      <c r="D85" s="44"/>
      <c r="E85" s="44"/>
      <c r="F85" s="37" t="s">
        <v>226</v>
      </c>
      <c r="G85" s="38" t="s">
        <v>18</v>
      </c>
      <c r="H85" s="77" t="s">
        <v>18</v>
      </c>
    </row>
    <row r="86">
      <c r="A86" s="44"/>
      <c r="B86" s="44"/>
      <c r="C86" s="44"/>
      <c r="D86" s="44"/>
      <c r="E86" s="44"/>
      <c r="F86" s="37" t="s">
        <v>228</v>
      </c>
      <c r="G86" s="38" t="s">
        <v>18</v>
      </c>
      <c r="H86" s="77" t="s">
        <v>18</v>
      </c>
    </row>
    <row r="87">
      <c r="A87" s="44"/>
      <c r="B87" s="44"/>
      <c r="C87" s="44"/>
      <c r="D87" s="44"/>
      <c r="E87" s="44"/>
      <c r="F87" s="37" t="s">
        <v>230</v>
      </c>
      <c r="G87" s="38" t="s">
        <v>18</v>
      </c>
      <c r="H87" s="77" t="s">
        <v>18</v>
      </c>
    </row>
    <row r="88">
      <c r="A88" s="44"/>
      <c r="B88" s="44"/>
      <c r="C88" s="44"/>
      <c r="D88" s="44"/>
      <c r="E88" s="44"/>
      <c r="F88" s="37" t="s">
        <v>232</v>
      </c>
      <c r="G88" s="38" t="s">
        <v>19</v>
      </c>
      <c r="H88" s="78" t="s">
        <v>18</v>
      </c>
    </row>
    <row r="89">
      <c r="A89" s="44"/>
      <c r="B89" s="44"/>
      <c r="C89" s="44"/>
      <c r="D89" s="44"/>
      <c r="E89" s="44"/>
      <c r="F89" s="37" t="s">
        <v>234</v>
      </c>
      <c r="G89" s="38" t="s">
        <v>18</v>
      </c>
      <c r="H89" s="77" t="s">
        <v>18</v>
      </c>
    </row>
    <row r="90">
      <c r="A90" s="44"/>
      <c r="B90" s="44"/>
      <c r="C90" s="44"/>
      <c r="D90" s="44"/>
      <c r="F90" s="37" t="s">
        <v>236</v>
      </c>
      <c r="G90" s="38" t="s">
        <v>18</v>
      </c>
      <c r="H90" s="77" t="s">
        <v>18</v>
      </c>
    </row>
    <row r="91">
      <c r="A91" s="44"/>
      <c r="B91" s="44"/>
      <c r="C91" s="44"/>
      <c r="D91" s="44"/>
      <c r="E91" s="44"/>
      <c r="F91" s="37" t="s">
        <v>237</v>
      </c>
      <c r="G91" s="38" t="s">
        <v>19</v>
      </c>
      <c r="H91" s="77" t="s">
        <v>19</v>
      </c>
    </row>
    <row r="92">
      <c r="A92" s="44"/>
      <c r="B92" s="44"/>
      <c r="C92" s="44"/>
      <c r="D92" s="44"/>
      <c r="E92" s="44"/>
      <c r="F92" s="37" t="s">
        <v>240</v>
      </c>
      <c r="G92" s="38" t="s">
        <v>19</v>
      </c>
      <c r="H92" s="78" t="s">
        <v>18</v>
      </c>
    </row>
    <row r="93">
      <c r="A93" s="44"/>
      <c r="B93" s="44"/>
      <c r="C93" s="44"/>
      <c r="D93" s="44"/>
      <c r="E93" s="44"/>
      <c r="F93" s="37" t="s">
        <v>242</v>
      </c>
      <c r="G93" s="38" t="s">
        <v>18</v>
      </c>
      <c r="H93" s="77" t="s">
        <v>18</v>
      </c>
    </row>
    <row r="94">
      <c r="A94" s="44"/>
      <c r="B94" s="44"/>
      <c r="C94" s="44"/>
      <c r="D94" s="44"/>
      <c r="E94" s="44"/>
      <c r="F94" s="37" t="s">
        <v>243</v>
      </c>
      <c r="G94" s="38" t="s">
        <v>18</v>
      </c>
      <c r="H94" s="77" t="s">
        <v>18</v>
      </c>
    </row>
    <row r="95">
      <c r="A95" s="44"/>
      <c r="B95" s="44"/>
      <c r="C95" s="44"/>
      <c r="D95" s="44"/>
      <c r="E95" s="44"/>
      <c r="F95" s="37" t="s">
        <v>244</v>
      </c>
      <c r="G95" s="38" t="s">
        <v>18</v>
      </c>
      <c r="H95" s="77" t="s">
        <v>18</v>
      </c>
    </row>
    <row r="96">
      <c r="A96" s="44"/>
      <c r="B96" s="44"/>
      <c r="C96" s="44"/>
      <c r="D96" s="44"/>
      <c r="F96" s="37" t="s">
        <v>246</v>
      </c>
      <c r="G96" s="38" t="s">
        <v>19</v>
      </c>
      <c r="H96" s="78" t="s">
        <v>18</v>
      </c>
    </row>
    <row r="97">
      <c r="A97" s="44"/>
      <c r="B97" s="44"/>
      <c r="C97" s="44"/>
      <c r="D97" s="44"/>
      <c r="E97" s="44"/>
      <c r="F97" s="37" t="s">
        <v>248</v>
      </c>
      <c r="G97" s="38" t="s">
        <v>18</v>
      </c>
      <c r="H97" s="77" t="s">
        <v>18</v>
      </c>
    </row>
    <row r="98">
      <c r="A98" s="44"/>
      <c r="B98" s="44"/>
      <c r="C98" s="44"/>
      <c r="D98" s="44"/>
      <c r="E98" s="44"/>
      <c r="F98" s="37" t="s">
        <v>250</v>
      </c>
      <c r="G98" s="38" t="s">
        <v>19</v>
      </c>
      <c r="H98" s="78" t="s">
        <v>18</v>
      </c>
    </row>
    <row r="99">
      <c r="A99" s="44"/>
      <c r="B99" s="44"/>
      <c r="C99" s="44"/>
      <c r="D99" s="44"/>
      <c r="F99" s="37" t="s">
        <v>253</v>
      </c>
      <c r="G99" s="38" t="s">
        <v>18</v>
      </c>
      <c r="H99" s="77" t="s">
        <v>18</v>
      </c>
    </row>
    <row r="100">
      <c r="A100" s="44"/>
      <c r="B100" s="44"/>
      <c r="C100" s="44"/>
      <c r="D100" s="44"/>
      <c r="E100" s="44"/>
      <c r="F100" s="37" t="s">
        <v>255</v>
      </c>
      <c r="G100" s="38" t="s">
        <v>19</v>
      </c>
      <c r="H100" s="77" t="s">
        <v>19</v>
      </c>
    </row>
    <row r="101">
      <c r="A101" s="44"/>
      <c r="B101" s="44"/>
      <c r="C101" s="44"/>
      <c r="D101" s="44"/>
      <c r="E101" s="44"/>
      <c r="F101" s="37" t="s">
        <v>258</v>
      </c>
      <c r="G101" s="38" t="s">
        <v>19</v>
      </c>
      <c r="H101" s="77" t="s">
        <v>19</v>
      </c>
    </row>
    <row r="102">
      <c r="A102" s="44"/>
      <c r="B102" s="44"/>
      <c r="C102" s="44"/>
      <c r="D102" s="44"/>
      <c r="E102" s="44"/>
      <c r="F102" s="37" t="s">
        <v>261</v>
      </c>
      <c r="G102" s="38" t="s">
        <v>18</v>
      </c>
      <c r="H102" s="77" t="s">
        <v>18</v>
      </c>
    </row>
    <row r="103">
      <c r="A103" s="44"/>
      <c r="B103" s="44"/>
      <c r="C103" s="44"/>
      <c r="D103" s="44"/>
      <c r="E103" s="44"/>
      <c r="F103" s="37" t="s">
        <v>263</v>
      </c>
      <c r="G103" s="38" t="s">
        <v>18</v>
      </c>
      <c r="H103" s="77" t="s">
        <v>18</v>
      </c>
    </row>
    <row r="104">
      <c r="A104" s="44"/>
      <c r="B104" s="44"/>
      <c r="C104" s="44"/>
      <c r="D104" s="44"/>
      <c r="F104" s="37" t="s">
        <v>265</v>
      </c>
      <c r="G104" s="38" t="s">
        <v>18</v>
      </c>
      <c r="H104" s="77" t="s">
        <v>18</v>
      </c>
    </row>
    <row r="105">
      <c r="A105" s="44"/>
      <c r="B105" s="44"/>
      <c r="C105" s="44"/>
      <c r="D105" s="44"/>
      <c r="E105" s="44"/>
      <c r="F105" s="37" t="s">
        <v>267</v>
      </c>
      <c r="G105" s="38" t="s">
        <v>18</v>
      </c>
      <c r="H105" s="77" t="s">
        <v>18</v>
      </c>
    </row>
    <row r="106">
      <c r="A106" s="44"/>
      <c r="B106" s="44"/>
      <c r="C106" s="44"/>
      <c r="D106" s="44"/>
      <c r="E106" s="43"/>
      <c r="F106" s="37" t="s">
        <v>268</v>
      </c>
      <c r="G106" s="38" t="s">
        <v>18</v>
      </c>
      <c r="H106" s="77" t="s">
        <v>18</v>
      </c>
    </row>
    <row r="107">
      <c r="A107" s="44"/>
      <c r="B107" s="44"/>
      <c r="C107" s="44"/>
      <c r="D107" s="44"/>
      <c r="F107" s="37" t="s">
        <v>270</v>
      </c>
      <c r="G107" s="38" t="s">
        <v>18</v>
      </c>
      <c r="H107" s="77" t="s">
        <v>18</v>
      </c>
    </row>
    <row r="108">
      <c r="A108" s="44"/>
      <c r="B108" s="44"/>
      <c r="C108" s="44"/>
      <c r="D108" s="44"/>
      <c r="E108" s="44"/>
      <c r="F108" s="37" t="s">
        <v>272</v>
      </c>
      <c r="G108" s="38" t="s">
        <v>18</v>
      </c>
      <c r="H108" s="77" t="s">
        <v>18</v>
      </c>
    </row>
    <row r="109">
      <c r="A109" s="44"/>
      <c r="B109" s="44"/>
      <c r="C109" s="44"/>
      <c r="D109" s="44"/>
      <c r="E109" s="44"/>
      <c r="F109" s="37" t="s">
        <v>274</v>
      </c>
      <c r="G109" s="38" t="s">
        <v>18</v>
      </c>
      <c r="H109" s="77" t="s">
        <v>18</v>
      </c>
    </row>
    <row r="110">
      <c r="A110" s="44"/>
      <c r="B110" s="44"/>
      <c r="C110" s="44"/>
      <c r="D110" s="44"/>
      <c r="E110" s="44"/>
      <c r="F110" s="37" t="s">
        <v>276</v>
      </c>
      <c r="G110" s="38" t="s">
        <v>18</v>
      </c>
      <c r="H110" s="77" t="s">
        <v>18</v>
      </c>
    </row>
    <row r="111">
      <c r="A111" s="44"/>
      <c r="B111" s="44"/>
      <c r="C111" s="44"/>
      <c r="D111" s="44"/>
      <c r="E111" s="44"/>
      <c r="F111" s="37" t="s">
        <v>279</v>
      </c>
      <c r="G111" s="38" t="s">
        <v>18</v>
      </c>
      <c r="H111" s="77" t="s">
        <v>18</v>
      </c>
    </row>
    <row r="112">
      <c r="A112" s="44"/>
      <c r="B112" s="44"/>
      <c r="C112" s="44"/>
      <c r="D112" s="44"/>
      <c r="E112" s="44"/>
      <c r="F112" s="37" t="s">
        <v>281</v>
      </c>
      <c r="G112" s="38" t="s">
        <v>18</v>
      </c>
      <c r="H112" s="77" t="s">
        <v>18</v>
      </c>
    </row>
    <row r="113">
      <c r="A113" s="44"/>
      <c r="B113" s="44"/>
      <c r="C113" s="44"/>
      <c r="D113" s="44"/>
      <c r="E113" s="44"/>
      <c r="F113" s="37" t="s">
        <v>283</v>
      </c>
      <c r="G113" s="38" t="s">
        <v>19</v>
      </c>
      <c r="H113" s="77" t="s">
        <v>19</v>
      </c>
    </row>
    <row r="114">
      <c r="A114" s="44"/>
      <c r="B114" s="44"/>
      <c r="C114" s="44"/>
      <c r="D114" s="44"/>
      <c r="E114" s="44"/>
      <c r="F114" s="37" t="s">
        <v>286</v>
      </c>
      <c r="G114" s="38" t="s">
        <v>18</v>
      </c>
      <c r="H114" s="77" t="s">
        <v>18</v>
      </c>
    </row>
    <row r="115">
      <c r="A115" s="44"/>
      <c r="B115" s="44"/>
      <c r="C115" s="44"/>
      <c r="D115" s="44"/>
      <c r="E115" s="44"/>
      <c r="F115" s="37" t="s">
        <v>288</v>
      </c>
      <c r="G115" s="38" t="s">
        <v>18</v>
      </c>
      <c r="H115" s="77" t="s">
        <v>18</v>
      </c>
    </row>
    <row r="116">
      <c r="A116" s="44"/>
      <c r="B116" s="44"/>
      <c r="C116" s="44"/>
      <c r="D116" s="44"/>
      <c r="E116" s="44"/>
      <c r="F116" s="37" t="s">
        <v>290</v>
      </c>
      <c r="G116" s="38" t="s">
        <v>18</v>
      </c>
      <c r="H116" s="77" t="s">
        <v>18</v>
      </c>
    </row>
    <row r="117">
      <c r="A117" s="44"/>
      <c r="B117" s="44"/>
      <c r="C117" s="44"/>
      <c r="D117" s="44"/>
      <c r="E117" s="44"/>
      <c r="F117" s="37" t="s">
        <v>292</v>
      </c>
      <c r="G117" s="38" t="s">
        <v>19</v>
      </c>
      <c r="H117" s="78" t="s">
        <v>18</v>
      </c>
    </row>
    <row r="118">
      <c r="A118" s="44"/>
      <c r="B118" s="44"/>
      <c r="C118" s="44"/>
      <c r="D118" s="44"/>
      <c r="E118" s="44"/>
      <c r="F118" s="37" t="s">
        <v>294</v>
      </c>
      <c r="G118" s="38" t="s">
        <v>18</v>
      </c>
      <c r="H118" s="77" t="s">
        <v>18</v>
      </c>
    </row>
    <row r="119">
      <c r="A119" s="44"/>
      <c r="B119" s="44"/>
      <c r="C119" s="44"/>
      <c r="D119" s="44"/>
      <c r="E119" s="44"/>
      <c r="F119" s="37" t="s">
        <v>296</v>
      </c>
      <c r="G119" s="38" t="s">
        <v>19</v>
      </c>
      <c r="H119" s="78" t="s">
        <v>18</v>
      </c>
    </row>
    <row r="120">
      <c r="A120" s="44"/>
      <c r="B120" s="44"/>
      <c r="C120" s="44"/>
      <c r="D120" s="44"/>
      <c r="E120" s="44"/>
      <c r="F120" s="37" t="s">
        <v>299</v>
      </c>
      <c r="G120" s="38" t="s">
        <v>19</v>
      </c>
      <c r="H120" s="77" t="s">
        <v>19</v>
      </c>
    </row>
    <row r="121">
      <c r="A121" s="44"/>
      <c r="B121" s="44"/>
      <c r="C121" s="44"/>
      <c r="D121" s="44"/>
      <c r="E121" s="44"/>
      <c r="F121" s="37" t="s">
        <v>302</v>
      </c>
      <c r="G121" s="38" t="s">
        <v>19</v>
      </c>
      <c r="H121" s="77" t="s">
        <v>19</v>
      </c>
    </row>
    <row r="122">
      <c r="A122" s="44"/>
      <c r="B122" s="44"/>
      <c r="C122" s="44"/>
      <c r="D122" s="44"/>
      <c r="E122" s="44"/>
      <c r="F122" s="37" t="s">
        <v>305</v>
      </c>
      <c r="G122" s="38" t="s">
        <v>19</v>
      </c>
      <c r="H122" s="78" t="s">
        <v>18</v>
      </c>
    </row>
    <row r="123">
      <c r="A123" s="44"/>
      <c r="B123" s="44"/>
      <c r="C123" s="44"/>
      <c r="D123" s="44"/>
      <c r="E123" s="44"/>
      <c r="F123" s="37" t="s">
        <v>308</v>
      </c>
      <c r="G123" s="38" t="s">
        <v>18</v>
      </c>
      <c r="H123" s="77" t="s">
        <v>18</v>
      </c>
    </row>
    <row r="124">
      <c r="A124" s="44"/>
      <c r="B124" s="44"/>
      <c r="C124" s="44"/>
      <c r="D124" s="44"/>
      <c r="E124" s="44"/>
      <c r="F124" s="37" t="s">
        <v>310</v>
      </c>
      <c r="G124" s="38" t="s">
        <v>18</v>
      </c>
      <c r="H124" s="77" t="s">
        <v>18</v>
      </c>
    </row>
    <row r="125">
      <c r="A125" s="44"/>
      <c r="B125" s="44"/>
      <c r="C125" s="44"/>
      <c r="D125" s="44"/>
      <c r="E125" s="44"/>
      <c r="F125" s="37" t="s">
        <v>312</v>
      </c>
      <c r="G125" s="38" t="s">
        <v>19</v>
      </c>
      <c r="H125" s="78" t="s">
        <v>18</v>
      </c>
    </row>
    <row r="126">
      <c r="A126" s="44"/>
      <c r="B126" s="44"/>
      <c r="C126" s="44"/>
      <c r="D126" s="44"/>
      <c r="E126" s="44"/>
      <c r="F126" s="37" t="s">
        <v>314</v>
      </c>
      <c r="G126" s="38" t="s">
        <v>19</v>
      </c>
      <c r="H126" s="77" t="s">
        <v>19</v>
      </c>
    </row>
    <row r="127">
      <c r="A127" s="44"/>
      <c r="B127" s="44"/>
      <c r="C127" s="44"/>
      <c r="D127" s="44"/>
      <c r="E127" s="44"/>
      <c r="F127" s="37" t="s">
        <v>316</v>
      </c>
      <c r="G127" s="38" t="s">
        <v>19</v>
      </c>
      <c r="H127" s="77" t="s">
        <v>19</v>
      </c>
    </row>
    <row r="128">
      <c r="A128" s="44"/>
      <c r="B128" s="44"/>
      <c r="C128" s="44"/>
      <c r="D128" s="44"/>
      <c r="E128" s="44"/>
      <c r="F128" s="37" t="s">
        <v>319</v>
      </c>
      <c r="G128" s="38" t="s">
        <v>18</v>
      </c>
      <c r="H128" s="77" t="s">
        <v>18</v>
      </c>
    </row>
    <row r="129">
      <c r="A129" s="44"/>
      <c r="B129" s="44"/>
      <c r="C129" s="44"/>
      <c r="D129" s="44"/>
      <c r="F129" s="37" t="s">
        <v>321</v>
      </c>
      <c r="G129" s="38" t="s">
        <v>18</v>
      </c>
      <c r="H129" s="77" t="s">
        <v>18</v>
      </c>
    </row>
    <row r="130">
      <c r="A130" s="44"/>
      <c r="B130" s="44"/>
      <c r="C130" s="44"/>
      <c r="D130" s="44"/>
      <c r="F130" s="37" t="s">
        <v>322</v>
      </c>
      <c r="G130" s="38" t="s">
        <v>18</v>
      </c>
      <c r="H130" s="77" t="s">
        <v>18</v>
      </c>
    </row>
    <row r="131">
      <c r="A131" s="44"/>
      <c r="B131" s="44"/>
      <c r="C131" s="44"/>
      <c r="D131" s="44"/>
      <c r="E131" s="44"/>
      <c r="F131" s="37" t="s">
        <v>323</v>
      </c>
      <c r="G131" s="38" t="s">
        <v>18</v>
      </c>
      <c r="H131" s="77" t="s">
        <v>18</v>
      </c>
    </row>
    <row r="132">
      <c r="A132" s="44"/>
      <c r="B132" s="44"/>
      <c r="C132" s="44"/>
      <c r="D132" s="44"/>
      <c r="E132" s="44"/>
      <c r="F132" s="37" t="s">
        <v>325</v>
      </c>
      <c r="G132" s="38" t="s">
        <v>19</v>
      </c>
      <c r="H132" s="77" t="s">
        <v>19</v>
      </c>
    </row>
    <row r="133">
      <c r="A133" s="44"/>
      <c r="B133" s="44"/>
      <c r="C133" s="44"/>
      <c r="D133" s="44"/>
      <c r="E133" s="44"/>
      <c r="F133" s="37" t="s">
        <v>328</v>
      </c>
      <c r="G133" s="38" t="s">
        <v>19</v>
      </c>
      <c r="H133" s="78" t="s">
        <v>18</v>
      </c>
    </row>
    <row r="134">
      <c r="A134" s="44"/>
      <c r="B134" s="44"/>
      <c r="C134" s="44"/>
      <c r="D134" s="44"/>
      <c r="E134" s="44"/>
      <c r="F134" s="37" t="s">
        <v>330</v>
      </c>
      <c r="G134" s="38" t="s">
        <v>18</v>
      </c>
      <c r="H134" s="78" t="s">
        <v>19</v>
      </c>
    </row>
    <row r="135">
      <c r="A135" s="44"/>
      <c r="B135" s="44"/>
      <c r="C135" s="44"/>
      <c r="D135" s="44"/>
      <c r="E135" s="44"/>
      <c r="F135" s="37" t="s">
        <v>333</v>
      </c>
      <c r="G135" s="38" t="s">
        <v>19</v>
      </c>
      <c r="H135" s="77" t="s">
        <v>19</v>
      </c>
    </row>
    <row r="136">
      <c r="A136" s="44"/>
      <c r="B136" s="44"/>
      <c r="C136" s="44"/>
      <c r="D136" s="44"/>
      <c r="F136" s="37" t="s">
        <v>336</v>
      </c>
      <c r="G136" s="38" t="s">
        <v>18</v>
      </c>
      <c r="H136" s="77" t="s">
        <v>18</v>
      </c>
    </row>
    <row r="137">
      <c r="A137" s="44"/>
      <c r="B137" s="44"/>
      <c r="C137" s="44"/>
      <c r="D137" s="44"/>
      <c r="E137" s="44"/>
      <c r="F137" s="37" t="s">
        <v>337</v>
      </c>
      <c r="G137" s="38" t="s">
        <v>19</v>
      </c>
      <c r="H137" s="77" t="s">
        <v>19</v>
      </c>
    </row>
    <row r="138">
      <c r="A138" s="44"/>
      <c r="B138" s="44"/>
      <c r="C138" s="44"/>
      <c r="D138" s="44"/>
      <c r="E138" s="44"/>
      <c r="F138" s="37" t="s">
        <v>340</v>
      </c>
      <c r="G138" s="38" t="s">
        <v>19</v>
      </c>
      <c r="H138" s="77" t="s">
        <v>19</v>
      </c>
    </row>
    <row r="139">
      <c r="A139" s="44"/>
      <c r="B139" s="44"/>
      <c r="C139" s="44"/>
      <c r="D139" s="44"/>
      <c r="E139" s="44"/>
      <c r="F139" s="37" t="s">
        <v>343</v>
      </c>
      <c r="G139" s="38" t="s">
        <v>18</v>
      </c>
      <c r="H139" s="77" t="s">
        <v>18</v>
      </c>
    </row>
    <row r="140">
      <c r="A140" s="44"/>
      <c r="B140" s="44"/>
      <c r="C140" s="44"/>
      <c r="D140" s="44"/>
      <c r="E140" s="44"/>
      <c r="F140" s="37" t="s">
        <v>345</v>
      </c>
      <c r="G140" s="38" t="s">
        <v>18</v>
      </c>
      <c r="H140" s="77" t="s">
        <v>18</v>
      </c>
    </row>
    <row r="141">
      <c r="A141" s="44"/>
      <c r="B141" s="44"/>
      <c r="C141" s="44"/>
      <c r="D141" s="44"/>
      <c r="E141" s="44"/>
      <c r="F141" s="37" t="s">
        <v>347</v>
      </c>
      <c r="G141" s="38" t="s">
        <v>19</v>
      </c>
      <c r="H141" s="77" t="s">
        <v>19</v>
      </c>
    </row>
    <row r="142">
      <c r="A142" s="44"/>
      <c r="B142" s="44"/>
      <c r="C142" s="44"/>
      <c r="D142" s="44"/>
      <c r="E142" s="44"/>
      <c r="F142" s="37" t="s">
        <v>349</v>
      </c>
      <c r="G142" s="38" t="s">
        <v>18</v>
      </c>
      <c r="H142" s="77" t="s">
        <v>18</v>
      </c>
    </row>
    <row r="143">
      <c r="A143" s="44"/>
      <c r="B143" s="44"/>
      <c r="C143" s="44"/>
      <c r="D143" s="44"/>
      <c r="E143" s="44"/>
      <c r="F143" s="37" t="s">
        <v>351</v>
      </c>
      <c r="G143" s="38" t="s">
        <v>18</v>
      </c>
      <c r="H143" s="77" t="s">
        <v>18</v>
      </c>
    </row>
    <row r="144">
      <c r="A144" s="44"/>
      <c r="B144" s="44"/>
      <c r="C144" s="44"/>
      <c r="D144" s="44"/>
      <c r="E144" s="44"/>
      <c r="F144" s="37" t="s">
        <v>353</v>
      </c>
      <c r="G144" s="38" t="s">
        <v>19</v>
      </c>
      <c r="H144" s="78" t="s">
        <v>18</v>
      </c>
    </row>
    <row r="145">
      <c r="A145" s="44"/>
      <c r="B145" s="44"/>
      <c r="C145" s="44"/>
      <c r="D145" s="44"/>
      <c r="E145" s="44"/>
      <c r="F145" s="37" t="s">
        <v>355</v>
      </c>
      <c r="G145" s="38" t="s">
        <v>18</v>
      </c>
      <c r="H145" s="77" t="s">
        <v>18</v>
      </c>
    </row>
    <row r="146">
      <c r="A146" s="44"/>
      <c r="B146" s="44"/>
      <c r="C146" s="44"/>
      <c r="D146" s="44"/>
      <c r="E146" s="44"/>
      <c r="F146" s="37" t="s">
        <v>356</v>
      </c>
      <c r="G146" s="38" t="s">
        <v>19</v>
      </c>
      <c r="H146" s="78" t="s">
        <v>18</v>
      </c>
    </row>
    <row r="147">
      <c r="A147" s="44"/>
      <c r="B147" s="44"/>
      <c r="C147" s="44"/>
      <c r="D147" s="44"/>
      <c r="E147" s="44"/>
      <c r="F147" s="37" t="s">
        <v>359</v>
      </c>
      <c r="G147" s="38" t="s">
        <v>18</v>
      </c>
      <c r="H147" s="77" t="s">
        <v>18</v>
      </c>
    </row>
    <row r="148">
      <c r="A148" s="44"/>
      <c r="B148" s="44"/>
      <c r="C148" s="44"/>
      <c r="D148" s="44"/>
      <c r="F148" s="37" t="s">
        <v>360</v>
      </c>
      <c r="G148" s="38" t="s">
        <v>19</v>
      </c>
      <c r="H148" s="77" t="s">
        <v>19</v>
      </c>
    </row>
    <row r="149">
      <c r="A149" s="44"/>
      <c r="B149" s="44"/>
      <c r="C149" s="44"/>
      <c r="D149" s="44"/>
      <c r="E149" s="44"/>
      <c r="F149" s="37" t="s">
        <v>363</v>
      </c>
      <c r="G149" s="38" t="s">
        <v>19</v>
      </c>
      <c r="H149" s="78" t="s">
        <v>18</v>
      </c>
    </row>
    <row r="150">
      <c r="A150" s="44"/>
      <c r="B150" s="44"/>
      <c r="C150" s="44"/>
      <c r="D150" s="44"/>
      <c r="E150" s="44"/>
      <c r="F150" s="37" t="s">
        <v>366</v>
      </c>
      <c r="G150" s="38" t="s">
        <v>19</v>
      </c>
      <c r="H150" s="78" t="s">
        <v>18</v>
      </c>
    </row>
    <row r="151">
      <c r="A151" s="44"/>
      <c r="B151" s="44"/>
      <c r="C151" s="44"/>
      <c r="D151" s="44"/>
      <c r="E151" s="44"/>
      <c r="F151" s="37" t="s">
        <v>368</v>
      </c>
      <c r="G151" s="38" t="s">
        <v>18</v>
      </c>
      <c r="H151" s="77" t="s">
        <v>18</v>
      </c>
    </row>
    <row r="152">
      <c r="A152" s="44"/>
      <c r="B152" s="44"/>
      <c r="C152" s="44"/>
      <c r="D152" s="44"/>
      <c r="E152" s="44"/>
      <c r="F152" s="37" t="s">
        <v>369</v>
      </c>
      <c r="G152" s="38" t="s">
        <v>18</v>
      </c>
      <c r="H152" s="77" t="s">
        <v>18</v>
      </c>
    </row>
    <row r="153">
      <c r="A153" s="44"/>
      <c r="B153" s="44"/>
      <c r="C153" s="44"/>
      <c r="D153" s="44"/>
      <c r="E153" s="44"/>
      <c r="F153" s="37" t="s">
        <v>370</v>
      </c>
      <c r="G153" s="38" t="s">
        <v>18</v>
      </c>
      <c r="H153" s="77" t="s">
        <v>18</v>
      </c>
    </row>
    <row r="154">
      <c r="A154" s="44"/>
      <c r="B154" s="44"/>
      <c r="C154" s="44"/>
      <c r="D154" s="44"/>
      <c r="E154" s="44"/>
      <c r="F154" s="37" t="s">
        <v>372</v>
      </c>
      <c r="G154" s="38" t="s">
        <v>18</v>
      </c>
      <c r="H154" s="77" t="s">
        <v>18</v>
      </c>
    </row>
    <row r="155">
      <c r="A155" s="44"/>
      <c r="B155" s="44"/>
      <c r="C155" s="44"/>
      <c r="D155" s="44"/>
      <c r="E155" s="44"/>
      <c r="F155" s="37" t="s">
        <v>374</v>
      </c>
      <c r="G155" s="38" t="s">
        <v>19</v>
      </c>
      <c r="H155" s="77" t="s">
        <v>19</v>
      </c>
    </row>
    <row r="156">
      <c r="A156" s="44"/>
      <c r="B156" s="44"/>
      <c r="C156" s="44"/>
      <c r="D156" s="44"/>
      <c r="E156" s="44"/>
      <c r="F156" s="37" t="s">
        <v>377</v>
      </c>
      <c r="G156" s="38" t="s">
        <v>18</v>
      </c>
      <c r="H156" s="77" t="s">
        <v>18</v>
      </c>
    </row>
    <row r="157">
      <c r="A157" s="44"/>
      <c r="B157" s="44"/>
      <c r="C157" s="44"/>
      <c r="D157" s="44"/>
      <c r="E157" s="44"/>
      <c r="F157" s="37" t="s">
        <v>379</v>
      </c>
      <c r="G157" s="38" t="s">
        <v>19</v>
      </c>
      <c r="H157" s="77" t="s">
        <v>19</v>
      </c>
    </row>
    <row r="158">
      <c r="A158" s="44"/>
      <c r="B158" s="44"/>
      <c r="C158" s="44"/>
      <c r="D158" s="44"/>
      <c r="E158" s="44"/>
      <c r="F158" s="37" t="s">
        <v>382</v>
      </c>
      <c r="G158" s="38" t="s">
        <v>18</v>
      </c>
      <c r="H158" s="77" t="s">
        <v>18</v>
      </c>
    </row>
    <row r="159">
      <c r="A159" s="44"/>
      <c r="B159" s="44"/>
      <c r="C159" s="44"/>
      <c r="D159" s="44"/>
      <c r="E159" s="44"/>
      <c r="F159" s="37" t="s">
        <v>384</v>
      </c>
      <c r="G159" s="38" t="s">
        <v>19</v>
      </c>
      <c r="H159" s="77" t="s">
        <v>19</v>
      </c>
    </row>
    <row r="160">
      <c r="A160" s="44"/>
      <c r="B160" s="44"/>
      <c r="C160" s="44"/>
      <c r="D160" s="44"/>
      <c r="F160" s="37" t="s">
        <v>387</v>
      </c>
      <c r="G160" s="38" t="s">
        <v>19</v>
      </c>
      <c r="H160" s="77" t="s">
        <v>19</v>
      </c>
    </row>
    <row r="161">
      <c r="A161" s="44"/>
      <c r="B161" s="44"/>
      <c r="C161" s="44"/>
      <c r="D161" s="44"/>
      <c r="E161" s="44"/>
      <c r="F161" s="37" t="s">
        <v>390</v>
      </c>
      <c r="G161" s="38" t="s">
        <v>19</v>
      </c>
      <c r="H161" s="77" t="s">
        <v>19</v>
      </c>
    </row>
    <row r="162">
      <c r="A162" s="44"/>
      <c r="B162" s="44"/>
      <c r="C162" s="44"/>
      <c r="D162" s="44"/>
      <c r="E162" s="44"/>
      <c r="F162" s="37" t="s">
        <v>393</v>
      </c>
      <c r="G162" s="38" t="s">
        <v>18</v>
      </c>
      <c r="H162" s="77" t="s">
        <v>18</v>
      </c>
    </row>
    <row r="163">
      <c r="A163" s="44"/>
      <c r="B163" s="44"/>
      <c r="C163" s="44"/>
      <c r="D163" s="44"/>
      <c r="E163" s="44"/>
      <c r="F163" s="37" t="s">
        <v>395</v>
      </c>
      <c r="G163" s="38" t="s">
        <v>18</v>
      </c>
      <c r="H163" s="77" t="s">
        <v>18</v>
      </c>
    </row>
    <row r="164">
      <c r="A164" s="44"/>
      <c r="B164" s="44"/>
      <c r="C164" s="44"/>
      <c r="D164" s="44"/>
      <c r="E164" s="44"/>
      <c r="F164" s="37" t="s">
        <v>396</v>
      </c>
      <c r="G164" s="38" t="s">
        <v>18</v>
      </c>
      <c r="H164" s="77" t="s">
        <v>18</v>
      </c>
    </row>
    <row r="165">
      <c r="A165" s="44"/>
      <c r="B165" s="44"/>
      <c r="C165" s="44"/>
      <c r="D165" s="44"/>
      <c r="E165" s="44"/>
      <c r="F165" s="37" t="s">
        <v>398</v>
      </c>
      <c r="G165" s="38" t="s">
        <v>19</v>
      </c>
      <c r="H165" s="77" t="s">
        <v>19</v>
      </c>
    </row>
    <row r="166">
      <c r="A166" s="44"/>
      <c r="B166" s="44"/>
      <c r="C166" s="44"/>
      <c r="D166" s="44"/>
      <c r="E166" s="44"/>
      <c r="F166" s="37" t="s">
        <v>400</v>
      </c>
      <c r="G166" s="38" t="s">
        <v>18</v>
      </c>
      <c r="H166" s="77" t="s">
        <v>18</v>
      </c>
    </row>
    <row r="167">
      <c r="A167" s="44"/>
      <c r="B167" s="44"/>
      <c r="C167" s="44"/>
      <c r="D167" s="44"/>
      <c r="E167" s="44"/>
      <c r="F167" s="37" t="s">
        <v>402</v>
      </c>
      <c r="G167" s="38" t="s">
        <v>18</v>
      </c>
      <c r="H167" s="77" t="s">
        <v>18</v>
      </c>
    </row>
    <row r="168">
      <c r="A168" s="44"/>
      <c r="B168" s="44"/>
      <c r="C168" s="44"/>
      <c r="D168" s="44"/>
      <c r="E168" s="44"/>
      <c r="F168" s="37" t="s">
        <v>404</v>
      </c>
      <c r="G168" s="38" t="s">
        <v>18</v>
      </c>
      <c r="H168" s="77" t="s">
        <v>18</v>
      </c>
    </row>
    <row r="169">
      <c r="A169" s="44"/>
      <c r="B169" s="44"/>
      <c r="C169" s="44"/>
      <c r="D169" s="44"/>
      <c r="E169" s="44"/>
      <c r="F169" s="37" t="s">
        <v>406</v>
      </c>
      <c r="G169" s="38" t="s">
        <v>19</v>
      </c>
      <c r="H169" s="78" t="s">
        <v>18</v>
      </c>
    </row>
    <row r="170">
      <c r="A170" s="44"/>
      <c r="B170" s="44"/>
      <c r="C170" s="44"/>
      <c r="D170" s="44"/>
      <c r="F170" s="37" t="s">
        <v>408</v>
      </c>
      <c r="G170" s="38" t="s">
        <v>18</v>
      </c>
      <c r="H170" s="77" t="s">
        <v>18</v>
      </c>
    </row>
    <row r="171">
      <c r="A171" s="44"/>
      <c r="B171" s="44"/>
      <c r="C171" s="44"/>
      <c r="D171" s="44"/>
      <c r="E171" s="44"/>
      <c r="F171" s="37" t="s">
        <v>409</v>
      </c>
      <c r="G171" s="38" t="s">
        <v>18</v>
      </c>
      <c r="H171" s="77" t="s">
        <v>18</v>
      </c>
    </row>
    <row r="172">
      <c r="A172" s="44"/>
      <c r="B172" s="44"/>
      <c r="C172" s="44"/>
      <c r="D172" s="44"/>
      <c r="E172" s="44"/>
      <c r="F172" s="37" t="s">
        <v>411</v>
      </c>
      <c r="G172" s="38" t="s">
        <v>18</v>
      </c>
      <c r="H172" s="77" t="s">
        <v>18</v>
      </c>
    </row>
    <row r="173">
      <c r="A173" s="44"/>
      <c r="B173" s="44"/>
      <c r="C173" s="44"/>
      <c r="D173" s="44"/>
      <c r="F173" s="37" t="s">
        <v>413</v>
      </c>
      <c r="G173" s="38" t="s">
        <v>19</v>
      </c>
      <c r="H173" s="78" t="s">
        <v>18</v>
      </c>
    </row>
    <row r="174">
      <c r="A174" s="44"/>
      <c r="B174" s="44"/>
      <c r="C174" s="44"/>
      <c r="D174" s="44"/>
      <c r="E174" s="44"/>
      <c r="F174" s="37" t="s">
        <v>415</v>
      </c>
      <c r="G174" s="38" t="s">
        <v>18</v>
      </c>
      <c r="H174" s="77" t="s">
        <v>18</v>
      </c>
    </row>
    <row r="175">
      <c r="A175" s="44"/>
      <c r="B175" s="44"/>
      <c r="C175" s="44"/>
      <c r="D175" s="44"/>
      <c r="E175" s="44"/>
      <c r="F175" s="37" t="s">
        <v>417</v>
      </c>
      <c r="G175" s="38" t="s">
        <v>18</v>
      </c>
      <c r="H175" s="77" t="s">
        <v>18</v>
      </c>
    </row>
    <row r="176">
      <c r="A176" s="44"/>
      <c r="B176" s="44"/>
      <c r="C176" s="44"/>
      <c r="D176" s="44"/>
      <c r="E176" s="44"/>
      <c r="F176" s="37" t="s">
        <v>418</v>
      </c>
      <c r="G176" s="38" t="s">
        <v>18</v>
      </c>
      <c r="H176" s="77" t="s">
        <v>18</v>
      </c>
    </row>
    <row r="177">
      <c r="A177" s="44"/>
      <c r="B177" s="44"/>
      <c r="C177" s="44"/>
      <c r="D177" s="44"/>
      <c r="E177" s="44"/>
      <c r="F177" s="37" t="s">
        <v>420</v>
      </c>
      <c r="G177" s="38" t="s">
        <v>18</v>
      </c>
      <c r="H177" s="77" t="s">
        <v>18</v>
      </c>
    </row>
    <row r="178">
      <c r="A178" s="44"/>
      <c r="B178" s="44"/>
      <c r="C178" s="44"/>
      <c r="D178" s="44"/>
      <c r="E178" s="44"/>
      <c r="F178" s="37" t="s">
        <v>421</v>
      </c>
      <c r="G178" s="38" t="s">
        <v>19</v>
      </c>
      <c r="H178" s="78" t="s">
        <v>18</v>
      </c>
    </row>
    <row r="179">
      <c r="A179" s="44"/>
      <c r="B179" s="44"/>
      <c r="C179" s="44"/>
      <c r="D179" s="44"/>
      <c r="E179" s="44"/>
      <c r="F179" s="37" t="s">
        <v>423</v>
      </c>
      <c r="G179" s="38" t="s">
        <v>19</v>
      </c>
      <c r="H179" s="78" t="s">
        <v>18</v>
      </c>
    </row>
    <row r="180">
      <c r="A180" s="44"/>
      <c r="B180" s="44"/>
      <c r="C180" s="44"/>
      <c r="D180" s="44"/>
      <c r="E180" s="44"/>
      <c r="F180" s="37" t="s">
        <v>425</v>
      </c>
      <c r="G180" s="38" t="s">
        <v>18</v>
      </c>
      <c r="H180" s="77" t="s">
        <v>18</v>
      </c>
    </row>
    <row r="181">
      <c r="A181" s="44"/>
      <c r="B181" s="44"/>
      <c r="C181" s="44"/>
      <c r="D181" s="44"/>
      <c r="E181" s="44"/>
      <c r="F181" s="37" t="s">
        <v>427</v>
      </c>
      <c r="G181" s="38" t="s">
        <v>18</v>
      </c>
      <c r="H181" s="77" t="s">
        <v>18</v>
      </c>
    </row>
    <row r="182">
      <c r="A182" s="44"/>
      <c r="B182" s="44"/>
      <c r="C182" s="44"/>
      <c r="D182" s="44"/>
      <c r="E182" s="44"/>
      <c r="F182" s="37" t="s">
        <v>428</v>
      </c>
      <c r="G182" s="38" t="s">
        <v>18</v>
      </c>
      <c r="H182" s="77" t="s">
        <v>18</v>
      </c>
    </row>
    <row r="183">
      <c r="A183" s="44"/>
      <c r="B183" s="44"/>
      <c r="C183" s="44"/>
      <c r="D183" s="44"/>
      <c r="E183" s="44"/>
      <c r="F183" s="37" t="s">
        <v>430</v>
      </c>
      <c r="G183" s="38" t="s">
        <v>19</v>
      </c>
      <c r="H183" s="78" t="s">
        <v>18</v>
      </c>
    </row>
    <row r="184">
      <c r="A184" s="44"/>
      <c r="B184" s="44"/>
      <c r="C184" s="44"/>
      <c r="D184" s="44"/>
      <c r="E184" s="44"/>
      <c r="F184" s="37" t="s">
        <v>432</v>
      </c>
      <c r="G184" s="38" t="s">
        <v>19</v>
      </c>
      <c r="H184" s="78" t="s">
        <v>18</v>
      </c>
    </row>
    <row r="185">
      <c r="A185" s="44"/>
      <c r="B185" s="44"/>
      <c r="C185" s="44"/>
      <c r="D185" s="44"/>
      <c r="E185" s="44"/>
      <c r="F185" s="37" t="s">
        <v>435</v>
      </c>
      <c r="G185" s="38" t="s">
        <v>18</v>
      </c>
      <c r="H185" s="77" t="s">
        <v>18</v>
      </c>
    </row>
    <row r="186">
      <c r="A186" s="44"/>
      <c r="B186" s="44"/>
      <c r="C186" s="44"/>
      <c r="D186" s="44"/>
      <c r="E186" s="44"/>
      <c r="F186" s="37" t="s">
        <v>437</v>
      </c>
      <c r="G186" s="38" t="s">
        <v>18</v>
      </c>
      <c r="H186" s="77" t="s">
        <v>18</v>
      </c>
    </row>
    <row r="187">
      <c r="A187" s="44"/>
      <c r="B187" s="44"/>
      <c r="C187" s="44"/>
      <c r="D187" s="44"/>
      <c r="E187" s="44"/>
      <c r="F187" s="37" t="s">
        <v>439</v>
      </c>
      <c r="G187" s="38" t="s">
        <v>18</v>
      </c>
      <c r="H187" s="77" t="s">
        <v>18</v>
      </c>
    </row>
    <row r="188">
      <c r="A188" s="44"/>
      <c r="B188" s="44"/>
      <c r="C188" s="44"/>
      <c r="D188" s="44"/>
      <c r="E188" s="44"/>
      <c r="F188" s="37" t="s">
        <v>441</v>
      </c>
      <c r="G188" s="38" t="s">
        <v>19</v>
      </c>
      <c r="H188" s="77" t="s">
        <v>19</v>
      </c>
    </row>
    <row r="189">
      <c r="A189" s="44"/>
      <c r="B189" s="44"/>
      <c r="C189" s="44"/>
      <c r="D189" s="44"/>
      <c r="E189" s="44"/>
      <c r="F189" s="37" t="s">
        <v>444</v>
      </c>
      <c r="G189" s="38" t="s">
        <v>18</v>
      </c>
      <c r="H189" s="78" t="s">
        <v>19</v>
      </c>
    </row>
    <row r="190">
      <c r="A190" s="44"/>
      <c r="B190" s="44"/>
      <c r="C190" s="44"/>
      <c r="D190" s="44"/>
      <c r="E190" s="44"/>
      <c r="F190" s="37" t="s">
        <v>446</v>
      </c>
      <c r="G190" s="38" t="s">
        <v>18</v>
      </c>
      <c r="H190" s="77" t="s">
        <v>18</v>
      </c>
    </row>
    <row r="191">
      <c r="A191" s="44"/>
      <c r="B191" s="44"/>
      <c r="C191" s="44"/>
      <c r="D191" s="44"/>
      <c r="E191" s="44"/>
      <c r="F191" s="37" t="s">
        <v>448</v>
      </c>
      <c r="G191" s="38" t="s">
        <v>18</v>
      </c>
      <c r="H191" s="77" t="s">
        <v>18</v>
      </c>
    </row>
    <row r="192">
      <c r="A192" s="44"/>
      <c r="B192" s="44"/>
      <c r="C192" s="44"/>
      <c r="D192" s="44"/>
      <c r="E192" s="44"/>
      <c r="F192" s="37" t="s">
        <v>450</v>
      </c>
      <c r="G192" s="38" t="s">
        <v>18</v>
      </c>
      <c r="H192" s="77" t="s">
        <v>18</v>
      </c>
    </row>
    <row r="193">
      <c r="A193" s="44"/>
      <c r="B193" s="44"/>
      <c r="C193" s="44"/>
      <c r="D193" s="44"/>
      <c r="E193" s="44"/>
      <c r="F193" s="37" t="s">
        <v>452</v>
      </c>
      <c r="G193" s="38" t="s">
        <v>19</v>
      </c>
      <c r="H193" s="78" t="s">
        <v>18</v>
      </c>
    </row>
    <row r="194">
      <c r="A194" s="44"/>
      <c r="B194" s="44"/>
      <c r="C194" s="44"/>
      <c r="D194" s="44"/>
      <c r="E194" s="44"/>
      <c r="F194" s="37" t="s">
        <v>454</v>
      </c>
      <c r="G194" s="38" t="s">
        <v>18</v>
      </c>
      <c r="H194" s="77" t="s">
        <v>18</v>
      </c>
    </row>
    <row r="195">
      <c r="A195" s="44"/>
      <c r="B195" s="44"/>
      <c r="C195" s="44"/>
      <c r="D195" s="44"/>
      <c r="E195" s="44"/>
      <c r="F195" s="37" t="s">
        <v>456</v>
      </c>
      <c r="G195" s="38" t="s">
        <v>19</v>
      </c>
      <c r="H195" s="78" t="s">
        <v>18</v>
      </c>
    </row>
    <row r="196">
      <c r="A196" s="44"/>
      <c r="B196" s="44"/>
      <c r="C196" s="44"/>
      <c r="D196" s="44"/>
      <c r="E196" s="44"/>
      <c r="F196" s="37" t="s">
        <v>458</v>
      </c>
      <c r="G196" s="38" t="s">
        <v>18</v>
      </c>
      <c r="H196" s="77" t="s">
        <v>18</v>
      </c>
    </row>
    <row r="197">
      <c r="A197" s="44"/>
      <c r="B197" s="44"/>
      <c r="C197" s="44"/>
      <c r="D197" s="44"/>
      <c r="E197" s="44"/>
      <c r="F197" s="37" t="s">
        <v>461</v>
      </c>
      <c r="G197" s="38" t="s">
        <v>19</v>
      </c>
      <c r="H197" s="77" t="s">
        <v>19</v>
      </c>
    </row>
    <row r="198">
      <c r="A198" s="44"/>
      <c r="B198" s="44"/>
      <c r="C198" s="44"/>
      <c r="D198" s="44"/>
      <c r="E198" s="44"/>
      <c r="F198" s="37" t="s">
        <v>465</v>
      </c>
      <c r="G198" s="38" t="s">
        <v>18</v>
      </c>
      <c r="H198" s="77" t="s">
        <v>18</v>
      </c>
    </row>
    <row r="199">
      <c r="A199" s="44"/>
      <c r="B199" s="44"/>
      <c r="C199" s="44"/>
      <c r="D199" s="44"/>
      <c r="E199" s="44"/>
      <c r="F199" s="37" t="s">
        <v>467</v>
      </c>
      <c r="G199" s="38" t="s">
        <v>18</v>
      </c>
      <c r="H199" s="77" t="s">
        <v>18</v>
      </c>
    </row>
    <row r="200">
      <c r="A200" s="44"/>
      <c r="B200" s="44"/>
      <c r="C200" s="44"/>
      <c r="D200" s="44"/>
      <c r="E200" s="44"/>
      <c r="F200" s="37" t="s">
        <v>468</v>
      </c>
      <c r="G200" s="38" t="s">
        <v>18</v>
      </c>
      <c r="H200" s="78" t="s">
        <v>19</v>
      </c>
    </row>
    <row r="201">
      <c r="A201" s="44"/>
      <c r="B201" s="44"/>
      <c r="C201" s="44"/>
      <c r="D201" s="44"/>
      <c r="E201" s="44"/>
      <c r="F201" s="37" t="s">
        <v>470</v>
      </c>
      <c r="G201" s="38" t="s">
        <v>18</v>
      </c>
      <c r="H201" s="77" t="s">
        <v>18</v>
      </c>
    </row>
    <row r="202">
      <c r="A202" s="44"/>
      <c r="B202" s="44"/>
      <c r="C202" s="44"/>
      <c r="D202" s="44"/>
      <c r="E202" s="44"/>
      <c r="F202" s="37" t="s">
        <v>472</v>
      </c>
      <c r="G202" s="38" t="s">
        <v>18</v>
      </c>
      <c r="H202" s="77" t="s">
        <v>18</v>
      </c>
    </row>
    <row r="203">
      <c r="A203" s="44"/>
      <c r="B203" s="44"/>
      <c r="C203" s="44"/>
      <c r="D203" s="44"/>
      <c r="E203" s="44"/>
      <c r="F203" s="37" t="s">
        <v>474</v>
      </c>
      <c r="G203" s="38" t="s">
        <v>18</v>
      </c>
      <c r="H203" s="78" t="s">
        <v>19</v>
      </c>
    </row>
    <row r="204">
      <c r="A204" s="44"/>
      <c r="B204" s="44"/>
      <c r="C204" s="44"/>
      <c r="D204" s="44"/>
      <c r="E204" s="44"/>
      <c r="F204" s="37" t="s">
        <v>477</v>
      </c>
      <c r="G204" s="38" t="s">
        <v>18</v>
      </c>
      <c r="H204" s="77" t="s">
        <v>18</v>
      </c>
    </row>
    <row r="205">
      <c r="A205" s="44"/>
      <c r="B205" s="44"/>
      <c r="C205" s="44"/>
      <c r="D205" s="44"/>
      <c r="E205" s="44"/>
      <c r="F205" s="37" t="s">
        <v>479</v>
      </c>
      <c r="G205" s="38" t="s">
        <v>19</v>
      </c>
      <c r="H205" s="78" t="s">
        <v>18</v>
      </c>
    </row>
    <row r="206">
      <c r="A206" s="44"/>
      <c r="B206" s="44"/>
      <c r="C206" s="44"/>
      <c r="D206" s="44"/>
      <c r="E206" s="44"/>
      <c r="F206" s="37" t="s">
        <v>481</v>
      </c>
      <c r="G206" s="38" t="s">
        <v>18</v>
      </c>
      <c r="H206" s="77" t="s">
        <v>18</v>
      </c>
    </row>
    <row r="207">
      <c r="A207" s="44"/>
      <c r="B207" s="44"/>
      <c r="C207" s="44"/>
      <c r="D207" s="44"/>
      <c r="E207" s="44"/>
      <c r="F207" s="37" t="s">
        <v>483</v>
      </c>
      <c r="G207" s="38" t="s">
        <v>19</v>
      </c>
      <c r="H207" s="77" t="s">
        <v>19</v>
      </c>
    </row>
    <row r="208">
      <c r="A208" s="44"/>
      <c r="B208" s="44"/>
      <c r="C208" s="44"/>
      <c r="D208" s="44"/>
      <c r="E208" s="44"/>
      <c r="F208" s="37" t="s">
        <v>486</v>
      </c>
      <c r="G208" s="38" t="s">
        <v>18</v>
      </c>
      <c r="H208" s="77" t="s">
        <v>18</v>
      </c>
    </row>
    <row r="209">
      <c r="A209" s="44"/>
      <c r="B209" s="44"/>
      <c r="C209" s="44"/>
      <c r="D209" s="44"/>
      <c r="E209" s="44"/>
      <c r="F209" s="37" t="s">
        <v>488</v>
      </c>
      <c r="G209" s="38" t="s">
        <v>19</v>
      </c>
      <c r="H209" s="77" t="s">
        <v>19</v>
      </c>
    </row>
    <row r="210">
      <c r="A210" s="44"/>
      <c r="B210" s="44"/>
      <c r="C210" s="44"/>
      <c r="D210" s="44"/>
      <c r="E210" s="44"/>
      <c r="F210" s="37" t="s">
        <v>491</v>
      </c>
      <c r="G210" s="38" t="s">
        <v>18</v>
      </c>
      <c r="H210" s="77" t="s">
        <v>18</v>
      </c>
    </row>
    <row r="211">
      <c r="A211" s="44"/>
      <c r="B211" s="44"/>
      <c r="C211" s="44"/>
      <c r="D211" s="44"/>
      <c r="E211" s="44"/>
      <c r="F211" s="37" t="s">
        <v>493</v>
      </c>
      <c r="G211" s="38" t="s">
        <v>18</v>
      </c>
      <c r="H211" s="77" t="s">
        <v>18</v>
      </c>
    </row>
    <row r="212">
      <c r="A212" s="44"/>
      <c r="B212" s="44"/>
      <c r="C212" s="44"/>
      <c r="D212" s="44"/>
      <c r="E212" s="44"/>
      <c r="F212" s="37" t="s">
        <v>494</v>
      </c>
      <c r="G212" s="38" t="s">
        <v>18</v>
      </c>
      <c r="H212" s="77" t="s">
        <v>18</v>
      </c>
    </row>
    <row r="213">
      <c r="A213" s="44"/>
      <c r="B213" s="44"/>
      <c r="C213" s="44"/>
      <c r="D213" s="44"/>
      <c r="E213" s="44"/>
      <c r="F213" s="37" t="s">
        <v>496</v>
      </c>
      <c r="G213" s="38" t="s">
        <v>19</v>
      </c>
      <c r="H213" s="77" t="s">
        <v>19</v>
      </c>
    </row>
    <row r="214">
      <c r="A214" s="44"/>
      <c r="B214" s="44"/>
      <c r="C214" s="44"/>
      <c r="D214" s="44"/>
      <c r="E214" s="44"/>
      <c r="F214" s="37" t="s">
        <v>499</v>
      </c>
      <c r="G214" s="38" t="s">
        <v>18</v>
      </c>
      <c r="H214" s="77" t="s">
        <v>18</v>
      </c>
    </row>
    <row r="215">
      <c r="A215" s="44"/>
      <c r="B215" s="44"/>
      <c r="C215" s="44"/>
      <c r="D215" s="44"/>
      <c r="E215" s="44"/>
      <c r="F215" s="37" t="s">
        <v>500</v>
      </c>
      <c r="G215" s="38" t="s">
        <v>19</v>
      </c>
      <c r="H215" s="78" t="s">
        <v>18</v>
      </c>
    </row>
    <row r="216">
      <c r="A216" s="44"/>
      <c r="B216" s="44"/>
      <c r="C216" s="44"/>
      <c r="D216" s="44"/>
      <c r="E216" s="44"/>
      <c r="F216" s="37" t="s">
        <v>502</v>
      </c>
      <c r="G216" s="38" t="s">
        <v>18</v>
      </c>
      <c r="H216" s="77" t="s">
        <v>18</v>
      </c>
    </row>
    <row r="217">
      <c r="A217" s="44"/>
      <c r="B217" s="44"/>
      <c r="C217" s="44"/>
      <c r="D217" s="44"/>
      <c r="E217" s="44"/>
      <c r="F217" s="37" t="s">
        <v>505</v>
      </c>
      <c r="G217" s="38" t="s">
        <v>18</v>
      </c>
      <c r="H217" s="77" t="s">
        <v>18</v>
      </c>
    </row>
    <row r="218">
      <c r="A218" s="44"/>
      <c r="B218" s="44"/>
      <c r="C218" s="44"/>
      <c r="D218" s="44"/>
      <c r="E218" s="44"/>
      <c r="F218" s="37" t="s">
        <v>507</v>
      </c>
      <c r="G218" s="38" t="s">
        <v>18</v>
      </c>
      <c r="H218" s="77" t="s">
        <v>18</v>
      </c>
    </row>
    <row r="219">
      <c r="A219" s="44"/>
      <c r="B219" s="44"/>
      <c r="C219" s="44"/>
      <c r="D219" s="44"/>
      <c r="E219" s="44"/>
      <c r="F219" s="37" t="s">
        <v>509</v>
      </c>
      <c r="G219" s="38" t="s">
        <v>19</v>
      </c>
      <c r="H219" s="78" t="s">
        <v>18</v>
      </c>
    </row>
    <row r="220">
      <c r="A220" s="44"/>
      <c r="B220" s="44"/>
      <c r="C220" s="44"/>
      <c r="D220" s="44"/>
      <c r="E220" s="44"/>
      <c r="F220" s="37" t="s">
        <v>511</v>
      </c>
      <c r="G220" s="38" t="s">
        <v>19</v>
      </c>
      <c r="H220" s="77" t="s">
        <v>19</v>
      </c>
    </row>
    <row r="221">
      <c r="A221" s="44"/>
      <c r="B221" s="44"/>
      <c r="C221" s="44"/>
      <c r="D221" s="44"/>
      <c r="E221" s="44"/>
      <c r="F221" s="37" t="s">
        <v>514</v>
      </c>
      <c r="G221" s="38" t="s">
        <v>19</v>
      </c>
      <c r="H221" s="78" t="s">
        <v>18</v>
      </c>
    </row>
    <row r="222">
      <c r="A222" s="44"/>
      <c r="B222" s="44"/>
      <c r="C222" s="44"/>
      <c r="D222" s="44"/>
      <c r="E222" s="44"/>
      <c r="F222" s="37" t="s">
        <v>516</v>
      </c>
      <c r="G222" s="38" t="s">
        <v>18</v>
      </c>
      <c r="H222" s="77" t="s">
        <v>18</v>
      </c>
    </row>
    <row r="223">
      <c r="A223" s="44"/>
      <c r="B223" s="44"/>
      <c r="C223" s="44"/>
      <c r="D223" s="44"/>
      <c r="E223" s="44"/>
      <c r="F223" s="37" t="s">
        <v>517</v>
      </c>
      <c r="G223" s="38" t="s">
        <v>18</v>
      </c>
      <c r="H223" s="77" t="s">
        <v>18</v>
      </c>
    </row>
    <row r="224">
      <c r="A224" s="44"/>
      <c r="B224" s="44"/>
      <c r="C224" s="44"/>
      <c r="D224" s="44"/>
      <c r="E224" s="44"/>
      <c r="F224" s="37" t="s">
        <v>519</v>
      </c>
      <c r="G224" s="38" t="s">
        <v>19</v>
      </c>
      <c r="H224" s="78" t="s">
        <v>18</v>
      </c>
    </row>
    <row r="225">
      <c r="A225" s="44"/>
      <c r="B225" s="44"/>
      <c r="C225" s="44"/>
      <c r="D225" s="44"/>
      <c r="E225" s="44"/>
      <c r="F225" s="37" t="s">
        <v>521</v>
      </c>
      <c r="G225" s="38" t="s">
        <v>18</v>
      </c>
      <c r="H225" s="77" t="s">
        <v>18</v>
      </c>
    </row>
    <row r="226">
      <c r="A226" s="44"/>
      <c r="B226" s="44"/>
      <c r="C226" s="44"/>
      <c r="D226" s="44"/>
      <c r="E226" s="44"/>
      <c r="F226" s="37" t="s">
        <v>523</v>
      </c>
      <c r="G226" s="38" t="s">
        <v>18</v>
      </c>
      <c r="H226" s="77" t="s">
        <v>18</v>
      </c>
    </row>
    <row r="227">
      <c r="A227" s="44"/>
      <c r="B227" s="44"/>
      <c r="C227" s="44"/>
      <c r="D227" s="44"/>
      <c r="E227" s="44"/>
      <c r="F227" s="37" t="s">
        <v>525</v>
      </c>
      <c r="G227" s="38" t="s">
        <v>18</v>
      </c>
      <c r="H227" s="77" t="s">
        <v>18</v>
      </c>
    </row>
    <row r="228">
      <c r="A228" s="44"/>
      <c r="B228" s="44"/>
      <c r="C228" s="44"/>
      <c r="D228" s="44"/>
      <c r="E228" s="44"/>
      <c r="F228" s="37" t="s">
        <v>526</v>
      </c>
      <c r="G228" s="38" t="s">
        <v>19</v>
      </c>
      <c r="H228" s="77" t="s">
        <v>19</v>
      </c>
    </row>
    <row r="229">
      <c r="A229" s="44"/>
      <c r="B229" s="44"/>
      <c r="C229" s="44"/>
      <c r="D229" s="44"/>
      <c r="E229" s="44"/>
      <c r="F229" s="37" t="s">
        <v>529</v>
      </c>
      <c r="G229" s="38" t="s">
        <v>18</v>
      </c>
      <c r="H229" s="77" t="s">
        <v>18</v>
      </c>
    </row>
    <row r="230">
      <c r="A230" s="44"/>
      <c r="B230" s="44"/>
      <c r="C230" s="44"/>
      <c r="D230" s="44"/>
      <c r="E230" s="44"/>
      <c r="F230" s="37" t="s">
        <v>531</v>
      </c>
      <c r="G230" s="38" t="s">
        <v>18</v>
      </c>
      <c r="H230" s="77" t="s">
        <v>18</v>
      </c>
    </row>
    <row r="231">
      <c r="A231" s="44"/>
      <c r="B231" s="44"/>
      <c r="C231" s="44"/>
      <c r="D231" s="44"/>
      <c r="E231" s="44"/>
      <c r="F231" s="37" t="s">
        <v>533</v>
      </c>
      <c r="G231" s="38" t="s">
        <v>19</v>
      </c>
      <c r="H231" s="78" t="s">
        <v>18</v>
      </c>
    </row>
    <row r="232">
      <c r="A232" s="44"/>
      <c r="B232" s="44"/>
      <c r="C232" s="44"/>
      <c r="D232" s="44"/>
      <c r="E232" s="44"/>
      <c r="F232" s="37" t="s">
        <v>535</v>
      </c>
      <c r="G232" s="38" t="s">
        <v>19</v>
      </c>
      <c r="H232" s="77" t="s">
        <v>19</v>
      </c>
    </row>
    <row r="233">
      <c r="A233" s="44"/>
      <c r="B233" s="44"/>
      <c r="C233" s="44"/>
      <c r="D233" s="44"/>
      <c r="E233" s="44"/>
      <c r="F233" s="37" t="s">
        <v>538</v>
      </c>
      <c r="G233" s="38" t="s">
        <v>19</v>
      </c>
      <c r="H233" s="78" t="s">
        <v>18</v>
      </c>
    </row>
    <row r="234">
      <c r="A234" s="44"/>
      <c r="B234" s="44"/>
      <c r="C234" s="44"/>
      <c r="D234" s="44"/>
      <c r="E234" s="44"/>
      <c r="F234" s="37" t="s">
        <v>540</v>
      </c>
      <c r="G234" s="38" t="s">
        <v>18</v>
      </c>
      <c r="H234" s="77" t="s">
        <v>18</v>
      </c>
    </row>
    <row r="235">
      <c r="A235" s="44"/>
      <c r="B235" s="44"/>
      <c r="C235" s="44"/>
      <c r="D235" s="44"/>
      <c r="E235" s="44"/>
      <c r="F235" s="37" t="s">
        <v>541</v>
      </c>
      <c r="G235" s="38" t="s">
        <v>19</v>
      </c>
      <c r="H235" s="78" t="s">
        <v>18</v>
      </c>
    </row>
    <row r="236">
      <c r="A236" s="44"/>
      <c r="B236" s="44"/>
      <c r="C236" s="44"/>
      <c r="D236" s="44"/>
      <c r="E236" s="44"/>
      <c r="F236" s="37" t="s">
        <v>543</v>
      </c>
      <c r="G236" s="38" t="s">
        <v>18</v>
      </c>
      <c r="H236" s="77" t="s">
        <v>18</v>
      </c>
    </row>
    <row r="237">
      <c r="A237" s="44"/>
      <c r="B237" s="44"/>
      <c r="C237" s="44"/>
      <c r="D237" s="44"/>
      <c r="E237" s="44"/>
      <c r="F237" s="37" t="s">
        <v>544</v>
      </c>
      <c r="G237" s="38" t="s">
        <v>19</v>
      </c>
      <c r="H237" s="78" t="s">
        <v>18</v>
      </c>
    </row>
    <row r="238">
      <c r="A238" s="44"/>
      <c r="B238" s="44"/>
      <c r="C238" s="44"/>
      <c r="D238" s="44"/>
      <c r="E238" s="44"/>
      <c r="F238" s="37" t="s">
        <v>546</v>
      </c>
      <c r="G238" s="38" t="s">
        <v>18</v>
      </c>
      <c r="H238" s="77" t="s">
        <v>18</v>
      </c>
    </row>
    <row r="239">
      <c r="A239" s="44"/>
      <c r="B239" s="44"/>
      <c r="C239" s="44"/>
      <c r="D239" s="44"/>
      <c r="E239" s="44"/>
      <c r="F239" s="37" t="s">
        <v>547</v>
      </c>
      <c r="G239" s="38" t="s">
        <v>18</v>
      </c>
      <c r="H239" s="77" t="s">
        <v>18</v>
      </c>
    </row>
    <row r="240">
      <c r="A240" s="44"/>
      <c r="B240" s="44"/>
      <c r="C240" s="44"/>
      <c r="D240" s="44"/>
      <c r="E240" s="44"/>
      <c r="F240" s="37" t="s">
        <v>549</v>
      </c>
      <c r="G240" s="38" t="s">
        <v>19</v>
      </c>
      <c r="H240" s="78" t="s">
        <v>18</v>
      </c>
    </row>
    <row r="241">
      <c r="A241" s="44"/>
      <c r="B241" s="44"/>
      <c r="C241" s="44"/>
      <c r="D241" s="44"/>
      <c r="E241" s="44"/>
      <c r="F241" s="37" t="s">
        <v>551</v>
      </c>
      <c r="G241" s="38" t="s">
        <v>18</v>
      </c>
      <c r="H241" s="77" t="s">
        <v>18</v>
      </c>
    </row>
    <row r="242">
      <c r="A242" s="44"/>
      <c r="B242" s="44"/>
      <c r="C242" s="44"/>
      <c r="D242" s="44"/>
      <c r="E242" s="44"/>
      <c r="F242" s="37" t="s">
        <v>554</v>
      </c>
      <c r="G242" s="38" t="s">
        <v>18</v>
      </c>
      <c r="H242" s="77" t="s">
        <v>18</v>
      </c>
    </row>
    <row r="243">
      <c r="A243" s="44"/>
      <c r="B243" s="44"/>
      <c r="C243" s="44"/>
      <c r="D243" s="44"/>
      <c r="E243" s="44"/>
      <c r="F243" s="37" t="s">
        <v>555</v>
      </c>
      <c r="G243" s="38" t="s">
        <v>18</v>
      </c>
      <c r="H243" s="77" t="s">
        <v>18</v>
      </c>
    </row>
    <row r="244">
      <c r="A244" s="44"/>
      <c r="B244" s="44"/>
      <c r="C244" s="44"/>
      <c r="D244" s="44"/>
      <c r="E244" s="44"/>
      <c r="F244" s="37" t="s">
        <v>556</v>
      </c>
      <c r="G244" s="38" t="s">
        <v>19</v>
      </c>
      <c r="H244" s="77" t="s">
        <v>19</v>
      </c>
    </row>
    <row r="245">
      <c r="A245" s="44"/>
      <c r="B245" s="44"/>
      <c r="C245" s="44"/>
      <c r="D245" s="44"/>
      <c r="E245" s="44"/>
      <c r="F245" s="37" t="s">
        <v>558</v>
      </c>
      <c r="G245" s="38" t="s">
        <v>19</v>
      </c>
      <c r="H245" s="78" t="s">
        <v>18</v>
      </c>
    </row>
    <row r="246">
      <c r="A246" s="44"/>
      <c r="B246" s="44"/>
      <c r="C246" s="44"/>
      <c r="D246" s="44"/>
      <c r="E246" s="44"/>
      <c r="F246" s="37" t="s">
        <v>561</v>
      </c>
      <c r="G246" s="38" t="s">
        <v>18</v>
      </c>
      <c r="H246" s="77" t="s">
        <v>18</v>
      </c>
    </row>
    <row r="247">
      <c r="A247" s="44"/>
      <c r="B247" s="44"/>
      <c r="C247" s="44"/>
      <c r="D247" s="44"/>
      <c r="E247" s="44"/>
      <c r="F247" s="37" t="s">
        <v>562</v>
      </c>
      <c r="G247" s="38" t="s">
        <v>18</v>
      </c>
      <c r="H247" s="77" t="s">
        <v>18</v>
      </c>
    </row>
    <row r="248">
      <c r="A248" s="44"/>
      <c r="B248" s="44"/>
      <c r="C248" s="44"/>
      <c r="D248" s="44"/>
      <c r="E248" s="44"/>
      <c r="F248" s="37" t="s">
        <v>564</v>
      </c>
      <c r="G248" s="38" t="s">
        <v>18</v>
      </c>
      <c r="H248" s="77" t="s">
        <v>18</v>
      </c>
    </row>
    <row r="249">
      <c r="A249" s="44"/>
      <c r="B249" s="44"/>
      <c r="C249" s="44"/>
      <c r="D249" s="44"/>
      <c r="E249" s="44"/>
      <c r="F249" s="37" t="s">
        <v>566</v>
      </c>
      <c r="G249" s="38" t="s">
        <v>18</v>
      </c>
      <c r="H249" s="78" t="s">
        <v>19</v>
      </c>
    </row>
    <row r="250">
      <c r="A250" s="44"/>
      <c r="B250" s="44"/>
      <c r="C250" s="44"/>
      <c r="D250" s="44"/>
      <c r="E250" s="44"/>
      <c r="F250" s="37" t="s">
        <v>569</v>
      </c>
      <c r="G250" s="38" t="s">
        <v>18</v>
      </c>
      <c r="H250" s="77" t="s">
        <v>18</v>
      </c>
    </row>
    <row r="251">
      <c r="A251" s="44"/>
      <c r="B251" s="44"/>
      <c r="C251" s="44"/>
      <c r="D251" s="44"/>
      <c r="E251" s="44"/>
      <c r="F251" s="37" t="s">
        <v>571</v>
      </c>
      <c r="G251" s="38" t="s">
        <v>19</v>
      </c>
      <c r="H251" s="78" t="s">
        <v>18</v>
      </c>
    </row>
    <row r="252">
      <c r="A252" s="44"/>
      <c r="B252" s="44"/>
      <c r="C252" s="44"/>
      <c r="D252" s="44"/>
      <c r="E252" s="44"/>
      <c r="F252" s="37" t="s">
        <v>573</v>
      </c>
      <c r="G252" s="38" t="s">
        <v>19</v>
      </c>
      <c r="H252" s="78" t="s">
        <v>18</v>
      </c>
    </row>
    <row r="253">
      <c r="A253" s="44"/>
      <c r="B253" s="44"/>
      <c r="C253" s="44"/>
      <c r="D253" s="44"/>
      <c r="E253" s="44"/>
      <c r="F253" s="37" t="s">
        <v>576</v>
      </c>
      <c r="G253" s="38" t="s">
        <v>19</v>
      </c>
      <c r="H253" s="78" t="s">
        <v>18</v>
      </c>
    </row>
    <row r="254">
      <c r="A254" s="44"/>
      <c r="B254" s="44"/>
      <c r="C254" s="44"/>
      <c r="D254" s="44"/>
      <c r="E254" s="44"/>
      <c r="F254" s="37" t="s">
        <v>578</v>
      </c>
      <c r="G254" s="38" t="s">
        <v>19</v>
      </c>
      <c r="H254" s="78" t="s">
        <v>18</v>
      </c>
    </row>
    <row r="255">
      <c r="A255" s="44"/>
      <c r="B255" s="44"/>
      <c r="C255" s="44"/>
      <c r="D255" s="44"/>
      <c r="E255" s="44"/>
      <c r="F255" s="37" t="s">
        <v>580</v>
      </c>
      <c r="G255" s="38" t="s">
        <v>19</v>
      </c>
      <c r="H255" s="78" t="s">
        <v>18</v>
      </c>
    </row>
    <row r="256">
      <c r="A256" s="44"/>
      <c r="B256" s="44"/>
      <c r="C256" s="44"/>
      <c r="D256" s="44"/>
      <c r="E256" s="44"/>
      <c r="F256" s="37" t="s">
        <v>582</v>
      </c>
      <c r="G256" s="38" t="s">
        <v>18</v>
      </c>
      <c r="H256" s="77" t="s">
        <v>18</v>
      </c>
    </row>
    <row r="257">
      <c r="A257" s="44"/>
      <c r="B257" s="44"/>
      <c r="C257" s="44"/>
      <c r="D257" s="44"/>
      <c r="E257" s="44"/>
      <c r="F257" s="37" t="s">
        <v>584</v>
      </c>
      <c r="G257" s="38" t="s">
        <v>18</v>
      </c>
      <c r="H257" s="77" t="s">
        <v>18</v>
      </c>
    </row>
    <row r="258">
      <c r="A258" s="44"/>
      <c r="B258" s="44"/>
      <c r="C258" s="44"/>
      <c r="D258" s="44"/>
      <c r="E258" s="44"/>
      <c r="F258" s="37" t="s">
        <v>587</v>
      </c>
      <c r="G258" s="38" t="s">
        <v>19</v>
      </c>
      <c r="H258" s="78" t="s">
        <v>18</v>
      </c>
    </row>
    <row r="259">
      <c r="A259" s="44"/>
      <c r="B259" s="44"/>
      <c r="C259" s="44"/>
      <c r="D259" s="44"/>
      <c r="E259" s="44"/>
      <c r="F259" s="37" t="s">
        <v>589</v>
      </c>
      <c r="G259" s="38" t="s">
        <v>19</v>
      </c>
      <c r="H259" s="77" t="s">
        <v>19</v>
      </c>
    </row>
    <row r="260">
      <c r="A260" s="44"/>
      <c r="B260" s="44"/>
      <c r="C260" s="44"/>
      <c r="D260" s="44"/>
      <c r="E260" s="44"/>
      <c r="F260" s="37" t="s">
        <v>591</v>
      </c>
      <c r="G260" s="38" t="s">
        <v>18</v>
      </c>
      <c r="H260" s="77" t="s">
        <v>18</v>
      </c>
    </row>
    <row r="261">
      <c r="A261" s="44"/>
      <c r="B261" s="44"/>
      <c r="C261" s="44"/>
      <c r="D261" s="44"/>
      <c r="E261" s="44"/>
      <c r="F261" s="37" t="s">
        <v>593</v>
      </c>
      <c r="G261" s="38" t="s">
        <v>18</v>
      </c>
      <c r="H261" s="77" t="s">
        <v>18</v>
      </c>
    </row>
    <row r="262">
      <c r="A262" s="44"/>
      <c r="B262" s="44"/>
      <c r="C262" s="44"/>
      <c r="D262" s="44"/>
      <c r="E262" s="44"/>
      <c r="F262" s="37" t="s">
        <v>595</v>
      </c>
      <c r="G262" s="38" t="s">
        <v>19</v>
      </c>
      <c r="H262" s="77" t="s">
        <v>19</v>
      </c>
    </row>
    <row r="263">
      <c r="A263" s="44"/>
      <c r="B263" s="44"/>
      <c r="C263" s="44"/>
      <c r="D263" s="44"/>
      <c r="E263" s="44"/>
      <c r="F263" s="37" t="s">
        <v>598</v>
      </c>
      <c r="G263" s="38" t="s">
        <v>19</v>
      </c>
      <c r="H263" s="77" t="s">
        <v>19</v>
      </c>
    </row>
    <row r="264">
      <c r="A264" s="44"/>
      <c r="B264" s="44"/>
      <c r="C264" s="44"/>
      <c r="D264" s="44"/>
      <c r="E264" s="44"/>
      <c r="F264" s="37" t="s">
        <v>601</v>
      </c>
      <c r="G264" s="38" t="s">
        <v>19</v>
      </c>
      <c r="H264" s="77" t="s">
        <v>19</v>
      </c>
    </row>
    <row r="265">
      <c r="A265" s="44"/>
      <c r="B265" s="44"/>
      <c r="C265" s="44"/>
      <c r="D265" s="44"/>
      <c r="E265" s="44"/>
      <c r="F265" s="37" t="s">
        <v>604</v>
      </c>
      <c r="G265" s="38" t="s">
        <v>19</v>
      </c>
      <c r="H265" s="78" t="s">
        <v>18</v>
      </c>
    </row>
    <row r="266">
      <c r="A266" s="44"/>
      <c r="B266" s="44"/>
      <c r="C266" s="44"/>
      <c r="D266" s="44"/>
      <c r="E266" s="44"/>
      <c r="F266" s="37" t="s">
        <v>607</v>
      </c>
      <c r="G266" s="38" t="s">
        <v>18</v>
      </c>
      <c r="H266" s="77" t="s">
        <v>18</v>
      </c>
    </row>
    <row r="267">
      <c r="A267" s="44"/>
      <c r="B267" s="44"/>
      <c r="C267" s="44"/>
      <c r="D267" s="44"/>
      <c r="E267" s="44"/>
      <c r="F267" s="37" t="s">
        <v>609</v>
      </c>
      <c r="G267" s="38" t="s">
        <v>19</v>
      </c>
      <c r="H267" s="77" t="s">
        <v>19</v>
      </c>
    </row>
    <row r="268">
      <c r="A268" s="44"/>
      <c r="B268" s="44"/>
      <c r="C268" s="44"/>
      <c r="D268" s="44"/>
      <c r="E268" s="44"/>
      <c r="F268" s="37" t="s">
        <v>612</v>
      </c>
      <c r="G268" s="38" t="s">
        <v>19</v>
      </c>
      <c r="H268" s="78" t="s">
        <v>18</v>
      </c>
    </row>
    <row r="269">
      <c r="A269" s="44"/>
      <c r="B269" s="44"/>
      <c r="C269" s="44"/>
      <c r="D269" s="44"/>
      <c r="E269" s="44"/>
      <c r="F269" s="37" t="s">
        <v>614</v>
      </c>
      <c r="G269" s="38" t="s">
        <v>19</v>
      </c>
      <c r="H269" s="78" t="s">
        <v>18</v>
      </c>
    </row>
    <row r="270">
      <c r="A270" s="44"/>
      <c r="B270" s="44"/>
      <c r="C270" s="44"/>
      <c r="D270" s="44"/>
      <c r="E270" s="44"/>
      <c r="F270" s="37" t="s">
        <v>616</v>
      </c>
      <c r="G270" s="38" t="s">
        <v>19</v>
      </c>
      <c r="H270" s="78" t="s">
        <v>18</v>
      </c>
    </row>
    <row r="271">
      <c r="A271" s="44"/>
      <c r="B271" s="44"/>
      <c r="C271" s="44"/>
      <c r="D271" s="44"/>
      <c r="E271" s="44"/>
      <c r="F271" s="37" t="s">
        <v>618</v>
      </c>
      <c r="G271" s="38" t="s">
        <v>18</v>
      </c>
      <c r="H271" s="77" t="s">
        <v>18</v>
      </c>
    </row>
    <row r="272">
      <c r="A272" s="44"/>
      <c r="B272" s="44"/>
      <c r="C272" s="44"/>
      <c r="D272" s="44"/>
      <c r="E272" s="44"/>
      <c r="F272" s="37" t="s">
        <v>619</v>
      </c>
      <c r="G272" s="38" t="s">
        <v>19</v>
      </c>
      <c r="H272" s="77" t="s">
        <v>19</v>
      </c>
    </row>
    <row r="273">
      <c r="A273" s="44"/>
      <c r="B273" s="44"/>
      <c r="C273" s="44"/>
      <c r="D273" s="44"/>
      <c r="E273" s="44"/>
      <c r="F273" s="37" t="s">
        <v>622</v>
      </c>
      <c r="G273" s="38" t="s">
        <v>19</v>
      </c>
      <c r="H273" s="78" t="s">
        <v>18</v>
      </c>
    </row>
    <row r="274">
      <c r="A274" s="44"/>
      <c r="B274" s="44"/>
      <c r="C274" s="44"/>
      <c r="D274" s="44"/>
      <c r="E274" s="44"/>
      <c r="F274" s="37" t="s">
        <v>625</v>
      </c>
      <c r="G274" s="38" t="s">
        <v>19</v>
      </c>
      <c r="H274" s="77" t="s">
        <v>19</v>
      </c>
    </row>
    <row r="275">
      <c r="A275" s="44"/>
      <c r="B275" s="44"/>
      <c r="C275" s="44"/>
      <c r="D275" s="44"/>
      <c r="E275" s="44"/>
      <c r="F275" s="37" t="s">
        <v>629</v>
      </c>
      <c r="G275" s="38" t="s">
        <v>19</v>
      </c>
      <c r="H275" s="78" t="s">
        <v>18</v>
      </c>
    </row>
    <row r="276">
      <c r="A276" s="44"/>
      <c r="B276" s="44"/>
      <c r="C276" s="44"/>
      <c r="D276" s="44"/>
      <c r="E276" s="44"/>
      <c r="F276" s="37" t="s">
        <v>632</v>
      </c>
      <c r="G276" s="38" t="s">
        <v>19</v>
      </c>
      <c r="H276" s="77" t="s">
        <v>19</v>
      </c>
    </row>
    <row r="277">
      <c r="A277" s="44"/>
      <c r="B277" s="44"/>
      <c r="C277" s="44"/>
      <c r="D277" s="44"/>
      <c r="E277" s="44"/>
      <c r="F277" s="37" t="s">
        <v>635</v>
      </c>
      <c r="G277" s="38" t="s">
        <v>18</v>
      </c>
      <c r="H277" s="78" t="s">
        <v>19</v>
      </c>
    </row>
    <row r="278">
      <c r="A278" s="44"/>
      <c r="B278" s="44"/>
      <c r="C278" s="44"/>
      <c r="D278" s="44"/>
      <c r="E278" s="44"/>
      <c r="F278" s="37" t="s">
        <v>638</v>
      </c>
      <c r="G278" s="38" t="s">
        <v>19</v>
      </c>
      <c r="H278" s="78" t="s">
        <v>18</v>
      </c>
    </row>
    <row r="279">
      <c r="A279" s="44"/>
      <c r="B279" s="44"/>
      <c r="C279" s="44"/>
      <c r="D279" s="44"/>
      <c r="E279" s="44"/>
      <c r="F279" s="37" t="s">
        <v>640</v>
      </c>
      <c r="G279" s="38" t="s">
        <v>18</v>
      </c>
      <c r="H279" s="77" t="s">
        <v>18</v>
      </c>
    </row>
    <row r="280">
      <c r="A280" s="44"/>
      <c r="B280" s="44"/>
      <c r="C280" s="44"/>
      <c r="D280" s="44"/>
      <c r="E280" s="44"/>
      <c r="F280" s="37" t="s">
        <v>642</v>
      </c>
      <c r="G280" s="38" t="s">
        <v>18</v>
      </c>
      <c r="H280" s="77" t="s">
        <v>18</v>
      </c>
    </row>
    <row r="281">
      <c r="A281" s="44"/>
      <c r="B281" s="44"/>
      <c r="C281" s="44"/>
      <c r="D281" s="44"/>
      <c r="E281" s="44"/>
      <c r="F281" s="37" t="s">
        <v>644</v>
      </c>
      <c r="G281" s="38" t="s">
        <v>19</v>
      </c>
      <c r="H281" s="77" t="s">
        <v>19</v>
      </c>
    </row>
    <row r="282">
      <c r="A282" s="44"/>
      <c r="B282" s="44"/>
      <c r="C282" s="44"/>
      <c r="D282" s="44"/>
      <c r="E282" s="44"/>
      <c r="F282" s="37" t="s">
        <v>647</v>
      </c>
      <c r="G282" s="38" t="s">
        <v>18</v>
      </c>
      <c r="H282" s="78" t="s">
        <v>19</v>
      </c>
    </row>
    <row r="283">
      <c r="A283" s="44"/>
      <c r="B283" s="44"/>
      <c r="C283" s="44"/>
      <c r="D283" s="44"/>
      <c r="E283" s="44"/>
      <c r="F283" s="37" t="s">
        <v>650</v>
      </c>
      <c r="G283" s="38" t="s">
        <v>18</v>
      </c>
      <c r="H283" s="77" t="s">
        <v>18</v>
      </c>
    </row>
    <row r="284">
      <c r="A284" s="44"/>
      <c r="B284" s="44"/>
      <c r="C284" s="44"/>
      <c r="D284" s="44"/>
      <c r="E284" s="44"/>
      <c r="F284" s="37" t="s">
        <v>653</v>
      </c>
      <c r="G284" s="38" t="s">
        <v>18</v>
      </c>
      <c r="H284" s="78" t="s">
        <v>19</v>
      </c>
    </row>
    <row r="285">
      <c r="A285" s="44"/>
      <c r="B285" s="44"/>
      <c r="C285" s="44"/>
      <c r="D285" s="44"/>
      <c r="E285" s="44"/>
      <c r="F285" s="37" t="s">
        <v>657</v>
      </c>
      <c r="G285" s="38" t="s">
        <v>18</v>
      </c>
      <c r="H285" s="77" t="s">
        <v>18</v>
      </c>
    </row>
    <row r="286">
      <c r="A286" s="44"/>
      <c r="B286" s="44"/>
      <c r="C286" s="44"/>
      <c r="D286" s="44"/>
      <c r="E286" s="44"/>
      <c r="F286" s="37" t="s">
        <v>660</v>
      </c>
      <c r="G286" s="38" t="s">
        <v>19</v>
      </c>
      <c r="H286" s="77" t="s">
        <v>19</v>
      </c>
    </row>
    <row r="287">
      <c r="A287" s="44"/>
      <c r="B287" s="44"/>
      <c r="C287" s="44"/>
      <c r="D287" s="44"/>
      <c r="E287" s="44"/>
      <c r="F287" s="37" t="s">
        <v>664</v>
      </c>
      <c r="G287" s="38" t="s">
        <v>18</v>
      </c>
      <c r="H287" s="77" t="s">
        <v>18</v>
      </c>
    </row>
    <row r="288">
      <c r="A288" s="44"/>
      <c r="B288" s="44"/>
      <c r="C288" s="44"/>
      <c r="D288" s="44"/>
      <c r="E288" s="44"/>
      <c r="F288" s="37" t="s">
        <v>666</v>
      </c>
      <c r="G288" s="38" t="s">
        <v>19</v>
      </c>
      <c r="H288" s="78" t="s">
        <v>18</v>
      </c>
    </row>
    <row r="289">
      <c r="A289" s="44"/>
      <c r="B289" s="44"/>
      <c r="C289" s="44"/>
      <c r="D289" s="44"/>
      <c r="E289" s="44"/>
      <c r="F289" s="37" t="s">
        <v>668</v>
      </c>
      <c r="G289" s="38" t="s">
        <v>18</v>
      </c>
      <c r="H289" s="77" t="s">
        <v>18</v>
      </c>
    </row>
    <row r="290">
      <c r="A290" s="44"/>
      <c r="B290" s="44"/>
      <c r="C290" s="44"/>
      <c r="D290" s="44"/>
      <c r="F290" s="37" t="s">
        <v>669</v>
      </c>
      <c r="G290" s="38" t="s">
        <v>19</v>
      </c>
      <c r="H290" s="78" t="s">
        <v>18</v>
      </c>
    </row>
    <row r="291">
      <c r="A291" s="44"/>
      <c r="B291" s="44"/>
      <c r="C291" s="44"/>
      <c r="D291" s="44"/>
      <c r="E291" s="44"/>
      <c r="F291" s="37" t="s">
        <v>671</v>
      </c>
      <c r="G291" s="38" t="s">
        <v>18</v>
      </c>
      <c r="H291" s="77" t="s">
        <v>18</v>
      </c>
    </row>
    <row r="292">
      <c r="A292" s="44"/>
      <c r="B292" s="44"/>
      <c r="C292" s="44"/>
      <c r="D292" s="44"/>
      <c r="E292" s="44"/>
      <c r="F292" s="37" t="s">
        <v>673</v>
      </c>
      <c r="G292" s="38" t="s">
        <v>18</v>
      </c>
      <c r="H292" s="77" t="s">
        <v>18</v>
      </c>
    </row>
    <row r="293">
      <c r="A293" s="44"/>
      <c r="B293" s="44"/>
      <c r="C293" s="44"/>
      <c r="D293" s="44"/>
      <c r="E293" s="44"/>
      <c r="F293" s="37" t="s">
        <v>675</v>
      </c>
      <c r="G293" s="38" t="s">
        <v>18</v>
      </c>
      <c r="H293" s="77" t="s">
        <v>18</v>
      </c>
    </row>
    <row r="294">
      <c r="A294" s="44"/>
      <c r="B294" s="44"/>
      <c r="C294" s="44"/>
      <c r="D294" s="44"/>
      <c r="E294" s="44"/>
      <c r="F294" s="37" t="s">
        <v>677</v>
      </c>
      <c r="G294" s="38" t="s">
        <v>18</v>
      </c>
      <c r="H294" s="77" t="s">
        <v>18</v>
      </c>
    </row>
    <row r="295">
      <c r="A295" s="44"/>
      <c r="B295" s="44"/>
      <c r="C295" s="44"/>
      <c r="D295" s="44"/>
      <c r="E295" s="44"/>
      <c r="F295" s="37" t="s">
        <v>679</v>
      </c>
      <c r="G295" s="38" t="s">
        <v>18</v>
      </c>
      <c r="H295" s="77" t="s">
        <v>18</v>
      </c>
    </row>
    <row r="296">
      <c r="A296" s="44"/>
      <c r="B296" s="44"/>
      <c r="C296" s="44"/>
      <c r="D296" s="44"/>
      <c r="E296" s="44"/>
      <c r="F296" s="37" t="s">
        <v>681</v>
      </c>
      <c r="G296" s="38" t="s">
        <v>18</v>
      </c>
      <c r="H296" s="77" t="s">
        <v>18</v>
      </c>
    </row>
    <row r="297">
      <c r="A297" s="44"/>
      <c r="B297" s="44"/>
      <c r="C297" s="44"/>
      <c r="D297" s="44"/>
      <c r="E297" s="44"/>
      <c r="F297" s="37" t="s">
        <v>683</v>
      </c>
      <c r="G297" s="38" t="s">
        <v>19</v>
      </c>
      <c r="H297" s="78" t="s">
        <v>18</v>
      </c>
    </row>
    <row r="298">
      <c r="A298" s="44"/>
      <c r="B298" s="44"/>
      <c r="C298" s="44"/>
      <c r="D298" s="44"/>
      <c r="F298" s="37" t="s">
        <v>685</v>
      </c>
      <c r="G298" s="38" t="s">
        <v>19</v>
      </c>
      <c r="H298" s="78" t="s">
        <v>18</v>
      </c>
    </row>
    <row r="299">
      <c r="A299" s="44"/>
      <c r="B299" s="44"/>
      <c r="C299" s="44"/>
      <c r="D299" s="44"/>
      <c r="E299" s="44"/>
      <c r="F299" s="37" t="s">
        <v>687</v>
      </c>
      <c r="G299" s="38" t="s">
        <v>18</v>
      </c>
      <c r="H299" s="77" t="s">
        <v>18</v>
      </c>
    </row>
    <row r="300">
      <c r="A300" s="44"/>
      <c r="B300" s="44"/>
      <c r="C300" s="44"/>
      <c r="D300" s="44"/>
      <c r="E300" s="44"/>
      <c r="F300" s="37" t="s">
        <v>688</v>
      </c>
      <c r="G300" s="38" t="s">
        <v>19</v>
      </c>
      <c r="H300" s="78" t="s">
        <v>18</v>
      </c>
    </row>
    <row r="301">
      <c r="A301" s="44"/>
      <c r="B301" s="44"/>
      <c r="C301" s="44"/>
      <c r="D301" s="44"/>
      <c r="E301" s="44"/>
      <c r="F301" s="37" t="s">
        <v>690</v>
      </c>
      <c r="G301" s="38" t="s">
        <v>19</v>
      </c>
      <c r="H301" s="77" t="s">
        <v>19</v>
      </c>
    </row>
    <row r="302">
      <c r="A302" s="44"/>
      <c r="B302" s="44"/>
      <c r="C302" s="44"/>
      <c r="D302" s="44"/>
      <c r="E302" s="44"/>
      <c r="F302" s="37" t="s">
        <v>693</v>
      </c>
      <c r="G302" s="38" t="s">
        <v>18</v>
      </c>
      <c r="H302" s="77" t="s">
        <v>18</v>
      </c>
    </row>
    <row r="303">
      <c r="A303" s="44"/>
      <c r="B303" s="44"/>
      <c r="C303" s="44"/>
      <c r="D303" s="44"/>
      <c r="E303" s="44"/>
      <c r="F303" s="37" t="s">
        <v>695</v>
      </c>
      <c r="G303" s="38" t="s">
        <v>18</v>
      </c>
      <c r="H303" s="77" t="s">
        <v>18</v>
      </c>
    </row>
    <row r="304">
      <c r="A304" s="44"/>
      <c r="B304" s="44"/>
      <c r="C304" s="44"/>
      <c r="D304" s="44"/>
      <c r="E304" s="44"/>
      <c r="F304" s="37" t="s">
        <v>696</v>
      </c>
      <c r="G304" s="38" t="s">
        <v>18</v>
      </c>
      <c r="H304" s="77" t="s">
        <v>18</v>
      </c>
    </row>
    <row r="305">
      <c r="A305" s="44"/>
      <c r="B305" s="44"/>
      <c r="C305" s="44"/>
      <c r="D305" s="44"/>
      <c r="E305" s="44"/>
      <c r="F305" s="37" t="s">
        <v>698</v>
      </c>
      <c r="G305" s="38" t="s">
        <v>19</v>
      </c>
      <c r="H305" s="78" t="s">
        <v>18</v>
      </c>
    </row>
    <row r="306">
      <c r="A306" s="44"/>
      <c r="B306" s="44"/>
      <c r="C306" s="44"/>
      <c r="D306" s="44"/>
      <c r="E306" s="44"/>
      <c r="F306" s="37" t="s">
        <v>700</v>
      </c>
      <c r="G306" s="38" t="s">
        <v>18</v>
      </c>
      <c r="H306" s="78" t="s">
        <v>19</v>
      </c>
    </row>
    <row r="307">
      <c r="A307" s="44"/>
      <c r="B307" s="44"/>
      <c r="C307" s="44"/>
      <c r="D307" s="44"/>
      <c r="E307" s="44"/>
      <c r="F307" s="37" t="s">
        <v>702</v>
      </c>
      <c r="G307" s="38" t="s">
        <v>19</v>
      </c>
      <c r="H307" s="78" t="s">
        <v>18</v>
      </c>
    </row>
    <row r="308">
      <c r="A308" s="44"/>
      <c r="B308" s="44"/>
      <c r="C308" s="44"/>
      <c r="D308" s="44"/>
      <c r="E308" s="44"/>
      <c r="F308" s="37" t="s">
        <v>706</v>
      </c>
      <c r="G308" s="38" t="s">
        <v>19</v>
      </c>
      <c r="H308" s="77" t="s">
        <v>19</v>
      </c>
    </row>
    <row r="309">
      <c r="A309" s="44"/>
      <c r="B309" s="44"/>
      <c r="C309" s="44"/>
      <c r="D309" s="44"/>
      <c r="E309" s="44"/>
      <c r="F309" s="37" t="s">
        <v>709</v>
      </c>
      <c r="G309" s="38" t="s">
        <v>18</v>
      </c>
      <c r="H309" s="77" t="s">
        <v>18</v>
      </c>
    </row>
    <row r="310">
      <c r="A310" s="44"/>
      <c r="B310" s="44"/>
      <c r="C310" s="44"/>
      <c r="D310" s="44"/>
      <c r="E310" s="44"/>
      <c r="F310" s="37" t="s">
        <v>711</v>
      </c>
      <c r="G310" s="38" t="s">
        <v>18</v>
      </c>
      <c r="H310" s="77" t="s">
        <v>18</v>
      </c>
    </row>
    <row r="311">
      <c r="A311" s="44"/>
      <c r="B311" s="44"/>
      <c r="C311" s="44"/>
      <c r="D311" s="44"/>
      <c r="E311" s="44"/>
      <c r="F311" s="37" t="s">
        <v>713</v>
      </c>
      <c r="G311" s="38" t="s">
        <v>18</v>
      </c>
      <c r="H311" s="77" t="s">
        <v>18</v>
      </c>
    </row>
    <row r="312">
      <c r="A312" s="44"/>
      <c r="B312" s="44"/>
      <c r="C312" s="44"/>
      <c r="D312" s="44"/>
      <c r="E312" s="44"/>
      <c r="F312" s="37" t="s">
        <v>715</v>
      </c>
      <c r="G312" s="38" t="s">
        <v>18</v>
      </c>
      <c r="H312" s="77" t="s">
        <v>18</v>
      </c>
    </row>
    <row r="313">
      <c r="A313" s="44"/>
      <c r="B313" s="44"/>
      <c r="C313" s="44"/>
      <c r="D313" s="44"/>
      <c r="E313" s="44"/>
      <c r="F313" s="37" t="s">
        <v>717</v>
      </c>
      <c r="G313" s="38" t="s">
        <v>18</v>
      </c>
      <c r="H313" s="77" t="s">
        <v>18</v>
      </c>
    </row>
    <row r="314">
      <c r="A314" s="44"/>
      <c r="B314" s="44"/>
      <c r="C314" s="44"/>
      <c r="D314" s="44"/>
      <c r="E314" s="44"/>
      <c r="F314" s="37" t="s">
        <v>719</v>
      </c>
      <c r="G314" s="38" t="s">
        <v>18</v>
      </c>
      <c r="H314" s="77" t="s">
        <v>18</v>
      </c>
    </row>
    <row r="315">
      <c r="A315" s="44"/>
      <c r="B315" s="44"/>
      <c r="C315" s="44"/>
      <c r="D315" s="44"/>
      <c r="E315" s="44"/>
      <c r="F315" s="37" t="s">
        <v>720</v>
      </c>
      <c r="G315" s="38" t="s">
        <v>18</v>
      </c>
      <c r="H315" s="77" t="s">
        <v>18</v>
      </c>
    </row>
    <row r="316">
      <c r="A316" s="44"/>
      <c r="B316" s="44"/>
      <c r="C316" s="44"/>
      <c r="D316" s="44"/>
      <c r="E316" s="44"/>
      <c r="F316" s="37" t="s">
        <v>723</v>
      </c>
      <c r="G316" s="38" t="s">
        <v>18</v>
      </c>
      <c r="H316" s="77" t="s">
        <v>18</v>
      </c>
    </row>
    <row r="317">
      <c r="A317" s="44"/>
      <c r="B317" s="44"/>
      <c r="C317" s="44"/>
      <c r="D317" s="44"/>
      <c r="E317" s="44"/>
      <c r="F317" s="37" t="s">
        <v>724</v>
      </c>
      <c r="G317" s="38" t="s">
        <v>18</v>
      </c>
      <c r="H317" s="77" t="s">
        <v>18</v>
      </c>
    </row>
    <row r="318">
      <c r="A318" s="44"/>
      <c r="B318" s="44"/>
      <c r="C318" s="44"/>
      <c r="D318" s="44"/>
      <c r="E318" s="44"/>
      <c r="F318" s="37" t="s">
        <v>726</v>
      </c>
      <c r="G318" s="38" t="s">
        <v>18</v>
      </c>
      <c r="H318" s="77" t="s">
        <v>18</v>
      </c>
    </row>
    <row r="319">
      <c r="A319" s="44"/>
      <c r="B319" s="44"/>
      <c r="C319" s="44"/>
      <c r="D319" s="44"/>
      <c r="E319" s="44"/>
      <c r="F319" s="37" t="s">
        <v>728</v>
      </c>
      <c r="G319" s="38" t="s">
        <v>19</v>
      </c>
      <c r="H319" s="78" t="s">
        <v>18</v>
      </c>
    </row>
    <row r="320">
      <c r="A320" s="44"/>
      <c r="B320" s="44"/>
      <c r="C320" s="44"/>
      <c r="D320" s="44"/>
      <c r="E320" s="44"/>
      <c r="F320" s="37" t="s">
        <v>730</v>
      </c>
      <c r="G320" s="38" t="s">
        <v>19</v>
      </c>
      <c r="H320" s="77" t="s">
        <v>19</v>
      </c>
    </row>
    <row r="321">
      <c r="A321" s="44"/>
      <c r="B321" s="44"/>
      <c r="C321" s="44"/>
      <c r="D321" s="44"/>
      <c r="E321" s="44"/>
      <c r="F321" s="37" t="s">
        <v>733</v>
      </c>
      <c r="G321" s="38" t="s">
        <v>19</v>
      </c>
      <c r="H321" s="78" t="s">
        <v>18</v>
      </c>
    </row>
    <row r="322">
      <c r="A322" s="44"/>
      <c r="B322" s="44"/>
      <c r="C322" s="44"/>
      <c r="D322" s="44"/>
      <c r="E322" s="44"/>
      <c r="F322" s="37" t="s">
        <v>735</v>
      </c>
      <c r="G322" s="38" t="s">
        <v>18</v>
      </c>
      <c r="H322" s="77" t="s">
        <v>18</v>
      </c>
    </row>
    <row r="323">
      <c r="A323" s="44"/>
      <c r="B323" s="44"/>
      <c r="C323" s="44"/>
      <c r="D323" s="44"/>
      <c r="E323" s="44"/>
      <c r="F323" s="37" t="s">
        <v>737</v>
      </c>
      <c r="G323" s="38" t="s">
        <v>19</v>
      </c>
      <c r="H323" s="77" t="s">
        <v>19</v>
      </c>
    </row>
    <row r="324">
      <c r="A324" s="44"/>
      <c r="B324" s="44"/>
      <c r="C324" s="44"/>
      <c r="D324" s="44"/>
      <c r="E324" s="44"/>
      <c r="F324" s="37" t="s">
        <v>741</v>
      </c>
      <c r="G324" s="38" t="s">
        <v>19</v>
      </c>
      <c r="H324" s="78" t="s">
        <v>18</v>
      </c>
    </row>
    <row r="325">
      <c r="A325" s="44"/>
      <c r="B325" s="44"/>
      <c r="C325" s="44"/>
      <c r="D325" s="44"/>
      <c r="E325" s="44"/>
      <c r="F325" s="37" t="s">
        <v>743</v>
      </c>
      <c r="G325" s="38" t="s">
        <v>19</v>
      </c>
      <c r="H325" s="77" t="s">
        <v>19</v>
      </c>
    </row>
    <row r="326">
      <c r="A326" s="44"/>
      <c r="B326" s="44"/>
      <c r="C326" s="44"/>
      <c r="D326" s="44"/>
      <c r="E326" s="44"/>
      <c r="F326" s="37" t="s">
        <v>746</v>
      </c>
      <c r="G326" s="38" t="s">
        <v>19</v>
      </c>
      <c r="H326" s="77" t="s">
        <v>19</v>
      </c>
    </row>
    <row r="327">
      <c r="A327" s="44"/>
      <c r="B327" s="44"/>
      <c r="C327" s="44"/>
      <c r="D327" s="44"/>
      <c r="E327" s="44"/>
      <c r="F327" s="37" t="s">
        <v>749</v>
      </c>
      <c r="G327" s="38" t="s">
        <v>19</v>
      </c>
      <c r="H327" s="78" t="s">
        <v>18</v>
      </c>
    </row>
    <row r="328">
      <c r="A328" s="44"/>
      <c r="B328" s="44"/>
      <c r="C328" s="44"/>
      <c r="D328" s="44"/>
      <c r="E328" s="44"/>
      <c r="F328" s="37" t="s">
        <v>752</v>
      </c>
      <c r="G328" s="38" t="s">
        <v>18</v>
      </c>
      <c r="H328" s="78" t="s">
        <v>19</v>
      </c>
    </row>
    <row r="329">
      <c r="A329" s="44"/>
      <c r="B329" s="44"/>
      <c r="C329" s="44"/>
      <c r="D329" s="44"/>
      <c r="E329" s="44"/>
      <c r="F329" s="37" t="s">
        <v>755</v>
      </c>
      <c r="G329" s="38" t="s">
        <v>18</v>
      </c>
      <c r="H329" s="77" t="s">
        <v>18</v>
      </c>
    </row>
    <row r="330">
      <c r="A330" s="44"/>
      <c r="B330" s="44"/>
      <c r="C330" s="44"/>
      <c r="D330" s="44"/>
      <c r="E330" s="44"/>
      <c r="F330" s="37" t="s">
        <v>757</v>
      </c>
      <c r="G330" s="38" t="s">
        <v>18</v>
      </c>
      <c r="H330" s="77" t="s">
        <v>18</v>
      </c>
    </row>
    <row r="331">
      <c r="A331" s="44"/>
      <c r="B331" s="44"/>
      <c r="C331" s="44"/>
      <c r="D331" s="44"/>
      <c r="E331" s="44"/>
      <c r="F331" s="37" t="s">
        <v>759</v>
      </c>
      <c r="G331" s="38" t="s">
        <v>19</v>
      </c>
      <c r="H331" s="78" t="s">
        <v>18</v>
      </c>
    </row>
    <row r="332">
      <c r="A332" s="44"/>
      <c r="B332" s="44"/>
      <c r="C332" s="44"/>
      <c r="D332" s="44"/>
      <c r="E332" s="44"/>
      <c r="F332" s="37" t="s">
        <v>762</v>
      </c>
      <c r="G332" s="38" t="s">
        <v>18</v>
      </c>
      <c r="H332" s="77" t="s">
        <v>18</v>
      </c>
    </row>
    <row r="333">
      <c r="A333" s="44"/>
      <c r="B333" s="44"/>
      <c r="C333" s="44"/>
      <c r="D333" s="44"/>
      <c r="E333" s="44"/>
      <c r="F333" s="37" t="s">
        <v>764</v>
      </c>
      <c r="G333" s="38" t="s">
        <v>19</v>
      </c>
      <c r="H333" s="77" t="s">
        <v>19</v>
      </c>
    </row>
    <row r="334">
      <c r="A334" s="44"/>
      <c r="B334" s="44"/>
      <c r="C334" s="44"/>
      <c r="D334" s="44"/>
      <c r="E334" s="44"/>
      <c r="F334" s="37" t="s">
        <v>767</v>
      </c>
      <c r="G334" s="38" t="s">
        <v>18</v>
      </c>
      <c r="H334" s="77" t="s">
        <v>18</v>
      </c>
    </row>
    <row r="335">
      <c r="A335" s="44"/>
      <c r="B335" s="44"/>
      <c r="C335" s="44"/>
      <c r="D335" s="44"/>
      <c r="E335" s="44"/>
      <c r="F335" s="37" t="s">
        <v>769</v>
      </c>
      <c r="G335" s="38" t="s">
        <v>19</v>
      </c>
      <c r="H335" s="78" t="s">
        <v>18</v>
      </c>
    </row>
    <row r="336">
      <c r="A336" s="44"/>
      <c r="B336" s="44"/>
      <c r="C336" s="44"/>
      <c r="D336" s="44"/>
      <c r="E336" s="44"/>
      <c r="F336" s="53" t="s">
        <v>771</v>
      </c>
      <c r="G336" s="38" t="s">
        <v>18</v>
      </c>
      <c r="H336" s="77" t="s">
        <v>18</v>
      </c>
    </row>
    <row r="337">
      <c r="A337" s="44"/>
      <c r="B337" s="44"/>
      <c r="C337" s="44"/>
      <c r="D337" s="44"/>
      <c r="E337" s="44"/>
      <c r="F337" s="37" t="s">
        <v>773</v>
      </c>
      <c r="G337" s="38" t="s">
        <v>19</v>
      </c>
      <c r="H337" s="77" t="s">
        <v>19</v>
      </c>
    </row>
    <row r="338">
      <c r="A338" s="44"/>
      <c r="B338" s="44"/>
      <c r="C338" s="44"/>
      <c r="D338" s="44"/>
      <c r="E338" s="44"/>
      <c r="F338" s="37" t="s">
        <v>776</v>
      </c>
      <c r="G338" s="38" t="s">
        <v>18</v>
      </c>
      <c r="H338" s="77" t="s">
        <v>18</v>
      </c>
    </row>
    <row r="339">
      <c r="A339" s="44"/>
      <c r="B339" s="44"/>
      <c r="C339" s="44"/>
      <c r="D339" s="44"/>
      <c r="E339" s="44"/>
      <c r="F339" s="37" t="s">
        <v>778</v>
      </c>
      <c r="G339" s="38" t="s">
        <v>19</v>
      </c>
      <c r="H339" s="77" t="s">
        <v>19</v>
      </c>
    </row>
    <row r="340">
      <c r="A340" s="44"/>
      <c r="B340" s="44"/>
      <c r="C340" s="44"/>
      <c r="D340" s="44"/>
      <c r="E340" s="44"/>
      <c r="F340" s="37" t="s">
        <v>781</v>
      </c>
      <c r="G340" s="38" t="s">
        <v>19</v>
      </c>
      <c r="H340" s="78" t="s">
        <v>18</v>
      </c>
    </row>
    <row r="341">
      <c r="A341" s="44"/>
      <c r="B341" s="44"/>
      <c r="C341" s="44"/>
      <c r="D341" s="44"/>
      <c r="E341" s="44"/>
      <c r="F341" s="37" t="s">
        <v>784</v>
      </c>
      <c r="G341" s="38" t="s">
        <v>19</v>
      </c>
      <c r="H341" s="77" t="s">
        <v>19</v>
      </c>
    </row>
    <row r="342">
      <c r="A342" s="44"/>
      <c r="B342" s="44"/>
      <c r="C342" s="44"/>
      <c r="D342" s="44"/>
      <c r="F342" s="37" t="s">
        <v>787</v>
      </c>
      <c r="G342" s="38" t="s">
        <v>19</v>
      </c>
      <c r="H342" s="78" t="s">
        <v>18</v>
      </c>
    </row>
  </sheetData>
  <mergeCells count="6">
    <mergeCell ref="A1:D1"/>
    <mergeCell ref="A2:B3"/>
    <mergeCell ref="C2:D2"/>
    <mergeCell ref="A4:A5"/>
    <mergeCell ref="C7:D7"/>
    <mergeCell ref="A9:A10"/>
  </mergeCells>
  <conditionalFormatting sqref="H1:H342">
    <cfRule type="containsBlanks" dxfId="7" priority="1">
      <formula>LEN(TRIM(H1))=0</formula>
    </cfRule>
  </conditionalFormatting>
  <conditionalFormatting sqref="H2:H88 H90:H110 H112 H115:H342">
    <cfRule type="cellIs" dxfId="5" priority="2" operator="equal">
      <formula>"B2"</formula>
    </cfRule>
  </conditionalFormatting>
  <conditionalFormatting sqref="H17 H58 H189:H192 H205 H207:H209 H259 H261 H266:H267 H322">
    <cfRule type="cellIs" dxfId="2" priority="3" operator="equal">
      <formula>#REF!</formula>
    </cfRule>
  </conditionalFormatting>
  <conditionalFormatting sqref="H2:H342">
    <cfRule type="cellIs" dxfId="3" priority="4" operator="notEqual">
      <formula>G2:G342</formula>
    </cfRule>
  </conditionalFormatting>
  <conditionalFormatting sqref="H2:H342">
    <cfRule type="cellIs" dxfId="4" priority="5" operator="equal">
      <formula>G2:G342</formula>
    </cfRule>
  </conditionalFormatting>
  <conditionalFormatting sqref="H17 H58 H189:H192 H205 H207:H209 H259 H261 H266:H267 H322">
    <cfRule type="cellIs" dxfId="3" priority="6" operator="notEqual">
      <formula>#REF!</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9.63"/>
    <col customWidth="1" min="6" max="6" width="37.5"/>
    <col customWidth="1" min="7" max="7" width="16.88"/>
    <col customWidth="1" min="8" max="8" width="21.0"/>
  </cols>
  <sheetData>
    <row r="1">
      <c r="A1" s="32"/>
      <c r="E1" s="33"/>
      <c r="F1" s="33" t="s">
        <v>23</v>
      </c>
      <c r="G1" s="34" t="s">
        <v>25</v>
      </c>
      <c r="H1" s="76" t="s">
        <v>27</v>
      </c>
    </row>
    <row r="2">
      <c r="A2" s="19" t="s">
        <v>44</v>
      </c>
      <c r="B2" s="20"/>
      <c r="C2" s="21" t="s">
        <v>17</v>
      </c>
      <c r="D2" s="22"/>
      <c r="E2" s="36"/>
      <c r="F2" s="37" t="s">
        <v>33</v>
      </c>
      <c r="G2" s="38" t="s">
        <v>19</v>
      </c>
      <c r="H2" s="77" t="s">
        <v>19</v>
      </c>
    </row>
    <row r="3">
      <c r="A3" s="23"/>
      <c r="B3" s="24"/>
      <c r="C3" s="25" t="s">
        <v>18</v>
      </c>
      <c r="D3" s="25" t="s">
        <v>19</v>
      </c>
      <c r="E3" s="36"/>
      <c r="F3" s="37" t="s">
        <v>36</v>
      </c>
      <c r="G3" s="38" t="s">
        <v>19</v>
      </c>
      <c r="H3" s="78" t="s">
        <v>18</v>
      </c>
    </row>
    <row r="4">
      <c r="A4" s="26" t="s">
        <v>20</v>
      </c>
      <c r="B4" s="25" t="s">
        <v>18</v>
      </c>
      <c r="C4" s="16">
        <f>COUNTIFS(H2:H342,B4,G2:G342,C3)</f>
        <v>185</v>
      </c>
      <c r="D4" s="16">
        <f>COUNTIFS(H2:H342,B4,G2:G342,D3)</f>
        <v>76</v>
      </c>
      <c r="E4" s="13"/>
      <c r="F4" s="37" t="s">
        <v>38</v>
      </c>
      <c r="G4" s="38" t="s">
        <v>18</v>
      </c>
      <c r="H4" s="77" t="s">
        <v>18</v>
      </c>
    </row>
    <row r="5">
      <c r="A5" s="11"/>
      <c r="B5" s="25" t="s">
        <v>19</v>
      </c>
      <c r="C5" s="16">
        <f>COUNTIFS(H2:H342,B5,G2:G342,C3)</f>
        <v>7</v>
      </c>
      <c r="D5" s="16">
        <f>COUNTIFS(H2:H342,B5,G2:G342,D3)</f>
        <v>73</v>
      </c>
      <c r="E5" s="13"/>
      <c r="F5" s="37" t="s">
        <v>40</v>
      </c>
      <c r="G5" s="38" t="s">
        <v>18</v>
      </c>
      <c r="H5" s="77" t="s">
        <v>18</v>
      </c>
    </row>
    <row r="6">
      <c r="A6" s="44"/>
      <c r="B6" s="44"/>
      <c r="C6" s="44"/>
      <c r="D6" s="44"/>
      <c r="E6" s="44"/>
      <c r="F6" s="37" t="s">
        <v>42</v>
      </c>
      <c r="G6" s="38" t="s">
        <v>18</v>
      </c>
      <c r="H6" s="77" t="s">
        <v>18</v>
      </c>
    </row>
    <row r="7">
      <c r="A7" s="80"/>
      <c r="B7" s="80"/>
      <c r="C7" s="36"/>
      <c r="E7" s="36"/>
      <c r="F7" s="37" t="s">
        <v>45</v>
      </c>
      <c r="G7" s="38" t="s">
        <v>18</v>
      </c>
      <c r="H7" s="77" t="s">
        <v>18</v>
      </c>
    </row>
    <row r="8">
      <c r="A8" s="80"/>
      <c r="B8" s="25" t="s">
        <v>59</v>
      </c>
      <c r="C8" s="25" t="s">
        <v>44</v>
      </c>
      <c r="D8" s="36"/>
      <c r="E8" s="36"/>
      <c r="F8" s="37" t="s">
        <v>47</v>
      </c>
      <c r="G8" s="38" t="s">
        <v>18</v>
      </c>
      <c r="H8" s="77" t="s">
        <v>18</v>
      </c>
    </row>
    <row r="9">
      <c r="A9" s="80"/>
      <c r="B9" s="25" t="s">
        <v>62</v>
      </c>
      <c r="C9" s="10">
        <f>DIVIDE(C4+D5,SUM(C4:D5))</f>
        <v>0.7565982405</v>
      </c>
      <c r="D9" s="13"/>
      <c r="E9" s="13"/>
      <c r="F9" s="37" t="s">
        <v>49</v>
      </c>
      <c r="G9" s="38" t="s">
        <v>18</v>
      </c>
      <c r="H9" s="77" t="s">
        <v>18</v>
      </c>
    </row>
    <row r="10">
      <c r="B10" s="25" t="s">
        <v>64</v>
      </c>
      <c r="C10" s="10">
        <f>DIVIDE(D5,SUM(D4:D5))</f>
        <v>0.4899328859</v>
      </c>
      <c r="D10" s="13"/>
      <c r="E10" s="13"/>
      <c r="F10" s="37" t="s">
        <v>51</v>
      </c>
      <c r="G10" s="38" t="s">
        <v>19</v>
      </c>
      <c r="H10" s="78" t="s">
        <v>18</v>
      </c>
    </row>
    <row r="11">
      <c r="A11" s="44"/>
      <c r="B11" s="25" t="s">
        <v>68</v>
      </c>
      <c r="C11" s="10">
        <f>DIVIDE(D5,SUM(C5:D5))</f>
        <v>0.9125</v>
      </c>
      <c r="D11" s="44"/>
      <c r="E11" s="44"/>
      <c r="F11" s="37" t="s">
        <v>53</v>
      </c>
      <c r="G11" s="38" t="s">
        <v>19</v>
      </c>
      <c r="H11" s="77" t="s">
        <v>19</v>
      </c>
    </row>
    <row r="12">
      <c r="A12" s="44"/>
      <c r="B12" s="25" t="s">
        <v>71</v>
      </c>
      <c r="C12" s="10">
        <f>DIVIDE(2,DIVIDE(1,C10)+DIVIDE(1,C11))</f>
        <v>0.6375545852</v>
      </c>
      <c r="D12" s="44"/>
      <c r="E12" s="44"/>
      <c r="F12" s="37" t="s">
        <v>56</v>
      </c>
      <c r="G12" s="38" t="s">
        <v>19</v>
      </c>
      <c r="H12" s="77" t="s">
        <v>19</v>
      </c>
    </row>
    <row r="13">
      <c r="A13" s="36"/>
      <c r="B13" s="36"/>
      <c r="C13" s="36"/>
      <c r="D13" s="36"/>
      <c r="E13" s="36"/>
      <c r="F13" s="37" t="s">
        <v>60</v>
      </c>
      <c r="G13" s="38" t="s">
        <v>18</v>
      </c>
      <c r="H13" s="77" t="s">
        <v>18</v>
      </c>
    </row>
    <row r="14">
      <c r="A14" s="36"/>
      <c r="B14" s="36"/>
      <c r="C14" s="56"/>
      <c r="D14" s="56"/>
      <c r="E14" s="13"/>
      <c r="F14" s="37" t="s">
        <v>63</v>
      </c>
      <c r="G14" s="38" t="s">
        <v>18</v>
      </c>
      <c r="H14" s="77" t="s">
        <v>18</v>
      </c>
    </row>
    <row r="15">
      <c r="A15" s="36"/>
      <c r="B15" s="36"/>
      <c r="C15" s="56"/>
      <c r="D15" s="56"/>
      <c r="E15" s="13"/>
      <c r="F15" s="37" t="s">
        <v>65</v>
      </c>
      <c r="G15" s="38" t="s">
        <v>18</v>
      </c>
      <c r="H15" s="77" t="s">
        <v>18</v>
      </c>
    </row>
    <row r="16">
      <c r="A16" s="36"/>
      <c r="B16" s="36"/>
      <c r="C16" s="56"/>
      <c r="D16" s="56"/>
      <c r="E16" s="13"/>
      <c r="F16" s="37" t="s">
        <v>69</v>
      </c>
      <c r="G16" s="38" t="s">
        <v>18</v>
      </c>
      <c r="H16" s="77" t="s">
        <v>18</v>
      </c>
    </row>
    <row r="17">
      <c r="A17" s="44"/>
      <c r="B17" s="36"/>
      <c r="C17" s="56"/>
      <c r="D17" s="56"/>
      <c r="E17" s="44"/>
      <c r="F17" s="37" t="s">
        <v>72</v>
      </c>
      <c r="G17" s="38" t="s">
        <v>18</v>
      </c>
      <c r="H17" s="77" t="s">
        <v>18</v>
      </c>
    </row>
    <row r="18">
      <c r="A18" s="44"/>
      <c r="B18" s="44"/>
      <c r="C18" s="44"/>
      <c r="D18" s="44"/>
      <c r="E18" s="44"/>
      <c r="F18" s="37" t="s">
        <v>75</v>
      </c>
      <c r="G18" s="38" t="s">
        <v>19</v>
      </c>
      <c r="H18" s="77" t="s">
        <v>19</v>
      </c>
    </row>
    <row r="19">
      <c r="A19" s="44"/>
      <c r="B19" s="44"/>
      <c r="C19" s="44"/>
      <c r="D19" s="44"/>
      <c r="E19" s="44"/>
      <c r="F19" s="37" t="s">
        <v>78</v>
      </c>
      <c r="G19" s="38" t="s">
        <v>18</v>
      </c>
      <c r="H19" s="77" t="s">
        <v>18</v>
      </c>
    </row>
    <row r="20">
      <c r="A20" s="44"/>
      <c r="B20" s="44"/>
      <c r="C20" s="44"/>
      <c r="D20" s="44"/>
      <c r="E20" s="44"/>
      <c r="F20" s="37" t="s">
        <v>81</v>
      </c>
      <c r="G20" s="38" t="s">
        <v>19</v>
      </c>
      <c r="H20" s="77" t="s">
        <v>19</v>
      </c>
    </row>
    <row r="21">
      <c r="A21" s="44"/>
      <c r="B21" s="44"/>
      <c r="C21" s="44"/>
      <c r="D21" s="44"/>
      <c r="E21" s="44"/>
      <c r="F21" s="37" t="s">
        <v>84</v>
      </c>
      <c r="G21" s="38" t="s">
        <v>19</v>
      </c>
      <c r="H21" s="77" t="s">
        <v>19</v>
      </c>
    </row>
    <row r="22">
      <c r="A22" s="44"/>
      <c r="B22" s="44"/>
      <c r="C22" s="44"/>
      <c r="D22" s="44"/>
      <c r="E22" s="44"/>
      <c r="F22" s="37" t="s">
        <v>87</v>
      </c>
      <c r="G22" s="38" t="s">
        <v>19</v>
      </c>
      <c r="H22" s="77" t="s">
        <v>19</v>
      </c>
    </row>
    <row r="23">
      <c r="A23" s="44"/>
      <c r="B23" s="44"/>
      <c r="C23" s="44"/>
      <c r="D23" s="44"/>
      <c r="E23" s="44"/>
      <c r="F23" s="37" t="s">
        <v>90</v>
      </c>
      <c r="G23" s="38" t="s">
        <v>19</v>
      </c>
      <c r="H23" s="78" t="s">
        <v>18</v>
      </c>
    </row>
    <row r="24">
      <c r="A24" s="44"/>
      <c r="B24" s="44"/>
      <c r="C24" s="44"/>
      <c r="D24" s="44"/>
      <c r="E24" s="44"/>
      <c r="F24" s="37" t="s">
        <v>92</v>
      </c>
      <c r="G24" s="38" t="s">
        <v>18</v>
      </c>
      <c r="H24" s="77" t="s">
        <v>18</v>
      </c>
    </row>
    <row r="25">
      <c r="A25" s="44"/>
      <c r="B25" s="44"/>
      <c r="C25" s="44"/>
      <c r="D25" s="44"/>
      <c r="E25" s="44"/>
      <c r="F25" s="37" t="s">
        <v>95</v>
      </c>
      <c r="G25" s="38" t="s">
        <v>19</v>
      </c>
      <c r="H25" s="78" t="s">
        <v>18</v>
      </c>
    </row>
    <row r="26">
      <c r="A26" s="44"/>
      <c r="B26" s="44"/>
      <c r="C26" s="44"/>
      <c r="D26" s="44"/>
      <c r="E26" s="44"/>
      <c r="F26" s="37" t="s">
        <v>98</v>
      </c>
      <c r="G26" s="38" t="s">
        <v>18</v>
      </c>
      <c r="H26" s="77" t="s">
        <v>18</v>
      </c>
    </row>
    <row r="27">
      <c r="A27" s="44"/>
      <c r="B27" s="44"/>
      <c r="C27" s="44"/>
      <c r="D27" s="44"/>
      <c r="E27" s="44"/>
      <c r="F27" s="37" t="s">
        <v>100</v>
      </c>
      <c r="G27" s="38" t="s">
        <v>18</v>
      </c>
      <c r="H27" s="77" t="s">
        <v>18</v>
      </c>
    </row>
    <row r="28">
      <c r="A28" s="44"/>
      <c r="B28" s="44"/>
      <c r="C28" s="44"/>
      <c r="D28" s="44"/>
      <c r="F28" s="37" t="s">
        <v>102</v>
      </c>
      <c r="G28" s="38" t="s">
        <v>19</v>
      </c>
      <c r="H28" s="78" t="s">
        <v>18</v>
      </c>
    </row>
    <row r="29">
      <c r="A29" s="44"/>
      <c r="B29" s="44"/>
      <c r="C29" s="44"/>
      <c r="D29" s="44"/>
      <c r="E29" s="44"/>
      <c r="F29" s="37" t="s">
        <v>104</v>
      </c>
      <c r="G29" s="38" t="s">
        <v>19</v>
      </c>
      <c r="H29" s="78" t="s">
        <v>18</v>
      </c>
    </row>
    <row r="30">
      <c r="A30" s="44"/>
      <c r="B30" s="44"/>
      <c r="C30" s="44"/>
      <c r="D30" s="44"/>
      <c r="E30" s="44"/>
      <c r="F30" s="37" t="s">
        <v>106</v>
      </c>
      <c r="G30" s="38" t="s">
        <v>18</v>
      </c>
      <c r="H30" s="77" t="s">
        <v>18</v>
      </c>
    </row>
    <row r="31">
      <c r="A31" s="44"/>
      <c r="B31" s="44"/>
      <c r="C31" s="44"/>
      <c r="D31" s="44"/>
      <c r="E31" s="44"/>
      <c r="F31" s="37" t="s">
        <v>108</v>
      </c>
      <c r="G31" s="38" t="s">
        <v>18</v>
      </c>
      <c r="H31" s="77" t="s">
        <v>18</v>
      </c>
    </row>
    <row r="32">
      <c r="A32" s="44"/>
      <c r="B32" s="44"/>
      <c r="C32" s="44"/>
      <c r="D32" s="44"/>
      <c r="E32" s="44"/>
      <c r="F32" s="37" t="s">
        <v>110</v>
      </c>
      <c r="G32" s="38" t="s">
        <v>19</v>
      </c>
      <c r="H32" s="77" t="s">
        <v>19</v>
      </c>
    </row>
    <row r="33">
      <c r="A33" s="44"/>
      <c r="B33" s="44"/>
      <c r="C33" s="44"/>
      <c r="D33" s="44"/>
      <c r="E33" s="44"/>
      <c r="F33" s="37" t="s">
        <v>113</v>
      </c>
      <c r="G33" s="38" t="s">
        <v>18</v>
      </c>
      <c r="H33" s="77" t="s">
        <v>18</v>
      </c>
    </row>
    <row r="34">
      <c r="A34" s="44"/>
      <c r="B34" s="44"/>
      <c r="C34" s="44"/>
      <c r="D34" s="44"/>
      <c r="E34" s="44"/>
      <c r="F34" s="37" t="s">
        <v>115</v>
      </c>
      <c r="G34" s="38" t="s">
        <v>18</v>
      </c>
      <c r="H34" s="77" t="s">
        <v>18</v>
      </c>
    </row>
    <row r="35">
      <c r="A35" s="44"/>
      <c r="B35" s="44"/>
      <c r="C35" s="44"/>
      <c r="D35" s="44"/>
      <c r="E35" s="44"/>
      <c r="F35" s="37" t="s">
        <v>117</v>
      </c>
      <c r="G35" s="38" t="s">
        <v>18</v>
      </c>
      <c r="H35" s="77" t="s">
        <v>18</v>
      </c>
    </row>
    <row r="36">
      <c r="A36" s="44"/>
      <c r="B36" s="44"/>
      <c r="C36" s="44"/>
      <c r="D36" s="44"/>
      <c r="E36" s="44"/>
      <c r="F36" s="37" t="s">
        <v>119</v>
      </c>
      <c r="G36" s="38" t="s">
        <v>18</v>
      </c>
      <c r="H36" s="77" t="s">
        <v>18</v>
      </c>
    </row>
    <row r="37">
      <c r="A37" s="44"/>
      <c r="B37" s="44"/>
      <c r="C37" s="44"/>
      <c r="D37" s="44"/>
      <c r="E37" s="44"/>
      <c r="F37" s="37" t="s">
        <v>121</v>
      </c>
      <c r="G37" s="38" t="s">
        <v>18</v>
      </c>
      <c r="H37" s="77" t="s">
        <v>18</v>
      </c>
    </row>
    <row r="38">
      <c r="A38" s="44"/>
      <c r="B38" s="44"/>
      <c r="C38" s="44"/>
      <c r="D38" s="44"/>
      <c r="E38" s="44"/>
      <c r="F38" s="37" t="s">
        <v>123</v>
      </c>
      <c r="G38" s="38" t="s">
        <v>19</v>
      </c>
      <c r="H38" s="77" t="s">
        <v>19</v>
      </c>
    </row>
    <row r="39">
      <c r="A39" s="44"/>
      <c r="B39" s="44"/>
      <c r="C39" s="44"/>
      <c r="D39" s="44"/>
      <c r="E39" s="44"/>
      <c r="F39" s="37" t="s">
        <v>126</v>
      </c>
      <c r="G39" s="38" t="s">
        <v>19</v>
      </c>
      <c r="H39" s="78" t="s">
        <v>18</v>
      </c>
    </row>
    <row r="40">
      <c r="A40" s="44"/>
      <c r="B40" s="44"/>
      <c r="C40" s="44"/>
      <c r="D40" s="44"/>
      <c r="F40" s="37" t="s">
        <v>128</v>
      </c>
      <c r="G40" s="38" t="s">
        <v>18</v>
      </c>
      <c r="H40" s="77" t="s">
        <v>18</v>
      </c>
    </row>
    <row r="41">
      <c r="A41" s="44"/>
      <c r="B41" s="44"/>
      <c r="C41" s="44"/>
      <c r="D41" s="44"/>
      <c r="E41" s="44"/>
      <c r="F41" s="37" t="s">
        <v>131</v>
      </c>
      <c r="G41" s="38" t="s">
        <v>18</v>
      </c>
      <c r="H41" s="78" t="s">
        <v>19</v>
      </c>
    </row>
    <row r="42">
      <c r="A42" s="44"/>
      <c r="B42" s="44"/>
      <c r="C42" s="44"/>
      <c r="D42" s="44"/>
      <c r="E42" s="44"/>
      <c r="F42" s="37" t="s">
        <v>133</v>
      </c>
      <c r="G42" s="38" t="s">
        <v>19</v>
      </c>
      <c r="H42" s="78" t="s">
        <v>18</v>
      </c>
    </row>
    <row r="43">
      <c r="A43" s="44"/>
      <c r="B43" s="44"/>
      <c r="C43" s="44"/>
      <c r="D43" s="44"/>
      <c r="E43" s="44"/>
      <c r="F43" s="37" t="s">
        <v>135</v>
      </c>
      <c r="G43" s="38" t="s">
        <v>18</v>
      </c>
      <c r="H43" s="77" t="s">
        <v>18</v>
      </c>
    </row>
    <row r="44">
      <c r="A44" s="44"/>
      <c r="B44" s="44"/>
      <c r="C44" s="44"/>
      <c r="D44" s="44"/>
      <c r="E44" s="44"/>
      <c r="F44" s="37" t="s">
        <v>136</v>
      </c>
      <c r="G44" s="38" t="s">
        <v>18</v>
      </c>
      <c r="H44" s="77" t="s">
        <v>18</v>
      </c>
    </row>
    <row r="45">
      <c r="A45" s="44"/>
      <c r="B45" s="44"/>
      <c r="C45" s="44"/>
      <c r="D45" s="44"/>
      <c r="E45" s="44"/>
      <c r="F45" s="37" t="s">
        <v>138</v>
      </c>
      <c r="G45" s="38" t="s">
        <v>19</v>
      </c>
      <c r="H45" s="77" t="s">
        <v>19</v>
      </c>
    </row>
    <row r="46">
      <c r="A46" s="44"/>
      <c r="B46" s="44"/>
      <c r="C46" s="44"/>
      <c r="D46" s="44"/>
      <c r="E46" s="44"/>
      <c r="F46" s="37" t="s">
        <v>141</v>
      </c>
      <c r="G46" s="38" t="s">
        <v>18</v>
      </c>
      <c r="H46" s="77" t="s">
        <v>18</v>
      </c>
    </row>
    <row r="47">
      <c r="A47" s="44"/>
      <c r="B47" s="44"/>
      <c r="C47" s="44"/>
      <c r="D47" s="44"/>
      <c r="E47" s="44"/>
      <c r="F47" s="37" t="s">
        <v>142</v>
      </c>
      <c r="G47" s="38" t="s">
        <v>18</v>
      </c>
      <c r="H47" s="77" t="s">
        <v>18</v>
      </c>
    </row>
    <row r="48">
      <c r="A48" s="44"/>
      <c r="B48" s="44"/>
      <c r="C48" s="44"/>
      <c r="D48" s="44"/>
      <c r="E48" s="44"/>
      <c r="F48" s="37" t="s">
        <v>144</v>
      </c>
      <c r="G48" s="38" t="s">
        <v>19</v>
      </c>
      <c r="H48" s="77" t="s">
        <v>19</v>
      </c>
    </row>
    <row r="49">
      <c r="A49" s="44"/>
      <c r="B49" s="44"/>
      <c r="C49" s="44"/>
      <c r="D49" s="44"/>
      <c r="E49" s="44"/>
      <c r="F49" s="37" t="s">
        <v>146</v>
      </c>
      <c r="G49" s="38" t="s">
        <v>18</v>
      </c>
      <c r="H49" s="77" t="s">
        <v>18</v>
      </c>
    </row>
    <row r="50">
      <c r="A50" s="44"/>
      <c r="B50" s="44"/>
      <c r="C50" s="44"/>
      <c r="D50" s="44"/>
      <c r="E50" s="44"/>
      <c r="F50" s="37" t="s">
        <v>148</v>
      </c>
      <c r="G50" s="38" t="s">
        <v>19</v>
      </c>
      <c r="H50" s="77" t="s">
        <v>19</v>
      </c>
    </row>
    <row r="51">
      <c r="A51" s="44"/>
      <c r="B51" s="44"/>
      <c r="C51" s="44"/>
      <c r="D51" s="44"/>
      <c r="E51" s="44"/>
      <c r="F51" s="37" t="s">
        <v>151</v>
      </c>
      <c r="G51" s="38" t="s">
        <v>18</v>
      </c>
      <c r="H51" s="77" t="s">
        <v>18</v>
      </c>
    </row>
    <row r="52">
      <c r="A52" s="44"/>
      <c r="B52" s="44"/>
      <c r="C52" s="44"/>
      <c r="D52" s="44"/>
      <c r="E52" s="44"/>
      <c r="F52" s="37" t="s">
        <v>153</v>
      </c>
      <c r="G52" s="38" t="s">
        <v>18</v>
      </c>
      <c r="H52" s="77" t="s">
        <v>18</v>
      </c>
    </row>
    <row r="53">
      <c r="A53" s="44"/>
      <c r="B53" s="44"/>
      <c r="C53" s="44"/>
      <c r="D53" s="44"/>
      <c r="E53" s="44"/>
      <c r="F53" s="37" t="s">
        <v>155</v>
      </c>
      <c r="G53" s="38" t="s">
        <v>19</v>
      </c>
      <c r="H53" s="78" t="s">
        <v>18</v>
      </c>
    </row>
    <row r="54">
      <c r="A54" s="44"/>
      <c r="B54" s="44"/>
      <c r="C54" s="44"/>
      <c r="D54" s="44"/>
      <c r="E54" s="44"/>
      <c r="F54" s="37" t="s">
        <v>157</v>
      </c>
      <c r="G54" s="38" t="s">
        <v>18</v>
      </c>
      <c r="H54" s="77" t="s">
        <v>18</v>
      </c>
    </row>
    <row r="55">
      <c r="A55" s="44"/>
      <c r="B55" s="44"/>
      <c r="C55" s="44"/>
      <c r="D55" s="44"/>
      <c r="E55" s="44"/>
      <c r="F55" s="37" t="s">
        <v>159</v>
      </c>
      <c r="G55" s="38" t="s">
        <v>18</v>
      </c>
      <c r="H55" s="77" t="s">
        <v>18</v>
      </c>
    </row>
    <row r="56">
      <c r="A56" s="44"/>
      <c r="B56" s="44"/>
      <c r="C56" s="44"/>
      <c r="D56" s="44"/>
      <c r="E56" s="44"/>
      <c r="F56" s="37" t="s">
        <v>160</v>
      </c>
      <c r="G56" s="38" t="s">
        <v>19</v>
      </c>
      <c r="H56" s="78" t="s">
        <v>18</v>
      </c>
    </row>
    <row r="57">
      <c r="A57" s="44"/>
      <c r="B57" s="44"/>
      <c r="C57" s="44"/>
      <c r="D57" s="44"/>
      <c r="E57" s="44"/>
      <c r="F57" s="37" t="s">
        <v>162</v>
      </c>
      <c r="G57" s="38" t="s">
        <v>18</v>
      </c>
      <c r="H57" s="77" t="s">
        <v>18</v>
      </c>
    </row>
    <row r="58">
      <c r="A58" s="44"/>
      <c r="B58" s="44"/>
      <c r="C58" s="44"/>
      <c r="D58" s="44"/>
      <c r="E58" s="44"/>
      <c r="F58" s="37" t="s">
        <v>164</v>
      </c>
      <c r="G58" s="38" t="s">
        <v>18</v>
      </c>
      <c r="H58" s="77" t="s">
        <v>18</v>
      </c>
    </row>
    <row r="59">
      <c r="A59" s="44"/>
      <c r="B59" s="44"/>
      <c r="C59" s="44"/>
      <c r="D59" s="44"/>
      <c r="E59" s="44"/>
      <c r="F59" s="37" t="s">
        <v>165</v>
      </c>
      <c r="G59" s="38" t="s">
        <v>18</v>
      </c>
      <c r="H59" s="77" t="s">
        <v>18</v>
      </c>
    </row>
    <row r="60">
      <c r="A60" s="44"/>
      <c r="B60" s="44"/>
      <c r="C60" s="44"/>
      <c r="D60" s="44"/>
      <c r="E60" s="44"/>
      <c r="F60" s="37" t="s">
        <v>167</v>
      </c>
      <c r="G60" s="38" t="s">
        <v>19</v>
      </c>
      <c r="H60" s="77" t="s">
        <v>19</v>
      </c>
    </row>
    <row r="61">
      <c r="A61" s="44"/>
      <c r="B61" s="44"/>
      <c r="C61" s="44"/>
      <c r="D61" s="44"/>
      <c r="F61" s="37" t="s">
        <v>170</v>
      </c>
      <c r="G61" s="38" t="s">
        <v>19</v>
      </c>
      <c r="H61" s="77" t="s">
        <v>19</v>
      </c>
    </row>
    <row r="62">
      <c r="A62" s="44"/>
      <c r="B62" s="44"/>
      <c r="C62" s="44"/>
      <c r="D62" s="44"/>
      <c r="E62" s="44"/>
      <c r="F62" s="37" t="s">
        <v>173</v>
      </c>
      <c r="G62" s="38" t="s">
        <v>19</v>
      </c>
      <c r="H62" s="78" t="s">
        <v>18</v>
      </c>
    </row>
    <row r="63">
      <c r="A63" s="44"/>
      <c r="B63" s="44"/>
      <c r="C63" s="44"/>
      <c r="D63" s="44"/>
      <c r="E63" s="44"/>
      <c r="F63" s="37" t="s">
        <v>175</v>
      </c>
      <c r="G63" s="38" t="s">
        <v>18</v>
      </c>
      <c r="H63" s="77" t="s">
        <v>18</v>
      </c>
    </row>
    <row r="64">
      <c r="A64" s="44"/>
      <c r="B64" s="44"/>
      <c r="C64" s="44"/>
      <c r="D64" s="44"/>
      <c r="E64" s="44"/>
      <c r="F64" s="37" t="s">
        <v>176</v>
      </c>
      <c r="G64" s="38" t="s">
        <v>19</v>
      </c>
      <c r="H64" s="78" t="s">
        <v>18</v>
      </c>
    </row>
    <row r="65">
      <c r="A65" s="44"/>
      <c r="B65" s="44"/>
      <c r="C65" s="44"/>
      <c r="D65" s="44"/>
      <c r="E65" s="44"/>
      <c r="F65" s="37" t="s">
        <v>178</v>
      </c>
      <c r="G65" s="38" t="s">
        <v>18</v>
      </c>
      <c r="H65" s="77" t="s">
        <v>18</v>
      </c>
    </row>
    <row r="66">
      <c r="A66" s="44"/>
      <c r="B66" s="44"/>
      <c r="C66" s="44"/>
      <c r="D66" s="44"/>
      <c r="E66" s="44"/>
      <c r="F66" s="37" t="s">
        <v>180</v>
      </c>
      <c r="G66" s="38" t="s">
        <v>19</v>
      </c>
      <c r="H66" s="77" t="s">
        <v>19</v>
      </c>
    </row>
    <row r="67">
      <c r="A67" s="44"/>
      <c r="B67" s="44"/>
      <c r="C67" s="44"/>
      <c r="D67" s="44"/>
      <c r="E67" s="44"/>
      <c r="F67" s="37" t="s">
        <v>183</v>
      </c>
      <c r="G67" s="38" t="s">
        <v>18</v>
      </c>
      <c r="H67" s="77" t="s">
        <v>18</v>
      </c>
    </row>
    <row r="68">
      <c r="A68" s="44"/>
      <c r="B68" s="44"/>
      <c r="C68" s="44"/>
      <c r="D68" s="44"/>
      <c r="E68" s="44"/>
      <c r="F68" s="37" t="s">
        <v>185</v>
      </c>
      <c r="G68" s="38" t="s">
        <v>19</v>
      </c>
      <c r="H68" s="77" t="s">
        <v>19</v>
      </c>
    </row>
    <row r="69">
      <c r="A69" s="44"/>
      <c r="B69" s="44"/>
      <c r="C69" s="44"/>
      <c r="D69" s="44"/>
      <c r="E69" s="44"/>
      <c r="F69" s="37" t="s">
        <v>188</v>
      </c>
      <c r="G69" s="38" t="s">
        <v>18</v>
      </c>
      <c r="H69" s="77" t="s">
        <v>18</v>
      </c>
    </row>
    <row r="70">
      <c r="A70" s="44"/>
      <c r="B70" s="44"/>
      <c r="C70" s="44"/>
      <c r="D70" s="44"/>
      <c r="E70" s="44"/>
      <c r="F70" s="37" t="s">
        <v>191</v>
      </c>
      <c r="G70" s="38" t="s">
        <v>19</v>
      </c>
      <c r="H70" s="77" t="s">
        <v>19</v>
      </c>
    </row>
    <row r="71">
      <c r="A71" s="44"/>
      <c r="B71" s="44"/>
      <c r="C71" s="44"/>
      <c r="D71" s="44"/>
      <c r="E71" s="44"/>
      <c r="F71" s="37" t="s">
        <v>194</v>
      </c>
      <c r="G71" s="38" t="s">
        <v>19</v>
      </c>
      <c r="H71" s="77" t="s">
        <v>19</v>
      </c>
    </row>
    <row r="72">
      <c r="A72" s="44"/>
      <c r="B72" s="44"/>
      <c r="C72" s="44"/>
      <c r="D72" s="44"/>
      <c r="E72" s="44"/>
      <c r="F72" s="37" t="s">
        <v>198</v>
      </c>
      <c r="G72" s="38" t="s">
        <v>18</v>
      </c>
      <c r="H72" s="77" t="s">
        <v>18</v>
      </c>
    </row>
    <row r="73">
      <c r="A73" s="44"/>
      <c r="B73" s="44"/>
      <c r="C73" s="44"/>
      <c r="D73" s="44"/>
      <c r="E73" s="44"/>
      <c r="F73" s="37" t="s">
        <v>200</v>
      </c>
      <c r="G73" s="38" t="s">
        <v>19</v>
      </c>
      <c r="H73" s="78" t="s">
        <v>18</v>
      </c>
    </row>
    <row r="74">
      <c r="A74" s="44"/>
      <c r="B74" s="44"/>
      <c r="C74" s="44"/>
      <c r="D74" s="44"/>
      <c r="E74" s="44"/>
      <c r="F74" s="37" t="s">
        <v>202</v>
      </c>
      <c r="G74" s="38" t="s">
        <v>18</v>
      </c>
      <c r="H74" s="77" t="s">
        <v>18</v>
      </c>
    </row>
    <row r="75">
      <c r="A75" s="44"/>
      <c r="B75" s="44"/>
      <c r="C75" s="44"/>
      <c r="D75" s="44"/>
      <c r="E75" s="44"/>
      <c r="F75" s="37" t="s">
        <v>204</v>
      </c>
      <c r="G75" s="38" t="s">
        <v>18</v>
      </c>
      <c r="H75" s="77" t="s">
        <v>18</v>
      </c>
    </row>
    <row r="76">
      <c r="A76" s="44"/>
      <c r="B76" s="44"/>
      <c r="C76" s="44"/>
      <c r="D76" s="44"/>
      <c r="E76" s="44"/>
      <c r="F76" s="37" t="s">
        <v>206</v>
      </c>
      <c r="G76" s="38" t="s">
        <v>18</v>
      </c>
      <c r="H76" s="77" t="s">
        <v>18</v>
      </c>
    </row>
    <row r="77">
      <c r="A77" s="44"/>
      <c r="B77" s="44"/>
      <c r="C77" s="44"/>
      <c r="D77" s="44"/>
      <c r="E77" s="44"/>
      <c r="F77" s="37" t="s">
        <v>207</v>
      </c>
      <c r="G77" s="38" t="s">
        <v>18</v>
      </c>
      <c r="H77" s="77" t="s">
        <v>18</v>
      </c>
    </row>
    <row r="78">
      <c r="A78" s="44"/>
      <c r="B78" s="44"/>
      <c r="C78" s="44"/>
      <c r="D78" s="44"/>
      <c r="E78" s="44"/>
      <c r="F78" s="37" t="s">
        <v>208</v>
      </c>
      <c r="G78" s="38" t="s">
        <v>19</v>
      </c>
      <c r="H78" s="77" t="s">
        <v>19</v>
      </c>
    </row>
    <row r="79">
      <c r="A79" s="44"/>
      <c r="B79" s="44"/>
      <c r="C79" s="44"/>
      <c r="D79" s="44"/>
      <c r="E79" s="44"/>
      <c r="F79" s="37" t="s">
        <v>212</v>
      </c>
      <c r="G79" s="38" t="s">
        <v>18</v>
      </c>
      <c r="H79" s="77" t="s">
        <v>18</v>
      </c>
    </row>
    <row r="80">
      <c r="A80" s="44"/>
      <c r="B80" s="44"/>
      <c r="C80" s="44"/>
      <c r="D80" s="44"/>
      <c r="E80" s="44"/>
      <c r="F80" s="37" t="s">
        <v>214</v>
      </c>
      <c r="G80" s="38" t="s">
        <v>19</v>
      </c>
      <c r="H80" s="78" t="s">
        <v>18</v>
      </c>
    </row>
    <row r="81">
      <c r="A81" s="44"/>
      <c r="B81" s="44"/>
      <c r="C81" s="44"/>
      <c r="D81" s="44"/>
      <c r="E81" s="44"/>
      <c r="F81" s="37" t="s">
        <v>217</v>
      </c>
      <c r="G81" s="38" t="s">
        <v>18</v>
      </c>
      <c r="H81" s="77" t="s">
        <v>18</v>
      </c>
    </row>
    <row r="82">
      <c r="A82" s="44"/>
      <c r="B82" s="44"/>
      <c r="C82" s="44"/>
      <c r="D82" s="44"/>
      <c r="E82" s="44"/>
      <c r="F82" s="37" t="s">
        <v>219</v>
      </c>
      <c r="G82" s="38" t="s">
        <v>18</v>
      </c>
      <c r="H82" s="77" t="s">
        <v>18</v>
      </c>
    </row>
    <row r="83">
      <c r="A83" s="44"/>
      <c r="B83" s="44"/>
      <c r="C83" s="44"/>
      <c r="D83" s="44"/>
      <c r="E83" s="44"/>
      <c r="F83" s="37" t="s">
        <v>221</v>
      </c>
      <c r="G83" s="38" t="s">
        <v>19</v>
      </c>
      <c r="H83" s="77" t="s">
        <v>19</v>
      </c>
    </row>
    <row r="84">
      <c r="A84" s="44"/>
      <c r="B84" s="44"/>
      <c r="C84" s="44"/>
      <c r="D84" s="44"/>
      <c r="E84" s="44"/>
      <c r="F84" s="37" t="s">
        <v>224</v>
      </c>
      <c r="G84" s="38" t="s">
        <v>18</v>
      </c>
      <c r="H84" s="77" t="s">
        <v>18</v>
      </c>
    </row>
    <row r="85">
      <c r="A85" s="44"/>
      <c r="B85" s="44"/>
      <c r="C85" s="44"/>
      <c r="D85" s="44"/>
      <c r="E85" s="44"/>
      <c r="F85" s="37" t="s">
        <v>226</v>
      </c>
      <c r="G85" s="38" t="s">
        <v>18</v>
      </c>
      <c r="H85" s="77" t="s">
        <v>18</v>
      </c>
    </row>
    <row r="86">
      <c r="A86" s="44"/>
      <c r="B86" s="44"/>
      <c r="C86" s="44"/>
      <c r="D86" s="44"/>
      <c r="E86" s="44"/>
      <c r="F86" s="37" t="s">
        <v>228</v>
      </c>
      <c r="G86" s="38" t="s">
        <v>18</v>
      </c>
      <c r="H86" s="77" t="s">
        <v>18</v>
      </c>
    </row>
    <row r="87">
      <c r="A87" s="44"/>
      <c r="B87" s="44"/>
      <c r="C87" s="44"/>
      <c r="D87" s="44"/>
      <c r="E87" s="44"/>
      <c r="F87" s="37" t="s">
        <v>230</v>
      </c>
      <c r="G87" s="38" t="s">
        <v>18</v>
      </c>
      <c r="H87" s="77" t="s">
        <v>18</v>
      </c>
    </row>
    <row r="88">
      <c r="A88" s="44"/>
      <c r="B88" s="44"/>
      <c r="C88" s="44"/>
      <c r="D88" s="44"/>
      <c r="E88" s="44"/>
      <c r="F88" s="37" t="s">
        <v>232</v>
      </c>
      <c r="G88" s="38" t="s">
        <v>19</v>
      </c>
      <c r="H88" s="78" t="s">
        <v>18</v>
      </c>
    </row>
    <row r="89">
      <c r="A89" s="44"/>
      <c r="B89" s="44"/>
      <c r="C89" s="44"/>
      <c r="D89" s="44"/>
      <c r="E89" s="44"/>
      <c r="F89" s="37" t="s">
        <v>234</v>
      </c>
      <c r="G89" s="38" t="s">
        <v>18</v>
      </c>
      <c r="H89" s="77" t="s">
        <v>18</v>
      </c>
    </row>
    <row r="90">
      <c r="A90" s="44"/>
      <c r="B90" s="44"/>
      <c r="C90" s="44"/>
      <c r="D90" s="44"/>
      <c r="F90" s="37" t="s">
        <v>236</v>
      </c>
      <c r="G90" s="38" t="s">
        <v>18</v>
      </c>
      <c r="H90" s="77" t="s">
        <v>18</v>
      </c>
    </row>
    <row r="91">
      <c r="A91" s="44"/>
      <c r="B91" s="44"/>
      <c r="C91" s="44"/>
      <c r="D91" s="44"/>
      <c r="E91" s="44"/>
      <c r="F91" s="37" t="s">
        <v>237</v>
      </c>
      <c r="G91" s="38" t="s">
        <v>19</v>
      </c>
      <c r="H91" s="77" t="s">
        <v>19</v>
      </c>
    </row>
    <row r="92">
      <c r="A92" s="44"/>
      <c r="B92" s="44"/>
      <c r="C92" s="44"/>
      <c r="D92" s="44"/>
      <c r="E92" s="44"/>
      <c r="F92" s="37" t="s">
        <v>240</v>
      </c>
      <c r="G92" s="38" t="s">
        <v>19</v>
      </c>
      <c r="H92" s="78" t="s">
        <v>18</v>
      </c>
    </row>
    <row r="93">
      <c r="A93" s="44"/>
      <c r="B93" s="44"/>
      <c r="C93" s="44"/>
      <c r="D93" s="44"/>
      <c r="E93" s="44"/>
      <c r="F93" s="37" t="s">
        <v>242</v>
      </c>
      <c r="G93" s="38" t="s">
        <v>18</v>
      </c>
      <c r="H93" s="77" t="s">
        <v>18</v>
      </c>
    </row>
    <row r="94">
      <c r="A94" s="44"/>
      <c r="B94" s="44"/>
      <c r="C94" s="44"/>
      <c r="D94" s="44"/>
      <c r="E94" s="44"/>
      <c r="F94" s="37" t="s">
        <v>243</v>
      </c>
      <c r="G94" s="38" t="s">
        <v>18</v>
      </c>
      <c r="H94" s="77" t="s">
        <v>18</v>
      </c>
    </row>
    <row r="95">
      <c r="A95" s="44"/>
      <c r="B95" s="44"/>
      <c r="C95" s="44"/>
      <c r="D95" s="44"/>
      <c r="E95" s="44"/>
      <c r="F95" s="37" t="s">
        <v>244</v>
      </c>
      <c r="G95" s="38" t="s">
        <v>18</v>
      </c>
      <c r="H95" s="77" t="s">
        <v>18</v>
      </c>
    </row>
    <row r="96">
      <c r="A96" s="44"/>
      <c r="B96" s="44"/>
      <c r="C96" s="44"/>
      <c r="D96" s="44"/>
      <c r="F96" s="37" t="s">
        <v>246</v>
      </c>
      <c r="G96" s="38" t="s">
        <v>19</v>
      </c>
      <c r="H96" s="78" t="s">
        <v>18</v>
      </c>
    </row>
    <row r="97">
      <c r="A97" s="44"/>
      <c r="B97" s="44"/>
      <c r="C97" s="44"/>
      <c r="D97" s="44"/>
      <c r="E97" s="44"/>
      <c r="F97" s="37" t="s">
        <v>248</v>
      </c>
      <c r="G97" s="38" t="s">
        <v>18</v>
      </c>
      <c r="H97" s="77" t="s">
        <v>18</v>
      </c>
    </row>
    <row r="98">
      <c r="A98" s="44"/>
      <c r="B98" s="44"/>
      <c r="C98" s="44"/>
      <c r="D98" s="44"/>
      <c r="E98" s="44"/>
      <c r="F98" s="37" t="s">
        <v>250</v>
      </c>
      <c r="G98" s="38" t="s">
        <v>19</v>
      </c>
      <c r="H98" s="78" t="s">
        <v>18</v>
      </c>
    </row>
    <row r="99">
      <c r="A99" s="44"/>
      <c r="B99" s="44"/>
      <c r="C99" s="44"/>
      <c r="D99" s="44"/>
      <c r="F99" s="37" t="s">
        <v>253</v>
      </c>
      <c r="G99" s="38" t="s">
        <v>19</v>
      </c>
      <c r="H99" s="78" t="s">
        <v>18</v>
      </c>
    </row>
    <row r="100">
      <c r="A100" s="44"/>
      <c r="B100" s="44"/>
      <c r="C100" s="44"/>
      <c r="D100" s="44"/>
      <c r="E100" s="44"/>
      <c r="F100" s="37" t="s">
        <v>255</v>
      </c>
      <c r="G100" s="38" t="s">
        <v>19</v>
      </c>
      <c r="H100" s="77" t="s">
        <v>19</v>
      </c>
    </row>
    <row r="101">
      <c r="A101" s="44"/>
      <c r="B101" s="44"/>
      <c r="C101" s="44"/>
      <c r="D101" s="44"/>
      <c r="E101" s="44"/>
      <c r="F101" s="37" t="s">
        <v>258</v>
      </c>
      <c r="G101" s="38" t="s">
        <v>19</v>
      </c>
      <c r="H101" s="77" t="s">
        <v>19</v>
      </c>
    </row>
    <row r="102">
      <c r="A102" s="44"/>
      <c r="B102" s="44"/>
      <c r="C102" s="44"/>
      <c r="D102" s="44"/>
      <c r="E102" s="44"/>
      <c r="F102" s="37" t="s">
        <v>261</v>
      </c>
      <c r="G102" s="38" t="s">
        <v>18</v>
      </c>
      <c r="H102" s="77" t="s">
        <v>18</v>
      </c>
    </row>
    <row r="103">
      <c r="A103" s="44"/>
      <c r="B103" s="44"/>
      <c r="C103" s="44"/>
      <c r="D103" s="44"/>
      <c r="E103" s="44"/>
      <c r="F103" s="37" t="s">
        <v>263</v>
      </c>
      <c r="G103" s="38" t="s">
        <v>18</v>
      </c>
      <c r="H103" s="77" t="s">
        <v>18</v>
      </c>
    </row>
    <row r="104">
      <c r="A104" s="44"/>
      <c r="B104" s="44"/>
      <c r="C104" s="44"/>
      <c r="D104" s="44"/>
      <c r="F104" s="37" t="s">
        <v>265</v>
      </c>
      <c r="G104" s="38" t="s">
        <v>18</v>
      </c>
      <c r="H104" s="77" t="s">
        <v>18</v>
      </c>
    </row>
    <row r="105">
      <c r="A105" s="44"/>
      <c r="B105" s="44"/>
      <c r="C105" s="44"/>
      <c r="D105" s="44"/>
      <c r="E105" s="44"/>
      <c r="F105" s="37" t="s">
        <v>267</v>
      </c>
      <c r="G105" s="38" t="s">
        <v>18</v>
      </c>
      <c r="H105" s="77" t="s">
        <v>18</v>
      </c>
    </row>
    <row r="106">
      <c r="A106" s="44"/>
      <c r="B106" s="44"/>
      <c r="C106" s="44"/>
      <c r="D106" s="44"/>
      <c r="E106" s="43"/>
      <c r="F106" s="37" t="s">
        <v>268</v>
      </c>
      <c r="G106" s="38" t="s">
        <v>18</v>
      </c>
      <c r="H106" s="77" t="s">
        <v>18</v>
      </c>
    </row>
    <row r="107">
      <c r="A107" s="44"/>
      <c r="B107" s="44"/>
      <c r="C107" s="44"/>
      <c r="D107" s="44"/>
      <c r="F107" s="37" t="s">
        <v>270</v>
      </c>
      <c r="G107" s="38" t="s">
        <v>18</v>
      </c>
      <c r="H107" s="77" t="s">
        <v>18</v>
      </c>
    </row>
    <row r="108">
      <c r="A108" s="44"/>
      <c r="B108" s="44"/>
      <c r="C108" s="44"/>
      <c r="D108" s="44"/>
      <c r="E108" s="44"/>
      <c r="F108" s="37" t="s">
        <v>272</v>
      </c>
      <c r="G108" s="38" t="s">
        <v>18</v>
      </c>
      <c r="H108" s="77" t="s">
        <v>18</v>
      </c>
    </row>
    <row r="109">
      <c r="A109" s="44"/>
      <c r="B109" s="44"/>
      <c r="C109" s="44"/>
      <c r="D109" s="44"/>
      <c r="E109" s="44"/>
      <c r="F109" s="37" t="s">
        <v>274</v>
      </c>
      <c r="G109" s="38" t="s">
        <v>18</v>
      </c>
      <c r="H109" s="77" t="s">
        <v>18</v>
      </c>
    </row>
    <row r="110">
      <c r="A110" s="44"/>
      <c r="B110" s="44"/>
      <c r="C110" s="44"/>
      <c r="D110" s="44"/>
      <c r="E110" s="44"/>
      <c r="F110" s="37" t="s">
        <v>276</v>
      </c>
      <c r="G110" s="38" t="s">
        <v>18</v>
      </c>
      <c r="H110" s="77" t="s">
        <v>18</v>
      </c>
    </row>
    <row r="111">
      <c r="A111" s="44"/>
      <c r="B111" s="44"/>
      <c r="C111" s="44"/>
      <c r="D111" s="44"/>
      <c r="E111" s="44"/>
      <c r="F111" s="37" t="s">
        <v>279</v>
      </c>
      <c r="G111" s="38" t="s">
        <v>18</v>
      </c>
      <c r="H111" s="77" t="s">
        <v>18</v>
      </c>
    </row>
    <row r="112">
      <c r="A112" s="44"/>
      <c r="B112" s="44"/>
      <c r="C112" s="44"/>
      <c r="D112" s="44"/>
      <c r="E112" s="44"/>
      <c r="F112" s="37" t="s">
        <v>281</v>
      </c>
      <c r="G112" s="38" t="s">
        <v>18</v>
      </c>
      <c r="H112" s="77" t="s">
        <v>18</v>
      </c>
    </row>
    <row r="113">
      <c r="A113" s="44"/>
      <c r="B113" s="44"/>
      <c r="C113" s="44"/>
      <c r="D113" s="44"/>
      <c r="E113" s="44"/>
      <c r="F113" s="37" t="s">
        <v>283</v>
      </c>
      <c r="G113" s="38" t="s">
        <v>19</v>
      </c>
      <c r="H113" s="77" t="s">
        <v>19</v>
      </c>
    </row>
    <row r="114">
      <c r="A114" s="44"/>
      <c r="B114" s="44"/>
      <c r="C114" s="44"/>
      <c r="D114" s="44"/>
      <c r="E114" s="44"/>
      <c r="F114" s="37" t="s">
        <v>286</v>
      </c>
      <c r="G114" s="38" t="s">
        <v>18</v>
      </c>
      <c r="H114" s="77" t="s">
        <v>18</v>
      </c>
    </row>
    <row r="115">
      <c r="A115" s="44"/>
      <c r="B115" s="44"/>
      <c r="C115" s="44"/>
      <c r="D115" s="44"/>
      <c r="E115" s="44"/>
      <c r="F115" s="37" t="s">
        <v>288</v>
      </c>
      <c r="G115" s="38" t="s">
        <v>18</v>
      </c>
      <c r="H115" s="77" t="s">
        <v>18</v>
      </c>
    </row>
    <row r="116">
      <c r="A116" s="44"/>
      <c r="B116" s="44"/>
      <c r="C116" s="44"/>
      <c r="D116" s="44"/>
      <c r="E116" s="44"/>
      <c r="F116" s="37" t="s">
        <v>290</v>
      </c>
      <c r="G116" s="38" t="s">
        <v>18</v>
      </c>
      <c r="H116" s="77" t="s">
        <v>18</v>
      </c>
    </row>
    <row r="117">
      <c r="A117" s="44"/>
      <c r="B117" s="44"/>
      <c r="C117" s="44"/>
      <c r="D117" s="44"/>
      <c r="E117" s="44"/>
      <c r="F117" s="37" t="s">
        <v>292</v>
      </c>
      <c r="G117" s="38" t="s">
        <v>19</v>
      </c>
      <c r="H117" s="78" t="s">
        <v>18</v>
      </c>
    </row>
    <row r="118">
      <c r="A118" s="44"/>
      <c r="B118" s="44"/>
      <c r="C118" s="44"/>
      <c r="D118" s="44"/>
      <c r="E118" s="44"/>
      <c r="F118" s="37" t="s">
        <v>294</v>
      </c>
      <c r="G118" s="38" t="s">
        <v>18</v>
      </c>
      <c r="H118" s="77" t="s">
        <v>18</v>
      </c>
    </row>
    <row r="119">
      <c r="A119" s="44"/>
      <c r="B119" s="44"/>
      <c r="C119" s="44"/>
      <c r="D119" s="44"/>
      <c r="E119" s="44"/>
      <c r="F119" s="37" t="s">
        <v>296</v>
      </c>
      <c r="G119" s="38" t="s">
        <v>19</v>
      </c>
      <c r="H119" s="78" t="s">
        <v>18</v>
      </c>
    </row>
    <row r="120">
      <c r="A120" s="44"/>
      <c r="B120" s="44"/>
      <c r="C120" s="44"/>
      <c r="D120" s="44"/>
      <c r="E120" s="44"/>
      <c r="F120" s="37" t="s">
        <v>299</v>
      </c>
      <c r="G120" s="38" t="s">
        <v>19</v>
      </c>
      <c r="H120" s="77" t="s">
        <v>19</v>
      </c>
    </row>
    <row r="121">
      <c r="A121" s="44"/>
      <c r="B121" s="44"/>
      <c r="C121" s="44"/>
      <c r="D121" s="44"/>
      <c r="E121" s="44"/>
      <c r="F121" s="37" t="s">
        <v>302</v>
      </c>
      <c r="G121" s="38" t="s">
        <v>19</v>
      </c>
      <c r="H121" s="77" t="s">
        <v>19</v>
      </c>
    </row>
    <row r="122">
      <c r="A122" s="44"/>
      <c r="B122" s="44"/>
      <c r="C122" s="44"/>
      <c r="D122" s="44"/>
      <c r="E122" s="44"/>
      <c r="F122" s="37" t="s">
        <v>305</v>
      </c>
      <c r="G122" s="38" t="s">
        <v>19</v>
      </c>
      <c r="H122" s="78" t="s">
        <v>18</v>
      </c>
    </row>
    <row r="123">
      <c r="A123" s="44"/>
      <c r="B123" s="44"/>
      <c r="C123" s="44"/>
      <c r="D123" s="44"/>
      <c r="E123" s="44"/>
      <c r="F123" s="37" t="s">
        <v>308</v>
      </c>
      <c r="G123" s="38" t="s">
        <v>18</v>
      </c>
      <c r="H123" s="77" t="s">
        <v>18</v>
      </c>
    </row>
    <row r="124">
      <c r="A124" s="44"/>
      <c r="B124" s="44"/>
      <c r="C124" s="44"/>
      <c r="D124" s="44"/>
      <c r="E124" s="44"/>
      <c r="F124" s="37" t="s">
        <v>310</v>
      </c>
      <c r="G124" s="38" t="s">
        <v>18</v>
      </c>
      <c r="H124" s="77" t="s">
        <v>18</v>
      </c>
    </row>
    <row r="125">
      <c r="A125" s="44"/>
      <c r="B125" s="44"/>
      <c r="C125" s="44"/>
      <c r="D125" s="44"/>
      <c r="E125" s="44"/>
      <c r="F125" s="37" t="s">
        <v>312</v>
      </c>
      <c r="G125" s="38" t="s">
        <v>19</v>
      </c>
      <c r="H125" s="78" t="s">
        <v>18</v>
      </c>
    </row>
    <row r="126">
      <c r="A126" s="44"/>
      <c r="B126" s="44"/>
      <c r="C126" s="44"/>
      <c r="D126" s="44"/>
      <c r="E126" s="44"/>
      <c r="F126" s="37" t="s">
        <v>314</v>
      </c>
      <c r="G126" s="38" t="s">
        <v>19</v>
      </c>
      <c r="H126" s="77" t="s">
        <v>19</v>
      </c>
    </row>
    <row r="127">
      <c r="A127" s="44"/>
      <c r="B127" s="44"/>
      <c r="C127" s="44"/>
      <c r="D127" s="44"/>
      <c r="E127" s="44"/>
      <c r="F127" s="37" t="s">
        <v>316</v>
      </c>
      <c r="G127" s="38" t="s">
        <v>19</v>
      </c>
      <c r="H127" s="77" t="s">
        <v>19</v>
      </c>
    </row>
    <row r="128">
      <c r="A128" s="44"/>
      <c r="B128" s="44"/>
      <c r="C128" s="44"/>
      <c r="D128" s="44"/>
      <c r="E128" s="44"/>
      <c r="F128" s="37" t="s">
        <v>319</v>
      </c>
      <c r="G128" s="38" t="s">
        <v>18</v>
      </c>
      <c r="H128" s="77" t="s">
        <v>18</v>
      </c>
    </row>
    <row r="129">
      <c r="A129" s="44"/>
      <c r="B129" s="44"/>
      <c r="C129" s="44"/>
      <c r="D129" s="44"/>
      <c r="F129" s="37" t="s">
        <v>321</v>
      </c>
      <c r="G129" s="38" t="s">
        <v>18</v>
      </c>
      <c r="H129" s="77" t="s">
        <v>18</v>
      </c>
    </row>
    <row r="130">
      <c r="A130" s="44"/>
      <c r="B130" s="44"/>
      <c r="C130" s="44"/>
      <c r="D130" s="44"/>
      <c r="F130" s="37" t="s">
        <v>322</v>
      </c>
      <c r="G130" s="38" t="s">
        <v>18</v>
      </c>
      <c r="H130" s="77" t="s">
        <v>18</v>
      </c>
    </row>
    <row r="131">
      <c r="A131" s="44"/>
      <c r="B131" s="44"/>
      <c r="C131" s="44"/>
      <c r="D131" s="44"/>
      <c r="E131" s="44"/>
      <c r="F131" s="37" t="s">
        <v>323</v>
      </c>
      <c r="G131" s="38" t="s">
        <v>18</v>
      </c>
      <c r="H131" s="77" t="s">
        <v>18</v>
      </c>
    </row>
    <row r="132">
      <c r="A132" s="44"/>
      <c r="B132" s="44"/>
      <c r="C132" s="44"/>
      <c r="D132" s="44"/>
      <c r="E132" s="44"/>
      <c r="F132" s="37" t="s">
        <v>325</v>
      </c>
      <c r="G132" s="38" t="s">
        <v>19</v>
      </c>
      <c r="H132" s="77" t="s">
        <v>19</v>
      </c>
    </row>
    <row r="133">
      <c r="A133" s="44"/>
      <c r="B133" s="44"/>
      <c r="C133" s="44"/>
      <c r="D133" s="44"/>
      <c r="E133" s="44"/>
      <c r="F133" s="37" t="s">
        <v>328</v>
      </c>
      <c r="G133" s="38" t="s">
        <v>19</v>
      </c>
      <c r="H133" s="78" t="s">
        <v>18</v>
      </c>
    </row>
    <row r="134">
      <c r="A134" s="44"/>
      <c r="B134" s="44"/>
      <c r="C134" s="44"/>
      <c r="D134" s="44"/>
      <c r="E134" s="44"/>
      <c r="F134" s="37" t="s">
        <v>330</v>
      </c>
      <c r="G134" s="38" t="s">
        <v>18</v>
      </c>
      <c r="H134" s="78" t="s">
        <v>19</v>
      </c>
    </row>
    <row r="135">
      <c r="A135" s="44"/>
      <c r="B135" s="44"/>
      <c r="C135" s="44"/>
      <c r="D135" s="44"/>
      <c r="E135" s="44"/>
      <c r="F135" s="37" t="s">
        <v>333</v>
      </c>
      <c r="G135" s="38" t="s">
        <v>19</v>
      </c>
      <c r="H135" s="77" t="s">
        <v>19</v>
      </c>
    </row>
    <row r="136">
      <c r="A136" s="44"/>
      <c r="B136" s="44"/>
      <c r="C136" s="44"/>
      <c r="D136" s="44"/>
      <c r="F136" s="37" t="s">
        <v>336</v>
      </c>
      <c r="G136" s="38" t="s">
        <v>18</v>
      </c>
      <c r="H136" s="77" t="s">
        <v>18</v>
      </c>
    </row>
    <row r="137">
      <c r="A137" s="44"/>
      <c r="B137" s="44"/>
      <c r="C137" s="44"/>
      <c r="D137" s="44"/>
      <c r="E137" s="44"/>
      <c r="F137" s="37" t="s">
        <v>337</v>
      </c>
      <c r="G137" s="38" t="s">
        <v>19</v>
      </c>
      <c r="H137" s="77" t="s">
        <v>19</v>
      </c>
    </row>
    <row r="138">
      <c r="A138" s="44"/>
      <c r="B138" s="44"/>
      <c r="C138" s="44"/>
      <c r="D138" s="44"/>
      <c r="E138" s="44"/>
      <c r="F138" s="37" t="s">
        <v>340</v>
      </c>
      <c r="G138" s="38" t="s">
        <v>19</v>
      </c>
      <c r="H138" s="77" t="s">
        <v>19</v>
      </c>
    </row>
    <row r="139">
      <c r="A139" s="44"/>
      <c r="B139" s="44"/>
      <c r="C139" s="44"/>
      <c r="D139" s="44"/>
      <c r="E139" s="44"/>
      <c r="F139" s="37" t="s">
        <v>343</v>
      </c>
      <c r="G139" s="38" t="s">
        <v>18</v>
      </c>
      <c r="H139" s="77" t="s">
        <v>18</v>
      </c>
    </row>
    <row r="140">
      <c r="A140" s="44"/>
      <c r="B140" s="44"/>
      <c r="C140" s="44"/>
      <c r="D140" s="44"/>
      <c r="E140" s="44"/>
      <c r="F140" s="37" t="s">
        <v>345</v>
      </c>
      <c r="G140" s="38" t="s">
        <v>18</v>
      </c>
      <c r="H140" s="77" t="s">
        <v>18</v>
      </c>
    </row>
    <row r="141">
      <c r="A141" s="44"/>
      <c r="B141" s="44"/>
      <c r="C141" s="44"/>
      <c r="D141" s="44"/>
      <c r="E141" s="44"/>
      <c r="F141" s="37" t="s">
        <v>347</v>
      </c>
      <c r="G141" s="38" t="s">
        <v>19</v>
      </c>
      <c r="H141" s="77" t="s">
        <v>19</v>
      </c>
    </row>
    <row r="142">
      <c r="A142" s="44"/>
      <c r="B142" s="44"/>
      <c r="C142" s="44"/>
      <c r="D142" s="44"/>
      <c r="E142" s="44"/>
      <c r="F142" s="37" t="s">
        <v>349</v>
      </c>
      <c r="G142" s="38" t="s">
        <v>18</v>
      </c>
      <c r="H142" s="77" t="s">
        <v>18</v>
      </c>
    </row>
    <row r="143">
      <c r="A143" s="44"/>
      <c r="B143" s="44"/>
      <c r="C143" s="44"/>
      <c r="D143" s="44"/>
      <c r="E143" s="44"/>
      <c r="F143" s="37" t="s">
        <v>351</v>
      </c>
      <c r="G143" s="38" t="s">
        <v>18</v>
      </c>
      <c r="H143" s="77" t="s">
        <v>18</v>
      </c>
    </row>
    <row r="144">
      <c r="A144" s="44"/>
      <c r="B144" s="44"/>
      <c r="C144" s="44"/>
      <c r="D144" s="44"/>
      <c r="E144" s="44"/>
      <c r="F144" s="37" t="s">
        <v>353</v>
      </c>
      <c r="G144" s="38" t="s">
        <v>19</v>
      </c>
      <c r="H144" s="78" t="s">
        <v>18</v>
      </c>
    </row>
    <row r="145">
      <c r="A145" s="44"/>
      <c r="B145" s="44"/>
      <c r="C145" s="44"/>
      <c r="D145" s="44"/>
      <c r="E145" s="44"/>
      <c r="F145" s="37" t="s">
        <v>355</v>
      </c>
      <c r="G145" s="38" t="s">
        <v>18</v>
      </c>
      <c r="H145" s="77" t="s">
        <v>18</v>
      </c>
    </row>
    <row r="146">
      <c r="A146" s="44"/>
      <c r="B146" s="44"/>
      <c r="C146" s="44"/>
      <c r="D146" s="44"/>
      <c r="E146" s="44"/>
      <c r="F146" s="37" t="s">
        <v>356</v>
      </c>
      <c r="G146" s="38" t="s">
        <v>19</v>
      </c>
      <c r="H146" s="78" t="s">
        <v>18</v>
      </c>
    </row>
    <row r="147">
      <c r="A147" s="44"/>
      <c r="B147" s="44"/>
      <c r="C147" s="44"/>
      <c r="D147" s="44"/>
      <c r="E147" s="44"/>
      <c r="F147" s="37" t="s">
        <v>359</v>
      </c>
      <c r="G147" s="38" t="s">
        <v>18</v>
      </c>
      <c r="H147" s="77" t="s">
        <v>18</v>
      </c>
    </row>
    <row r="148">
      <c r="A148" s="44"/>
      <c r="B148" s="44"/>
      <c r="C148" s="44"/>
      <c r="D148" s="44"/>
      <c r="F148" s="37" t="s">
        <v>360</v>
      </c>
      <c r="G148" s="38" t="s">
        <v>19</v>
      </c>
      <c r="H148" s="77" t="s">
        <v>19</v>
      </c>
    </row>
    <row r="149">
      <c r="A149" s="44"/>
      <c r="B149" s="44"/>
      <c r="C149" s="44"/>
      <c r="D149" s="44"/>
      <c r="E149" s="44"/>
      <c r="F149" s="37" t="s">
        <v>363</v>
      </c>
      <c r="G149" s="38" t="s">
        <v>19</v>
      </c>
      <c r="H149" s="78" t="s">
        <v>18</v>
      </c>
    </row>
    <row r="150">
      <c r="A150" s="44"/>
      <c r="B150" s="44"/>
      <c r="C150" s="44"/>
      <c r="D150" s="44"/>
      <c r="E150" s="44"/>
      <c r="F150" s="37" t="s">
        <v>366</v>
      </c>
      <c r="G150" s="38" t="s">
        <v>19</v>
      </c>
      <c r="H150" s="78" t="s">
        <v>18</v>
      </c>
    </row>
    <row r="151">
      <c r="A151" s="44"/>
      <c r="B151" s="44"/>
      <c r="C151" s="44"/>
      <c r="D151" s="44"/>
      <c r="E151" s="44"/>
      <c r="F151" s="37" t="s">
        <v>368</v>
      </c>
      <c r="G151" s="38" t="s">
        <v>18</v>
      </c>
      <c r="H151" s="77" t="s">
        <v>18</v>
      </c>
    </row>
    <row r="152">
      <c r="A152" s="44"/>
      <c r="B152" s="44"/>
      <c r="C152" s="44"/>
      <c r="D152" s="44"/>
      <c r="E152" s="44"/>
      <c r="F152" s="37" t="s">
        <v>369</v>
      </c>
      <c r="G152" s="38" t="s">
        <v>18</v>
      </c>
      <c r="H152" s="77" t="s">
        <v>18</v>
      </c>
    </row>
    <row r="153">
      <c r="A153" s="44"/>
      <c r="B153" s="44"/>
      <c r="C153" s="44"/>
      <c r="D153" s="44"/>
      <c r="E153" s="44"/>
      <c r="F153" s="37" t="s">
        <v>370</v>
      </c>
      <c r="G153" s="38" t="s">
        <v>18</v>
      </c>
      <c r="H153" s="77" t="s">
        <v>18</v>
      </c>
    </row>
    <row r="154">
      <c r="A154" s="44"/>
      <c r="B154" s="44"/>
      <c r="C154" s="44"/>
      <c r="D154" s="44"/>
      <c r="E154" s="44"/>
      <c r="F154" s="37" t="s">
        <v>372</v>
      </c>
      <c r="G154" s="38" t="s">
        <v>18</v>
      </c>
      <c r="H154" s="77" t="s">
        <v>18</v>
      </c>
    </row>
    <row r="155">
      <c r="A155" s="44"/>
      <c r="B155" s="44"/>
      <c r="C155" s="44"/>
      <c r="D155" s="44"/>
      <c r="E155" s="44"/>
      <c r="F155" s="37" t="s">
        <v>374</v>
      </c>
      <c r="G155" s="38" t="s">
        <v>19</v>
      </c>
      <c r="H155" s="77" t="s">
        <v>19</v>
      </c>
    </row>
    <row r="156">
      <c r="A156" s="44"/>
      <c r="B156" s="44"/>
      <c r="C156" s="44"/>
      <c r="D156" s="44"/>
      <c r="E156" s="44"/>
      <c r="F156" s="37" t="s">
        <v>377</v>
      </c>
      <c r="G156" s="38" t="s">
        <v>18</v>
      </c>
      <c r="H156" s="77" t="s">
        <v>18</v>
      </c>
    </row>
    <row r="157">
      <c r="A157" s="44"/>
      <c r="B157" s="44"/>
      <c r="C157" s="44"/>
      <c r="D157" s="44"/>
      <c r="E157" s="44"/>
      <c r="F157" s="37" t="s">
        <v>379</v>
      </c>
      <c r="G157" s="38" t="s">
        <v>19</v>
      </c>
      <c r="H157" s="77" t="s">
        <v>19</v>
      </c>
    </row>
    <row r="158">
      <c r="A158" s="44"/>
      <c r="B158" s="44"/>
      <c r="C158" s="44"/>
      <c r="D158" s="44"/>
      <c r="E158" s="44"/>
      <c r="F158" s="37" t="s">
        <v>382</v>
      </c>
      <c r="G158" s="38" t="s">
        <v>18</v>
      </c>
      <c r="H158" s="77" t="s">
        <v>18</v>
      </c>
    </row>
    <row r="159">
      <c r="A159" s="44"/>
      <c r="B159" s="44"/>
      <c r="C159" s="44"/>
      <c r="D159" s="44"/>
      <c r="E159" s="44"/>
      <c r="F159" s="37" t="s">
        <v>384</v>
      </c>
      <c r="G159" s="38" t="s">
        <v>19</v>
      </c>
      <c r="H159" s="77" t="s">
        <v>19</v>
      </c>
    </row>
    <row r="160">
      <c r="A160" s="44"/>
      <c r="B160" s="44"/>
      <c r="C160" s="44"/>
      <c r="D160" s="44"/>
      <c r="F160" s="37" t="s">
        <v>387</v>
      </c>
      <c r="G160" s="38" t="s">
        <v>19</v>
      </c>
      <c r="H160" s="77" t="s">
        <v>19</v>
      </c>
    </row>
    <row r="161">
      <c r="A161" s="44"/>
      <c r="B161" s="44"/>
      <c r="C161" s="44"/>
      <c r="D161" s="44"/>
      <c r="E161" s="44"/>
      <c r="F161" s="37" t="s">
        <v>390</v>
      </c>
      <c r="G161" s="38" t="s">
        <v>19</v>
      </c>
      <c r="H161" s="77" t="s">
        <v>19</v>
      </c>
    </row>
    <row r="162">
      <c r="A162" s="44"/>
      <c r="B162" s="44"/>
      <c r="C162" s="44"/>
      <c r="D162" s="44"/>
      <c r="E162" s="44"/>
      <c r="F162" s="37" t="s">
        <v>393</v>
      </c>
      <c r="G162" s="38" t="s">
        <v>18</v>
      </c>
      <c r="H162" s="77" t="s">
        <v>18</v>
      </c>
    </row>
    <row r="163">
      <c r="A163" s="44"/>
      <c r="B163" s="44"/>
      <c r="C163" s="44"/>
      <c r="D163" s="44"/>
      <c r="E163" s="44"/>
      <c r="F163" s="37" t="s">
        <v>395</v>
      </c>
      <c r="G163" s="38" t="s">
        <v>18</v>
      </c>
      <c r="H163" s="77" t="s">
        <v>18</v>
      </c>
    </row>
    <row r="164">
      <c r="A164" s="44"/>
      <c r="B164" s="44"/>
      <c r="C164" s="44"/>
      <c r="D164" s="44"/>
      <c r="E164" s="44"/>
      <c r="F164" s="37" t="s">
        <v>396</v>
      </c>
      <c r="G164" s="38" t="s">
        <v>18</v>
      </c>
      <c r="H164" s="77" t="s">
        <v>18</v>
      </c>
    </row>
    <row r="165">
      <c r="A165" s="44"/>
      <c r="B165" s="44"/>
      <c r="C165" s="44"/>
      <c r="D165" s="44"/>
      <c r="E165" s="44"/>
      <c r="F165" s="37" t="s">
        <v>398</v>
      </c>
      <c r="G165" s="38" t="s">
        <v>19</v>
      </c>
      <c r="H165" s="77" t="s">
        <v>19</v>
      </c>
    </row>
    <row r="166">
      <c r="A166" s="44"/>
      <c r="B166" s="44"/>
      <c r="C166" s="44"/>
      <c r="D166" s="44"/>
      <c r="E166" s="44"/>
      <c r="F166" s="37" t="s">
        <v>400</v>
      </c>
      <c r="G166" s="38" t="s">
        <v>18</v>
      </c>
      <c r="H166" s="77" t="s">
        <v>18</v>
      </c>
    </row>
    <row r="167">
      <c r="A167" s="44"/>
      <c r="B167" s="44"/>
      <c r="C167" s="44"/>
      <c r="D167" s="44"/>
      <c r="E167" s="44"/>
      <c r="F167" s="37" t="s">
        <v>402</v>
      </c>
      <c r="G167" s="38" t="s">
        <v>18</v>
      </c>
      <c r="H167" s="77" t="s">
        <v>18</v>
      </c>
    </row>
    <row r="168">
      <c r="A168" s="44"/>
      <c r="B168" s="44"/>
      <c r="C168" s="44"/>
      <c r="D168" s="44"/>
      <c r="E168" s="44"/>
      <c r="F168" s="37" t="s">
        <v>404</v>
      </c>
      <c r="G168" s="38" t="s">
        <v>18</v>
      </c>
      <c r="H168" s="77" t="s">
        <v>18</v>
      </c>
    </row>
    <row r="169">
      <c r="A169" s="44"/>
      <c r="B169" s="44"/>
      <c r="C169" s="44"/>
      <c r="D169" s="44"/>
      <c r="E169" s="44"/>
      <c r="F169" s="37" t="s">
        <v>406</v>
      </c>
      <c r="G169" s="38" t="s">
        <v>19</v>
      </c>
      <c r="H169" s="78" t="s">
        <v>18</v>
      </c>
    </row>
    <row r="170">
      <c r="A170" s="44"/>
      <c r="B170" s="44"/>
      <c r="C170" s="44"/>
      <c r="D170" s="44"/>
      <c r="F170" s="37" t="s">
        <v>408</v>
      </c>
      <c r="G170" s="38" t="s">
        <v>18</v>
      </c>
      <c r="H170" s="77" t="s">
        <v>18</v>
      </c>
    </row>
    <row r="171">
      <c r="A171" s="44"/>
      <c r="B171" s="44"/>
      <c r="C171" s="44"/>
      <c r="D171" s="44"/>
      <c r="E171" s="44"/>
      <c r="F171" s="37" t="s">
        <v>409</v>
      </c>
      <c r="G171" s="38" t="s">
        <v>18</v>
      </c>
      <c r="H171" s="77" t="s">
        <v>18</v>
      </c>
    </row>
    <row r="172">
      <c r="A172" s="44"/>
      <c r="B172" s="44"/>
      <c r="C172" s="44"/>
      <c r="D172" s="44"/>
      <c r="E172" s="44"/>
      <c r="F172" s="37" t="s">
        <v>411</v>
      </c>
      <c r="G172" s="38" t="s">
        <v>18</v>
      </c>
      <c r="H172" s="77" t="s">
        <v>18</v>
      </c>
    </row>
    <row r="173">
      <c r="A173" s="44"/>
      <c r="B173" s="44"/>
      <c r="C173" s="44"/>
      <c r="D173" s="44"/>
      <c r="F173" s="37" t="s">
        <v>413</v>
      </c>
      <c r="G173" s="38" t="s">
        <v>19</v>
      </c>
      <c r="H173" s="78" t="s">
        <v>18</v>
      </c>
    </row>
    <row r="174">
      <c r="A174" s="44"/>
      <c r="B174" s="44"/>
      <c r="C174" s="44"/>
      <c r="D174" s="44"/>
      <c r="E174" s="44"/>
      <c r="F174" s="37" t="s">
        <v>415</v>
      </c>
      <c r="G174" s="38" t="s">
        <v>18</v>
      </c>
      <c r="H174" s="77" t="s">
        <v>18</v>
      </c>
    </row>
    <row r="175">
      <c r="A175" s="44"/>
      <c r="B175" s="44"/>
      <c r="C175" s="44"/>
      <c r="D175" s="44"/>
      <c r="E175" s="44"/>
      <c r="F175" s="37" t="s">
        <v>417</v>
      </c>
      <c r="G175" s="38" t="s">
        <v>18</v>
      </c>
      <c r="H175" s="77" t="s">
        <v>18</v>
      </c>
    </row>
    <row r="176">
      <c r="A176" s="44"/>
      <c r="B176" s="44"/>
      <c r="C176" s="44"/>
      <c r="D176" s="44"/>
      <c r="E176" s="44"/>
      <c r="F176" s="37" t="s">
        <v>418</v>
      </c>
      <c r="G176" s="38" t="s">
        <v>18</v>
      </c>
      <c r="H176" s="77" t="s">
        <v>18</v>
      </c>
    </row>
    <row r="177">
      <c r="A177" s="44"/>
      <c r="B177" s="44"/>
      <c r="C177" s="44"/>
      <c r="D177" s="44"/>
      <c r="E177" s="44"/>
      <c r="F177" s="37" t="s">
        <v>420</v>
      </c>
      <c r="G177" s="38" t="s">
        <v>18</v>
      </c>
      <c r="H177" s="77" t="s">
        <v>18</v>
      </c>
    </row>
    <row r="178">
      <c r="A178" s="44"/>
      <c r="B178" s="44"/>
      <c r="C178" s="44"/>
      <c r="D178" s="44"/>
      <c r="E178" s="44"/>
      <c r="F178" s="37" t="s">
        <v>421</v>
      </c>
      <c r="G178" s="38" t="s">
        <v>19</v>
      </c>
      <c r="H178" s="78" t="s">
        <v>18</v>
      </c>
    </row>
    <row r="179">
      <c r="A179" s="44"/>
      <c r="B179" s="44"/>
      <c r="C179" s="44"/>
      <c r="D179" s="44"/>
      <c r="E179" s="44"/>
      <c r="F179" s="37" t="s">
        <v>423</v>
      </c>
      <c r="G179" s="38" t="s">
        <v>19</v>
      </c>
      <c r="H179" s="78" t="s">
        <v>18</v>
      </c>
    </row>
    <row r="180">
      <c r="A180" s="44"/>
      <c r="B180" s="44"/>
      <c r="C180" s="44"/>
      <c r="D180" s="44"/>
      <c r="E180" s="44"/>
      <c r="F180" s="37" t="s">
        <v>425</v>
      </c>
      <c r="G180" s="38" t="s">
        <v>18</v>
      </c>
      <c r="H180" s="77" t="s">
        <v>18</v>
      </c>
    </row>
    <row r="181">
      <c r="A181" s="44"/>
      <c r="B181" s="44"/>
      <c r="C181" s="44"/>
      <c r="D181" s="44"/>
      <c r="E181" s="44"/>
      <c r="F181" s="37" t="s">
        <v>427</v>
      </c>
      <c r="G181" s="38" t="s">
        <v>18</v>
      </c>
      <c r="H181" s="77" t="s">
        <v>18</v>
      </c>
    </row>
    <row r="182">
      <c r="A182" s="44"/>
      <c r="B182" s="44"/>
      <c r="C182" s="44"/>
      <c r="D182" s="44"/>
      <c r="E182" s="44"/>
      <c r="F182" s="37" t="s">
        <v>428</v>
      </c>
      <c r="G182" s="38" t="s">
        <v>18</v>
      </c>
      <c r="H182" s="77" t="s">
        <v>18</v>
      </c>
    </row>
    <row r="183">
      <c r="A183" s="44"/>
      <c r="B183" s="44"/>
      <c r="C183" s="44"/>
      <c r="D183" s="44"/>
      <c r="E183" s="44"/>
      <c r="F183" s="37" t="s">
        <v>430</v>
      </c>
      <c r="G183" s="38" t="s">
        <v>19</v>
      </c>
      <c r="H183" s="78" t="s">
        <v>18</v>
      </c>
    </row>
    <row r="184">
      <c r="A184" s="44"/>
      <c r="B184" s="44"/>
      <c r="C184" s="44"/>
      <c r="D184" s="44"/>
      <c r="E184" s="44"/>
      <c r="F184" s="37" t="s">
        <v>432</v>
      </c>
      <c r="G184" s="38" t="s">
        <v>19</v>
      </c>
      <c r="H184" s="78" t="s">
        <v>18</v>
      </c>
    </row>
    <row r="185">
      <c r="A185" s="44"/>
      <c r="B185" s="44"/>
      <c r="C185" s="44"/>
      <c r="D185" s="44"/>
      <c r="E185" s="44"/>
      <c r="F185" s="37" t="s">
        <v>435</v>
      </c>
      <c r="G185" s="38" t="s">
        <v>18</v>
      </c>
      <c r="H185" s="77" t="s">
        <v>18</v>
      </c>
    </row>
    <row r="186">
      <c r="A186" s="44"/>
      <c r="B186" s="44"/>
      <c r="C186" s="44"/>
      <c r="D186" s="44"/>
      <c r="E186" s="44"/>
      <c r="F186" s="37" t="s">
        <v>437</v>
      </c>
      <c r="G186" s="38" t="s">
        <v>18</v>
      </c>
      <c r="H186" s="77" t="s">
        <v>18</v>
      </c>
    </row>
    <row r="187">
      <c r="A187" s="44"/>
      <c r="B187" s="44"/>
      <c r="C187" s="44"/>
      <c r="D187" s="44"/>
      <c r="E187" s="44"/>
      <c r="F187" s="37" t="s">
        <v>439</v>
      </c>
      <c r="G187" s="38" t="s">
        <v>18</v>
      </c>
      <c r="H187" s="77" t="s">
        <v>18</v>
      </c>
    </row>
    <row r="188">
      <c r="A188" s="44"/>
      <c r="B188" s="44"/>
      <c r="C188" s="44"/>
      <c r="D188" s="44"/>
      <c r="E188" s="44"/>
      <c r="F188" s="37" t="s">
        <v>441</v>
      </c>
      <c r="G188" s="38" t="s">
        <v>19</v>
      </c>
      <c r="H188" s="77" t="s">
        <v>19</v>
      </c>
    </row>
    <row r="189">
      <c r="A189" s="44"/>
      <c r="B189" s="44"/>
      <c r="C189" s="44"/>
      <c r="D189" s="44"/>
      <c r="E189" s="44"/>
      <c r="F189" s="37" t="s">
        <v>444</v>
      </c>
      <c r="G189" s="38" t="s">
        <v>18</v>
      </c>
      <c r="H189" s="78" t="s">
        <v>19</v>
      </c>
    </row>
    <row r="190">
      <c r="A190" s="44"/>
      <c r="B190" s="44"/>
      <c r="C190" s="44"/>
      <c r="D190" s="44"/>
      <c r="E190" s="44"/>
      <c r="F190" s="37" t="s">
        <v>446</v>
      </c>
      <c r="G190" s="38" t="s">
        <v>18</v>
      </c>
      <c r="H190" s="77" t="s">
        <v>18</v>
      </c>
    </row>
    <row r="191">
      <c r="A191" s="44"/>
      <c r="B191" s="44"/>
      <c r="C191" s="44"/>
      <c r="D191" s="44"/>
      <c r="E191" s="44"/>
      <c r="F191" s="37" t="s">
        <v>448</v>
      </c>
      <c r="G191" s="38" t="s">
        <v>18</v>
      </c>
      <c r="H191" s="77" t="s">
        <v>18</v>
      </c>
    </row>
    <row r="192">
      <c r="A192" s="44"/>
      <c r="B192" s="44"/>
      <c r="C192" s="44"/>
      <c r="D192" s="44"/>
      <c r="E192" s="44"/>
      <c r="F192" s="37" t="s">
        <v>450</v>
      </c>
      <c r="G192" s="38" t="s">
        <v>18</v>
      </c>
      <c r="H192" s="77" t="s">
        <v>18</v>
      </c>
    </row>
    <row r="193">
      <c r="A193" s="44"/>
      <c r="B193" s="44"/>
      <c r="C193" s="44"/>
      <c r="D193" s="44"/>
      <c r="E193" s="44"/>
      <c r="F193" s="37" t="s">
        <v>452</v>
      </c>
      <c r="G193" s="38" t="s">
        <v>19</v>
      </c>
      <c r="H193" s="78" t="s">
        <v>18</v>
      </c>
    </row>
    <row r="194">
      <c r="A194" s="44"/>
      <c r="B194" s="44"/>
      <c r="C194" s="44"/>
      <c r="D194" s="44"/>
      <c r="E194" s="44"/>
      <c r="F194" s="37" t="s">
        <v>454</v>
      </c>
      <c r="G194" s="38" t="s">
        <v>18</v>
      </c>
      <c r="H194" s="77" t="s">
        <v>18</v>
      </c>
    </row>
    <row r="195">
      <c r="A195" s="44"/>
      <c r="B195" s="44"/>
      <c r="C195" s="44"/>
      <c r="D195" s="44"/>
      <c r="E195" s="44"/>
      <c r="F195" s="37" t="s">
        <v>456</v>
      </c>
      <c r="G195" s="38" t="s">
        <v>19</v>
      </c>
      <c r="H195" s="78" t="s">
        <v>18</v>
      </c>
    </row>
    <row r="196">
      <c r="A196" s="44"/>
      <c r="B196" s="44"/>
      <c r="C196" s="44"/>
      <c r="D196" s="44"/>
      <c r="E196" s="44"/>
      <c r="F196" s="37" t="s">
        <v>458</v>
      </c>
      <c r="G196" s="38" t="s">
        <v>18</v>
      </c>
      <c r="H196" s="77" t="s">
        <v>18</v>
      </c>
    </row>
    <row r="197">
      <c r="A197" s="44"/>
      <c r="B197" s="44"/>
      <c r="C197" s="44"/>
      <c r="D197" s="44"/>
      <c r="E197" s="44"/>
      <c r="F197" s="37" t="s">
        <v>461</v>
      </c>
      <c r="G197" s="38" t="s">
        <v>19</v>
      </c>
      <c r="H197" s="77" t="s">
        <v>19</v>
      </c>
    </row>
    <row r="198">
      <c r="A198" s="44"/>
      <c r="B198" s="44"/>
      <c r="C198" s="44"/>
      <c r="D198" s="44"/>
      <c r="E198" s="44"/>
      <c r="F198" s="37" t="s">
        <v>465</v>
      </c>
      <c r="G198" s="38" t="s">
        <v>18</v>
      </c>
      <c r="H198" s="77" t="s">
        <v>18</v>
      </c>
    </row>
    <row r="199">
      <c r="A199" s="44"/>
      <c r="B199" s="44"/>
      <c r="C199" s="44"/>
      <c r="D199" s="44"/>
      <c r="E199" s="44"/>
      <c r="F199" s="37" t="s">
        <v>467</v>
      </c>
      <c r="G199" s="38" t="s">
        <v>18</v>
      </c>
      <c r="H199" s="77" t="s">
        <v>18</v>
      </c>
    </row>
    <row r="200">
      <c r="A200" s="44"/>
      <c r="B200" s="44"/>
      <c r="C200" s="44"/>
      <c r="D200" s="44"/>
      <c r="E200" s="44"/>
      <c r="F200" s="37" t="s">
        <v>468</v>
      </c>
      <c r="G200" s="38" t="s">
        <v>18</v>
      </c>
      <c r="H200" s="78" t="s">
        <v>19</v>
      </c>
    </row>
    <row r="201">
      <c r="A201" s="44"/>
      <c r="B201" s="44"/>
      <c r="C201" s="44"/>
      <c r="D201" s="44"/>
      <c r="E201" s="44"/>
      <c r="F201" s="37" t="s">
        <v>470</v>
      </c>
      <c r="G201" s="38" t="s">
        <v>18</v>
      </c>
      <c r="H201" s="77" t="s">
        <v>18</v>
      </c>
    </row>
    <row r="202">
      <c r="A202" s="44"/>
      <c r="B202" s="44"/>
      <c r="C202" s="44"/>
      <c r="D202" s="44"/>
      <c r="E202" s="44"/>
      <c r="F202" s="37" t="s">
        <v>472</v>
      </c>
      <c r="G202" s="38" t="s">
        <v>18</v>
      </c>
      <c r="H202" s="77" t="s">
        <v>18</v>
      </c>
    </row>
    <row r="203">
      <c r="A203" s="44"/>
      <c r="B203" s="44"/>
      <c r="C203" s="44"/>
      <c r="D203" s="44"/>
      <c r="E203" s="44"/>
      <c r="F203" s="37" t="s">
        <v>474</v>
      </c>
      <c r="G203" s="38" t="s">
        <v>19</v>
      </c>
      <c r="H203" s="77" t="s">
        <v>19</v>
      </c>
    </row>
    <row r="204">
      <c r="A204" s="44"/>
      <c r="B204" s="44"/>
      <c r="C204" s="44"/>
      <c r="D204" s="44"/>
      <c r="E204" s="44"/>
      <c r="F204" s="37" t="s">
        <v>477</v>
      </c>
      <c r="G204" s="38" t="s">
        <v>18</v>
      </c>
      <c r="H204" s="77" t="s">
        <v>18</v>
      </c>
    </row>
    <row r="205">
      <c r="A205" s="44"/>
      <c r="B205" s="44"/>
      <c r="C205" s="44"/>
      <c r="D205" s="44"/>
      <c r="E205" s="44"/>
      <c r="F205" s="37" t="s">
        <v>479</v>
      </c>
      <c r="G205" s="38" t="s">
        <v>19</v>
      </c>
      <c r="H205" s="78" t="s">
        <v>18</v>
      </c>
    </row>
    <row r="206">
      <c r="A206" s="44"/>
      <c r="B206" s="44"/>
      <c r="C206" s="44"/>
      <c r="D206" s="44"/>
      <c r="E206" s="44"/>
      <c r="F206" s="37" t="s">
        <v>481</v>
      </c>
      <c r="G206" s="38" t="s">
        <v>18</v>
      </c>
      <c r="H206" s="77" t="s">
        <v>18</v>
      </c>
    </row>
    <row r="207">
      <c r="A207" s="44"/>
      <c r="B207" s="44"/>
      <c r="C207" s="44"/>
      <c r="D207" s="44"/>
      <c r="E207" s="44"/>
      <c r="F207" s="37" t="s">
        <v>483</v>
      </c>
      <c r="G207" s="38" t="s">
        <v>19</v>
      </c>
      <c r="H207" s="77" t="s">
        <v>19</v>
      </c>
    </row>
    <row r="208">
      <c r="A208" s="44"/>
      <c r="B208" s="44"/>
      <c r="C208" s="44"/>
      <c r="D208" s="44"/>
      <c r="E208" s="44"/>
      <c r="F208" s="37" t="s">
        <v>486</v>
      </c>
      <c r="G208" s="38" t="s">
        <v>18</v>
      </c>
      <c r="H208" s="77" t="s">
        <v>18</v>
      </c>
    </row>
    <row r="209">
      <c r="A209" s="44"/>
      <c r="B209" s="44"/>
      <c r="C209" s="44"/>
      <c r="D209" s="44"/>
      <c r="E209" s="44"/>
      <c r="F209" s="37" t="s">
        <v>488</v>
      </c>
      <c r="G209" s="38" t="s">
        <v>19</v>
      </c>
      <c r="H209" s="77" t="s">
        <v>19</v>
      </c>
    </row>
    <row r="210">
      <c r="A210" s="44"/>
      <c r="B210" s="44"/>
      <c r="C210" s="44"/>
      <c r="D210" s="44"/>
      <c r="E210" s="44"/>
      <c r="F210" s="37" t="s">
        <v>491</v>
      </c>
      <c r="G210" s="38" t="s">
        <v>18</v>
      </c>
      <c r="H210" s="77" t="s">
        <v>18</v>
      </c>
    </row>
    <row r="211">
      <c r="A211" s="44"/>
      <c r="B211" s="44"/>
      <c r="C211" s="44"/>
      <c r="D211" s="44"/>
      <c r="E211" s="44"/>
      <c r="F211" s="37" t="s">
        <v>493</v>
      </c>
      <c r="G211" s="38" t="s">
        <v>18</v>
      </c>
      <c r="H211" s="77" t="s">
        <v>18</v>
      </c>
    </row>
    <row r="212">
      <c r="A212" s="44"/>
      <c r="B212" s="44"/>
      <c r="C212" s="44"/>
      <c r="D212" s="44"/>
      <c r="E212" s="44"/>
      <c r="F212" s="37" t="s">
        <v>494</v>
      </c>
      <c r="G212" s="38" t="s">
        <v>18</v>
      </c>
      <c r="H212" s="77" t="s">
        <v>18</v>
      </c>
    </row>
    <row r="213">
      <c r="A213" s="44"/>
      <c r="B213" s="44"/>
      <c r="C213" s="44"/>
      <c r="D213" s="44"/>
      <c r="E213" s="44"/>
      <c r="F213" s="37" t="s">
        <v>496</v>
      </c>
      <c r="G213" s="38" t="s">
        <v>19</v>
      </c>
      <c r="H213" s="77" t="s">
        <v>19</v>
      </c>
    </row>
    <row r="214">
      <c r="A214" s="44"/>
      <c r="B214" s="44"/>
      <c r="C214" s="44"/>
      <c r="D214" s="44"/>
      <c r="E214" s="44"/>
      <c r="F214" s="37" t="s">
        <v>499</v>
      </c>
      <c r="G214" s="38" t="s">
        <v>18</v>
      </c>
      <c r="H214" s="77" t="s">
        <v>18</v>
      </c>
    </row>
    <row r="215">
      <c r="A215" s="44"/>
      <c r="B215" s="44"/>
      <c r="C215" s="44"/>
      <c r="D215" s="44"/>
      <c r="E215" s="44"/>
      <c r="F215" s="37" t="s">
        <v>500</v>
      </c>
      <c r="G215" s="38" t="s">
        <v>19</v>
      </c>
      <c r="H215" s="78" t="s">
        <v>18</v>
      </c>
    </row>
    <row r="216">
      <c r="A216" s="44"/>
      <c r="B216" s="44"/>
      <c r="C216" s="44"/>
      <c r="D216" s="44"/>
      <c r="E216" s="44"/>
      <c r="F216" s="37" t="s">
        <v>502</v>
      </c>
      <c r="G216" s="38" t="s">
        <v>18</v>
      </c>
      <c r="H216" s="77" t="s">
        <v>18</v>
      </c>
    </row>
    <row r="217">
      <c r="A217" s="44"/>
      <c r="B217" s="44"/>
      <c r="C217" s="44"/>
      <c r="D217" s="44"/>
      <c r="E217" s="44"/>
      <c r="F217" s="37" t="s">
        <v>505</v>
      </c>
      <c r="G217" s="38" t="s">
        <v>18</v>
      </c>
      <c r="H217" s="77" t="s">
        <v>18</v>
      </c>
    </row>
    <row r="218">
      <c r="A218" s="44"/>
      <c r="B218" s="44"/>
      <c r="C218" s="44"/>
      <c r="D218" s="44"/>
      <c r="E218" s="44"/>
      <c r="F218" s="37" t="s">
        <v>507</v>
      </c>
      <c r="G218" s="38" t="s">
        <v>18</v>
      </c>
      <c r="H218" s="77" t="s">
        <v>18</v>
      </c>
    </row>
    <row r="219">
      <c r="A219" s="44"/>
      <c r="B219" s="44"/>
      <c r="C219" s="44"/>
      <c r="D219" s="44"/>
      <c r="E219" s="44"/>
      <c r="F219" s="37" t="s">
        <v>509</v>
      </c>
      <c r="G219" s="38" t="s">
        <v>19</v>
      </c>
      <c r="H219" s="78" t="s">
        <v>18</v>
      </c>
    </row>
    <row r="220">
      <c r="A220" s="44"/>
      <c r="B220" s="44"/>
      <c r="C220" s="44"/>
      <c r="D220" s="44"/>
      <c r="E220" s="44"/>
      <c r="F220" s="37" t="s">
        <v>511</v>
      </c>
      <c r="G220" s="38" t="s">
        <v>19</v>
      </c>
      <c r="H220" s="77" t="s">
        <v>19</v>
      </c>
    </row>
    <row r="221">
      <c r="A221" s="44"/>
      <c r="B221" s="44"/>
      <c r="C221" s="44"/>
      <c r="D221" s="44"/>
      <c r="E221" s="44"/>
      <c r="F221" s="37" t="s">
        <v>514</v>
      </c>
      <c r="G221" s="38" t="s">
        <v>19</v>
      </c>
      <c r="H221" s="78" t="s">
        <v>18</v>
      </c>
    </row>
    <row r="222">
      <c r="A222" s="44"/>
      <c r="B222" s="44"/>
      <c r="C222" s="44"/>
      <c r="D222" s="44"/>
      <c r="E222" s="44"/>
      <c r="F222" s="37" t="s">
        <v>516</v>
      </c>
      <c r="G222" s="38" t="s">
        <v>18</v>
      </c>
      <c r="H222" s="77" t="s">
        <v>18</v>
      </c>
    </row>
    <row r="223">
      <c r="A223" s="44"/>
      <c r="B223" s="44"/>
      <c r="C223" s="44"/>
      <c r="D223" s="44"/>
      <c r="E223" s="44"/>
      <c r="F223" s="37" t="s">
        <v>517</v>
      </c>
      <c r="G223" s="38" t="s">
        <v>18</v>
      </c>
      <c r="H223" s="77" t="s">
        <v>18</v>
      </c>
    </row>
    <row r="224">
      <c r="A224" s="44"/>
      <c r="B224" s="44"/>
      <c r="C224" s="44"/>
      <c r="D224" s="44"/>
      <c r="E224" s="44"/>
      <c r="F224" s="37" t="s">
        <v>519</v>
      </c>
      <c r="G224" s="38" t="s">
        <v>19</v>
      </c>
      <c r="H224" s="78" t="s">
        <v>18</v>
      </c>
    </row>
    <row r="225">
      <c r="A225" s="44"/>
      <c r="B225" s="44"/>
      <c r="C225" s="44"/>
      <c r="D225" s="44"/>
      <c r="E225" s="44"/>
      <c r="F225" s="37" t="s">
        <v>521</v>
      </c>
      <c r="G225" s="38" t="s">
        <v>18</v>
      </c>
      <c r="H225" s="77" t="s">
        <v>18</v>
      </c>
    </row>
    <row r="226">
      <c r="A226" s="44"/>
      <c r="B226" s="44"/>
      <c r="C226" s="44"/>
      <c r="D226" s="44"/>
      <c r="E226" s="44"/>
      <c r="F226" s="37" t="s">
        <v>523</v>
      </c>
      <c r="G226" s="38" t="s">
        <v>18</v>
      </c>
      <c r="H226" s="77" t="s">
        <v>18</v>
      </c>
    </row>
    <row r="227">
      <c r="A227" s="44"/>
      <c r="B227" s="44"/>
      <c r="C227" s="44"/>
      <c r="D227" s="44"/>
      <c r="E227" s="44"/>
      <c r="F227" s="37" t="s">
        <v>525</v>
      </c>
      <c r="G227" s="38" t="s">
        <v>18</v>
      </c>
      <c r="H227" s="77" t="s">
        <v>18</v>
      </c>
    </row>
    <row r="228">
      <c r="A228" s="44"/>
      <c r="B228" s="44"/>
      <c r="C228" s="44"/>
      <c r="D228" s="44"/>
      <c r="E228" s="44"/>
      <c r="F228" s="37" t="s">
        <v>526</v>
      </c>
      <c r="G228" s="38" t="s">
        <v>19</v>
      </c>
      <c r="H228" s="77" t="s">
        <v>19</v>
      </c>
    </row>
    <row r="229">
      <c r="A229" s="44"/>
      <c r="B229" s="44"/>
      <c r="C229" s="44"/>
      <c r="D229" s="44"/>
      <c r="E229" s="44"/>
      <c r="F229" s="37" t="s">
        <v>529</v>
      </c>
      <c r="G229" s="38" t="s">
        <v>18</v>
      </c>
      <c r="H229" s="77" t="s">
        <v>18</v>
      </c>
    </row>
    <row r="230">
      <c r="A230" s="44"/>
      <c r="B230" s="44"/>
      <c r="C230" s="44"/>
      <c r="D230" s="44"/>
      <c r="E230" s="44"/>
      <c r="F230" s="37" t="s">
        <v>531</v>
      </c>
      <c r="G230" s="38" t="s">
        <v>18</v>
      </c>
      <c r="H230" s="77" t="s">
        <v>18</v>
      </c>
    </row>
    <row r="231">
      <c r="A231" s="44"/>
      <c r="B231" s="44"/>
      <c r="C231" s="44"/>
      <c r="D231" s="44"/>
      <c r="E231" s="44"/>
      <c r="F231" s="37" t="s">
        <v>533</v>
      </c>
      <c r="G231" s="38" t="s">
        <v>19</v>
      </c>
      <c r="H231" s="78" t="s">
        <v>18</v>
      </c>
    </row>
    <row r="232">
      <c r="A232" s="44"/>
      <c r="B232" s="44"/>
      <c r="C232" s="44"/>
      <c r="D232" s="44"/>
      <c r="E232" s="44"/>
      <c r="F232" s="37" t="s">
        <v>535</v>
      </c>
      <c r="G232" s="38" t="s">
        <v>19</v>
      </c>
      <c r="H232" s="77" t="s">
        <v>19</v>
      </c>
    </row>
    <row r="233">
      <c r="A233" s="44"/>
      <c r="B233" s="44"/>
      <c r="C233" s="44"/>
      <c r="D233" s="44"/>
      <c r="E233" s="44"/>
      <c r="F233" s="37" t="s">
        <v>538</v>
      </c>
      <c r="G233" s="38" t="s">
        <v>19</v>
      </c>
      <c r="H233" s="78" t="s">
        <v>18</v>
      </c>
    </row>
    <row r="234">
      <c r="A234" s="44"/>
      <c r="B234" s="44"/>
      <c r="C234" s="44"/>
      <c r="D234" s="44"/>
      <c r="E234" s="44"/>
      <c r="F234" s="37" t="s">
        <v>540</v>
      </c>
      <c r="G234" s="38" t="s">
        <v>18</v>
      </c>
      <c r="H234" s="77" t="s">
        <v>18</v>
      </c>
    </row>
    <row r="235">
      <c r="A235" s="44"/>
      <c r="B235" s="44"/>
      <c r="C235" s="44"/>
      <c r="D235" s="44"/>
      <c r="E235" s="44"/>
      <c r="F235" s="37" t="s">
        <v>541</v>
      </c>
      <c r="G235" s="38" t="s">
        <v>19</v>
      </c>
      <c r="H235" s="78" t="s">
        <v>18</v>
      </c>
    </row>
    <row r="236">
      <c r="A236" s="44"/>
      <c r="B236" s="44"/>
      <c r="C236" s="44"/>
      <c r="D236" s="44"/>
      <c r="E236" s="44"/>
      <c r="F236" s="37" t="s">
        <v>543</v>
      </c>
      <c r="G236" s="38" t="s">
        <v>18</v>
      </c>
      <c r="H236" s="77" t="s">
        <v>18</v>
      </c>
    </row>
    <row r="237">
      <c r="A237" s="44"/>
      <c r="B237" s="44"/>
      <c r="C237" s="44"/>
      <c r="D237" s="44"/>
      <c r="E237" s="44"/>
      <c r="F237" s="37" t="s">
        <v>544</v>
      </c>
      <c r="G237" s="38" t="s">
        <v>19</v>
      </c>
      <c r="H237" s="78" t="s">
        <v>18</v>
      </c>
    </row>
    <row r="238">
      <c r="A238" s="44"/>
      <c r="B238" s="44"/>
      <c r="C238" s="44"/>
      <c r="D238" s="44"/>
      <c r="E238" s="44"/>
      <c r="F238" s="37" t="s">
        <v>546</v>
      </c>
      <c r="G238" s="38" t="s">
        <v>18</v>
      </c>
      <c r="H238" s="77" t="s">
        <v>18</v>
      </c>
    </row>
    <row r="239">
      <c r="A239" s="44"/>
      <c r="B239" s="44"/>
      <c r="C239" s="44"/>
      <c r="D239" s="44"/>
      <c r="E239" s="44"/>
      <c r="F239" s="37" t="s">
        <v>547</v>
      </c>
      <c r="G239" s="38" t="s">
        <v>18</v>
      </c>
      <c r="H239" s="77" t="s">
        <v>18</v>
      </c>
    </row>
    <row r="240">
      <c r="A240" s="44"/>
      <c r="B240" s="44"/>
      <c r="C240" s="44"/>
      <c r="D240" s="44"/>
      <c r="E240" s="44"/>
      <c r="F240" s="37" t="s">
        <v>549</v>
      </c>
      <c r="G240" s="38" t="s">
        <v>19</v>
      </c>
      <c r="H240" s="78" t="s">
        <v>18</v>
      </c>
    </row>
    <row r="241">
      <c r="A241" s="44"/>
      <c r="B241" s="44"/>
      <c r="C241" s="44"/>
      <c r="D241" s="44"/>
      <c r="E241" s="44"/>
      <c r="F241" s="37" t="s">
        <v>551</v>
      </c>
      <c r="G241" s="38" t="s">
        <v>18</v>
      </c>
      <c r="H241" s="77" t="s">
        <v>18</v>
      </c>
    </row>
    <row r="242">
      <c r="A242" s="44"/>
      <c r="B242" s="44"/>
      <c r="C242" s="44"/>
      <c r="D242" s="44"/>
      <c r="E242" s="44"/>
      <c r="F242" s="37" t="s">
        <v>554</v>
      </c>
      <c r="G242" s="38" t="s">
        <v>18</v>
      </c>
      <c r="H242" s="77" t="s">
        <v>18</v>
      </c>
    </row>
    <row r="243">
      <c r="A243" s="44"/>
      <c r="B243" s="44"/>
      <c r="C243" s="44"/>
      <c r="D243" s="44"/>
      <c r="E243" s="44"/>
      <c r="F243" s="37" t="s">
        <v>555</v>
      </c>
      <c r="G243" s="38" t="s">
        <v>18</v>
      </c>
      <c r="H243" s="77" t="s">
        <v>18</v>
      </c>
    </row>
    <row r="244">
      <c r="A244" s="44"/>
      <c r="B244" s="44"/>
      <c r="C244" s="44"/>
      <c r="D244" s="44"/>
      <c r="E244" s="44"/>
      <c r="F244" s="37" t="s">
        <v>556</v>
      </c>
      <c r="G244" s="38" t="s">
        <v>19</v>
      </c>
      <c r="H244" s="77" t="s">
        <v>19</v>
      </c>
    </row>
    <row r="245">
      <c r="A245" s="44"/>
      <c r="B245" s="44"/>
      <c r="C245" s="44"/>
      <c r="D245" s="44"/>
      <c r="E245" s="44"/>
      <c r="F245" s="37" t="s">
        <v>558</v>
      </c>
      <c r="G245" s="38" t="s">
        <v>19</v>
      </c>
      <c r="H245" s="78" t="s">
        <v>18</v>
      </c>
    </row>
    <row r="246">
      <c r="A246" s="44"/>
      <c r="B246" s="44"/>
      <c r="C246" s="44"/>
      <c r="D246" s="44"/>
      <c r="E246" s="44"/>
      <c r="F246" s="37" t="s">
        <v>561</v>
      </c>
      <c r="G246" s="38" t="s">
        <v>18</v>
      </c>
      <c r="H246" s="77" t="s">
        <v>18</v>
      </c>
    </row>
    <row r="247">
      <c r="A247" s="44"/>
      <c r="B247" s="44"/>
      <c r="C247" s="44"/>
      <c r="D247" s="44"/>
      <c r="E247" s="44"/>
      <c r="F247" s="37" t="s">
        <v>562</v>
      </c>
      <c r="G247" s="38" t="s">
        <v>18</v>
      </c>
      <c r="H247" s="77" t="s">
        <v>18</v>
      </c>
    </row>
    <row r="248">
      <c r="A248" s="44"/>
      <c r="B248" s="44"/>
      <c r="C248" s="44"/>
      <c r="D248" s="44"/>
      <c r="E248" s="44"/>
      <c r="F248" s="37" t="s">
        <v>564</v>
      </c>
      <c r="G248" s="38" t="s">
        <v>18</v>
      </c>
      <c r="H248" s="77" t="s">
        <v>18</v>
      </c>
    </row>
    <row r="249">
      <c r="A249" s="44"/>
      <c r="B249" s="44"/>
      <c r="C249" s="44"/>
      <c r="D249" s="44"/>
      <c r="E249" s="44"/>
      <c r="F249" s="37" t="s">
        <v>566</v>
      </c>
      <c r="G249" s="38" t="s">
        <v>19</v>
      </c>
      <c r="H249" s="77" t="s">
        <v>19</v>
      </c>
    </row>
    <row r="250">
      <c r="A250" s="44"/>
      <c r="B250" s="44"/>
      <c r="C250" s="44"/>
      <c r="D250" s="44"/>
      <c r="E250" s="44"/>
      <c r="F250" s="37" t="s">
        <v>569</v>
      </c>
      <c r="G250" s="38" t="s">
        <v>18</v>
      </c>
      <c r="H250" s="77" t="s">
        <v>18</v>
      </c>
    </row>
    <row r="251">
      <c r="A251" s="44"/>
      <c r="B251" s="44"/>
      <c r="C251" s="44"/>
      <c r="D251" s="44"/>
      <c r="E251" s="44"/>
      <c r="F251" s="37" t="s">
        <v>571</v>
      </c>
      <c r="G251" s="38" t="s">
        <v>19</v>
      </c>
      <c r="H251" s="78" t="s">
        <v>18</v>
      </c>
    </row>
    <row r="252">
      <c r="A252" s="44"/>
      <c r="B252" s="44"/>
      <c r="C252" s="44"/>
      <c r="D252" s="44"/>
      <c r="E252" s="44"/>
      <c r="F252" s="37" t="s">
        <v>573</v>
      </c>
      <c r="G252" s="38" t="s">
        <v>19</v>
      </c>
      <c r="H252" s="78" t="s">
        <v>18</v>
      </c>
    </row>
    <row r="253">
      <c r="A253" s="44"/>
      <c r="B253" s="44"/>
      <c r="C253" s="44"/>
      <c r="D253" s="44"/>
      <c r="E253" s="44"/>
      <c r="F253" s="37" t="s">
        <v>576</v>
      </c>
      <c r="G253" s="38" t="s">
        <v>19</v>
      </c>
      <c r="H253" s="78" t="s">
        <v>18</v>
      </c>
    </row>
    <row r="254">
      <c r="A254" s="44"/>
      <c r="B254" s="44"/>
      <c r="C254" s="44"/>
      <c r="D254" s="44"/>
      <c r="E254" s="44"/>
      <c r="F254" s="37" t="s">
        <v>578</v>
      </c>
      <c r="G254" s="38" t="s">
        <v>19</v>
      </c>
      <c r="H254" s="78" t="s">
        <v>18</v>
      </c>
    </row>
    <row r="255">
      <c r="A255" s="44"/>
      <c r="B255" s="44"/>
      <c r="C255" s="44"/>
      <c r="D255" s="44"/>
      <c r="E255" s="44"/>
      <c r="F255" s="37" t="s">
        <v>580</v>
      </c>
      <c r="G255" s="38" t="s">
        <v>19</v>
      </c>
      <c r="H255" s="78" t="s">
        <v>18</v>
      </c>
    </row>
    <row r="256">
      <c r="A256" s="44"/>
      <c r="B256" s="44"/>
      <c r="C256" s="44"/>
      <c r="D256" s="44"/>
      <c r="E256" s="44"/>
      <c r="F256" s="37" t="s">
        <v>582</v>
      </c>
      <c r="G256" s="38" t="s">
        <v>18</v>
      </c>
      <c r="H256" s="77" t="s">
        <v>18</v>
      </c>
    </row>
    <row r="257">
      <c r="A257" s="44"/>
      <c r="B257" s="44"/>
      <c r="C257" s="44"/>
      <c r="D257" s="44"/>
      <c r="E257" s="44"/>
      <c r="F257" s="37" t="s">
        <v>584</v>
      </c>
      <c r="G257" s="38" t="s">
        <v>19</v>
      </c>
      <c r="H257" s="78" t="s">
        <v>18</v>
      </c>
    </row>
    <row r="258">
      <c r="A258" s="44"/>
      <c r="B258" s="44"/>
      <c r="C258" s="44"/>
      <c r="D258" s="44"/>
      <c r="E258" s="44"/>
      <c r="F258" s="37" t="s">
        <v>587</v>
      </c>
      <c r="G258" s="38" t="s">
        <v>19</v>
      </c>
      <c r="H258" s="78" t="s">
        <v>18</v>
      </c>
    </row>
    <row r="259">
      <c r="A259" s="44"/>
      <c r="B259" s="44"/>
      <c r="C259" s="44"/>
      <c r="D259" s="44"/>
      <c r="E259" s="44"/>
      <c r="F259" s="37" t="s">
        <v>589</v>
      </c>
      <c r="G259" s="38" t="s">
        <v>19</v>
      </c>
      <c r="H259" s="77" t="s">
        <v>19</v>
      </c>
    </row>
    <row r="260">
      <c r="A260" s="44"/>
      <c r="B260" s="44"/>
      <c r="C260" s="44"/>
      <c r="D260" s="44"/>
      <c r="E260" s="44"/>
      <c r="F260" s="37" t="s">
        <v>591</v>
      </c>
      <c r="G260" s="38" t="s">
        <v>18</v>
      </c>
      <c r="H260" s="77" t="s">
        <v>18</v>
      </c>
    </row>
    <row r="261">
      <c r="A261" s="44"/>
      <c r="B261" s="44"/>
      <c r="C261" s="44"/>
      <c r="D261" s="44"/>
      <c r="E261" s="44"/>
      <c r="F261" s="37" t="s">
        <v>593</v>
      </c>
      <c r="G261" s="38" t="s">
        <v>18</v>
      </c>
      <c r="H261" s="77" t="s">
        <v>18</v>
      </c>
    </row>
    <row r="262">
      <c r="A262" s="44"/>
      <c r="B262" s="44"/>
      <c r="C262" s="44"/>
      <c r="D262" s="44"/>
      <c r="E262" s="44"/>
      <c r="F262" s="37" t="s">
        <v>595</v>
      </c>
      <c r="G262" s="38" t="s">
        <v>19</v>
      </c>
      <c r="H262" s="77" t="s">
        <v>19</v>
      </c>
    </row>
    <row r="263">
      <c r="A263" s="44"/>
      <c r="B263" s="44"/>
      <c r="C263" s="44"/>
      <c r="D263" s="44"/>
      <c r="E263" s="44"/>
      <c r="F263" s="37" t="s">
        <v>598</v>
      </c>
      <c r="G263" s="38" t="s">
        <v>19</v>
      </c>
      <c r="H263" s="77" t="s">
        <v>19</v>
      </c>
    </row>
    <row r="264">
      <c r="A264" s="44"/>
      <c r="B264" s="44"/>
      <c r="C264" s="44"/>
      <c r="D264" s="44"/>
      <c r="E264" s="44"/>
      <c r="F264" s="37" t="s">
        <v>601</v>
      </c>
      <c r="G264" s="38" t="s">
        <v>19</v>
      </c>
      <c r="H264" s="77" t="s">
        <v>19</v>
      </c>
    </row>
    <row r="265">
      <c r="A265" s="44"/>
      <c r="B265" s="44"/>
      <c r="C265" s="44"/>
      <c r="D265" s="44"/>
      <c r="E265" s="44"/>
      <c r="F265" s="37" t="s">
        <v>604</v>
      </c>
      <c r="G265" s="38" t="s">
        <v>19</v>
      </c>
      <c r="H265" s="78" t="s">
        <v>18</v>
      </c>
    </row>
    <row r="266">
      <c r="A266" s="44"/>
      <c r="B266" s="44"/>
      <c r="C266" s="44"/>
      <c r="D266" s="44"/>
      <c r="E266" s="44"/>
      <c r="F266" s="37" t="s">
        <v>607</v>
      </c>
      <c r="G266" s="38" t="s">
        <v>18</v>
      </c>
      <c r="H266" s="77" t="s">
        <v>18</v>
      </c>
    </row>
    <row r="267">
      <c r="A267" s="44"/>
      <c r="B267" s="44"/>
      <c r="C267" s="44"/>
      <c r="D267" s="44"/>
      <c r="E267" s="44"/>
      <c r="F267" s="37" t="s">
        <v>609</v>
      </c>
      <c r="G267" s="38" t="s">
        <v>19</v>
      </c>
      <c r="H267" s="77" t="s">
        <v>19</v>
      </c>
    </row>
    <row r="268">
      <c r="A268" s="44"/>
      <c r="B268" s="44"/>
      <c r="C268" s="44"/>
      <c r="D268" s="44"/>
      <c r="E268" s="44"/>
      <c r="F268" s="37" t="s">
        <v>612</v>
      </c>
      <c r="G268" s="38" t="s">
        <v>19</v>
      </c>
      <c r="H268" s="78" t="s">
        <v>18</v>
      </c>
    </row>
    <row r="269">
      <c r="A269" s="44"/>
      <c r="B269" s="44"/>
      <c r="C269" s="44"/>
      <c r="D269" s="44"/>
      <c r="E269" s="44"/>
      <c r="F269" s="37" t="s">
        <v>614</v>
      </c>
      <c r="G269" s="38" t="s">
        <v>19</v>
      </c>
      <c r="H269" s="78" t="s">
        <v>18</v>
      </c>
    </row>
    <row r="270">
      <c r="A270" s="44"/>
      <c r="B270" s="44"/>
      <c r="C270" s="44"/>
      <c r="D270" s="44"/>
      <c r="E270" s="44"/>
      <c r="F270" s="37" t="s">
        <v>616</v>
      </c>
      <c r="G270" s="38" t="s">
        <v>19</v>
      </c>
      <c r="H270" s="78" t="s">
        <v>18</v>
      </c>
    </row>
    <row r="271">
      <c r="A271" s="44"/>
      <c r="B271" s="44"/>
      <c r="C271" s="44"/>
      <c r="D271" s="44"/>
      <c r="E271" s="44"/>
      <c r="F271" s="37" t="s">
        <v>618</v>
      </c>
      <c r="G271" s="38" t="s">
        <v>18</v>
      </c>
      <c r="H271" s="77" t="s">
        <v>18</v>
      </c>
    </row>
    <row r="272">
      <c r="A272" s="44"/>
      <c r="B272" s="44"/>
      <c r="C272" s="44"/>
      <c r="D272" s="44"/>
      <c r="E272" s="44"/>
      <c r="F272" s="37" t="s">
        <v>619</v>
      </c>
      <c r="G272" s="38" t="s">
        <v>19</v>
      </c>
      <c r="H272" s="77" t="s">
        <v>19</v>
      </c>
    </row>
    <row r="273">
      <c r="A273" s="44"/>
      <c r="B273" s="44"/>
      <c r="C273" s="44"/>
      <c r="D273" s="44"/>
      <c r="E273" s="44"/>
      <c r="F273" s="37" t="s">
        <v>622</v>
      </c>
      <c r="G273" s="38" t="s">
        <v>19</v>
      </c>
      <c r="H273" s="78" t="s">
        <v>18</v>
      </c>
    </row>
    <row r="274">
      <c r="A274" s="44"/>
      <c r="B274" s="44"/>
      <c r="C274" s="44"/>
      <c r="D274" s="44"/>
      <c r="E274" s="44"/>
      <c r="F274" s="37" t="s">
        <v>625</v>
      </c>
      <c r="G274" s="38" t="s">
        <v>19</v>
      </c>
      <c r="H274" s="77" t="s">
        <v>19</v>
      </c>
    </row>
    <row r="275">
      <c r="A275" s="44"/>
      <c r="B275" s="44"/>
      <c r="C275" s="44"/>
      <c r="D275" s="44"/>
      <c r="E275" s="44"/>
      <c r="F275" s="37" t="s">
        <v>629</v>
      </c>
      <c r="G275" s="38" t="s">
        <v>19</v>
      </c>
      <c r="H275" s="78" t="s">
        <v>18</v>
      </c>
    </row>
    <row r="276">
      <c r="A276" s="44"/>
      <c r="B276" s="44"/>
      <c r="C276" s="44"/>
      <c r="D276" s="44"/>
      <c r="E276" s="44"/>
      <c r="F276" s="37" t="s">
        <v>632</v>
      </c>
      <c r="G276" s="38" t="s">
        <v>19</v>
      </c>
      <c r="H276" s="77" t="s">
        <v>19</v>
      </c>
    </row>
    <row r="277">
      <c r="A277" s="44"/>
      <c r="B277" s="44"/>
      <c r="C277" s="44"/>
      <c r="D277" s="44"/>
      <c r="E277" s="44"/>
      <c r="F277" s="37" t="s">
        <v>635</v>
      </c>
      <c r="G277" s="38" t="s">
        <v>18</v>
      </c>
      <c r="H277" s="78" t="s">
        <v>19</v>
      </c>
    </row>
    <row r="278">
      <c r="A278" s="44"/>
      <c r="B278" s="44"/>
      <c r="C278" s="44"/>
      <c r="D278" s="44"/>
      <c r="E278" s="44"/>
      <c r="F278" s="37" t="s">
        <v>638</v>
      </c>
      <c r="G278" s="38" t="s">
        <v>19</v>
      </c>
      <c r="H278" s="78" t="s">
        <v>18</v>
      </c>
    </row>
    <row r="279">
      <c r="A279" s="44"/>
      <c r="B279" s="44"/>
      <c r="C279" s="44"/>
      <c r="D279" s="44"/>
      <c r="E279" s="44"/>
      <c r="F279" s="37" t="s">
        <v>640</v>
      </c>
      <c r="G279" s="38" t="s">
        <v>18</v>
      </c>
      <c r="H279" s="77" t="s">
        <v>18</v>
      </c>
    </row>
    <row r="280">
      <c r="A280" s="44"/>
      <c r="B280" s="44"/>
      <c r="C280" s="44"/>
      <c r="D280" s="44"/>
      <c r="E280" s="44"/>
      <c r="F280" s="37" t="s">
        <v>642</v>
      </c>
      <c r="G280" s="38" t="s">
        <v>18</v>
      </c>
      <c r="H280" s="77" t="s">
        <v>18</v>
      </c>
    </row>
    <row r="281">
      <c r="A281" s="44"/>
      <c r="B281" s="44"/>
      <c r="C281" s="44"/>
      <c r="D281" s="44"/>
      <c r="E281" s="44"/>
      <c r="F281" s="37" t="s">
        <v>644</v>
      </c>
      <c r="G281" s="38" t="s">
        <v>19</v>
      </c>
      <c r="H281" s="77" t="s">
        <v>19</v>
      </c>
    </row>
    <row r="282">
      <c r="A282" s="44"/>
      <c r="B282" s="44"/>
      <c r="C282" s="44"/>
      <c r="D282" s="44"/>
      <c r="E282" s="44"/>
      <c r="F282" s="37" t="s">
        <v>647</v>
      </c>
      <c r="G282" s="38" t="s">
        <v>18</v>
      </c>
      <c r="H282" s="78" t="s">
        <v>19</v>
      </c>
    </row>
    <row r="283">
      <c r="A283" s="44"/>
      <c r="B283" s="44"/>
      <c r="C283" s="44"/>
      <c r="D283" s="44"/>
      <c r="E283" s="44"/>
      <c r="F283" s="37" t="s">
        <v>650</v>
      </c>
      <c r="G283" s="38" t="s">
        <v>18</v>
      </c>
      <c r="H283" s="77" t="s">
        <v>18</v>
      </c>
    </row>
    <row r="284">
      <c r="A284" s="44"/>
      <c r="B284" s="44"/>
      <c r="C284" s="44"/>
      <c r="D284" s="44"/>
      <c r="E284" s="44"/>
      <c r="F284" s="37" t="s">
        <v>653</v>
      </c>
      <c r="G284" s="38" t="s">
        <v>18</v>
      </c>
      <c r="H284" s="78" t="s">
        <v>19</v>
      </c>
    </row>
    <row r="285">
      <c r="A285" s="44"/>
      <c r="B285" s="44"/>
      <c r="C285" s="44"/>
      <c r="D285" s="44"/>
      <c r="E285" s="44"/>
      <c r="F285" s="37" t="s">
        <v>657</v>
      </c>
      <c r="G285" s="38" t="s">
        <v>18</v>
      </c>
      <c r="H285" s="77" t="s">
        <v>18</v>
      </c>
    </row>
    <row r="286">
      <c r="A286" s="44"/>
      <c r="B286" s="44"/>
      <c r="C286" s="44"/>
      <c r="D286" s="44"/>
      <c r="E286" s="44"/>
      <c r="F286" s="37" t="s">
        <v>660</v>
      </c>
      <c r="G286" s="38" t="s">
        <v>19</v>
      </c>
      <c r="H286" s="77" t="s">
        <v>19</v>
      </c>
    </row>
    <row r="287">
      <c r="A287" s="44"/>
      <c r="B287" s="44"/>
      <c r="C287" s="44"/>
      <c r="D287" s="44"/>
      <c r="E287" s="44"/>
      <c r="F287" s="37" t="s">
        <v>664</v>
      </c>
      <c r="G287" s="38" t="s">
        <v>18</v>
      </c>
      <c r="H287" s="77" t="s">
        <v>18</v>
      </c>
    </row>
    <row r="288">
      <c r="A288" s="44"/>
      <c r="B288" s="44"/>
      <c r="C288" s="44"/>
      <c r="D288" s="44"/>
      <c r="E288" s="44"/>
      <c r="F288" s="37" t="s">
        <v>666</v>
      </c>
      <c r="G288" s="38" t="s">
        <v>19</v>
      </c>
      <c r="H288" s="78" t="s">
        <v>18</v>
      </c>
    </row>
    <row r="289">
      <c r="A289" s="44"/>
      <c r="B289" s="44"/>
      <c r="C289" s="44"/>
      <c r="D289" s="44"/>
      <c r="E289" s="44"/>
      <c r="F289" s="37" t="s">
        <v>668</v>
      </c>
      <c r="G289" s="38" t="s">
        <v>18</v>
      </c>
      <c r="H289" s="77" t="s">
        <v>18</v>
      </c>
    </row>
    <row r="290">
      <c r="A290" s="44"/>
      <c r="B290" s="44"/>
      <c r="C290" s="44"/>
      <c r="D290" s="44"/>
      <c r="F290" s="37" t="s">
        <v>669</v>
      </c>
      <c r="G290" s="38" t="s">
        <v>19</v>
      </c>
      <c r="H290" s="78" t="s">
        <v>18</v>
      </c>
    </row>
    <row r="291">
      <c r="A291" s="44"/>
      <c r="B291" s="44"/>
      <c r="C291" s="44"/>
      <c r="D291" s="44"/>
      <c r="E291" s="44"/>
      <c r="F291" s="37" t="s">
        <v>671</v>
      </c>
      <c r="G291" s="38" t="s">
        <v>18</v>
      </c>
      <c r="H291" s="77" t="s">
        <v>18</v>
      </c>
    </row>
    <row r="292">
      <c r="A292" s="44"/>
      <c r="B292" s="44"/>
      <c r="C292" s="44"/>
      <c r="D292" s="44"/>
      <c r="E292" s="44"/>
      <c r="F292" s="37" t="s">
        <v>673</v>
      </c>
      <c r="G292" s="38" t="s">
        <v>18</v>
      </c>
      <c r="H292" s="77" t="s">
        <v>18</v>
      </c>
    </row>
    <row r="293">
      <c r="A293" s="44"/>
      <c r="B293" s="44"/>
      <c r="C293" s="44"/>
      <c r="D293" s="44"/>
      <c r="E293" s="44"/>
      <c r="F293" s="37" t="s">
        <v>675</v>
      </c>
      <c r="G293" s="38" t="s">
        <v>18</v>
      </c>
      <c r="H293" s="77" t="s">
        <v>18</v>
      </c>
    </row>
    <row r="294">
      <c r="A294" s="44"/>
      <c r="B294" s="44"/>
      <c r="C294" s="44"/>
      <c r="D294" s="44"/>
      <c r="E294" s="44"/>
      <c r="F294" s="37" t="s">
        <v>677</v>
      </c>
      <c r="G294" s="38" t="s">
        <v>18</v>
      </c>
      <c r="H294" s="77" t="s">
        <v>18</v>
      </c>
    </row>
    <row r="295">
      <c r="A295" s="44"/>
      <c r="B295" s="44"/>
      <c r="C295" s="44"/>
      <c r="D295" s="44"/>
      <c r="E295" s="44"/>
      <c r="F295" s="37" t="s">
        <v>679</v>
      </c>
      <c r="G295" s="38" t="s">
        <v>18</v>
      </c>
      <c r="H295" s="77" t="s">
        <v>18</v>
      </c>
    </row>
    <row r="296">
      <c r="A296" s="44"/>
      <c r="B296" s="44"/>
      <c r="C296" s="44"/>
      <c r="D296" s="44"/>
      <c r="E296" s="44"/>
      <c r="F296" s="37" t="s">
        <v>681</v>
      </c>
      <c r="G296" s="38" t="s">
        <v>18</v>
      </c>
      <c r="H296" s="77" t="s">
        <v>18</v>
      </c>
    </row>
    <row r="297">
      <c r="A297" s="44"/>
      <c r="B297" s="44"/>
      <c r="C297" s="44"/>
      <c r="D297" s="44"/>
      <c r="E297" s="44"/>
      <c r="F297" s="37" t="s">
        <v>683</v>
      </c>
      <c r="G297" s="38" t="s">
        <v>19</v>
      </c>
      <c r="H297" s="78" t="s">
        <v>18</v>
      </c>
    </row>
    <row r="298">
      <c r="A298" s="44"/>
      <c r="B298" s="44"/>
      <c r="C298" s="44"/>
      <c r="D298" s="44"/>
      <c r="F298" s="37" t="s">
        <v>685</v>
      </c>
      <c r="G298" s="38" t="s">
        <v>19</v>
      </c>
      <c r="H298" s="78" t="s">
        <v>18</v>
      </c>
    </row>
    <row r="299">
      <c r="A299" s="44"/>
      <c r="B299" s="44"/>
      <c r="C299" s="44"/>
      <c r="D299" s="44"/>
      <c r="E299" s="44"/>
      <c r="F299" s="37" t="s">
        <v>687</v>
      </c>
      <c r="G299" s="38" t="s">
        <v>18</v>
      </c>
      <c r="H299" s="77" t="s">
        <v>18</v>
      </c>
    </row>
    <row r="300">
      <c r="A300" s="44"/>
      <c r="B300" s="44"/>
      <c r="C300" s="44"/>
      <c r="D300" s="44"/>
      <c r="E300" s="44"/>
      <c r="F300" s="37" t="s">
        <v>688</v>
      </c>
      <c r="G300" s="38" t="s">
        <v>19</v>
      </c>
      <c r="H300" s="78" t="s">
        <v>18</v>
      </c>
    </row>
    <row r="301">
      <c r="A301" s="44"/>
      <c r="B301" s="44"/>
      <c r="C301" s="44"/>
      <c r="D301" s="44"/>
      <c r="E301" s="44"/>
      <c r="F301" s="37" t="s">
        <v>690</v>
      </c>
      <c r="G301" s="38" t="s">
        <v>19</v>
      </c>
      <c r="H301" s="77" t="s">
        <v>19</v>
      </c>
    </row>
    <row r="302">
      <c r="A302" s="44"/>
      <c r="B302" s="44"/>
      <c r="C302" s="44"/>
      <c r="D302" s="44"/>
      <c r="E302" s="44"/>
      <c r="F302" s="37" t="s">
        <v>693</v>
      </c>
      <c r="G302" s="38" t="s">
        <v>18</v>
      </c>
      <c r="H302" s="77" t="s">
        <v>18</v>
      </c>
    </row>
    <row r="303">
      <c r="A303" s="44"/>
      <c r="B303" s="44"/>
      <c r="C303" s="44"/>
      <c r="D303" s="44"/>
      <c r="E303" s="44"/>
      <c r="F303" s="37" t="s">
        <v>695</v>
      </c>
      <c r="G303" s="38" t="s">
        <v>18</v>
      </c>
      <c r="H303" s="77" t="s">
        <v>18</v>
      </c>
    </row>
    <row r="304">
      <c r="A304" s="44"/>
      <c r="B304" s="44"/>
      <c r="C304" s="44"/>
      <c r="D304" s="44"/>
      <c r="E304" s="44"/>
      <c r="F304" s="37" t="s">
        <v>696</v>
      </c>
      <c r="G304" s="38" t="s">
        <v>18</v>
      </c>
      <c r="H304" s="77" t="s">
        <v>18</v>
      </c>
    </row>
    <row r="305">
      <c r="A305" s="44"/>
      <c r="B305" s="44"/>
      <c r="C305" s="44"/>
      <c r="D305" s="44"/>
      <c r="E305" s="44"/>
      <c r="F305" s="37" t="s">
        <v>698</v>
      </c>
      <c r="G305" s="38" t="s">
        <v>19</v>
      </c>
      <c r="H305" s="78" t="s">
        <v>18</v>
      </c>
    </row>
    <row r="306">
      <c r="A306" s="44"/>
      <c r="B306" s="44"/>
      <c r="C306" s="44"/>
      <c r="D306" s="44"/>
      <c r="E306" s="44"/>
      <c r="F306" s="37" t="s">
        <v>700</v>
      </c>
      <c r="G306" s="38" t="s">
        <v>19</v>
      </c>
      <c r="H306" s="77" t="s">
        <v>19</v>
      </c>
    </row>
    <row r="307">
      <c r="A307" s="44"/>
      <c r="B307" s="44"/>
      <c r="C307" s="44"/>
      <c r="D307" s="44"/>
      <c r="E307" s="44"/>
      <c r="F307" s="37" t="s">
        <v>702</v>
      </c>
      <c r="G307" s="38" t="s">
        <v>19</v>
      </c>
      <c r="H307" s="78" t="s">
        <v>18</v>
      </c>
    </row>
    <row r="308">
      <c r="A308" s="44"/>
      <c r="B308" s="44"/>
      <c r="C308" s="44"/>
      <c r="D308" s="44"/>
      <c r="E308" s="44"/>
      <c r="F308" s="37" t="s">
        <v>706</v>
      </c>
      <c r="G308" s="38" t="s">
        <v>19</v>
      </c>
      <c r="H308" s="77" t="s">
        <v>19</v>
      </c>
    </row>
    <row r="309">
      <c r="A309" s="44"/>
      <c r="B309" s="44"/>
      <c r="C309" s="44"/>
      <c r="D309" s="44"/>
      <c r="E309" s="44"/>
      <c r="F309" s="37" t="s">
        <v>709</v>
      </c>
      <c r="G309" s="38" t="s">
        <v>18</v>
      </c>
      <c r="H309" s="77" t="s">
        <v>18</v>
      </c>
    </row>
    <row r="310">
      <c r="A310" s="44"/>
      <c r="B310" s="44"/>
      <c r="C310" s="44"/>
      <c r="D310" s="44"/>
      <c r="E310" s="44"/>
      <c r="F310" s="37" t="s">
        <v>711</v>
      </c>
      <c r="G310" s="38" t="s">
        <v>18</v>
      </c>
      <c r="H310" s="77" t="s">
        <v>18</v>
      </c>
    </row>
    <row r="311">
      <c r="A311" s="44"/>
      <c r="B311" s="44"/>
      <c r="C311" s="44"/>
      <c r="D311" s="44"/>
      <c r="E311" s="44"/>
      <c r="F311" s="37" t="s">
        <v>713</v>
      </c>
      <c r="G311" s="38" t="s">
        <v>18</v>
      </c>
      <c r="H311" s="77" t="s">
        <v>18</v>
      </c>
    </row>
    <row r="312">
      <c r="A312" s="44"/>
      <c r="B312" s="44"/>
      <c r="C312" s="44"/>
      <c r="D312" s="44"/>
      <c r="E312" s="44"/>
      <c r="F312" s="37" t="s">
        <v>715</v>
      </c>
      <c r="G312" s="38" t="s">
        <v>18</v>
      </c>
      <c r="H312" s="77" t="s">
        <v>18</v>
      </c>
    </row>
    <row r="313">
      <c r="A313" s="44"/>
      <c r="B313" s="44"/>
      <c r="C313" s="44"/>
      <c r="D313" s="44"/>
      <c r="E313" s="44"/>
      <c r="F313" s="37" t="s">
        <v>717</v>
      </c>
      <c r="G313" s="38" t="s">
        <v>18</v>
      </c>
      <c r="H313" s="77" t="s">
        <v>18</v>
      </c>
    </row>
    <row r="314">
      <c r="A314" s="44"/>
      <c r="B314" s="44"/>
      <c r="C314" s="44"/>
      <c r="D314" s="44"/>
      <c r="E314" s="44"/>
      <c r="F314" s="37" t="s">
        <v>719</v>
      </c>
      <c r="G314" s="38" t="s">
        <v>18</v>
      </c>
      <c r="H314" s="77" t="s">
        <v>18</v>
      </c>
    </row>
    <row r="315">
      <c r="A315" s="44"/>
      <c r="B315" s="44"/>
      <c r="C315" s="44"/>
      <c r="D315" s="44"/>
      <c r="E315" s="44"/>
      <c r="F315" s="37" t="s">
        <v>720</v>
      </c>
      <c r="G315" s="38" t="s">
        <v>18</v>
      </c>
      <c r="H315" s="77" t="s">
        <v>18</v>
      </c>
    </row>
    <row r="316">
      <c r="A316" s="44"/>
      <c r="B316" s="44"/>
      <c r="C316" s="44"/>
      <c r="D316" s="44"/>
      <c r="E316" s="44"/>
      <c r="F316" s="37" t="s">
        <v>723</v>
      </c>
      <c r="G316" s="38" t="s">
        <v>18</v>
      </c>
      <c r="H316" s="77" t="s">
        <v>18</v>
      </c>
    </row>
    <row r="317">
      <c r="A317" s="44"/>
      <c r="B317" s="44"/>
      <c r="C317" s="44"/>
      <c r="D317" s="44"/>
      <c r="E317" s="44"/>
      <c r="F317" s="37" t="s">
        <v>724</v>
      </c>
      <c r="G317" s="38" t="s">
        <v>18</v>
      </c>
      <c r="H317" s="77" t="s">
        <v>18</v>
      </c>
    </row>
    <row r="318">
      <c r="A318" s="44"/>
      <c r="B318" s="44"/>
      <c r="C318" s="44"/>
      <c r="D318" s="44"/>
      <c r="E318" s="44"/>
      <c r="F318" s="37" t="s">
        <v>726</v>
      </c>
      <c r="G318" s="38" t="s">
        <v>18</v>
      </c>
      <c r="H318" s="77" t="s">
        <v>18</v>
      </c>
    </row>
    <row r="319">
      <c r="A319" s="44"/>
      <c r="B319" s="44"/>
      <c r="C319" s="44"/>
      <c r="D319" s="44"/>
      <c r="E319" s="44"/>
      <c r="F319" s="37" t="s">
        <v>728</v>
      </c>
      <c r="G319" s="38" t="s">
        <v>19</v>
      </c>
      <c r="H319" s="78" t="s">
        <v>18</v>
      </c>
    </row>
    <row r="320">
      <c r="A320" s="44"/>
      <c r="B320" s="44"/>
      <c r="C320" s="44"/>
      <c r="D320" s="44"/>
      <c r="E320" s="44"/>
      <c r="F320" s="37" t="s">
        <v>730</v>
      </c>
      <c r="G320" s="38" t="s">
        <v>19</v>
      </c>
      <c r="H320" s="77" t="s">
        <v>19</v>
      </c>
    </row>
    <row r="321">
      <c r="A321" s="44"/>
      <c r="B321" s="44"/>
      <c r="C321" s="44"/>
      <c r="D321" s="44"/>
      <c r="E321" s="44"/>
      <c r="F321" s="37" t="s">
        <v>733</v>
      </c>
      <c r="G321" s="38" t="s">
        <v>19</v>
      </c>
      <c r="H321" s="78" t="s">
        <v>18</v>
      </c>
    </row>
    <row r="322">
      <c r="A322" s="44"/>
      <c r="B322" s="44"/>
      <c r="C322" s="44"/>
      <c r="D322" s="44"/>
      <c r="E322" s="44"/>
      <c r="F322" s="37" t="s">
        <v>735</v>
      </c>
      <c r="G322" s="38" t="s">
        <v>18</v>
      </c>
      <c r="H322" s="77" t="s">
        <v>18</v>
      </c>
    </row>
    <row r="323">
      <c r="A323" s="44"/>
      <c r="B323" s="44"/>
      <c r="C323" s="44"/>
      <c r="D323" s="44"/>
      <c r="E323" s="44"/>
      <c r="F323" s="37" t="s">
        <v>737</v>
      </c>
      <c r="G323" s="38" t="s">
        <v>19</v>
      </c>
      <c r="H323" s="77" t="s">
        <v>19</v>
      </c>
    </row>
    <row r="324">
      <c r="A324" s="44"/>
      <c r="B324" s="44"/>
      <c r="C324" s="44"/>
      <c r="D324" s="44"/>
      <c r="E324" s="44"/>
      <c r="F324" s="37" t="s">
        <v>741</v>
      </c>
      <c r="G324" s="38" t="s">
        <v>19</v>
      </c>
      <c r="H324" s="78" t="s">
        <v>18</v>
      </c>
    </row>
    <row r="325">
      <c r="A325" s="44"/>
      <c r="B325" s="44"/>
      <c r="C325" s="44"/>
      <c r="D325" s="44"/>
      <c r="E325" s="44"/>
      <c r="F325" s="37" t="s">
        <v>743</v>
      </c>
      <c r="G325" s="38" t="s">
        <v>19</v>
      </c>
      <c r="H325" s="77" t="s">
        <v>19</v>
      </c>
    </row>
    <row r="326">
      <c r="A326" s="44"/>
      <c r="B326" s="44"/>
      <c r="C326" s="44"/>
      <c r="D326" s="44"/>
      <c r="E326" s="44"/>
      <c r="F326" s="37" t="s">
        <v>746</v>
      </c>
      <c r="G326" s="38" t="s">
        <v>19</v>
      </c>
      <c r="H326" s="77" t="s">
        <v>19</v>
      </c>
    </row>
    <row r="327">
      <c r="A327" s="44"/>
      <c r="B327" s="44"/>
      <c r="C327" s="44"/>
      <c r="D327" s="44"/>
      <c r="E327" s="44"/>
      <c r="F327" s="37" t="s">
        <v>749</v>
      </c>
      <c r="G327" s="38" t="s">
        <v>19</v>
      </c>
      <c r="H327" s="78" t="s">
        <v>18</v>
      </c>
    </row>
    <row r="328">
      <c r="A328" s="44"/>
      <c r="B328" s="44"/>
      <c r="C328" s="44"/>
      <c r="D328" s="44"/>
      <c r="E328" s="44"/>
      <c r="F328" s="37" t="s">
        <v>752</v>
      </c>
      <c r="G328" s="38" t="s">
        <v>19</v>
      </c>
      <c r="H328" s="77" t="s">
        <v>19</v>
      </c>
    </row>
    <row r="329">
      <c r="A329" s="44"/>
      <c r="B329" s="44"/>
      <c r="C329" s="44"/>
      <c r="D329" s="44"/>
      <c r="E329" s="44"/>
      <c r="F329" s="37" t="s">
        <v>755</v>
      </c>
      <c r="G329" s="38" t="s">
        <v>18</v>
      </c>
      <c r="H329" s="77" t="s">
        <v>18</v>
      </c>
    </row>
    <row r="330">
      <c r="A330" s="44"/>
      <c r="B330" s="44"/>
      <c r="C330" s="44"/>
      <c r="D330" s="44"/>
      <c r="E330" s="44"/>
      <c r="F330" s="37" t="s">
        <v>757</v>
      </c>
      <c r="G330" s="38" t="s">
        <v>18</v>
      </c>
      <c r="H330" s="77" t="s">
        <v>18</v>
      </c>
    </row>
    <row r="331">
      <c r="A331" s="44"/>
      <c r="B331" s="44"/>
      <c r="C331" s="44"/>
      <c r="D331" s="44"/>
      <c r="E331" s="44"/>
      <c r="F331" s="37" t="s">
        <v>759</v>
      </c>
      <c r="G331" s="38" t="s">
        <v>19</v>
      </c>
      <c r="H331" s="78" t="s">
        <v>18</v>
      </c>
    </row>
    <row r="332">
      <c r="A332" s="44"/>
      <c r="B332" s="44"/>
      <c r="C332" s="44"/>
      <c r="D332" s="44"/>
      <c r="E332" s="44"/>
      <c r="F332" s="37" t="s">
        <v>762</v>
      </c>
      <c r="G332" s="38" t="s">
        <v>18</v>
      </c>
      <c r="H332" s="77" t="s">
        <v>18</v>
      </c>
    </row>
    <row r="333">
      <c r="A333" s="44"/>
      <c r="B333" s="44"/>
      <c r="C333" s="44"/>
      <c r="D333" s="44"/>
      <c r="E333" s="44"/>
      <c r="F333" s="37" t="s">
        <v>764</v>
      </c>
      <c r="G333" s="38" t="s">
        <v>19</v>
      </c>
      <c r="H333" s="77" t="s">
        <v>19</v>
      </c>
    </row>
    <row r="334">
      <c r="A334" s="44"/>
      <c r="B334" s="44"/>
      <c r="C334" s="44"/>
      <c r="D334" s="44"/>
      <c r="E334" s="44"/>
      <c r="F334" s="37" t="s">
        <v>767</v>
      </c>
      <c r="G334" s="38" t="s">
        <v>18</v>
      </c>
      <c r="H334" s="77" t="s">
        <v>18</v>
      </c>
    </row>
    <row r="335">
      <c r="A335" s="44"/>
      <c r="B335" s="44"/>
      <c r="C335" s="44"/>
      <c r="D335" s="44"/>
      <c r="E335" s="44"/>
      <c r="F335" s="37" t="s">
        <v>769</v>
      </c>
      <c r="G335" s="38" t="s">
        <v>19</v>
      </c>
      <c r="H335" s="78" t="s">
        <v>18</v>
      </c>
    </row>
    <row r="336">
      <c r="A336" s="44"/>
      <c r="B336" s="44"/>
      <c r="C336" s="44"/>
      <c r="D336" s="44"/>
      <c r="E336" s="44"/>
      <c r="F336" s="53" t="s">
        <v>771</v>
      </c>
      <c r="G336" s="38" t="s">
        <v>18</v>
      </c>
      <c r="H336" s="77" t="s">
        <v>18</v>
      </c>
    </row>
    <row r="337">
      <c r="A337" s="44"/>
      <c r="B337" s="44"/>
      <c r="C337" s="44"/>
      <c r="D337" s="44"/>
      <c r="E337" s="44"/>
      <c r="F337" s="37" t="s">
        <v>773</v>
      </c>
      <c r="G337" s="38" t="s">
        <v>19</v>
      </c>
      <c r="H337" s="77" t="s">
        <v>19</v>
      </c>
    </row>
    <row r="338">
      <c r="A338" s="44"/>
      <c r="B338" s="44"/>
      <c r="C338" s="44"/>
      <c r="D338" s="44"/>
      <c r="E338" s="44"/>
      <c r="F338" s="37" t="s">
        <v>776</v>
      </c>
      <c r="G338" s="38" t="s">
        <v>18</v>
      </c>
      <c r="H338" s="77" t="s">
        <v>18</v>
      </c>
    </row>
    <row r="339">
      <c r="A339" s="44"/>
      <c r="B339" s="44"/>
      <c r="C339" s="44"/>
      <c r="D339" s="44"/>
      <c r="E339" s="44"/>
      <c r="F339" s="37" t="s">
        <v>778</v>
      </c>
      <c r="G339" s="38" t="s">
        <v>19</v>
      </c>
      <c r="H339" s="77" t="s">
        <v>19</v>
      </c>
    </row>
    <row r="340">
      <c r="A340" s="44"/>
      <c r="B340" s="44"/>
      <c r="C340" s="44"/>
      <c r="D340" s="44"/>
      <c r="E340" s="44"/>
      <c r="F340" s="37" t="s">
        <v>781</v>
      </c>
      <c r="G340" s="38" t="s">
        <v>19</v>
      </c>
      <c r="H340" s="78" t="s">
        <v>18</v>
      </c>
    </row>
    <row r="341">
      <c r="A341" s="44"/>
      <c r="B341" s="44"/>
      <c r="C341" s="44"/>
      <c r="D341" s="44"/>
      <c r="E341" s="44"/>
      <c r="F341" s="37" t="s">
        <v>784</v>
      </c>
      <c r="G341" s="38" t="s">
        <v>19</v>
      </c>
      <c r="H341" s="77" t="s">
        <v>19</v>
      </c>
    </row>
    <row r="342">
      <c r="A342" s="44"/>
      <c r="B342" s="44"/>
      <c r="C342" s="44"/>
      <c r="D342" s="44"/>
      <c r="F342" s="37" t="s">
        <v>787</v>
      </c>
      <c r="G342" s="38" t="s">
        <v>19</v>
      </c>
      <c r="H342" s="78" t="s">
        <v>18</v>
      </c>
    </row>
  </sheetData>
  <mergeCells count="6">
    <mergeCell ref="A1:D1"/>
    <mergeCell ref="A2:B3"/>
    <mergeCell ref="C2:D2"/>
    <mergeCell ref="A4:A5"/>
    <mergeCell ref="C7:D7"/>
    <mergeCell ref="A9:A10"/>
  </mergeCells>
  <conditionalFormatting sqref="H1:H342">
    <cfRule type="containsBlanks" dxfId="7" priority="1">
      <formula>LEN(TRIM(H1))=0</formula>
    </cfRule>
  </conditionalFormatting>
  <conditionalFormatting sqref="H2:H88 H90:H110 H112 H115:H342">
    <cfRule type="cellIs" dxfId="5" priority="2" operator="equal">
      <formula>"B2"</formula>
    </cfRule>
  </conditionalFormatting>
  <conditionalFormatting sqref="H17 H58 H189:H192 H205 H207:H209 H259 H261 H266:H267 H322">
    <cfRule type="cellIs" dxfId="2" priority="3" operator="equal">
      <formula>#REF!</formula>
    </cfRule>
  </conditionalFormatting>
  <conditionalFormatting sqref="H2:H342">
    <cfRule type="cellIs" dxfId="3" priority="4" operator="notEqual">
      <formula>G2:G342</formula>
    </cfRule>
  </conditionalFormatting>
  <conditionalFormatting sqref="H2:H342">
    <cfRule type="cellIs" dxfId="4" priority="5" operator="equal">
      <formula>G2:G342</formula>
    </cfRule>
  </conditionalFormatting>
  <conditionalFormatting sqref="H17 H58 H189:H192 H205 H207:H209 H259 H261 H266:H267 H322">
    <cfRule type="cellIs" dxfId="3" priority="6" operator="notEqual">
      <formula>#REF!</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9.63"/>
    <col customWidth="1" min="6" max="6" width="37.5"/>
    <col customWidth="1" min="7" max="7" width="16.88"/>
    <col customWidth="1" min="8" max="8" width="21.0"/>
  </cols>
  <sheetData>
    <row r="1">
      <c r="A1" s="32"/>
      <c r="E1" s="33"/>
      <c r="F1" s="33" t="s">
        <v>23</v>
      </c>
      <c r="G1" s="34" t="s">
        <v>25</v>
      </c>
      <c r="H1" s="76" t="s">
        <v>27</v>
      </c>
    </row>
    <row r="2">
      <c r="A2" s="19" t="s">
        <v>44</v>
      </c>
      <c r="B2" s="20"/>
      <c r="C2" s="21" t="s">
        <v>17</v>
      </c>
      <c r="D2" s="22"/>
      <c r="E2" s="36"/>
      <c r="F2" s="37" t="s">
        <v>33</v>
      </c>
      <c r="G2" s="38" t="s">
        <v>19</v>
      </c>
      <c r="H2" s="77" t="s">
        <v>19</v>
      </c>
    </row>
    <row r="3">
      <c r="A3" s="23"/>
      <c r="B3" s="24"/>
      <c r="C3" s="25" t="s">
        <v>18</v>
      </c>
      <c r="D3" s="25" t="s">
        <v>19</v>
      </c>
      <c r="E3" s="36"/>
      <c r="F3" s="37" t="s">
        <v>36</v>
      </c>
      <c r="G3" s="38" t="s">
        <v>18</v>
      </c>
      <c r="H3" s="77" t="s">
        <v>18</v>
      </c>
    </row>
    <row r="4">
      <c r="A4" s="26" t="s">
        <v>20</v>
      </c>
      <c r="B4" s="25" t="s">
        <v>18</v>
      </c>
      <c r="C4" s="16">
        <f>COUNTIFS(H2:H342,B4,G2:G342,C3)</f>
        <v>238</v>
      </c>
      <c r="D4" s="16">
        <f>COUNTIFS(H2:H342,B4,G2:G342,D3)</f>
        <v>23</v>
      </c>
      <c r="E4" s="13"/>
      <c r="F4" s="37" t="s">
        <v>38</v>
      </c>
      <c r="G4" s="38" t="s">
        <v>18</v>
      </c>
      <c r="H4" s="77" t="s">
        <v>18</v>
      </c>
    </row>
    <row r="5">
      <c r="A5" s="11"/>
      <c r="B5" s="25" t="s">
        <v>19</v>
      </c>
      <c r="C5" s="16">
        <f>COUNTIFS(H2:H342,B5,G2:G342,C3)</f>
        <v>22</v>
      </c>
      <c r="D5" s="16">
        <f>COUNTIFS(H2:H342,B5,G2:G342,D3)</f>
        <v>58</v>
      </c>
      <c r="E5" s="13"/>
      <c r="F5" s="37" t="s">
        <v>40</v>
      </c>
      <c r="G5" s="38" t="s">
        <v>18</v>
      </c>
      <c r="H5" s="77" t="s">
        <v>18</v>
      </c>
    </row>
    <row r="6">
      <c r="A6" s="44"/>
      <c r="B6" s="44"/>
      <c r="C6" s="44"/>
      <c r="D6" s="44"/>
      <c r="E6" s="44"/>
      <c r="F6" s="37" t="s">
        <v>42</v>
      </c>
      <c r="G6" s="38" t="s">
        <v>18</v>
      </c>
      <c r="H6" s="77" t="s">
        <v>18</v>
      </c>
    </row>
    <row r="7">
      <c r="A7" s="80"/>
      <c r="B7" s="80"/>
      <c r="C7" s="36"/>
      <c r="E7" s="36"/>
      <c r="F7" s="37" t="s">
        <v>45</v>
      </c>
      <c r="G7" s="38" t="s">
        <v>18</v>
      </c>
      <c r="H7" s="77" t="s">
        <v>18</v>
      </c>
    </row>
    <row r="8">
      <c r="A8" s="80"/>
      <c r="B8" s="25" t="s">
        <v>59</v>
      </c>
      <c r="C8" s="25" t="s">
        <v>44</v>
      </c>
      <c r="D8" s="36"/>
      <c r="E8" s="36"/>
      <c r="F8" s="37" t="s">
        <v>47</v>
      </c>
      <c r="G8" s="38" t="s">
        <v>18</v>
      </c>
      <c r="H8" s="77" t="s">
        <v>18</v>
      </c>
    </row>
    <row r="9">
      <c r="A9" s="80"/>
      <c r="B9" s="25" t="s">
        <v>62</v>
      </c>
      <c r="C9" s="10">
        <f>DIVIDE(C4+D5,SUM(C4:D5))</f>
        <v>0.8680351906</v>
      </c>
      <c r="D9" s="13"/>
      <c r="E9" s="13"/>
      <c r="F9" s="37" t="s">
        <v>49</v>
      </c>
      <c r="G9" s="38" t="s">
        <v>18</v>
      </c>
      <c r="H9" s="77" t="s">
        <v>18</v>
      </c>
    </row>
    <row r="10">
      <c r="B10" s="25" t="s">
        <v>64</v>
      </c>
      <c r="C10" s="10">
        <f>DIVIDE(D5,SUM(D4:D5))</f>
        <v>0.7160493827</v>
      </c>
      <c r="D10" s="13"/>
      <c r="E10" s="13"/>
      <c r="F10" s="37" t="s">
        <v>51</v>
      </c>
      <c r="G10" s="38" t="s">
        <v>18</v>
      </c>
      <c r="H10" s="77" t="s">
        <v>18</v>
      </c>
    </row>
    <row r="11">
      <c r="A11" s="44"/>
      <c r="B11" s="25" t="s">
        <v>68</v>
      </c>
      <c r="C11" s="10">
        <f>DIVIDE(D5,SUM(C5:D5))</f>
        <v>0.725</v>
      </c>
      <c r="D11" s="44"/>
      <c r="E11" s="44"/>
      <c r="F11" s="37" t="s">
        <v>53</v>
      </c>
      <c r="G11" s="38" t="s">
        <v>19</v>
      </c>
      <c r="H11" s="77" t="s">
        <v>19</v>
      </c>
    </row>
    <row r="12">
      <c r="A12" s="44"/>
      <c r="B12" s="25" t="s">
        <v>71</v>
      </c>
      <c r="C12" s="10">
        <f>DIVIDE(2,DIVIDE(1,C10)+DIVIDE(1,C11))</f>
        <v>0.7204968944</v>
      </c>
      <c r="D12" s="44"/>
      <c r="E12" s="44"/>
      <c r="F12" s="37" t="s">
        <v>56</v>
      </c>
      <c r="G12" s="38" t="s">
        <v>19</v>
      </c>
      <c r="H12" s="77" t="s">
        <v>19</v>
      </c>
    </row>
    <row r="13">
      <c r="A13" s="36"/>
      <c r="B13" s="36"/>
      <c r="C13" s="36"/>
      <c r="D13" s="36"/>
      <c r="E13" s="36"/>
      <c r="F13" s="37" t="s">
        <v>60</v>
      </c>
      <c r="G13" s="38" t="s">
        <v>18</v>
      </c>
      <c r="H13" s="77" t="s">
        <v>18</v>
      </c>
    </row>
    <row r="14">
      <c r="A14" s="36"/>
      <c r="B14" s="36"/>
      <c r="C14" s="56"/>
      <c r="D14" s="56"/>
      <c r="E14" s="13"/>
      <c r="F14" s="37" t="s">
        <v>63</v>
      </c>
      <c r="G14" s="38" t="s">
        <v>18</v>
      </c>
      <c r="H14" s="77" t="s">
        <v>18</v>
      </c>
    </row>
    <row r="15">
      <c r="A15" s="36"/>
      <c r="B15" s="36"/>
      <c r="C15" s="56"/>
      <c r="D15" s="56"/>
      <c r="E15" s="13"/>
      <c r="F15" s="37" t="s">
        <v>65</v>
      </c>
      <c r="G15" s="38" t="s">
        <v>18</v>
      </c>
      <c r="H15" s="77" t="s">
        <v>18</v>
      </c>
    </row>
    <row r="16">
      <c r="A16" s="36"/>
      <c r="B16" s="36"/>
      <c r="C16" s="56"/>
      <c r="D16" s="56"/>
      <c r="E16" s="13"/>
      <c r="F16" s="37" t="s">
        <v>69</v>
      </c>
      <c r="G16" s="38" t="s">
        <v>18</v>
      </c>
      <c r="H16" s="77" t="s">
        <v>18</v>
      </c>
    </row>
    <row r="17">
      <c r="A17" s="44"/>
      <c r="B17" s="36"/>
      <c r="C17" s="56"/>
      <c r="D17" s="56"/>
      <c r="E17" s="44"/>
      <c r="F17" s="37" t="s">
        <v>72</v>
      </c>
      <c r="G17" s="38" t="s">
        <v>18</v>
      </c>
      <c r="H17" s="77" t="s">
        <v>18</v>
      </c>
    </row>
    <row r="18">
      <c r="A18" s="44"/>
      <c r="B18" s="44"/>
      <c r="C18" s="44"/>
      <c r="D18" s="44"/>
      <c r="E18" s="44"/>
      <c r="F18" s="37" t="s">
        <v>75</v>
      </c>
      <c r="G18" s="38" t="s">
        <v>19</v>
      </c>
      <c r="H18" s="77" t="s">
        <v>19</v>
      </c>
    </row>
    <row r="19">
      <c r="A19" s="44"/>
      <c r="B19" s="44"/>
      <c r="C19" s="44"/>
      <c r="D19" s="44"/>
      <c r="E19" s="44"/>
      <c r="F19" s="37" t="s">
        <v>78</v>
      </c>
      <c r="G19" s="38" t="s">
        <v>18</v>
      </c>
      <c r="H19" s="77" t="s">
        <v>18</v>
      </c>
    </row>
    <row r="20">
      <c r="A20" s="44"/>
      <c r="B20" s="44"/>
      <c r="C20" s="44"/>
      <c r="D20" s="44"/>
      <c r="E20" s="44"/>
      <c r="F20" s="37" t="s">
        <v>81</v>
      </c>
      <c r="G20" s="38" t="s">
        <v>19</v>
      </c>
      <c r="H20" s="77" t="s">
        <v>19</v>
      </c>
    </row>
    <row r="21">
      <c r="A21" s="44"/>
      <c r="B21" s="44"/>
      <c r="C21" s="44"/>
      <c r="D21" s="44"/>
      <c r="E21" s="44"/>
      <c r="F21" s="37" t="s">
        <v>84</v>
      </c>
      <c r="G21" s="38" t="s">
        <v>19</v>
      </c>
      <c r="H21" s="77" t="s">
        <v>19</v>
      </c>
    </row>
    <row r="22">
      <c r="A22" s="44"/>
      <c r="B22" s="44"/>
      <c r="C22" s="44"/>
      <c r="D22" s="44"/>
      <c r="E22" s="44"/>
      <c r="F22" s="37" t="s">
        <v>87</v>
      </c>
      <c r="G22" s="38" t="s">
        <v>19</v>
      </c>
      <c r="H22" s="77" t="s">
        <v>19</v>
      </c>
    </row>
    <row r="23">
      <c r="A23" s="44"/>
      <c r="B23" s="44"/>
      <c r="C23" s="44"/>
      <c r="D23" s="44"/>
      <c r="E23" s="44"/>
      <c r="F23" s="37" t="s">
        <v>90</v>
      </c>
      <c r="G23" s="38" t="s">
        <v>18</v>
      </c>
      <c r="H23" s="77" t="s">
        <v>18</v>
      </c>
    </row>
    <row r="24">
      <c r="A24" s="44"/>
      <c r="B24" s="44"/>
      <c r="C24" s="44"/>
      <c r="D24" s="44"/>
      <c r="E24" s="44"/>
      <c r="F24" s="37" t="s">
        <v>92</v>
      </c>
      <c r="G24" s="38" t="s">
        <v>18</v>
      </c>
      <c r="H24" s="77" t="s">
        <v>18</v>
      </c>
    </row>
    <row r="25">
      <c r="A25" s="44"/>
      <c r="B25" s="44"/>
      <c r="C25" s="44"/>
      <c r="D25" s="44"/>
      <c r="E25" s="44"/>
      <c r="F25" s="37" t="s">
        <v>95</v>
      </c>
      <c r="G25" s="38" t="s">
        <v>18</v>
      </c>
      <c r="H25" s="77" t="s">
        <v>18</v>
      </c>
    </row>
    <row r="26">
      <c r="A26" s="44"/>
      <c r="B26" s="44"/>
      <c r="C26" s="44"/>
      <c r="D26" s="44"/>
      <c r="E26" s="44"/>
      <c r="F26" s="37" t="s">
        <v>98</v>
      </c>
      <c r="G26" s="38" t="s">
        <v>18</v>
      </c>
      <c r="H26" s="77" t="s">
        <v>18</v>
      </c>
    </row>
    <row r="27">
      <c r="A27" s="44"/>
      <c r="B27" s="44"/>
      <c r="C27" s="44"/>
      <c r="D27" s="44"/>
      <c r="E27" s="44"/>
      <c r="F27" s="37" t="s">
        <v>100</v>
      </c>
      <c r="G27" s="38" t="s">
        <v>18</v>
      </c>
      <c r="H27" s="77" t="s">
        <v>18</v>
      </c>
    </row>
    <row r="28">
      <c r="A28" s="44"/>
      <c r="B28" s="44"/>
      <c r="C28" s="44"/>
      <c r="D28" s="44"/>
      <c r="F28" s="37" t="s">
        <v>102</v>
      </c>
      <c r="G28" s="38" t="s">
        <v>18</v>
      </c>
      <c r="H28" s="77" t="s">
        <v>18</v>
      </c>
    </row>
    <row r="29">
      <c r="A29" s="44"/>
      <c r="B29" s="44"/>
      <c r="C29" s="44"/>
      <c r="D29" s="44"/>
      <c r="E29" s="44"/>
      <c r="F29" s="37" t="s">
        <v>104</v>
      </c>
      <c r="G29" s="38" t="s">
        <v>19</v>
      </c>
      <c r="H29" s="78" t="s">
        <v>18</v>
      </c>
    </row>
    <row r="30">
      <c r="A30" s="44"/>
      <c r="B30" s="44"/>
      <c r="C30" s="44"/>
      <c r="D30" s="44"/>
      <c r="E30" s="44"/>
      <c r="F30" s="37" t="s">
        <v>106</v>
      </c>
      <c r="G30" s="38" t="s">
        <v>18</v>
      </c>
      <c r="H30" s="77" t="s">
        <v>18</v>
      </c>
    </row>
    <row r="31">
      <c r="A31" s="44"/>
      <c r="B31" s="44"/>
      <c r="C31" s="44"/>
      <c r="D31" s="44"/>
      <c r="E31" s="44"/>
      <c r="F31" s="37" t="s">
        <v>108</v>
      </c>
      <c r="G31" s="38" t="s">
        <v>18</v>
      </c>
      <c r="H31" s="77" t="s">
        <v>18</v>
      </c>
    </row>
    <row r="32">
      <c r="A32" s="44"/>
      <c r="B32" s="44"/>
      <c r="C32" s="44"/>
      <c r="D32" s="44"/>
      <c r="E32" s="44"/>
      <c r="F32" s="37" t="s">
        <v>110</v>
      </c>
      <c r="G32" s="38" t="s">
        <v>19</v>
      </c>
      <c r="H32" s="77" t="s">
        <v>19</v>
      </c>
    </row>
    <row r="33">
      <c r="A33" s="44"/>
      <c r="B33" s="44"/>
      <c r="C33" s="44"/>
      <c r="D33" s="44"/>
      <c r="E33" s="44"/>
      <c r="F33" s="37" t="s">
        <v>113</v>
      </c>
      <c r="G33" s="38" t="s">
        <v>18</v>
      </c>
      <c r="H33" s="77" t="s">
        <v>18</v>
      </c>
    </row>
    <row r="34">
      <c r="A34" s="44"/>
      <c r="B34" s="44"/>
      <c r="C34" s="44"/>
      <c r="D34" s="44"/>
      <c r="E34" s="44"/>
      <c r="F34" s="37" t="s">
        <v>115</v>
      </c>
      <c r="G34" s="38" t="s">
        <v>18</v>
      </c>
      <c r="H34" s="77" t="s">
        <v>18</v>
      </c>
    </row>
    <row r="35">
      <c r="A35" s="44"/>
      <c r="B35" s="44"/>
      <c r="C35" s="44"/>
      <c r="D35" s="44"/>
      <c r="E35" s="44"/>
      <c r="F35" s="37" t="s">
        <v>117</v>
      </c>
      <c r="G35" s="38" t="s">
        <v>18</v>
      </c>
      <c r="H35" s="77" t="s">
        <v>18</v>
      </c>
    </row>
    <row r="36">
      <c r="A36" s="44"/>
      <c r="B36" s="44"/>
      <c r="C36" s="44"/>
      <c r="D36" s="44"/>
      <c r="E36" s="44"/>
      <c r="F36" s="37" t="s">
        <v>119</v>
      </c>
      <c r="G36" s="38" t="s">
        <v>18</v>
      </c>
      <c r="H36" s="77" t="s">
        <v>18</v>
      </c>
    </row>
    <row r="37">
      <c r="A37" s="44"/>
      <c r="B37" s="44"/>
      <c r="C37" s="44"/>
      <c r="D37" s="44"/>
      <c r="E37" s="44"/>
      <c r="F37" s="37" t="s">
        <v>121</v>
      </c>
      <c r="G37" s="38" t="s">
        <v>18</v>
      </c>
      <c r="H37" s="77" t="s">
        <v>18</v>
      </c>
    </row>
    <row r="38">
      <c r="A38" s="44"/>
      <c r="B38" s="44"/>
      <c r="C38" s="44"/>
      <c r="D38" s="44"/>
      <c r="E38" s="44"/>
      <c r="F38" s="37" t="s">
        <v>123</v>
      </c>
      <c r="G38" s="38" t="s">
        <v>18</v>
      </c>
      <c r="H38" s="78" t="s">
        <v>19</v>
      </c>
    </row>
    <row r="39">
      <c r="A39" s="44"/>
      <c r="B39" s="44"/>
      <c r="C39" s="44"/>
      <c r="D39" s="44"/>
      <c r="E39" s="44"/>
      <c r="F39" s="37" t="s">
        <v>126</v>
      </c>
      <c r="G39" s="38" t="s">
        <v>18</v>
      </c>
      <c r="H39" s="77" t="s">
        <v>18</v>
      </c>
    </row>
    <row r="40">
      <c r="A40" s="44"/>
      <c r="B40" s="44"/>
      <c r="C40" s="44"/>
      <c r="D40" s="44"/>
      <c r="F40" s="37" t="s">
        <v>128</v>
      </c>
      <c r="G40" s="38" t="s">
        <v>18</v>
      </c>
      <c r="H40" s="77" t="s">
        <v>18</v>
      </c>
    </row>
    <row r="41">
      <c r="A41" s="44"/>
      <c r="B41" s="44"/>
      <c r="C41" s="44"/>
      <c r="D41" s="44"/>
      <c r="E41" s="44"/>
      <c r="F41" s="37" t="s">
        <v>131</v>
      </c>
      <c r="G41" s="38" t="s">
        <v>18</v>
      </c>
      <c r="H41" s="78" t="s">
        <v>19</v>
      </c>
    </row>
    <row r="42">
      <c r="A42" s="44"/>
      <c r="B42" s="44"/>
      <c r="C42" s="44"/>
      <c r="D42" s="44"/>
      <c r="E42" s="44"/>
      <c r="F42" s="37" t="s">
        <v>133</v>
      </c>
      <c r="G42" s="38" t="s">
        <v>18</v>
      </c>
      <c r="H42" s="77" t="s">
        <v>18</v>
      </c>
    </row>
    <row r="43">
      <c r="A43" s="44"/>
      <c r="B43" s="44"/>
      <c r="C43" s="44"/>
      <c r="D43" s="44"/>
      <c r="E43" s="44"/>
      <c r="F43" s="37" t="s">
        <v>135</v>
      </c>
      <c r="G43" s="38" t="s">
        <v>18</v>
      </c>
      <c r="H43" s="77" t="s">
        <v>18</v>
      </c>
    </row>
    <row r="44">
      <c r="A44" s="44"/>
      <c r="B44" s="44"/>
      <c r="C44" s="44"/>
      <c r="D44" s="44"/>
      <c r="E44" s="44"/>
      <c r="F44" s="37" t="s">
        <v>136</v>
      </c>
      <c r="G44" s="38" t="s">
        <v>18</v>
      </c>
      <c r="H44" s="77" t="s">
        <v>18</v>
      </c>
    </row>
    <row r="45">
      <c r="A45" s="44"/>
      <c r="B45" s="44"/>
      <c r="C45" s="44"/>
      <c r="D45" s="44"/>
      <c r="E45" s="44"/>
      <c r="F45" s="37" t="s">
        <v>138</v>
      </c>
      <c r="G45" s="38" t="s">
        <v>18</v>
      </c>
      <c r="H45" s="78" t="s">
        <v>19</v>
      </c>
    </row>
    <row r="46">
      <c r="A46" s="44"/>
      <c r="B46" s="44"/>
      <c r="C46" s="44"/>
      <c r="D46" s="44"/>
      <c r="E46" s="44"/>
      <c r="F46" s="37" t="s">
        <v>141</v>
      </c>
      <c r="G46" s="38" t="s">
        <v>18</v>
      </c>
      <c r="H46" s="77" t="s">
        <v>18</v>
      </c>
    </row>
    <row r="47">
      <c r="A47" s="44"/>
      <c r="B47" s="44"/>
      <c r="C47" s="44"/>
      <c r="D47" s="44"/>
      <c r="E47" s="44"/>
      <c r="F47" s="37" t="s">
        <v>142</v>
      </c>
      <c r="G47" s="38" t="s">
        <v>18</v>
      </c>
      <c r="H47" s="77" t="s">
        <v>18</v>
      </c>
    </row>
    <row r="48">
      <c r="A48" s="44"/>
      <c r="B48" s="44"/>
      <c r="C48" s="44"/>
      <c r="D48" s="44"/>
      <c r="E48" s="44"/>
      <c r="F48" s="37" t="s">
        <v>144</v>
      </c>
      <c r="G48" s="38" t="s">
        <v>19</v>
      </c>
      <c r="H48" s="77" t="s">
        <v>19</v>
      </c>
    </row>
    <row r="49">
      <c r="A49" s="44"/>
      <c r="B49" s="44"/>
      <c r="C49" s="44"/>
      <c r="D49" s="44"/>
      <c r="E49" s="44"/>
      <c r="F49" s="37" t="s">
        <v>146</v>
      </c>
      <c r="G49" s="38" t="s">
        <v>18</v>
      </c>
      <c r="H49" s="77" t="s">
        <v>18</v>
      </c>
    </row>
    <row r="50">
      <c r="A50" s="44"/>
      <c r="B50" s="44"/>
      <c r="C50" s="44"/>
      <c r="D50" s="44"/>
      <c r="E50" s="44"/>
      <c r="F50" s="37" t="s">
        <v>148</v>
      </c>
      <c r="G50" s="38" t="s">
        <v>19</v>
      </c>
      <c r="H50" s="77" t="s">
        <v>19</v>
      </c>
    </row>
    <row r="51">
      <c r="A51" s="44"/>
      <c r="B51" s="44"/>
      <c r="C51" s="44"/>
      <c r="D51" s="44"/>
      <c r="E51" s="44"/>
      <c r="F51" s="37" t="s">
        <v>151</v>
      </c>
      <c r="G51" s="38" t="s">
        <v>18</v>
      </c>
      <c r="H51" s="77" t="s">
        <v>18</v>
      </c>
    </row>
    <row r="52">
      <c r="A52" s="44"/>
      <c r="B52" s="44"/>
      <c r="C52" s="44"/>
      <c r="D52" s="44"/>
      <c r="E52" s="44"/>
      <c r="F52" s="37" t="s">
        <v>153</v>
      </c>
      <c r="G52" s="38" t="s">
        <v>18</v>
      </c>
      <c r="H52" s="77" t="s">
        <v>18</v>
      </c>
    </row>
    <row r="53">
      <c r="A53" s="44"/>
      <c r="B53" s="44"/>
      <c r="C53" s="44"/>
      <c r="D53" s="44"/>
      <c r="E53" s="44"/>
      <c r="F53" s="37" t="s">
        <v>155</v>
      </c>
      <c r="G53" s="38" t="s">
        <v>18</v>
      </c>
      <c r="H53" s="77" t="s">
        <v>18</v>
      </c>
    </row>
    <row r="54">
      <c r="A54" s="44"/>
      <c r="B54" s="44"/>
      <c r="C54" s="44"/>
      <c r="D54" s="44"/>
      <c r="E54" s="44"/>
      <c r="F54" s="37" t="s">
        <v>157</v>
      </c>
      <c r="G54" s="38" t="s">
        <v>18</v>
      </c>
      <c r="H54" s="77" t="s">
        <v>18</v>
      </c>
    </row>
    <row r="55">
      <c r="A55" s="44"/>
      <c r="B55" s="44"/>
      <c r="C55" s="44"/>
      <c r="D55" s="44"/>
      <c r="E55" s="44"/>
      <c r="F55" s="37" t="s">
        <v>159</v>
      </c>
      <c r="G55" s="38" t="s">
        <v>18</v>
      </c>
      <c r="H55" s="77" t="s">
        <v>18</v>
      </c>
    </row>
    <row r="56">
      <c r="A56" s="44"/>
      <c r="B56" s="44"/>
      <c r="C56" s="44"/>
      <c r="D56" s="44"/>
      <c r="E56" s="44"/>
      <c r="F56" s="37" t="s">
        <v>160</v>
      </c>
      <c r="G56" s="38" t="s">
        <v>18</v>
      </c>
      <c r="H56" s="77" t="s">
        <v>18</v>
      </c>
    </row>
    <row r="57">
      <c r="A57" s="44"/>
      <c r="B57" s="44"/>
      <c r="C57" s="44"/>
      <c r="D57" s="44"/>
      <c r="E57" s="44"/>
      <c r="F57" s="37" t="s">
        <v>162</v>
      </c>
      <c r="G57" s="38" t="s">
        <v>18</v>
      </c>
      <c r="H57" s="77" t="s">
        <v>18</v>
      </c>
    </row>
    <row r="58">
      <c r="A58" s="44"/>
      <c r="B58" s="44"/>
      <c r="C58" s="44"/>
      <c r="D58" s="44"/>
      <c r="E58" s="44"/>
      <c r="F58" s="37" t="s">
        <v>164</v>
      </c>
      <c r="G58" s="38" t="s">
        <v>18</v>
      </c>
      <c r="H58" s="77" t="s">
        <v>18</v>
      </c>
    </row>
    <row r="59">
      <c r="A59" s="44"/>
      <c r="B59" s="44"/>
      <c r="C59" s="44"/>
      <c r="D59" s="44"/>
      <c r="E59" s="44"/>
      <c r="F59" s="37" t="s">
        <v>165</v>
      </c>
      <c r="G59" s="38" t="s">
        <v>18</v>
      </c>
      <c r="H59" s="77" t="s">
        <v>18</v>
      </c>
    </row>
    <row r="60">
      <c r="A60" s="44"/>
      <c r="B60" s="44"/>
      <c r="C60" s="44"/>
      <c r="D60" s="44"/>
      <c r="E60" s="44"/>
      <c r="F60" s="37" t="s">
        <v>167</v>
      </c>
      <c r="G60" s="38" t="s">
        <v>19</v>
      </c>
      <c r="H60" s="77" t="s">
        <v>19</v>
      </c>
    </row>
    <row r="61">
      <c r="A61" s="44"/>
      <c r="B61" s="44"/>
      <c r="C61" s="44"/>
      <c r="D61" s="44"/>
      <c r="F61" s="37" t="s">
        <v>170</v>
      </c>
      <c r="G61" s="38" t="s">
        <v>19</v>
      </c>
      <c r="H61" s="77" t="s">
        <v>19</v>
      </c>
    </row>
    <row r="62">
      <c r="A62" s="44"/>
      <c r="B62" s="44"/>
      <c r="C62" s="44"/>
      <c r="D62" s="44"/>
      <c r="E62" s="44"/>
      <c r="F62" s="37" t="s">
        <v>173</v>
      </c>
      <c r="G62" s="38" t="s">
        <v>18</v>
      </c>
      <c r="H62" s="77" t="s">
        <v>18</v>
      </c>
    </row>
    <row r="63">
      <c r="A63" s="44"/>
      <c r="B63" s="44"/>
      <c r="C63" s="44"/>
      <c r="D63" s="44"/>
      <c r="E63" s="44"/>
      <c r="F63" s="37" t="s">
        <v>175</v>
      </c>
      <c r="G63" s="38" t="s">
        <v>18</v>
      </c>
      <c r="H63" s="77" t="s">
        <v>18</v>
      </c>
    </row>
    <row r="64">
      <c r="A64" s="44"/>
      <c r="B64" s="44"/>
      <c r="C64" s="44"/>
      <c r="D64" s="44"/>
      <c r="E64" s="44"/>
      <c r="F64" s="37" t="s">
        <v>176</v>
      </c>
      <c r="G64" s="38" t="s">
        <v>19</v>
      </c>
      <c r="H64" s="78" t="s">
        <v>18</v>
      </c>
    </row>
    <row r="65">
      <c r="A65" s="44"/>
      <c r="B65" s="44"/>
      <c r="C65" s="44"/>
      <c r="D65" s="44"/>
      <c r="E65" s="44"/>
      <c r="F65" s="37" t="s">
        <v>178</v>
      </c>
      <c r="G65" s="38" t="s">
        <v>18</v>
      </c>
      <c r="H65" s="77" t="s">
        <v>18</v>
      </c>
    </row>
    <row r="66">
      <c r="A66" s="44"/>
      <c r="B66" s="44"/>
      <c r="C66" s="44"/>
      <c r="D66" s="44"/>
      <c r="E66" s="44"/>
      <c r="F66" s="37" t="s">
        <v>180</v>
      </c>
      <c r="G66" s="38" t="s">
        <v>19</v>
      </c>
      <c r="H66" s="77" t="s">
        <v>19</v>
      </c>
    </row>
    <row r="67">
      <c r="A67" s="44"/>
      <c r="B67" s="44"/>
      <c r="C67" s="44"/>
      <c r="D67" s="44"/>
      <c r="E67" s="44"/>
      <c r="F67" s="37" t="s">
        <v>183</v>
      </c>
      <c r="G67" s="38" t="s">
        <v>18</v>
      </c>
      <c r="H67" s="77" t="s">
        <v>18</v>
      </c>
    </row>
    <row r="68">
      <c r="A68" s="44"/>
      <c r="B68" s="44"/>
      <c r="C68" s="44"/>
      <c r="D68" s="44"/>
      <c r="E68" s="44"/>
      <c r="F68" s="37" t="s">
        <v>185</v>
      </c>
      <c r="G68" s="38" t="s">
        <v>19</v>
      </c>
      <c r="H68" s="77" t="s">
        <v>19</v>
      </c>
    </row>
    <row r="69">
      <c r="A69" s="44"/>
      <c r="B69" s="44"/>
      <c r="C69" s="44"/>
      <c r="D69" s="44"/>
      <c r="E69" s="44"/>
      <c r="F69" s="37" t="s">
        <v>188</v>
      </c>
      <c r="G69" s="38" t="s">
        <v>18</v>
      </c>
      <c r="H69" s="77" t="s">
        <v>18</v>
      </c>
    </row>
    <row r="70">
      <c r="A70" s="44"/>
      <c r="B70" s="44"/>
      <c r="C70" s="44"/>
      <c r="D70" s="44"/>
      <c r="E70" s="44"/>
      <c r="F70" s="37" t="s">
        <v>191</v>
      </c>
      <c r="G70" s="38" t="s">
        <v>19</v>
      </c>
      <c r="H70" s="77" t="s">
        <v>19</v>
      </c>
    </row>
    <row r="71">
      <c r="A71" s="44"/>
      <c r="B71" s="44"/>
      <c r="C71" s="44"/>
      <c r="D71" s="44"/>
      <c r="E71" s="44"/>
      <c r="F71" s="37" t="s">
        <v>194</v>
      </c>
      <c r="G71" s="38" t="s">
        <v>19</v>
      </c>
      <c r="H71" s="77" t="s">
        <v>19</v>
      </c>
    </row>
    <row r="72">
      <c r="A72" s="44"/>
      <c r="B72" s="44"/>
      <c r="C72" s="44"/>
      <c r="D72" s="44"/>
      <c r="E72" s="44"/>
      <c r="F72" s="37" t="s">
        <v>198</v>
      </c>
      <c r="G72" s="38" t="s">
        <v>18</v>
      </c>
      <c r="H72" s="77" t="s">
        <v>18</v>
      </c>
    </row>
    <row r="73">
      <c r="A73" s="44"/>
      <c r="B73" s="44"/>
      <c r="C73" s="44"/>
      <c r="D73" s="44"/>
      <c r="E73" s="44"/>
      <c r="F73" s="37" t="s">
        <v>200</v>
      </c>
      <c r="G73" s="38" t="s">
        <v>18</v>
      </c>
      <c r="H73" s="77" t="s">
        <v>18</v>
      </c>
    </row>
    <row r="74">
      <c r="A74" s="44"/>
      <c r="B74" s="44"/>
      <c r="C74" s="44"/>
      <c r="D74" s="44"/>
      <c r="E74" s="44"/>
      <c r="F74" s="37" t="s">
        <v>202</v>
      </c>
      <c r="G74" s="38" t="s">
        <v>18</v>
      </c>
      <c r="H74" s="77" t="s">
        <v>18</v>
      </c>
    </row>
    <row r="75">
      <c r="A75" s="44"/>
      <c r="B75" s="44"/>
      <c r="C75" s="44"/>
      <c r="D75" s="44"/>
      <c r="E75" s="44"/>
      <c r="F75" s="37" t="s">
        <v>204</v>
      </c>
      <c r="G75" s="38" t="s">
        <v>18</v>
      </c>
      <c r="H75" s="77" t="s">
        <v>18</v>
      </c>
    </row>
    <row r="76">
      <c r="A76" s="44"/>
      <c r="B76" s="44"/>
      <c r="C76" s="44"/>
      <c r="D76" s="44"/>
      <c r="E76" s="44"/>
      <c r="F76" s="37" t="s">
        <v>206</v>
      </c>
      <c r="G76" s="38" t="s">
        <v>18</v>
      </c>
      <c r="H76" s="77" t="s">
        <v>18</v>
      </c>
    </row>
    <row r="77">
      <c r="A77" s="44"/>
      <c r="B77" s="44"/>
      <c r="C77" s="44"/>
      <c r="D77" s="44"/>
      <c r="E77" s="44"/>
      <c r="F77" s="37" t="s">
        <v>207</v>
      </c>
      <c r="G77" s="38" t="s">
        <v>18</v>
      </c>
      <c r="H77" s="77" t="s">
        <v>18</v>
      </c>
    </row>
    <row r="78">
      <c r="A78" s="44"/>
      <c r="B78" s="44"/>
      <c r="C78" s="44"/>
      <c r="D78" s="44"/>
      <c r="E78" s="44"/>
      <c r="F78" s="37" t="s">
        <v>208</v>
      </c>
      <c r="G78" s="38" t="s">
        <v>19</v>
      </c>
      <c r="H78" s="77" t="s">
        <v>19</v>
      </c>
    </row>
    <row r="79">
      <c r="A79" s="44"/>
      <c r="B79" s="44"/>
      <c r="C79" s="44"/>
      <c r="D79" s="44"/>
      <c r="E79" s="44"/>
      <c r="F79" s="37" t="s">
        <v>212</v>
      </c>
      <c r="G79" s="38" t="s">
        <v>18</v>
      </c>
      <c r="H79" s="77" t="s">
        <v>18</v>
      </c>
    </row>
    <row r="80">
      <c r="A80" s="44"/>
      <c r="B80" s="44"/>
      <c r="C80" s="44"/>
      <c r="D80" s="44"/>
      <c r="E80" s="44"/>
      <c r="F80" s="37" t="s">
        <v>214</v>
      </c>
      <c r="G80" s="38" t="s">
        <v>18</v>
      </c>
      <c r="H80" s="77" t="s">
        <v>18</v>
      </c>
    </row>
    <row r="81">
      <c r="A81" s="44"/>
      <c r="B81" s="44"/>
      <c r="C81" s="44"/>
      <c r="D81" s="44"/>
      <c r="E81" s="44"/>
      <c r="F81" s="37" t="s">
        <v>217</v>
      </c>
      <c r="G81" s="38" t="s">
        <v>18</v>
      </c>
      <c r="H81" s="77" t="s">
        <v>18</v>
      </c>
    </row>
    <row r="82">
      <c r="A82" s="44"/>
      <c r="B82" s="44"/>
      <c r="C82" s="44"/>
      <c r="D82" s="44"/>
      <c r="E82" s="44"/>
      <c r="F82" s="37" t="s">
        <v>219</v>
      </c>
      <c r="G82" s="38" t="s">
        <v>18</v>
      </c>
      <c r="H82" s="77" t="s">
        <v>18</v>
      </c>
    </row>
    <row r="83">
      <c r="A83" s="44"/>
      <c r="B83" s="44"/>
      <c r="C83" s="44"/>
      <c r="D83" s="44"/>
      <c r="E83" s="44"/>
      <c r="F83" s="37" t="s">
        <v>221</v>
      </c>
      <c r="G83" s="38" t="s">
        <v>18</v>
      </c>
      <c r="H83" s="78" t="s">
        <v>19</v>
      </c>
    </row>
    <row r="84">
      <c r="A84" s="44"/>
      <c r="B84" s="44"/>
      <c r="C84" s="44"/>
      <c r="D84" s="44"/>
      <c r="E84" s="44"/>
      <c r="F84" s="37" t="s">
        <v>224</v>
      </c>
      <c r="G84" s="38" t="s">
        <v>18</v>
      </c>
      <c r="H84" s="77" t="s">
        <v>18</v>
      </c>
    </row>
    <row r="85">
      <c r="A85" s="44"/>
      <c r="B85" s="44"/>
      <c r="C85" s="44"/>
      <c r="D85" s="44"/>
      <c r="E85" s="44"/>
      <c r="F85" s="37" t="s">
        <v>226</v>
      </c>
      <c r="G85" s="38" t="s">
        <v>18</v>
      </c>
      <c r="H85" s="77" t="s">
        <v>18</v>
      </c>
    </row>
    <row r="86">
      <c r="A86" s="44"/>
      <c r="B86" s="44"/>
      <c r="C86" s="44"/>
      <c r="D86" s="44"/>
      <c r="E86" s="44"/>
      <c r="F86" s="37" t="s">
        <v>228</v>
      </c>
      <c r="G86" s="38" t="s">
        <v>18</v>
      </c>
      <c r="H86" s="77" t="s">
        <v>18</v>
      </c>
    </row>
    <row r="87">
      <c r="A87" s="44"/>
      <c r="B87" s="44"/>
      <c r="C87" s="44"/>
      <c r="D87" s="44"/>
      <c r="E87" s="44"/>
      <c r="F87" s="37" t="s">
        <v>230</v>
      </c>
      <c r="G87" s="38" t="s">
        <v>18</v>
      </c>
      <c r="H87" s="77" t="s">
        <v>18</v>
      </c>
    </row>
    <row r="88">
      <c r="A88" s="44"/>
      <c r="B88" s="44"/>
      <c r="C88" s="44"/>
      <c r="D88" s="44"/>
      <c r="E88" s="44"/>
      <c r="F88" s="37" t="s">
        <v>232</v>
      </c>
      <c r="G88" s="38" t="s">
        <v>18</v>
      </c>
      <c r="H88" s="77" t="s">
        <v>18</v>
      </c>
    </row>
    <row r="89">
      <c r="A89" s="44"/>
      <c r="B89" s="44"/>
      <c r="C89" s="44"/>
      <c r="D89" s="44"/>
      <c r="E89" s="44"/>
      <c r="F89" s="37" t="s">
        <v>234</v>
      </c>
      <c r="G89" s="38" t="s">
        <v>18</v>
      </c>
      <c r="H89" s="77" t="s">
        <v>18</v>
      </c>
    </row>
    <row r="90">
      <c r="A90" s="44"/>
      <c r="B90" s="44"/>
      <c r="C90" s="44"/>
      <c r="D90" s="44"/>
      <c r="F90" s="37" t="s">
        <v>236</v>
      </c>
      <c r="G90" s="38" t="s">
        <v>18</v>
      </c>
      <c r="H90" s="77" t="s">
        <v>18</v>
      </c>
    </row>
    <row r="91">
      <c r="A91" s="44"/>
      <c r="B91" s="44"/>
      <c r="C91" s="44"/>
      <c r="D91" s="44"/>
      <c r="E91" s="44"/>
      <c r="F91" s="37" t="s">
        <v>237</v>
      </c>
      <c r="G91" s="38" t="s">
        <v>18</v>
      </c>
      <c r="H91" s="78" t="s">
        <v>19</v>
      </c>
    </row>
    <row r="92">
      <c r="A92" s="44"/>
      <c r="B92" s="44"/>
      <c r="C92" s="44"/>
      <c r="D92" s="44"/>
      <c r="E92" s="44"/>
      <c r="F92" s="37" t="s">
        <v>240</v>
      </c>
      <c r="G92" s="38" t="s">
        <v>18</v>
      </c>
      <c r="H92" s="77" t="s">
        <v>18</v>
      </c>
    </row>
    <row r="93">
      <c r="A93" s="44"/>
      <c r="B93" s="44"/>
      <c r="C93" s="44"/>
      <c r="D93" s="44"/>
      <c r="E93" s="44"/>
      <c r="F93" s="37" t="s">
        <v>242</v>
      </c>
      <c r="G93" s="38" t="s">
        <v>18</v>
      </c>
      <c r="H93" s="77" t="s">
        <v>18</v>
      </c>
    </row>
    <row r="94">
      <c r="A94" s="44"/>
      <c r="B94" s="44"/>
      <c r="C94" s="44"/>
      <c r="D94" s="44"/>
      <c r="E94" s="44"/>
      <c r="F94" s="37" t="s">
        <v>243</v>
      </c>
      <c r="G94" s="38" t="s">
        <v>18</v>
      </c>
      <c r="H94" s="77" t="s">
        <v>18</v>
      </c>
    </row>
    <row r="95">
      <c r="A95" s="44"/>
      <c r="B95" s="44"/>
      <c r="C95" s="44"/>
      <c r="D95" s="44"/>
      <c r="E95" s="44"/>
      <c r="F95" s="37" t="s">
        <v>244</v>
      </c>
      <c r="G95" s="38" t="s">
        <v>18</v>
      </c>
      <c r="H95" s="77" t="s">
        <v>18</v>
      </c>
    </row>
    <row r="96">
      <c r="A96" s="44"/>
      <c r="B96" s="44"/>
      <c r="C96" s="44"/>
      <c r="D96" s="44"/>
      <c r="F96" s="37" t="s">
        <v>246</v>
      </c>
      <c r="G96" s="38" t="s">
        <v>18</v>
      </c>
      <c r="H96" s="77" t="s">
        <v>18</v>
      </c>
    </row>
    <row r="97">
      <c r="A97" s="44"/>
      <c r="B97" s="44"/>
      <c r="C97" s="44"/>
      <c r="D97" s="44"/>
      <c r="E97" s="44"/>
      <c r="F97" s="37" t="s">
        <v>248</v>
      </c>
      <c r="G97" s="38" t="s">
        <v>18</v>
      </c>
      <c r="H97" s="77" t="s">
        <v>18</v>
      </c>
    </row>
    <row r="98">
      <c r="A98" s="44"/>
      <c r="B98" s="44"/>
      <c r="C98" s="44"/>
      <c r="D98" s="44"/>
      <c r="E98" s="44"/>
      <c r="F98" s="37" t="s">
        <v>250</v>
      </c>
      <c r="G98" s="38" t="s">
        <v>19</v>
      </c>
      <c r="H98" s="78" t="s">
        <v>18</v>
      </c>
    </row>
    <row r="99">
      <c r="A99" s="44"/>
      <c r="B99" s="44"/>
      <c r="C99" s="44"/>
      <c r="D99" s="44"/>
      <c r="F99" s="37" t="s">
        <v>253</v>
      </c>
      <c r="G99" s="38" t="s">
        <v>19</v>
      </c>
      <c r="H99" s="78" t="s">
        <v>18</v>
      </c>
    </row>
    <row r="100">
      <c r="A100" s="44"/>
      <c r="B100" s="44"/>
      <c r="C100" s="44"/>
      <c r="D100" s="44"/>
      <c r="E100" s="44"/>
      <c r="F100" s="37" t="s">
        <v>255</v>
      </c>
      <c r="G100" s="38" t="s">
        <v>19</v>
      </c>
      <c r="H100" s="77" t="s">
        <v>19</v>
      </c>
    </row>
    <row r="101">
      <c r="A101" s="44"/>
      <c r="B101" s="44"/>
      <c r="C101" s="44"/>
      <c r="D101" s="44"/>
      <c r="E101" s="44"/>
      <c r="F101" s="37" t="s">
        <v>258</v>
      </c>
      <c r="G101" s="38" t="s">
        <v>19</v>
      </c>
      <c r="H101" s="77" t="s">
        <v>19</v>
      </c>
    </row>
    <row r="102">
      <c r="A102" s="44"/>
      <c r="B102" s="44"/>
      <c r="C102" s="44"/>
      <c r="D102" s="44"/>
      <c r="E102" s="44"/>
      <c r="F102" s="37" t="s">
        <v>261</v>
      </c>
      <c r="G102" s="38" t="s">
        <v>18</v>
      </c>
      <c r="H102" s="77" t="s">
        <v>18</v>
      </c>
    </row>
    <row r="103">
      <c r="A103" s="44"/>
      <c r="B103" s="44"/>
      <c r="C103" s="44"/>
      <c r="D103" s="44"/>
      <c r="E103" s="44"/>
      <c r="F103" s="37" t="s">
        <v>263</v>
      </c>
      <c r="G103" s="38" t="s">
        <v>18</v>
      </c>
      <c r="H103" s="77" t="s">
        <v>18</v>
      </c>
    </row>
    <row r="104">
      <c r="A104" s="44"/>
      <c r="B104" s="44"/>
      <c r="C104" s="44"/>
      <c r="D104" s="44"/>
      <c r="F104" s="37" t="s">
        <v>265</v>
      </c>
      <c r="G104" s="38" t="s">
        <v>18</v>
      </c>
      <c r="H104" s="77" t="s">
        <v>18</v>
      </c>
    </row>
    <row r="105">
      <c r="A105" s="44"/>
      <c r="B105" s="44"/>
      <c r="C105" s="44"/>
      <c r="D105" s="44"/>
      <c r="E105" s="44"/>
      <c r="F105" s="37" t="s">
        <v>267</v>
      </c>
      <c r="G105" s="38" t="s">
        <v>18</v>
      </c>
      <c r="H105" s="77" t="s">
        <v>18</v>
      </c>
    </row>
    <row r="106">
      <c r="A106" s="44"/>
      <c r="B106" s="44"/>
      <c r="C106" s="44"/>
      <c r="D106" s="44"/>
      <c r="E106" s="43"/>
      <c r="F106" s="37" t="s">
        <v>268</v>
      </c>
      <c r="G106" s="38" t="s">
        <v>18</v>
      </c>
      <c r="H106" s="77" t="s">
        <v>18</v>
      </c>
    </row>
    <row r="107">
      <c r="A107" s="44"/>
      <c r="B107" s="44"/>
      <c r="C107" s="44"/>
      <c r="D107" s="44"/>
      <c r="F107" s="37" t="s">
        <v>270</v>
      </c>
      <c r="G107" s="38" t="s">
        <v>18</v>
      </c>
      <c r="H107" s="77" t="s">
        <v>18</v>
      </c>
    </row>
    <row r="108">
      <c r="A108" s="44"/>
      <c r="B108" s="44"/>
      <c r="C108" s="44"/>
      <c r="D108" s="44"/>
      <c r="E108" s="44"/>
      <c r="F108" s="37" t="s">
        <v>272</v>
      </c>
      <c r="G108" s="38" t="s">
        <v>18</v>
      </c>
      <c r="H108" s="77" t="s">
        <v>18</v>
      </c>
    </row>
    <row r="109">
      <c r="A109" s="44"/>
      <c r="B109" s="44"/>
      <c r="C109" s="44"/>
      <c r="D109" s="44"/>
      <c r="E109" s="44"/>
      <c r="F109" s="37" t="s">
        <v>274</v>
      </c>
      <c r="G109" s="38" t="s">
        <v>18</v>
      </c>
      <c r="H109" s="77" t="s">
        <v>18</v>
      </c>
    </row>
    <row r="110">
      <c r="A110" s="44"/>
      <c r="B110" s="44"/>
      <c r="C110" s="44"/>
      <c r="D110" s="44"/>
      <c r="E110" s="44"/>
      <c r="F110" s="37" t="s">
        <v>276</v>
      </c>
      <c r="G110" s="38" t="s">
        <v>18</v>
      </c>
      <c r="H110" s="77" t="s">
        <v>18</v>
      </c>
    </row>
    <row r="111">
      <c r="A111" s="44"/>
      <c r="B111" s="44"/>
      <c r="C111" s="44"/>
      <c r="D111" s="44"/>
      <c r="E111" s="44"/>
      <c r="F111" s="37" t="s">
        <v>279</v>
      </c>
      <c r="G111" s="38" t="s">
        <v>18</v>
      </c>
      <c r="H111" s="77" t="s">
        <v>18</v>
      </c>
    </row>
    <row r="112">
      <c r="A112" s="44"/>
      <c r="B112" s="44"/>
      <c r="C112" s="44"/>
      <c r="D112" s="44"/>
      <c r="E112" s="44"/>
      <c r="F112" s="37" t="s">
        <v>281</v>
      </c>
      <c r="G112" s="38" t="s">
        <v>18</v>
      </c>
      <c r="H112" s="77" t="s">
        <v>18</v>
      </c>
    </row>
    <row r="113">
      <c r="A113" s="44"/>
      <c r="B113" s="44"/>
      <c r="C113" s="44"/>
      <c r="D113" s="44"/>
      <c r="E113" s="44"/>
      <c r="F113" s="37" t="s">
        <v>283</v>
      </c>
      <c r="G113" s="38" t="s">
        <v>19</v>
      </c>
      <c r="H113" s="77" t="s">
        <v>19</v>
      </c>
    </row>
    <row r="114">
      <c r="A114" s="44"/>
      <c r="B114" s="44"/>
      <c r="C114" s="44"/>
      <c r="D114" s="44"/>
      <c r="E114" s="44"/>
      <c r="F114" s="37" t="s">
        <v>286</v>
      </c>
      <c r="G114" s="38" t="s">
        <v>18</v>
      </c>
      <c r="H114" s="77" t="s">
        <v>18</v>
      </c>
    </row>
    <row r="115">
      <c r="A115" s="44"/>
      <c r="B115" s="44"/>
      <c r="C115" s="44"/>
      <c r="D115" s="44"/>
      <c r="E115" s="44"/>
      <c r="F115" s="37" t="s">
        <v>288</v>
      </c>
      <c r="G115" s="38" t="s">
        <v>18</v>
      </c>
      <c r="H115" s="77" t="s">
        <v>18</v>
      </c>
    </row>
    <row r="116">
      <c r="A116" s="44"/>
      <c r="B116" s="44"/>
      <c r="C116" s="44"/>
      <c r="D116" s="44"/>
      <c r="E116" s="44"/>
      <c r="F116" s="37" t="s">
        <v>290</v>
      </c>
      <c r="G116" s="38" t="s">
        <v>18</v>
      </c>
      <c r="H116" s="77" t="s">
        <v>18</v>
      </c>
    </row>
    <row r="117">
      <c r="A117" s="44"/>
      <c r="B117" s="44"/>
      <c r="C117" s="44"/>
      <c r="D117" s="44"/>
      <c r="E117" s="44"/>
      <c r="F117" s="37" t="s">
        <v>292</v>
      </c>
      <c r="G117" s="38" t="s">
        <v>18</v>
      </c>
      <c r="H117" s="77" t="s">
        <v>18</v>
      </c>
    </row>
    <row r="118">
      <c r="A118" s="44"/>
      <c r="B118" s="44"/>
      <c r="C118" s="44"/>
      <c r="D118" s="44"/>
      <c r="E118" s="44"/>
      <c r="F118" s="37" t="s">
        <v>294</v>
      </c>
      <c r="G118" s="38" t="s">
        <v>18</v>
      </c>
      <c r="H118" s="77" t="s">
        <v>18</v>
      </c>
    </row>
    <row r="119">
      <c r="A119" s="44"/>
      <c r="B119" s="44"/>
      <c r="C119" s="44"/>
      <c r="D119" s="44"/>
      <c r="E119" s="44"/>
      <c r="F119" s="37" t="s">
        <v>296</v>
      </c>
      <c r="G119" s="38" t="s">
        <v>18</v>
      </c>
      <c r="H119" s="77" t="s">
        <v>18</v>
      </c>
    </row>
    <row r="120">
      <c r="A120" s="44"/>
      <c r="B120" s="44"/>
      <c r="C120" s="44"/>
      <c r="D120" s="44"/>
      <c r="E120" s="44"/>
      <c r="F120" s="37" t="s">
        <v>299</v>
      </c>
      <c r="G120" s="38" t="s">
        <v>19</v>
      </c>
      <c r="H120" s="77" t="s">
        <v>19</v>
      </c>
    </row>
    <row r="121">
      <c r="A121" s="44"/>
      <c r="B121" s="44"/>
      <c r="C121" s="44"/>
      <c r="D121" s="44"/>
      <c r="E121" s="44"/>
      <c r="F121" s="37" t="s">
        <v>302</v>
      </c>
      <c r="G121" s="38" t="s">
        <v>19</v>
      </c>
      <c r="H121" s="77" t="s">
        <v>19</v>
      </c>
    </row>
    <row r="122">
      <c r="A122" s="44"/>
      <c r="B122" s="44"/>
      <c r="C122" s="44"/>
      <c r="D122" s="44"/>
      <c r="E122" s="44"/>
      <c r="F122" s="37" t="s">
        <v>305</v>
      </c>
      <c r="G122" s="38" t="s">
        <v>18</v>
      </c>
      <c r="H122" s="77" t="s">
        <v>18</v>
      </c>
    </row>
    <row r="123">
      <c r="A123" s="44"/>
      <c r="B123" s="44"/>
      <c r="C123" s="44"/>
      <c r="D123" s="44"/>
      <c r="E123" s="44"/>
      <c r="F123" s="37" t="s">
        <v>308</v>
      </c>
      <c r="G123" s="38" t="s">
        <v>18</v>
      </c>
      <c r="H123" s="77" t="s">
        <v>18</v>
      </c>
    </row>
    <row r="124">
      <c r="A124" s="44"/>
      <c r="B124" s="44"/>
      <c r="C124" s="44"/>
      <c r="D124" s="44"/>
      <c r="E124" s="44"/>
      <c r="F124" s="37" t="s">
        <v>310</v>
      </c>
      <c r="G124" s="38" t="s">
        <v>18</v>
      </c>
      <c r="H124" s="77" t="s">
        <v>18</v>
      </c>
    </row>
    <row r="125">
      <c r="A125" s="44"/>
      <c r="B125" s="44"/>
      <c r="C125" s="44"/>
      <c r="D125" s="44"/>
      <c r="E125" s="44"/>
      <c r="F125" s="37" t="s">
        <v>312</v>
      </c>
      <c r="G125" s="38" t="s">
        <v>19</v>
      </c>
      <c r="H125" s="78" t="s">
        <v>18</v>
      </c>
    </row>
    <row r="126">
      <c r="A126" s="44"/>
      <c r="B126" s="44"/>
      <c r="C126" s="44"/>
      <c r="D126" s="44"/>
      <c r="E126" s="44"/>
      <c r="F126" s="37" t="s">
        <v>314</v>
      </c>
      <c r="G126" s="38" t="s">
        <v>19</v>
      </c>
      <c r="H126" s="77" t="s">
        <v>19</v>
      </c>
    </row>
    <row r="127">
      <c r="A127" s="44"/>
      <c r="B127" s="44"/>
      <c r="C127" s="44"/>
      <c r="D127" s="44"/>
      <c r="E127" s="44"/>
      <c r="F127" s="37" t="s">
        <v>316</v>
      </c>
      <c r="G127" s="38" t="s">
        <v>19</v>
      </c>
      <c r="H127" s="77" t="s">
        <v>19</v>
      </c>
    </row>
    <row r="128">
      <c r="A128" s="44"/>
      <c r="B128" s="44"/>
      <c r="C128" s="44"/>
      <c r="D128" s="44"/>
      <c r="E128" s="44"/>
      <c r="F128" s="37" t="s">
        <v>319</v>
      </c>
      <c r="G128" s="38" t="s">
        <v>18</v>
      </c>
      <c r="H128" s="77" t="s">
        <v>18</v>
      </c>
    </row>
    <row r="129">
      <c r="A129" s="44"/>
      <c r="B129" s="44"/>
      <c r="C129" s="44"/>
      <c r="D129" s="44"/>
      <c r="F129" s="37" t="s">
        <v>321</v>
      </c>
      <c r="G129" s="38" t="s">
        <v>18</v>
      </c>
      <c r="H129" s="77" t="s">
        <v>18</v>
      </c>
    </row>
    <row r="130">
      <c r="A130" s="44"/>
      <c r="B130" s="44"/>
      <c r="C130" s="44"/>
      <c r="D130" s="44"/>
      <c r="F130" s="37" t="s">
        <v>322</v>
      </c>
      <c r="G130" s="38" t="s">
        <v>18</v>
      </c>
      <c r="H130" s="77" t="s">
        <v>18</v>
      </c>
    </row>
    <row r="131">
      <c r="A131" s="44"/>
      <c r="B131" s="44"/>
      <c r="C131" s="44"/>
      <c r="D131" s="44"/>
      <c r="E131" s="44"/>
      <c r="F131" s="37" t="s">
        <v>323</v>
      </c>
      <c r="G131" s="38" t="s">
        <v>18</v>
      </c>
      <c r="H131" s="77" t="s">
        <v>18</v>
      </c>
    </row>
    <row r="132">
      <c r="A132" s="44"/>
      <c r="B132" s="44"/>
      <c r="C132" s="44"/>
      <c r="D132" s="44"/>
      <c r="E132" s="44"/>
      <c r="F132" s="37" t="s">
        <v>325</v>
      </c>
      <c r="G132" s="38" t="s">
        <v>18</v>
      </c>
      <c r="H132" s="78" t="s">
        <v>19</v>
      </c>
    </row>
    <row r="133">
      <c r="A133" s="44"/>
      <c r="B133" s="44"/>
      <c r="C133" s="44"/>
      <c r="D133" s="44"/>
      <c r="E133" s="44"/>
      <c r="F133" s="37" t="s">
        <v>328</v>
      </c>
      <c r="G133" s="38" t="s">
        <v>18</v>
      </c>
      <c r="H133" s="77" t="s">
        <v>18</v>
      </c>
    </row>
    <row r="134">
      <c r="A134" s="44"/>
      <c r="B134" s="44"/>
      <c r="C134" s="44"/>
      <c r="D134" s="44"/>
      <c r="E134" s="44"/>
      <c r="F134" s="37" t="s">
        <v>330</v>
      </c>
      <c r="G134" s="38" t="s">
        <v>18</v>
      </c>
      <c r="H134" s="78" t="s">
        <v>19</v>
      </c>
    </row>
    <row r="135">
      <c r="A135" s="44"/>
      <c r="B135" s="44"/>
      <c r="C135" s="44"/>
      <c r="D135" s="44"/>
      <c r="E135" s="44"/>
      <c r="F135" s="37" t="s">
        <v>333</v>
      </c>
      <c r="G135" s="38" t="s">
        <v>18</v>
      </c>
      <c r="H135" s="78" t="s">
        <v>19</v>
      </c>
    </row>
    <row r="136">
      <c r="A136" s="44"/>
      <c r="B136" s="44"/>
      <c r="C136" s="44"/>
      <c r="D136" s="44"/>
      <c r="F136" s="37" t="s">
        <v>336</v>
      </c>
      <c r="G136" s="38" t="s">
        <v>18</v>
      </c>
      <c r="H136" s="77" t="s">
        <v>18</v>
      </c>
    </row>
    <row r="137">
      <c r="A137" s="44"/>
      <c r="B137" s="44"/>
      <c r="C137" s="44"/>
      <c r="D137" s="44"/>
      <c r="E137" s="44"/>
      <c r="F137" s="37" t="s">
        <v>337</v>
      </c>
      <c r="G137" s="38" t="s">
        <v>18</v>
      </c>
      <c r="H137" s="78" t="s">
        <v>19</v>
      </c>
    </row>
    <row r="138">
      <c r="A138" s="44"/>
      <c r="B138" s="44"/>
      <c r="C138" s="44"/>
      <c r="D138" s="44"/>
      <c r="E138" s="44"/>
      <c r="F138" s="37" t="s">
        <v>340</v>
      </c>
      <c r="G138" s="38" t="s">
        <v>19</v>
      </c>
      <c r="H138" s="77" t="s">
        <v>19</v>
      </c>
    </row>
    <row r="139">
      <c r="A139" s="44"/>
      <c r="B139" s="44"/>
      <c r="C139" s="44"/>
      <c r="D139" s="44"/>
      <c r="E139" s="44"/>
      <c r="F139" s="37" t="s">
        <v>343</v>
      </c>
      <c r="G139" s="38" t="s">
        <v>18</v>
      </c>
      <c r="H139" s="77" t="s">
        <v>18</v>
      </c>
    </row>
    <row r="140">
      <c r="A140" s="44"/>
      <c r="B140" s="44"/>
      <c r="C140" s="44"/>
      <c r="D140" s="44"/>
      <c r="E140" s="44"/>
      <c r="F140" s="37" t="s">
        <v>345</v>
      </c>
      <c r="G140" s="38" t="s">
        <v>18</v>
      </c>
      <c r="H140" s="77" t="s">
        <v>18</v>
      </c>
    </row>
    <row r="141">
      <c r="A141" s="44"/>
      <c r="B141" s="44"/>
      <c r="C141" s="44"/>
      <c r="D141" s="44"/>
      <c r="E141" s="44"/>
      <c r="F141" s="37" t="s">
        <v>347</v>
      </c>
      <c r="G141" s="38" t="s">
        <v>19</v>
      </c>
      <c r="H141" s="77" t="s">
        <v>19</v>
      </c>
    </row>
    <row r="142">
      <c r="A142" s="44"/>
      <c r="B142" s="44"/>
      <c r="C142" s="44"/>
      <c r="D142" s="44"/>
      <c r="E142" s="44"/>
      <c r="F142" s="37" t="s">
        <v>349</v>
      </c>
      <c r="G142" s="38" t="s">
        <v>18</v>
      </c>
      <c r="H142" s="77" t="s">
        <v>18</v>
      </c>
    </row>
    <row r="143">
      <c r="A143" s="44"/>
      <c r="B143" s="44"/>
      <c r="C143" s="44"/>
      <c r="D143" s="44"/>
      <c r="E143" s="44"/>
      <c r="F143" s="37" t="s">
        <v>351</v>
      </c>
      <c r="G143" s="38" t="s">
        <v>18</v>
      </c>
      <c r="H143" s="77" t="s">
        <v>18</v>
      </c>
    </row>
    <row r="144">
      <c r="A144" s="44"/>
      <c r="B144" s="44"/>
      <c r="C144" s="44"/>
      <c r="D144" s="44"/>
      <c r="E144" s="44"/>
      <c r="F144" s="37" t="s">
        <v>353</v>
      </c>
      <c r="G144" s="38" t="s">
        <v>18</v>
      </c>
      <c r="H144" s="77" t="s">
        <v>18</v>
      </c>
    </row>
    <row r="145">
      <c r="A145" s="44"/>
      <c r="B145" s="44"/>
      <c r="C145" s="44"/>
      <c r="D145" s="44"/>
      <c r="E145" s="44"/>
      <c r="F145" s="37" t="s">
        <v>355</v>
      </c>
      <c r="G145" s="38" t="s">
        <v>18</v>
      </c>
      <c r="H145" s="77" t="s">
        <v>18</v>
      </c>
    </row>
    <row r="146">
      <c r="A146" s="44"/>
      <c r="B146" s="44"/>
      <c r="C146" s="44"/>
      <c r="D146" s="44"/>
      <c r="E146" s="44"/>
      <c r="F146" s="37" t="s">
        <v>356</v>
      </c>
      <c r="G146" s="38" t="s">
        <v>18</v>
      </c>
      <c r="H146" s="77" t="s">
        <v>18</v>
      </c>
    </row>
    <row r="147">
      <c r="A147" s="44"/>
      <c r="B147" s="44"/>
      <c r="C147" s="44"/>
      <c r="D147" s="44"/>
      <c r="E147" s="44"/>
      <c r="F147" s="37" t="s">
        <v>359</v>
      </c>
      <c r="G147" s="38" t="s">
        <v>18</v>
      </c>
      <c r="H147" s="77" t="s">
        <v>18</v>
      </c>
    </row>
    <row r="148">
      <c r="A148" s="44"/>
      <c r="B148" s="44"/>
      <c r="C148" s="44"/>
      <c r="D148" s="44"/>
      <c r="F148" s="37" t="s">
        <v>360</v>
      </c>
      <c r="G148" s="38" t="s">
        <v>18</v>
      </c>
      <c r="H148" s="78" t="s">
        <v>19</v>
      </c>
    </row>
    <row r="149">
      <c r="A149" s="44"/>
      <c r="B149" s="44"/>
      <c r="C149" s="44"/>
      <c r="D149" s="44"/>
      <c r="E149" s="44"/>
      <c r="F149" s="37" t="s">
        <v>363</v>
      </c>
      <c r="G149" s="38" t="s">
        <v>18</v>
      </c>
      <c r="H149" s="77" t="s">
        <v>18</v>
      </c>
    </row>
    <row r="150">
      <c r="A150" s="44"/>
      <c r="B150" s="44"/>
      <c r="C150" s="44"/>
      <c r="D150" s="44"/>
      <c r="E150" s="44"/>
      <c r="F150" s="37" t="s">
        <v>366</v>
      </c>
      <c r="G150" s="38" t="s">
        <v>18</v>
      </c>
      <c r="H150" s="77" t="s">
        <v>18</v>
      </c>
    </row>
    <row r="151">
      <c r="A151" s="44"/>
      <c r="B151" s="44"/>
      <c r="C151" s="44"/>
      <c r="D151" s="44"/>
      <c r="E151" s="44"/>
      <c r="F151" s="37" t="s">
        <v>368</v>
      </c>
      <c r="G151" s="38" t="s">
        <v>18</v>
      </c>
      <c r="H151" s="77" t="s">
        <v>18</v>
      </c>
    </row>
    <row r="152">
      <c r="A152" s="44"/>
      <c r="B152" s="44"/>
      <c r="C152" s="44"/>
      <c r="D152" s="44"/>
      <c r="E152" s="44"/>
      <c r="F152" s="37" t="s">
        <v>369</v>
      </c>
      <c r="G152" s="38" t="s">
        <v>18</v>
      </c>
      <c r="H152" s="77" t="s">
        <v>18</v>
      </c>
    </row>
    <row r="153">
      <c r="A153" s="44"/>
      <c r="B153" s="44"/>
      <c r="C153" s="44"/>
      <c r="D153" s="44"/>
      <c r="E153" s="44"/>
      <c r="F153" s="37" t="s">
        <v>370</v>
      </c>
      <c r="G153" s="38" t="s">
        <v>18</v>
      </c>
      <c r="H153" s="77" t="s">
        <v>18</v>
      </c>
    </row>
    <row r="154">
      <c r="A154" s="44"/>
      <c r="B154" s="44"/>
      <c r="C154" s="44"/>
      <c r="D154" s="44"/>
      <c r="E154" s="44"/>
      <c r="F154" s="37" t="s">
        <v>372</v>
      </c>
      <c r="G154" s="38" t="s">
        <v>18</v>
      </c>
      <c r="H154" s="77" t="s">
        <v>18</v>
      </c>
    </row>
    <row r="155">
      <c r="A155" s="44"/>
      <c r="B155" s="44"/>
      <c r="C155" s="44"/>
      <c r="D155" s="44"/>
      <c r="E155" s="44"/>
      <c r="F155" s="37" t="s">
        <v>374</v>
      </c>
      <c r="G155" s="38" t="s">
        <v>18</v>
      </c>
      <c r="H155" s="78" t="s">
        <v>19</v>
      </c>
    </row>
    <row r="156">
      <c r="A156" s="44"/>
      <c r="B156" s="44"/>
      <c r="C156" s="44"/>
      <c r="D156" s="44"/>
      <c r="E156" s="44"/>
      <c r="F156" s="37" t="s">
        <v>377</v>
      </c>
      <c r="G156" s="38" t="s">
        <v>18</v>
      </c>
      <c r="H156" s="77" t="s">
        <v>18</v>
      </c>
    </row>
    <row r="157">
      <c r="A157" s="44"/>
      <c r="B157" s="44"/>
      <c r="C157" s="44"/>
      <c r="D157" s="44"/>
      <c r="E157" s="44"/>
      <c r="F157" s="37" t="s">
        <v>379</v>
      </c>
      <c r="G157" s="38" t="s">
        <v>19</v>
      </c>
      <c r="H157" s="77" t="s">
        <v>19</v>
      </c>
    </row>
    <row r="158">
      <c r="A158" s="44"/>
      <c r="B158" s="44"/>
      <c r="C158" s="44"/>
      <c r="D158" s="44"/>
      <c r="E158" s="44"/>
      <c r="F158" s="37" t="s">
        <v>382</v>
      </c>
      <c r="G158" s="38" t="s">
        <v>18</v>
      </c>
      <c r="H158" s="77" t="s">
        <v>18</v>
      </c>
    </row>
    <row r="159">
      <c r="A159" s="44"/>
      <c r="B159" s="44"/>
      <c r="C159" s="44"/>
      <c r="D159" s="44"/>
      <c r="E159" s="44"/>
      <c r="F159" s="37" t="s">
        <v>384</v>
      </c>
      <c r="G159" s="38" t="s">
        <v>19</v>
      </c>
      <c r="H159" s="77" t="s">
        <v>19</v>
      </c>
    </row>
    <row r="160">
      <c r="A160" s="44"/>
      <c r="B160" s="44"/>
      <c r="C160" s="44"/>
      <c r="D160" s="44"/>
      <c r="F160" s="37" t="s">
        <v>387</v>
      </c>
      <c r="G160" s="38" t="s">
        <v>19</v>
      </c>
      <c r="H160" s="77" t="s">
        <v>19</v>
      </c>
    </row>
    <row r="161">
      <c r="A161" s="44"/>
      <c r="B161" s="44"/>
      <c r="C161" s="44"/>
      <c r="D161" s="44"/>
      <c r="E161" s="44"/>
      <c r="F161" s="37" t="s">
        <v>390</v>
      </c>
      <c r="G161" s="38" t="s">
        <v>19</v>
      </c>
      <c r="H161" s="77" t="s">
        <v>19</v>
      </c>
    </row>
    <row r="162">
      <c r="A162" s="44"/>
      <c r="B162" s="44"/>
      <c r="C162" s="44"/>
      <c r="D162" s="44"/>
      <c r="E162" s="44"/>
      <c r="F162" s="37" t="s">
        <v>393</v>
      </c>
      <c r="G162" s="38" t="s">
        <v>18</v>
      </c>
      <c r="H162" s="77" t="s">
        <v>18</v>
      </c>
    </row>
    <row r="163">
      <c r="A163" s="44"/>
      <c r="B163" s="44"/>
      <c r="C163" s="44"/>
      <c r="D163" s="44"/>
      <c r="E163" s="44"/>
      <c r="F163" s="37" t="s">
        <v>395</v>
      </c>
      <c r="G163" s="38" t="s">
        <v>18</v>
      </c>
      <c r="H163" s="77" t="s">
        <v>18</v>
      </c>
    </row>
    <row r="164">
      <c r="A164" s="44"/>
      <c r="B164" s="44"/>
      <c r="C164" s="44"/>
      <c r="D164" s="44"/>
      <c r="E164" s="44"/>
      <c r="F164" s="37" t="s">
        <v>396</v>
      </c>
      <c r="G164" s="38" t="s">
        <v>18</v>
      </c>
      <c r="H164" s="77" t="s">
        <v>18</v>
      </c>
    </row>
    <row r="165">
      <c r="A165" s="44"/>
      <c r="B165" s="44"/>
      <c r="C165" s="44"/>
      <c r="D165" s="44"/>
      <c r="E165" s="44"/>
      <c r="F165" s="37" t="s">
        <v>398</v>
      </c>
      <c r="G165" s="38" t="s">
        <v>19</v>
      </c>
      <c r="H165" s="77" t="s">
        <v>19</v>
      </c>
    </row>
    <row r="166">
      <c r="A166" s="44"/>
      <c r="B166" s="44"/>
      <c r="C166" s="44"/>
      <c r="D166" s="44"/>
      <c r="E166" s="44"/>
      <c r="F166" s="37" t="s">
        <v>400</v>
      </c>
      <c r="G166" s="38" t="s">
        <v>18</v>
      </c>
      <c r="H166" s="77" t="s">
        <v>18</v>
      </c>
    </row>
    <row r="167">
      <c r="A167" s="44"/>
      <c r="B167" s="44"/>
      <c r="C167" s="44"/>
      <c r="D167" s="44"/>
      <c r="E167" s="44"/>
      <c r="F167" s="37" t="s">
        <v>402</v>
      </c>
      <c r="G167" s="38" t="s">
        <v>18</v>
      </c>
      <c r="H167" s="77" t="s">
        <v>18</v>
      </c>
    </row>
    <row r="168">
      <c r="A168" s="44"/>
      <c r="B168" s="44"/>
      <c r="C168" s="44"/>
      <c r="D168" s="44"/>
      <c r="E168" s="44"/>
      <c r="F168" s="37" t="s">
        <v>404</v>
      </c>
      <c r="G168" s="38" t="s">
        <v>18</v>
      </c>
      <c r="H168" s="77" t="s">
        <v>18</v>
      </c>
    </row>
    <row r="169">
      <c r="A169" s="44"/>
      <c r="B169" s="44"/>
      <c r="C169" s="44"/>
      <c r="D169" s="44"/>
      <c r="E169" s="44"/>
      <c r="F169" s="37" t="s">
        <v>406</v>
      </c>
      <c r="G169" s="38" t="s">
        <v>18</v>
      </c>
      <c r="H169" s="77" t="s">
        <v>18</v>
      </c>
    </row>
    <row r="170">
      <c r="A170" s="44"/>
      <c r="B170" s="44"/>
      <c r="C170" s="44"/>
      <c r="D170" s="44"/>
      <c r="F170" s="37" t="s">
        <v>408</v>
      </c>
      <c r="G170" s="38" t="s">
        <v>18</v>
      </c>
      <c r="H170" s="77" t="s">
        <v>18</v>
      </c>
    </row>
    <row r="171">
      <c r="A171" s="44"/>
      <c r="B171" s="44"/>
      <c r="C171" s="44"/>
      <c r="D171" s="44"/>
      <c r="E171" s="44"/>
      <c r="F171" s="37" t="s">
        <v>409</v>
      </c>
      <c r="G171" s="38" t="s">
        <v>18</v>
      </c>
      <c r="H171" s="77" t="s">
        <v>18</v>
      </c>
    </row>
    <row r="172">
      <c r="A172" s="44"/>
      <c r="B172" s="44"/>
      <c r="C172" s="44"/>
      <c r="D172" s="44"/>
      <c r="E172" s="44"/>
      <c r="F172" s="37" t="s">
        <v>411</v>
      </c>
      <c r="G172" s="38" t="s">
        <v>18</v>
      </c>
      <c r="H172" s="77" t="s">
        <v>18</v>
      </c>
    </row>
    <row r="173">
      <c r="A173" s="44"/>
      <c r="B173" s="44"/>
      <c r="C173" s="44"/>
      <c r="D173" s="44"/>
      <c r="F173" s="37" t="s">
        <v>413</v>
      </c>
      <c r="G173" s="38" t="s">
        <v>19</v>
      </c>
      <c r="H173" s="78" t="s">
        <v>18</v>
      </c>
    </row>
    <row r="174">
      <c r="A174" s="44"/>
      <c r="B174" s="44"/>
      <c r="C174" s="44"/>
      <c r="D174" s="44"/>
      <c r="E174" s="44"/>
      <c r="F174" s="37" t="s">
        <v>415</v>
      </c>
      <c r="G174" s="38" t="s">
        <v>18</v>
      </c>
      <c r="H174" s="77" t="s">
        <v>18</v>
      </c>
    </row>
    <row r="175">
      <c r="A175" s="44"/>
      <c r="B175" s="44"/>
      <c r="C175" s="44"/>
      <c r="D175" s="44"/>
      <c r="E175" s="44"/>
      <c r="F175" s="37" t="s">
        <v>417</v>
      </c>
      <c r="G175" s="38" t="s">
        <v>18</v>
      </c>
      <c r="H175" s="77" t="s">
        <v>18</v>
      </c>
    </row>
    <row r="176">
      <c r="A176" s="44"/>
      <c r="B176" s="44"/>
      <c r="C176" s="44"/>
      <c r="D176" s="44"/>
      <c r="E176" s="44"/>
      <c r="F176" s="37" t="s">
        <v>418</v>
      </c>
      <c r="G176" s="38" t="s">
        <v>18</v>
      </c>
      <c r="H176" s="77" t="s">
        <v>18</v>
      </c>
    </row>
    <row r="177">
      <c r="A177" s="44"/>
      <c r="B177" s="44"/>
      <c r="C177" s="44"/>
      <c r="D177" s="44"/>
      <c r="E177" s="44"/>
      <c r="F177" s="37" t="s">
        <v>420</v>
      </c>
      <c r="G177" s="38" t="s">
        <v>18</v>
      </c>
      <c r="H177" s="77" t="s">
        <v>18</v>
      </c>
    </row>
    <row r="178">
      <c r="A178" s="44"/>
      <c r="B178" s="44"/>
      <c r="C178" s="44"/>
      <c r="D178" s="44"/>
      <c r="E178" s="44"/>
      <c r="F178" s="37" t="s">
        <v>421</v>
      </c>
      <c r="G178" s="38" t="s">
        <v>19</v>
      </c>
      <c r="H178" s="78" t="s">
        <v>18</v>
      </c>
    </row>
    <row r="179">
      <c r="A179" s="44"/>
      <c r="B179" s="44"/>
      <c r="C179" s="44"/>
      <c r="D179" s="44"/>
      <c r="E179" s="44"/>
      <c r="F179" s="37" t="s">
        <v>423</v>
      </c>
      <c r="G179" s="38" t="s">
        <v>19</v>
      </c>
      <c r="H179" s="78" t="s">
        <v>18</v>
      </c>
    </row>
    <row r="180">
      <c r="A180" s="44"/>
      <c r="B180" s="44"/>
      <c r="C180" s="44"/>
      <c r="D180" s="44"/>
      <c r="E180" s="44"/>
      <c r="F180" s="37" t="s">
        <v>425</v>
      </c>
      <c r="G180" s="38" t="s">
        <v>18</v>
      </c>
      <c r="H180" s="77" t="s">
        <v>18</v>
      </c>
    </row>
    <row r="181">
      <c r="A181" s="44"/>
      <c r="B181" s="44"/>
      <c r="C181" s="44"/>
      <c r="D181" s="44"/>
      <c r="E181" s="44"/>
      <c r="F181" s="37" t="s">
        <v>427</v>
      </c>
      <c r="G181" s="38" t="s">
        <v>18</v>
      </c>
      <c r="H181" s="77" t="s">
        <v>18</v>
      </c>
    </row>
    <row r="182">
      <c r="A182" s="44"/>
      <c r="B182" s="44"/>
      <c r="C182" s="44"/>
      <c r="D182" s="44"/>
      <c r="E182" s="44"/>
      <c r="F182" s="37" t="s">
        <v>428</v>
      </c>
      <c r="G182" s="38" t="s">
        <v>18</v>
      </c>
      <c r="H182" s="77" t="s">
        <v>18</v>
      </c>
    </row>
    <row r="183">
      <c r="A183" s="44"/>
      <c r="B183" s="44"/>
      <c r="C183" s="44"/>
      <c r="D183" s="44"/>
      <c r="E183" s="44"/>
      <c r="F183" s="37" t="s">
        <v>430</v>
      </c>
      <c r="G183" s="38" t="s">
        <v>18</v>
      </c>
      <c r="H183" s="77" t="s">
        <v>18</v>
      </c>
    </row>
    <row r="184">
      <c r="A184" s="44"/>
      <c r="B184" s="44"/>
      <c r="C184" s="44"/>
      <c r="D184" s="44"/>
      <c r="E184" s="44"/>
      <c r="F184" s="37" t="s">
        <v>432</v>
      </c>
      <c r="G184" s="38" t="s">
        <v>19</v>
      </c>
      <c r="H184" s="78" t="s">
        <v>18</v>
      </c>
    </row>
    <row r="185">
      <c r="A185" s="44"/>
      <c r="B185" s="44"/>
      <c r="C185" s="44"/>
      <c r="D185" s="44"/>
      <c r="E185" s="44"/>
      <c r="F185" s="37" t="s">
        <v>435</v>
      </c>
      <c r="G185" s="38" t="s">
        <v>18</v>
      </c>
      <c r="H185" s="77" t="s">
        <v>18</v>
      </c>
    </row>
    <row r="186">
      <c r="A186" s="44"/>
      <c r="B186" s="44"/>
      <c r="C186" s="44"/>
      <c r="D186" s="44"/>
      <c r="E186" s="44"/>
      <c r="F186" s="37" t="s">
        <v>437</v>
      </c>
      <c r="G186" s="38" t="s">
        <v>18</v>
      </c>
      <c r="H186" s="77" t="s">
        <v>18</v>
      </c>
    </row>
    <row r="187">
      <c r="A187" s="44"/>
      <c r="B187" s="44"/>
      <c r="C187" s="44"/>
      <c r="D187" s="44"/>
      <c r="E187" s="44"/>
      <c r="F187" s="37" t="s">
        <v>439</v>
      </c>
      <c r="G187" s="38" t="s">
        <v>18</v>
      </c>
      <c r="H187" s="77" t="s">
        <v>18</v>
      </c>
    </row>
    <row r="188">
      <c r="A188" s="44"/>
      <c r="B188" s="44"/>
      <c r="C188" s="44"/>
      <c r="D188" s="44"/>
      <c r="E188" s="44"/>
      <c r="F188" s="37" t="s">
        <v>441</v>
      </c>
      <c r="G188" s="38" t="s">
        <v>19</v>
      </c>
      <c r="H188" s="77" t="s">
        <v>19</v>
      </c>
    </row>
    <row r="189">
      <c r="A189" s="44"/>
      <c r="B189" s="44"/>
      <c r="C189" s="44"/>
      <c r="D189" s="44"/>
      <c r="E189" s="44"/>
      <c r="F189" s="37" t="s">
        <v>444</v>
      </c>
      <c r="G189" s="38" t="s">
        <v>18</v>
      </c>
      <c r="H189" s="78" t="s">
        <v>19</v>
      </c>
    </row>
    <row r="190">
      <c r="A190" s="44"/>
      <c r="B190" s="44"/>
      <c r="C190" s="44"/>
      <c r="D190" s="44"/>
      <c r="E190" s="44"/>
      <c r="F190" s="37" t="s">
        <v>446</v>
      </c>
      <c r="G190" s="38" t="s">
        <v>18</v>
      </c>
      <c r="H190" s="77" t="s">
        <v>18</v>
      </c>
    </row>
    <row r="191">
      <c r="A191" s="44"/>
      <c r="B191" s="44"/>
      <c r="C191" s="44"/>
      <c r="D191" s="44"/>
      <c r="E191" s="44"/>
      <c r="F191" s="37" t="s">
        <v>448</v>
      </c>
      <c r="G191" s="38" t="s">
        <v>18</v>
      </c>
      <c r="H191" s="77" t="s">
        <v>18</v>
      </c>
    </row>
    <row r="192">
      <c r="A192" s="44"/>
      <c r="B192" s="44"/>
      <c r="C192" s="44"/>
      <c r="D192" s="44"/>
      <c r="E192" s="44"/>
      <c r="F192" s="37" t="s">
        <v>450</v>
      </c>
      <c r="G192" s="38" t="s">
        <v>18</v>
      </c>
      <c r="H192" s="77" t="s">
        <v>18</v>
      </c>
    </row>
    <row r="193">
      <c r="A193" s="44"/>
      <c r="B193" s="44"/>
      <c r="C193" s="44"/>
      <c r="D193" s="44"/>
      <c r="E193" s="44"/>
      <c r="F193" s="37" t="s">
        <v>452</v>
      </c>
      <c r="G193" s="38" t="s">
        <v>18</v>
      </c>
      <c r="H193" s="77" t="s">
        <v>18</v>
      </c>
    </row>
    <row r="194">
      <c r="A194" s="44"/>
      <c r="B194" s="44"/>
      <c r="C194" s="44"/>
      <c r="D194" s="44"/>
      <c r="E194" s="44"/>
      <c r="F194" s="37" t="s">
        <v>454</v>
      </c>
      <c r="G194" s="38" t="s">
        <v>18</v>
      </c>
      <c r="H194" s="77" t="s">
        <v>18</v>
      </c>
    </row>
    <row r="195">
      <c r="A195" s="44"/>
      <c r="B195" s="44"/>
      <c r="C195" s="44"/>
      <c r="D195" s="44"/>
      <c r="E195" s="44"/>
      <c r="F195" s="37" t="s">
        <v>456</v>
      </c>
      <c r="G195" s="38" t="s">
        <v>18</v>
      </c>
      <c r="H195" s="77" t="s">
        <v>18</v>
      </c>
    </row>
    <row r="196">
      <c r="A196" s="44"/>
      <c r="B196" s="44"/>
      <c r="C196" s="44"/>
      <c r="D196" s="44"/>
      <c r="E196" s="44"/>
      <c r="F196" s="37" t="s">
        <v>458</v>
      </c>
      <c r="G196" s="38" t="s">
        <v>18</v>
      </c>
      <c r="H196" s="77" t="s">
        <v>18</v>
      </c>
    </row>
    <row r="197">
      <c r="A197" s="44"/>
      <c r="B197" s="44"/>
      <c r="C197" s="44"/>
      <c r="D197" s="44"/>
      <c r="E197" s="44"/>
      <c r="F197" s="37" t="s">
        <v>461</v>
      </c>
      <c r="G197" s="38" t="s">
        <v>18</v>
      </c>
      <c r="H197" s="78" t="s">
        <v>19</v>
      </c>
    </row>
    <row r="198">
      <c r="A198" s="44"/>
      <c r="B198" s="44"/>
      <c r="C198" s="44"/>
      <c r="D198" s="44"/>
      <c r="E198" s="44"/>
      <c r="F198" s="37" t="s">
        <v>465</v>
      </c>
      <c r="G198" s="38" t="s">
        <v>18</v>
      </c>
      <c r="H198" s="77" t="s">
        <v>18</v>
      </c>
    </row>
    <row r="199">
      <c r="A199" s="44"/>
      <c r="B199" s="44"/>
      <c r="C199" s="44"/>
      <c r="D199" s="44"/>
      <c r="E199" s="44"/>
      <c r="F199" s="37" t="s">
        <v>467</v>
      </c>
      <c r="G199" s="38" t="s">
        <v>18</v>
      </c>
      <c r="H199" s="77" t="s">
        <v>18</v>
      </c>
    </row>
    <row r="200">
      <c r="A200" s="44"/>
      <c r="B200" s="44"/>
      <c r="C200" s="44"/>
      <c r="D200" s="44"/>
      <c r="E200" s="44"/>
      <c r="F200" s="37" t="s">
        <v>468</v>
      </c>
      <c r="G200" s="38" t="s">
        <v>18</v>
      </c>
      <c r="H200" s="78" t="s">
        <v>19</v>
      </c>
    </row>
    <row r="201">
      <c r="A201" s="44"/>
      <c r="B201" s="44"/>
      <c r="C201" s="44"/>
      <c r="D201" s="44"/>
      <c r="E201" s="44"/>
      <c r="F201" s="37" t="s">
        <v>470</v>
      </c>
      <c r="G201" s="38" t="s">
        <v>18</v>
      </c>
      <c r="H201" s="77" t="s">
        <v>18</v>
      </c>
    </row>
    <row r="202">
      <c r="A202" s="44"/>
      <c r="B202" s="44"/>
      <c r="C202" s="44"/>
      <c r="D202" s="44"/>
      <c r="E202" s="44"/>
      <c r="F202" s="37" t="s">
        <v>472</v>
      </c>
      <c r="G202" s="38" t="s">
        <v>18</v>
      </c>
      <c r="H202" s="77" t="s">
        <v>18</v>
      </c>
    </row>
    <row r="203">
      <c r="A203" s="44"/>
      <c r="B203" s="44"/>
      <c r="C203" s="44"/>
      <c r="D203" s="44"/>
      <c r="E203" s="44"/>
      <c r="F203" s="37" t="s">
        <v>474</v>
      </c>
      <c r="G203" s="38" t="s">
        <v>19</v>
      </c>
      <c r="H203" s="77" t="s">
        <v>19</v>
      </c>
    </row>
    <row r="204">
      <c r="A204" s="44"/>
      <c r="B204" s="44"/>
      <c r="C204" s="44"/>
      <c r="D204" s="44"/>
      <c r="E204" s="44"/>
      <c r="F204" s="37" t="s">
        <v>477</v>
      </c>
      <c r="G204" s="38" t="s">
        <v>18</v>
      </c>
      <c r="H204" s="77" t="s">
        <v>18</v>
      </c>
    </row>
    <row r="205">
      <c r="A205" s="44"/>
      <c r="B205" s="44"/>
      <c r="C205" s="44"/>
      <c r="D205" s="44"/>
      <c r="E205" s="44"/>
      <c r="F205" s="37" t="s">
        <v>479</v>
      </c>
      <c r="G205" s="38" t="s">
        <v>18</v>
      </c>
      <c r="H205" s="77" t="s">
        <v>18</v>
      </c>
    </row>
    <row r="206">
      <c r="A206" s="44"/>
      <c r="B206" s="44"/>
      <c r="C206" s="44"/>
      <c r="D206" s="44"/>
      <c r="E206" s="44"/>
      <c r="F206" s="37" t="s">
        <v>481</v>
      </c>
      <c r="G206" s="38" t="s">
        <v>18</v>
      </c>
      <c r="H206" s="77" t="s">
        <v>18</v>
      </c>
    </row>
    <row r="207">
      <c r="A207" s="44"/>
      <c r="B207" s="44"/>
      <c r="C207" s="44"/>
      <c r="D207" s="44"/>
      <c r="E207" s="44"/>
      <c r="F207" s="37" t="s">
        <v>483</v>
      </c>
      <c r="G207" s="38" t="s">
        <v>19</v>
      </c>
      <c r="H207" s="77" t="s">
        <v>19</v>
      </c>
    </row>
    <row r="208">
      <c r="A208" s="44"/>
      <c r="B208" s="44"/>
      <c r="C208" s="44"/>
      <c r="D208" s="44"/>
      <c r="E208" s="44"/>
      <c r="F208" s="37" t="s">
        <v>486</v>
      </c>
      <c r="G208" s="38" t="s">
        <v>18</v>
      </c>
      <c r="H208" s="77" t="s">
        <v>18</v>
      </c>
    </row>
    <row r="209">
      <c r="A209" s="44"/>
      <c r="B209" s="44"/>
      <c r="C209" s="44"/>
      <c r="D209" s="44"/>
      <c r="E209" s="44"/>
      <c r="F209" s="37" t="s">
        <v>488</v>
      </c>
      <c r="G209" s="38" t="s">
        <v>19</v>
      </c>
      <c r="H209" s="77" t="s">
        <v>19</v>
      </c>
    </row>
    <row r="210">
      <c r="A210" s="44"/>
      <c r="B210" s="44"/>
      <c r="C210" s="44"/>
      <c r="D210" s="44"/>
      <c r="E210" s="44"/>
      <c r="F210" s="37" t="s">
        <v>491</v>
      </c>
      <c r="G210" s="38" t="s">
        <v>18</v>
      </c>
      <c r="H210" s="77" t="s">
        <v>18</v>
      </c>
    </row>
    <row r="211">
      <c r="A211" s="44"/>
      <c r="B211" s="44"/>
      <c r="C211" s="44"/>
      <c r="D211" s="44"/>
      <c r="E211" s="44"/>
      <c r="F211" s="37" t="s">
        <v>493</v>
      </c>
      <c r="G211" s="38" t="s">
        <v>18</v>
      </c>
      <c r="H211" s="77" t="s">
        <v>18</v>
      </c>
    </row>
    <row r="212">
      <c r="A212" s="44"/>
      <c r="B212" s="44"/>
      <c r="C212" s="44"/>
      <c r="D212" s="44"/>
      <c r="E212" s="44"/>
      <c r="F212" s="37" t="s">
        <v>494</v>
      </c>
      <c r="G212" s="38" t="s">
        <v>18</v>
      </c>
      <c r="H212" s="77" t="s">
        <v>18</v>
      </c>
    </row>
    <row r="213">
      <c r="A213" s="44"/>
      <c r="B213" s="44"/>
      <c r="C213" s="44"/>
      <c r="D213" s="44"/>
      <c r="E213" s="44"/>
      <c r="F213" s="37" t="s">
        <v>496</v>
      </c>
      <c r="G213" s="38" t="s">
        <v>19</v>
      </c>
      <c r="H213" s="77" t="s">
        <v>19</v>
      </c>
    </row>
    <row r="214">
      <c r="A214" s="44"/>
      <c r="B214" s="44"/>
      <c r="C214" s="44"/>
      <c r="D214" s="44"/>
      <c r="E214" s="44"/>
      <c r="F214" s="37" t="s">
        <v>499</v>
      </c>
      <c r="G214" s="38" t="s">
        <v>18</v>
      </c>
      <c r="H214" s="77" t="s">
        <v>18</v>
      </c>
    </row>
    <row r="215">
      <c r="A215" s="44"/>
      <c r="B215" s="44"/>
      <c r="C215" s="44"/>
      <c r="D215" s="44"/>
      <c r="E215" s="44"/>
      <c r="F215" s="37" t="s">
        <v>500</v>
      </c>
      <c r="G215" s="38" t="s">
        <v>18</v>
      </c>
      <c r="H215" s="77" t="s">
        <v>18</v>
      </c>
    </row>
    <row r="216">
      <c r="A216" s="44"/>
      <c r="B216" s="44"/>
      <c r="C216" s="44"/>
      <c r="D216" s="44"/>
      <c r="E216" s="44"/>
      <c r="F216" s="37" t="s">
        <v>502</v>
      </c>
      <c r="G216" s="38" t="s">
        <v>18</v>
      </c>
      <c r="H216" s="77" t="s">
        <v>18</v>
      </c>
    </row>
    <row r="217">
      <c r="A217" s="44"/>
      <c r="B217" s="44"/>
      <c r="C217" s="44"/>
      <c r="D217" s="44"/>
      <c r="E217" s="44"/>
      <c r="F217" s="37" t="s">
        <v>505</v>
      </c>
      <c r="G217" s="38" t="s">
        <v>18</v>
      </c>
      <c r="H217" s="77" t="s">
        <v>18</v>
      </c>
    </row>
    <row r="218">
      <c r="A218" s="44"/>
      <c r="B218" s="44"/>
      <c r="C218" s="44"/>
      <c r="D218" s="44"/>
      <c r="E218" s="44"/>
      <c r="F218" s="37" t="s">
        <v>507</v>
      </c>
      <c r="G218" s="38" t="s">
        <v>18</v>
      </c>
      <c r="H218" s="77" t="s">
        <v>18</v>
      </c>
    </row>
    <row r="219">
      <c r="A219" s="44"/>
      <c r="B219" s="44"/>
      <c r="C219" s="44"/>
      <c r="D219" s="44"/>
      <c r="E219" s="44"/>
      <c r="F219" s="37" t="s">
        <v>509</v>
      </c>
      <c r="G219" s="38" t="s">
        <v>19</v>
      </c>
      <c r="H219" s="78" t="s">
        <v>18</v>
      </c>
    </row>
    <row r="220">
      <c r="A220" s="44"/>
      <c r="B220" s="44"/>
      <c r="C220" s="44"/>
      <c r="D220" s="44"/>
      <c r="E220" s="44"/>
      <c r="F220" s="37" t="s">
        <v>511</v>
      </c>
      <c r="G220" s="38" t="s">
        <v>19</v>
      </c>
      <c r="H220" s="77" t="s">
        <v>19</v>
      </c>
    </row>
    <row r="221">
      <c r="A221" s="44"/>
      <c r="B221" s="44"/>
      <c r="C221" s="44"/>
      <c r="D221" s="44"/>
      <c r="E221" s="44"/>
      <c r="F221" s="37" t="s">
        <v>514</v>
      </c>
      <c r="G221" s="38" t="s">
        <v>19</v>
      </c>
      <c r="H221" s="78" t="s">
        <v>18</v>
      </c>
    </row>
    <row r="222">
      <c r="A222" s="44"/>
      <c r="B222" s="44"/>
      <c r="C222" s="44"/>
      <c r="D222" s="44"/>
      <c r="E222" s="44"/>
      <c r="F222" s="37" t="s">
        <v>516</v>
      </c>
      <c r="G222" s="38" t="s">
        <v>18</v>
      </c>
      <c r="H222" s="77" t="s">
        <v>18</v>
      </c>
    </row>
    <row r="223">
      <c r="A223" s="44"/>
      <c r="B223" s="44"/>
      <c r="C223" s="44"/>
      <c r="D223" s="44"/>
      <c r="E223" s="44"/>
      <c r="F223" s="37" t="s">
        <v>517</v>
      </c>
      <c r="G223" s="38" t="s">
        <v>18</v>
      </c>
      <c r="H223" s="77" t="s">
        <v>18</v>
      </c>
    </row>
    <row r="224">
      <c r="A224" s="44"/>
      <c r="B224" s="44"/>
      <c r="C224" s="44"/>
      <c r="D224" s="44"/>
      <c r="E224" s="44"/>
      <c r="F224" s="37" t="s">
        <v>519</v>
      </c>
      <c r="G224" s="38" t="s">
        <v>18</v>
      </c>
      <c r="H224" s="77" t="s">
        <v>18</v>
      </c>
    </row>
    <row r="225">
      <c r="A225" s="44"/>
      <c r="B225" s="44"/>
      <c r="C225" s="44"/>
      <c r="D225" s="44"/>
      <c r="E225" s="44"/>
      <c r="F225" s="37" t="s">
        <v>521</v>
      </c>
      <c r="G225" s="38" t="s">
        <v>18</v>
      </c>
      <c r="H225" s="77" t="s">
        <v>18</v>
      </c>
    </row>
    <row r="226">
      <c r="A226" s="44"/>
      <c r="B226" s="44"/>
      <c r="C226" s="44"/>
      <c r="D226" s="44"/>
      <c r="E226" s="44"/>
      <c r="F226" s="37" t="s">
        <v>523</v>
      </c>
      <c r="G226" s="38" t="s">
        <v>18</v>
      </c>
      <c r="H226" s="77" t="s">
        <v>18</v>
      </c>
    </row>
    <row r="227">
      <c r="A227" s="44"/>
      <c r="B227" s="44"/>
      <c r="C227" s="44"/>
      <c r="D227" s="44"/>
      <c r="E227" s="44"/>
      <c r="F227" s="37" t="s">
        <v>525</v>
      </c>
      <c r="G227" s="38" t="s">
        <v>18</v>
      </c>
      <c r="H227" s="77" t="s">
        <v>18</v>
      </c>
    </row>
    <row r="228">
      <c r="A228" s="44"/>
      <c r="B228" s="44"/>
      <c r="C228" s="44"/>
      <c r="D228" s="44"/>
      <c r="E228" s="44"/>
      <c r="F228" s="37" t="s">
        <v>526</v>
      </c>
      <c r="G228" s="38" t="s">
        <v>18</v>
      </c>
      <c r="H228" s="78" t="s">
        <v>19</v>
      </c>
    </row>
    <row r="229">
      <c r="A229" s="44"/>
      <c r="B229" s="44"/>
      <c r="C229" s="44"/>
      <c r="D229" s="44"/>
      <c r="E229" s="44"/>
      <c r="F229" s="37" t="s">
        <v>529</v>
      </c>
      <c r="G229" s="38" t="s">
        <v>18</v>
      </c>
      <c r="H229" s="77" t="s">
        <v>18</v>
      </c>
    </row>
    <row r="230">
      <c r="A230" s="44"/>
      <c r="B230" s="44"/>
      <c r="C230" s="44"/>
      <c r="D230" s="44"/>
      <c r="E230" s="44"/>
      <c r="F230" s="37" t="s">
        <v>531</v>
      </c>
      <c r="G230" s="38" t="s">
        <v>18</v>
      </c>
      <c r="H230" s="77" t="s">
        <v>18</v>
      </c>
    </row>
    <row r="231">
      <c r="A231" s="44"/>
      <c r="B231" s="44"/>
      <c r="C231" s="44"/>
      <c r="D231" s="44"/>
      <c r="E231" s="44"/>
      <c r="F231" s="37" t="s">
        <v>533</v>
      </c>
      <c r="G231" s="38" t="s">
        <v>18</v>
      </c>
      <c r="H231" s="77" t="s">
        <v>18</v>
      </c>
    </row>
    <row r="232">
      <c r="A232" s="44"/>
      <c r="B232" s="44"/>
      <c r="C232" s="44"/>
      <c r="D232" s="44"/>
      <c r="E232" s="44"/>
      <c r="F232" s="37" t="s">
        <v>535</v>
      </c>
      <c r="G232" s="38" t="s">
        <v>18</v>
      </c>
      <c r="H232" s="78" t="s">
        <v>19</v>
      </c>
    </row>
    <row r="233">
      <c r="A233" s="44"/>
      <c r="B233" s="44"/>
      <c r="C233" s="44"/>
      <c r="D233" s="44"/>
      <c r="E233" s="44"/>
      <c r="F233" s="37" t="s">
        <v>538</v>
      </c>
      <c r="G233" s="38" t="s">
        <v>18</v>
      </c>
      <c r="H233" s="77" t="s">
        <v>18</v>
      </c>
    </row>
    <row r="234">
      <c r="A234" s="44"/>
      <c r="B234" s="44"/>
      <c r="C234" s="44"/>
      <c r="D234" s="44"/>
      <c r="E234" s="44"/>
      <c r="F234" s="37" t="s">
        <v>540</v>
      </c>
      <c r="G234" s="38" t="s">
        <v>18</v>
      </c>
      <c r="H234" s="77" t="s">
        <v>18</v>
      </c>
    </row>
    <row r="235">
      <c r="A235" s="44"/>
      <c r="B235" s="44"/>
      <c r="C235" s="44"/>
      <c r="D235" s="44"/>
      <c r="E235" s="44"/>
      <c r="F235" s="37" t="s">
        <v>541</v>
      </c>
      <c r="G235" s="38" t="s">
        <v>19</v>
      </c>
      <c r="H235" s="78" t="s">
        <v>18</v>
      </c>
    </row>
    <row r="236">
      <c r="A236" s="44"/>
      <c r="B236" s="44"/>
      <c r="C236" s="44"/>
      <c r="D236" s="44"/>
      <c r="E236" s="44"/>
      <c r="F236" s="37" t="s">
        <v>543</v>
      </c>
      <c r="G236" s="38" t="s">
        <v>18</v>
      </c>
      <c r="H236" s="77" t="s">
        <v>18</v>
      </c>
    </row>
    <row r="237">
      <c r="A237" s="44"/>
      <c r="B237" s="44"/>
      <c r="C237" s="44"/>
      <c r="D237" s="44"/>
      <c r="E237" s="44"/>
      <c r="F237" s="37" t="s">
        <v>544</v>
      </c>
      <c r="G237" s="38" t="s">
        <v>18</v>
      </c>
      <c r="H237" s="77" t="s">
        <v>18</v>
      </c>
    </row>
    <row r="238">
      <c r="A238" s="44"/>
      <c r="B238" s="44"/>
      <c r="C238" s="44"/>
      <c r="D238" s="44"/>
      <c r="E238" s="44"/>
      <c r="F238" s="37" t="s">
        <v>546</v>
      </c>
      <c r="G238" s="38" t="s">
        <v>18</v>
      </c>
      <c r="H238" s="77" t="s">
        <v>18</v>
      </c>
    </row>
    <row r="239">
      <c r="A239" s="44"/>
      <c r="B239" s="44"/>
      <c r="C239" s="44"/>
      <c r="D239" s="44"/>
      <c r="E239" s="44"/>
      <c r="F239" s="37" t="s">
        <v>547</v>
      </c>
      <c r="G239" s="38" t="s">
        <v>18</v>
      </c>
      <c r="H239" s="77" t="s">
        <v>18</v>
      </c>
    </row>
    <row r="240">
      <c r="A240" s="44"/>
      <c r="B240" s="44"/>
      <c r="C240" s="44"/>
      <c r="D240" s="44"/>
      <c r="E240" s="44"/>
      <c r="F240" s="37" t="s">
        <v>549</v>
      </c>
      <c r="G240" s="38" t="s">
        <v>18</v>
      </c>
      <c r="H240" s="77" t="s">
        <v>18</v>
      </c>
    </row>
    <row r="241">
      <c r="A241" s="44"/>
      <c r="B241" s="44"/>
      <c r="C241" s="44"/>
      <c r="D241" s="44"/>
      <c r="E241" s="44"/>
      <c r="F241" s="37" t="s">
        <v>551</v>
      </c>
      <c r="G241" s="38" t="s">
        <v>18</v>
      </c>
      <c r="H241" s="77" t="s">
        <v>18</v>
      </c>
    </row>
    <row r="242">
      <c r="A242" s="44"/>
      <c r="B242" s="44"/>
      <c r="C242" s="44"/>
      <c r="D242" s="44"/>
      <c r="E242" s="44"/>
      <c r="F242" s="37" t="s">
        <v>554</v>
      </c>
      <c r="G242" s="38" t="s">
        <v>18</v>
      </c>
      <c r="H242" s="77" t="s">
        <v>18</v>
      </c>
    </row>
    <row r="243">
      <c r="A243" s="44"/>
      <c r="B243" s="44"/>
      <c r="C243" s="44"/>
      <c r="D243" s="44"/>
      <c r="E243" s="44"/>
      <c r="F243" s="37" t="s">
        <v>555</v>
      </c>
      <c r="G243" s="38" t="s">
        <v>18</v>
      </c>
      <c r="H243" s="77" t="s">
        <v>18</v>
      </c>
    </row>
    <row r="244">
      <c r="A244" s="44"/>
      <c r="B244" s="44"/>
      <c r="C244" s="44"/>
      <c r="D244" s="44"/>
      <c r="E244" s="44"/>
      <c r="F244" s="37" t="s">
        <v>556</v>
      </c>
      <c r="G244" s="38" t="s">
        <v>19</v>
      </c>
      <c r="H244" s="77" t="s">
        <v>19</v>
      </c>
    </row>
    <row r="245">
      <c r="A245" s="44"/>
      <c r="B245" s="44"/>
      <c r="C245" s="44"/>
      <c r="D245" s="44"/>
      <c r="E245" s="44"/>
      <c r="F245" s="37" t="s">
        <v>558</v>
      </c>
      <c r="G245" s="38" t="s">
        <v>18</v>
      </c>
      <c r="H245" s="77" t="s">
        <v>18</v>
      </c>
    </row>
    <row r="246">
      <c r="A246" s="44"/>
      <c r="B246" s="44"/>
      <c r="C246" s="44"/>
      <c r="D246" s="44"/>
      <c r="E246" s="44"/>
      <c r="F246" s="37" t="s">
        <v>561</v>
      </c>
      <c r="G246" s="38" t="s">
        <v>18</v>
      </c>
      <c r="H246" s="77" t="s">
        <v>18</v>
      </c>
    </row>
    <row r="247">
      <c r="A247" s="44"/>
      <c r="B247" s="44"/>
      <c r="C247" s="44"/>
      <c r="D247" s="44"/>
      <c r="E247" s="44"/>
      <c r="F247" s="37" t="s">
        <v>562</v>
      </c>
      <c r="G247" s="38" t="s">
        <v>18</v>
      </c>
      <c r="H247" s="77" t="s">
        <v>18</v>
      </c>
    </row>
    <row r="248">
      <c r="A248" s="44"/>
      <c r="B248" s="44"/>
      <c r="C248" s="44"/>
      <c r="D248" s="44"/>
      <c r="E248" s="44"/>
      <c r="F248" s="37" t="s">
        <v>564</v>
      </c>
      <c r="G248" s="38" t="s">
        <v>18</v>
      </c>
      <c r="H248" s="77" t="s">
        <v>18</v>
      </c>
    </row>
    <row r="249">
      <c r="A249" s="44"/>
      <c r="B249" s="44"/>
      <c r="C249" s="44"/>
      <c r="D249" s="44"/>
      <c r="E249" s="44"/>
      <c r="F249" s="37" t="s">
        <v>566</v>
      </c>
      <c r="G249" s="38" t="s">
        <v>19</v>
      </c>
      <c r="H249" s="77" t="s">
        <v>19</v>
      </c>
    </row>
    <row r="250">
      <c r="A250" s="44"/>
      <c r="B250" s="44"/>
      <c r="C250" s="44"/>
      <c r="D250" s="44"/>
      <c r="E250" s="44"/>
      <c r="F250" s="37" t="s">
        <v>569</v>
      </c>
      <c r="G250" s="38" t="s">
        <v>18</v>
      </c>
      <c r="H250" s="77" t="s">
        <v>18</v>
      </c>
    </row>
    <row r="251">
      <c r="A251" s="44"/>
      <c r="B251" s="44"/>
      <c r="C251" s="44"/>
      <c r="D251" s="44"/>
      <c r="E251" s="44"/>
      <c r="F251" s="37" t="s">
        <v>571</v>
      </c>
      <c r="G251" s="38" t="s">
        <v>18</v>
      </c>
      <c r="H251" s="77" t="s">
        <v>18</v>
      </c>
    </row>
    <row r="252">
      <c r="A252" s="44"/>
      <c r="B252" s="44"/>
      <c r="C252" s="44"/>
      <c r="D252" s="44"/>
      <c r="E252" s="44"/>
      <c r="F252" s="37" t="s">
        <v>573</v>
      </c>
      <c r="G252" s="38" t="s">
        <v>18</v>
      </c>
      <c r="H252" s="77" t="s">
        <v>18</v>
      </c>
    </row>
    <row r="253">
      <c r="A253" s="44"/>
      <c r="B253" s="44"/>
      <c r="C253" s="44"/>
      <c r="D253" s="44"/>
      <c r="E253" s="44"/>
      <c r="F253" s="37" t="s">
        <v>576</v>
      </c>
      <c r="G253" s="38" t="s">
        <v>18</v>
      </c>
      <c r="H253" s="77" t="s">
        <v>18</v>
      </c>
    </row>
    <row r="254">
      <c r="A254" s="44"/>
      <c r="B254" s="44"/>
      <c r="C254" s="44"/>
      <c r="D254" s="44"/>
      <c r="E254" s="44"/>
      <c r="F254" s="37" t="s">
        <v>578</v>
      </c>
      <c r="G254" s="38" t="s">
        <v>19</v>
      </c>
      <c r="H254" s="78" t="s">
        <v>18</v>
      </c>
    </row>
    <row r="255">
      <c r="A255" s="44"/>
      <c r="B255" s="44"/>
      <c r="C255" s="44"/>
      <c r="D255" s="44"/>
      <c r="E255" s="44"/>
      <c r="F255" s="37" t="s">
        <v>580</v>
      </c>
      <c r="G255" s="38" t="s">
        <v>18</v>
      </c>
      <c r="H255" s="77" t="s">
        <v>18</v>
      </c>
    </row>
    <row r="256">
      <c r="A256" s="44"/>
      <c r="B256" s="44"/>
      <c r="C256" s="44"/>
      <c r="D256" s="44"/>
      <c r="E256" s="44"/>
      <c r="F256" s="37" t="s">
        <v>582</v>
      </c>
      <c r="G256" s="38" t="s">
        <v>18</v>
      </c>
      <c r="H256" s="77" t="s">
        <v>18</v>
      </c>
    </row>
    <row r="257">
      <c r="A257" s="44"/>
      <c r="B257" s="44"/>
      <c r="C257" s="44"/>
      <c r="D257" s="44"/>
      <c r="E257" s="44"/>
      <c r="F257" s="37" t="s">
        <v>584</v>
      </c>
      <c r="G257" s="38" t="s">
        <v>19</v>
      </c>
      <c r="H257" s="78" t="s">
        <v>18</v>
      </c>
    </row>
    <row r="258">
      <c r="A258" s="44"/>
      <c r="B258" s="44"/>
      <c r="C258" s="44"/>
      <c r="D258" s="44"/>
      <c r="E258" s="44"/>
      <c r="F258" s="37" t="s">
        <v>587</v>
      </c>
      <c r="G258" s="38" t="s">
        <v>18</v>
      </c>
      <c r="H258" s="77" t="s">
        <v>18</v>
      </c>
    </row>
    <row r="259">
      <c r="A259" s="44"/>
      <c r="B259" s="44"/>
      <c r="C259" s="44"/>
      <c r="D259" s="44"/>
      <c r="E259" s="44"/>
      <c r="F259" s="37" t="s">
        <v>589</v>
      </c>
      <c r="G259" s="38" t="s">
        <v>19</v>
      </c>
      <c r="H259" s="77" t="s">
        <v>19</v>
      </c>
    </row>
    <row r="260">
      <c r="A260" s="44"/>
      <c r="B260" s="44"/>
      <c r="C260" s="44"/>
      <c r="D260" s="44"/>
      <c r="E260" s="44"/>
      <c r="F260" s="37" t="s">
        <v>591</v>
      </c>
      <c r="G260" s="38" t="s">
        <v>18</v>
      </c>
      <c r="H260" s="77" t="s">
        <v>18</v>
      </c>
    </row>
    <row r="261">
      <c r="A261" s="44"/>
      <c r="B261" s="44"/>
      <c r="C261" s="44"/>
      <c r="D261" s="44"/>
      <c r="E261" s="44"/>
      <c r="F261" s="37" t="s">
        <v>593</v>
      </c>
      <c r="G261" s="38" t="s">
        <v>18</v>
      </c>
      <c r="H261" s="77" t="s">
        <v>18</v>
      </c>
    </row>
    <row r="262">
      <c r="A262" s="44"/>
      <c r="B262" s="44"/>
      <c r="C262" s="44"/>
      <c r="D262" s="44"/>
      <c r="E262" s="44"/>
      <c r="F262" s="37" t="s">
        <v>595</v>
      </c>
      <c r="G262" s="38" t="s">
        <v>19</v>
      </c>
      <c r="H262" s="77" t="s">
        <v>19</v>
      </c>
    </row>
    <row r="263">
      <c r="A263" s="44"/>
      <c r="B263" s="44"/>
      <c r="C263" s="44"/>
      <c r="D263" s="44"/>
      <c r="E263" s="44"/>
      <c r="F263" s="37" t="s">
        <v>598</v>
      </c>
      <c r="G263" s="38" t="s">
        <v>19</v>
      </c>
      <c r="H263" s="77" t="s">
        <v>19</v>
      </c>
    </row>
    <row r="264">
      <c r="A264" s="44"/>
      <c r="B264" s="44"/>
      <c r="C264" s="44"/>
      <c r="D264" s="44"/>
      <c r="E264" s="44"/>
      <c r="F264" s="37" t="s">
        <v>601</v>
      </c>
      <c r="G264" s="38" t="s">
        <v>19</v>
      </c>
      <c r="H264" s="77" t="s">
        <v>19</v>
      </c>
    </row>
    <row r="265">
      <c r="A265" s="44"/>
      <c r="B265" s="44"/>
      <c r="C265" s="44"/>
      <c r="D265" s="44"/>
      <c r="E265" s="44"/>
      <c r="F265" s="37" t="s">
        <v>604</v>
      </c>
      <c r="G265" s="38" t="s">
        <v>18</v>
      </c>
      <c r="H265" s="77" t="s">
        <v>18</v>
      </c>
    </row>
    <row r="266">
      <c r="A266" s="44"/>
      <c r="B266" s="44"/>
      <c r="C266" s="44"/>
      <c r="D266" s="44"/>
      <c r="E266" s="44"/>
      <c r="F266" s="37" t="s">
        <v>607</v>
      </c>
      <c r="G266" s="38" t="s">
        <v>18</v>
      </c>
      <c r="H266" s="77" t="s">
        <v>18</v>
      </c>
    </row>
    <row r="267">
      <c r="A267" s="44"/>
      <c r="B267" s="44"/>
      <c r="C267" s="44"/>
      <c r="D267" s="44"/>
      <c r="E267" s="44"/>
      <c r="F267" s="37" t="s">
        <v>609</v>
      </c>
      <c r="G267" s="38" t="s">
        <v>18</v>
      </c>
      <c r="H267" s="78" t="s">
        <v>19</v>
      </c>
    </row>
    <row r="268">
      <c r="A268" s="44"/>
      <c r="B268" s="44"/>
      <c r="C268" s="44"/>
      <c r="D268" s="44"/>
      <c r="E268" s="44"/>
      <c r="F268" s="37" t="s">
        <v>612</v>
      </c>
      <c r="G268" s="38" t="s">
        <v>18</v>
      </c>
      <c r="H268" s="77" t="s">
        <v>18</v>
      </c>
    </row>
    <row r="269">
      <c r="A269" s="44"/>
      <c r="B269" s="44"/>
      <c r="C269" s="44"/>
      <c r="D269" s="44"/>
      <c r="E269" s="44"/>
      <c r="F269" s="37" t="s">
        <v>614</v>
      </c>
      <c r="G269" s="38" t="s">
        <v>18</v>
      </c>
      <c r="H269" s="77" t="s">
        <v>18</v>
      </c>
    </row>
    <row r="270">
      <c r="A270" s="44"/>
      <c r="B270" s="44"/>
      <c r="C270" s="44"/>
      <c r="D270" s="44"/>
      <c r="E270" s="44"/>
      <c r="F270" s="37" t="s">
        <v>616</v>
      </c>
      <c r="G270" s="38" t="s">
        <v>19</v>
      </c>
      <c r="H270" s="78" t="s">
        <v>18</v>
      </c>
    </row>
    <row r="271">
      <c r="A271" s="44"/>
      <c r="B271" s="44"/>
      <c r="C271" s="44"/>
      <c r="D271" s="44"/>
      <c r="E271" s="44"/>
      <c r="F271" s="37" t="s">
        <v>618</v>
      </c>
      <c r="G271" s="38" t="s">
        <v>18</v>
      </c>
      <c r="H271" s="77" t="s">
        <v>18</v>
      </c>
    </row>
    <row r="272">
      <c r="A272" s="44"/>
      <c r="B272" s="44"/>
      <c r="C272" s="44"/>
      <c r="D272" s="44"/>
      <c r="E272" s="44"/>
      <c r="F272" s="37" t="s">
        <v>619</v>
      </c>
      <c r="G272" s="38" t="s">
        <v>18</v>
      </c>
      <c r="H272" s="78" t="s">
        <v>19</v>
      </c>
    </row>
    <row r="273">
      <c r="A273" s="44"/>
      <c r="B273" s="44"/>
      <c r="C273" s="44"/>
      <c r="D273" s="44"/>
      <c r="E273" s="44"/>
      <c r="F273" s="37" t="s">
        <v>622</v>
      </c>
      <c r="G273" s="38" t="s">
        <v>18</v>
      </c>
      <c r="H273" s="77" t="s">
        <v>18</v>
      </c>
    </row>
    <row r="274">
      <c r="A274" s="44"/>
      <c r="B274" s="44"/>
      <c r="C274" s="44"/>
      <c r="D274" s="44"/>
      <c r="E274" s="44"/>
      <c r="F274" s="37" t="s">
        <v>625</v>
      </c>
      <c r="G274" s="38" t="s">
        <v>19</v>
      </c>
      <c r="H274" s="77" t="s">
        <v>19</v>
      </c>
    </row>
    <row r="275">
      <c r="A275" s="44"/>
      <c r="B275" s="44"/>
      <c r="C275" s="44"/>
      <c r="D275" s="44"/>
      <c r="E275" s="44"/>
      <c r="F275" s="37" t="s">
        <v>629</v>
      </c>
      <c r="G275" s="38" t="s">
        <v>18</v>
      </c>
      <c r="H275" s="77" t="s">
        <v>18</v>
      </c>
    </row>
    <row r="276">
      <c r="A276" s="44"/>
      <c r="B276" s="44"/>
      <c r="C276" s="44"/>
      <c r="D276" s="44"/>
      <c r="E276" s="44"/>
      <c r="F276" s="37" t="s">
        <v>632</v>
      </c>
      <c r="G276" s="38" t="s">
        <v>19</v>
      </c>
      <c r="H276" s="77" t="s">
        <v>19</v>
      </c>
    </row>
    <row r="277">
      <c r="A277" s="44"/>
      <c r="B277" s="44"/>
      <c r="C277" s="44"/>
      <c r="D277" s="44"/>
      <c r="E277" s="44"/>
      <c r="F277" s="37" t="s">
        <v>635</v>
      </c>
      <c r="G277" s="38" t="s">
        <v>18</v>
      </c>
      <c r="H277" s="78" t="s">
        <v>19</v>
      </c>
    </row>
    <row r="278">
      <c r="A278" s="44"/>
      <c r="B278" s="44"/>
      <c r="C278" s="44"/>
      <c r="D278" s="44"/>
      <c r="E278" s="44"/>
      <c r="F278" s="37" t="s">
        <v>638</v>
      </c>
      <c r="G278" s="38" t="s">
        <v>18</v>
      </c>
      <c r="H278" s="77" t="s">
        <v>18</v>
      </c>
    </row>
    <row r="279">
      <c r="A279" s="44"/>
      <c r="B279" s="44"/>
      <c r="C279" s="44"/>
      <c r="D279" s="44"/>
      <c r="E279" s="44"/>
      <c r="F279" s="37" t="s">
        <v>640</v>
      </c>
      <c r="G279" s="38" t="s">
        <v>18</v>
      </c>
      <c r="H279" s="77" t="s">
        <v>18</v>
      </c>
    </row>
    <row r="280">
      <c r="A280" s="44"/>
      <c r="B280" s="44"/>
      <c r="C280" s="44"/>
      <c r="D280" s="44"/>
      <c r="E280" s="44"/>
      <c r="F280" s="37" t="s">
        <v>642</v>
      </c>
      <c r="G280" s="38" t="s">
        <v>18</v>
      </c>
      <c r="H280" s="77" t="s">
        <v>18</v>
      </c>
    </row>
    <row r="281">
      <c r="A281" s="44"/>
      <c r="B281" s="44"/>
      <c r="C281" s="44"/>
      <c r="D281" s="44"/>
      <c r="E281" s="44"/>
      <c r="F281" s="37" t="s">
        <v>644</v>
      </c>
      <c r="G281" s="38" t="s">
        <v>19</v>
      </c>
      <c r="H281" s="77" t="s">
        <v>19</v>
      </c>
    </row>
    <row r="282">
      <c r="A282" s="44"/>
      <c r="B282" s="44"/>
      <c r="C282" s="44"/>
      <c r="D282" s="44"/>
      <c r="E282" s="44"/>
      <c r="F282" s="37" t="s">
        <v>647</v>
      </c>
      <c r="G282" s="38" t="s">
        <v>18</v>
      </c>
      <c r="H282" s="78" t="s">
        <v>19</v>
      </c>
    </row>
    <row r="283">
      <c r="A283" s="44"/>
      <c r="B283" s="44"/>
      <c r="C283" s="44"/>
      <c r="D283" s="44"/>
      <c r="E283" s="44"/>
      <c r="F283" s="37" t="s">
        <v>650</v>
      </c>
      <c r="G283" s="38" t="s">
        <v>18</v>
      </c>
      <c r="H283" s="77" t="s">
        <v>18</v>
      </c>
    </row>
    <row r="284">
      <c r="A284" s="44"/>
      <c r="B284" s="44"/>
      <c r="C284" s="44"/>
      <c r="D284" s="44"/>
      <c r="E284" s="44"/>
      <c r="F284" s="37" t="s">
        <v>653</v>
      </c>
      <c r="G284" s="38" t="s">
        <v>18</v>
      </c>
      <c r="H284" s="78" t="s">
        <v>19</v>
      </c>
    </row>
    <row r="285">
      <c r="A285" s="44"/>
      <c r="B285" s="44"/>
      <c r="C285" s="44"/>
      <c r="D285" s="44"/>
      <c r="E285" s="44"/>
      <c r="F285" s="37" t="s">
        <v>657</v>
      </c>
      <c r="G285" s="38" t="s">
        <v>18</v>
      </c>
      <c r="H285" s="77" t="s">
        <v>18</v>
      </c>
    </row>
    <row r="286">
      <c r="A286" s="44"/>
      <c r="B286" s="44"/>
      <c r="C286" s="44"/>
      <c r="D286" s="44"/>
      <c r="E286" s="44"/>
      <c r="F286" s="37" t="s">
        <v>660</v>
      </c>
      <c r="G286" s="38" t="s">
        <v>19</v>
      </c>
      <c r="H286" s="77" t="s">
        <v>19</v>
      </c>
    </row>
    <row r="287">
      <c r="A287" s="44"/>
      <c r="B287" s="44"/>
      <c r="C287" s="44"/>
      <c r="D287" s="44"/>
      <c r="E287" s="44"/>
      <c r="F287" s="37" t="s">
        <v>664</v>
      </c>
      <c r="G287" s="38" t="s">
        <v>18</v>
      </c>
      <c r="H287" s="77" t="s">
        <v>18</v>
      </c>
    </row>
    <row r="288">
      <c r="A288" s="44"/>
      <c r="B288" s="44"/>
      <c r="C288" s="44"/>
      <c r="D288" s="44"/>
      <c r="E288" s="44"/>
      <c r="F288" s="37" t="s">
        <v>666</v>
      </c>
      <c r="G288" s="38" t="s">
        <v>18</v>
      </c>
      <c r="H288" s="77" t="s">
        <v>18</v>
      </c>
    </row>
    <row r="289">
      <c r="A289" s="44"/>
      <c r="B289" s="44"/>
      <c r="C289" s="44"/>
      <c r="D289" s="44"/>
      <c r="E289" s="44"/>
      <c r="F289" s="37" t="s">
        <v>668</v>
      </c>
      <c r="G289" s="38" t="s">
        <v>18</v>
      </c>
      <c r="H289" s="77" t="s">
        <v>18</v>
      </c>
    </row>
    <row r="290">
      <c r="A290" s="44"/>
      <c r="B290" s="44"/>
      <c r="C290" s="44"/>
      <c r="D290" s="44"/>
      <c r="F290" s="37" t="s">
        <v>669</v>
      </c>
      <c r="G290" s="38" t="s">
        <v>19</v>
      </c>
      <c r="H290" s="78" t="s">
        <v>18</v>
      </c>
    </row>
    <row r="291">
      <c r="A291" s="44"/>
      <c r="B291" s="44"/>
      <c r="C291" s="44"/>
      <c r="D291" s="44"/>
      <c r="E291" s="44"/>
      <c r="F291" s="37" t="s">
        <v>671</v>
      </c>
      <c r="G291" s="38" t="s">
        <v>18</v>
      </c>
      <c r="H291" s="77" t="s">
        <v>18</v>
      </c>
    </row>
    <row r="292">
      <c r="A292" s="44"/>
      <c r="B292" s="44"/>
      <c r="C292" s="44"/>
      <c r="D292" s="44"/>
      <c r="E292" s="44"/>
      <c r="F292" s="37" t="s">
        <v>673</v>
      </c>
      <c r="G292" s="38" t="s">
        <v>18</v>
      </c>
      <c r="H292" s="77" t="s">
        <v>18</v>
      </c>
    </row>
    <row r="293">
      <c r="A293" s="44"/>
      <c r="B293" s="44"/>
      <c r="C293" s="44"/>
      <c r="D293" s="44"/>
      <c r="E293" s="44"/>
      <c r="F293" s="37" t="s">
        <v>675</v>
      </c>
      <c r="G293" s="38" t="s">
        <v>18</v>
      </c>
      <c r="H293" s="77" t="s">
        <v>18</v>
      </c>
    </row>
    <row r="294">
      <c r="A294" s="44"/>
      <c r="B294" s="44"/>
      <c r="C294" s="44"/>
      <c r="D294" s="44"/>
      <c r="E294" s="44"/>
      <c r="F294" s="37" t="s">
        <v>677</v>
      </c>
      <c r="G294" s="38" t="s">
        <v>18</v>
      </c>
      <c r="H294" s="77" t="s">
        <v>18</v>
      </c>
    </row>
    <row r="295">
      <c r="A295" s="44"/>
      <c r="B295" s="44"/>
      <c r="C295" s="44"/>
      <c r="D295" s="44"/>
      <c r="E295" s="44"/>
      <c r="F295" s="37" t="s">
        <v>679</v>
      </c>
      <c r="G295" s="38" t="s">
        <v>18</v>
      </c>
      <c r="H295" s="77" t="s">
        <v>18</v>
      </c>
    </row>
    <row r="296">
      <c r="A296" s="44"/>
      <c r="B296" s="44"/>
      <c r="C296" s="44"/>
      <c r="D296" s="44"/>
      <c r="E296" s="44"/>
      <c r="F296" s="37" t="s">
        <v>681</v>
      </c>
      <c r="G296" s="38" t="s">
        <v>18</v>
      </c>
      <c r="H296" s="77" t="s">
        <v>18</v>
      </c>
    </row>
    <row r="297">
      <c r="A297" s="44"/>
      <c r="B297" s="44"/>
      <c r="C297" s="44"/>
      <c r="D297" s="44"/>
      <c r="E297" s="44"/>
      <c r="F297" s="37" t="s">
        <v>683</v>
      </c>
      <c r="G297" s="38" t="s">
        <v>19</v>
      </c>
      <c r="H297" s="78" t="s">
        <v>18</v>
      </c>
    </row>
    <row r="298">
      <c r="A298" s="44"/>
      <c r="B298" s="44"/>
      <c r="C298" s="44"/>
      <c r="D298" s="44"/>
      <c r="F298" s="37" t="s">
        <v>685</v>
      </c>
      <c r="G298" s="38" t="s">
        <v>19</v>
      </c>
      <c r="H298" s="78" t="s">
        <v>18</v>
      </c>
    </row>
    <row r="299">
      <c r="A299" s="44"/>
      <c r="B299" s="44"/>
      <c r="C299" s="44"/>
      <c r="D299" s="44"/>
      <c r="E299" s="44"/>
      <c r="F299" s="37" t="s">
        <v>687</v>
      </c>
      <c r="G299" s="38" t="s">
        <v>18</v>
      </c>
      <c r="H299" s="77" t="s">
        <v>18</v>
      </c>
    </row>
    <row r="300">
      <c r="A300" s="44"/>
      <c r="B300" s="44"/>
      <c r="C300" s="44"/>
      <c r="D300" s="44"/>
      <c r="E300" s="44"/>
      <c r="F300" s="37" t="s">
        <v>688</v>
      </c>
      <c r="G300" s="38" t="s">
        <v>18</v>
      </c>
      <c r="H300" s="77" t="s">
        <v>18</v>
      </c>
    </row>
    <row r="301">
      <c r="A301" s="44"/>
      <c r="B301" s="44"/>
      <c r="C301" s="44"/>
      <c r="D301" s="44"/>
      <c r="E301" s="44"/>
      <c r="F301" s="37" t="s">
        <v>690</v>
      </c>
      <c r="G301" s="38" t="s">
        <v>19</v>
      </c>
      <c r="H301" s="77" t="s">
        <v>19</v>
      </c>
    </row>
    <row r="302">
      <c r="A302" s="44"/>
      <c r="B302" s="44"/>
      <c r="C302" s="44"/>
      <c r="D302" s="44"/>
      <c r="E302" s="44"/>
      <c r="F302" s="37" t="s">
        <v>693</v>
      </c>
      <c r="G302" s="38" t="s">
        <v>18</v>
      </c>
      <c r="H302" s="77" t="s">
        <v>18</v>
      </c>
    </row>
    <row r="303">
      <c r="A303" s="44"/>
      <c r="B303" s="44"/>
      <c r="C303" s="44"/>
      <c r="D303" s="44"/>
      <c r="E303" s="44"/>
      <c r="F303" s="37" t="s">
        <v>695</v>
      </c>
      <c r="G303" s="38" t="s">
        <v>18</v>
      </c>
      <c r="H303" s="77" t="s">
        <v>18</v>
      </c>
    </row>
    <row r="304">
      <c r="A304" s="44"/>
      <c r="B304" s="44"/>
      <c r="C304" s="44"/>
      <c r="D304" s="44"/>
      <c r="E304" s="44"/>
      <c r="F304" s="37" t="s">
        <v>696</v>
      </c>
      <c r="G304" s="38" t="s">
        <v>18</v>
      </c>
      <c r="H304" s="77" t="s">
        <v>18</v>
      </c>
    </row>
    <row r="305">
      <c r="A305" s="44"/>
      <c r="B305" s="44"/>
      <c r="C305" s="44"/>
      <c r="D305" s="44"/>
      <c r="E305" s="44"/>
      <c r="F305" s="37" t="s">
        <v>698</v>
      </c>
      <c r="G305" s="38" t="s">
        <v>19</v>
      </c>
      <c r="H305" s="78" t="s">
        <v>18</v>
      </c>
    </row>
    <row r="306">
      <c r="A306" s="44"/>
      <c r="B306" s="44"/>
      <c r="C306" s="44"/>
      <c r="D306" s="44"/>
      <c r="E306" s="44"/>
      <c r="F306" s="37" t="s">
        <v>700</v>
      </c>
      <c r="G306" s="38" t="s">
        <v>19</v>
      </c>
      <c r="H306" s="77" t="s">
        <v>19</v>
      </c>
    </row>
    <row r="307">
      <c r="A307" s="44"/>
      <c r="B307" s="44"/>
      <c r="C307" s="44"/>
      <c r="D307" s="44"/>
      <c r="E307" s="44"/>
      <c r="F307" s="37" t="s">
        <v>702</v>
      </c>
      <c r="G307" s="38" t="s">
        <v>18</v>
      </c>
      <c r="H307" s="77" t="s">
        <v>18</v>
      </c>
    </row>
    <row r="308">
      <c r="A308" s="44"/>
      <c r="B308" s="44"/>
      <c r="C308" s="44"/>
      <c r="D308" s="44"/>
      <c r="E308" s="44"/>
      <c r="F308" s="37" t="s">
        <v>706</v>
      </c>
      <c r="G308" s="38" t="s">
        <v>19</v>
      </c>
      <c r="H308" s="77" t="s">
        <v>19</v>
      </c>
    </row>
    <row r="309">
      <c r="A309" s="44"/>
      <c r="B309" s="44"/>
      <c r="C309" s="44"/>
      <c r="D309" s="44"/>
      <c r="E309" s="44"/>
      <c r="F309" s="37" t="s">
        <v>709</v>
      </c>
      <c r="G309" s="38" t="s">
        <v>18</v>
      </c>
      <c r="H309" s="77" t="s">
        <v>18</v>
      </c>
    </row>
    <row r="310">
      <c r="A310" s="44"/>
      <c r="B310" s="44"/>
      <c r="C310" s="44"/>
      <c r="D310" s="44"/>
      <c r="E310" s="44"/>
      <c r="F310" s="37" t="s">
        <v>711</v>
      </c>
      <c r="G310" s="38" t="s">
        <v>18</v>
      </c>
      <c r="H310" s="77" t="s">
        <v>18</v>
      </c>
    </row>
    <row r="311">
      <c r="A311" s="44"/>
      <c r="B311" s="44"/>
      <c r="C311" s="44"/>
      <c r="D311" s="44"/>
      <c r="E311" s="44"/>
      <c r="F311" s="37" t="s">
        <v>713</v>
      </c>
      <c r="G311" s="38" t="s">
        <v>18</v>
      </c>
      <c r="H311" s="77" t="s">
        <v>18</v>
      </c>
    </row>
    <row r="312">
      <c r="A312" s="44"/>
      <c r="B312" s="44"/>
      <c r="C312" s="44"/>
      <c r="D312" s="44"/>
      <c r="E312" s="44"/>
      <c r="F312" s="37" t="s">
        <v>715</v>
      </c>
      <c r="G312" s="38" t="s">
        <v>18</v>
      </c>
      <c r="H312" s="77" t="s">
        <v>18</v>
      </c>
    </row>
    <row r="313">
      <c r="A313" s="44"/>
      <c r="B313" s="44"/>
      <c r="C313" s="44"/>
      <c r="D313" s="44"/>
      <c r="E313" s="44"/>
      <c r="F313" s="37" t="s">
        <v>717</v>
      </c>
      <c r="G313" s="38" t="s">
        <v>18</v>
      </c>
      <c r="H313" s="77" t="s">
        <v>18</v>
      </c>
    </row>
    <row r="314">
      <c r="A314" s="44"/>
      <c r="B314" s="44"/>
      <c r="C314" s="44"/>
      <c r="D314" s="44"/>
      <c r="E314" s="44"/>
      <c r="F314" s="37" t="s">
        <v>719</v>
      </c>
      <c r="G314" s="38" t="s">
        <v>18</v>
      </c>
      <c r="H314" s="77" t="s">
        <v>18</v>
      </c>
    </row>
    <row r="315">
      <c r="A315" s="44"/>
      <c r="B315" s="44"/>
      <c r="C315" s="44"/>
      <c r="D315" s="44"/>
      <c r="E315" s="44"/>
      <c r="F315" s="37" t="s">
        <v>720</v>
      </c>
      <c r="G315" s="38" t="s">
        <v>18</v>
      </c>
      <c r="H315" s="77" t="s">
        <v>18</v>
      </c>
    </row>
    <row r="316">
      <c r="A316" s="44"/>
      <c r="B316" s="44"/>
      <c r="C316" s="44"/>
      <c r="D316" s="44"/>
      <c r="E316" s="44"/>
      <c r="F316" s="37" t="s">
        <v>723</v>
      </c>
      <c r="G316" s="38" t="s">
        <v>18</v>
      </c>
      <c r="H316" s="77" t="s">
        <v>18</v>
      </c>
    </row>
    <row r="317">
      <c r="A317" s="44"/>
      <c r="B317" s="44"/>
      <c r="C317" s="44"/>
      <c r="D317" s="44"/>
      <c r="E317" s="44"/>
      <c r="F317" s="37" t="s">
        <v>724</v>
      </c>
      <c r="G317" s="38" t="s">
        <v>18</v>
      </c>
      <c r="H317" s="77" t="s">
        <v>18</v>
      </c>
    </row>
    <row r="318">
      <c r="A318" s="44"/>
      <c r="B318" s="44"/>
      <c r="C318" s="44"/>
      <c r="D318" s="44"/>
      <c r="E318" s="44"/>
      <c r="F318" s="37" t="s">
        <v>726</v>
      </c>
      <c r="G318" s="38" t="s">
        <v>18</v>
      </c>
      <c r="H318" s="77" t="s">
        <v>18</v>
      </c>
    </row>
    <row r="319">
      <c r="A319" s="44"/>
      <c r="B319" s="44"/>
      <c r="C319" s="44"/>
      <c r="D319" s="44"/>
      <c r="E319" s="44"/>
      <c r="F319" s="37" t="s">
        <v>728</v>
      </c>
      <c r="G319" s="38" t="s">
        <v>18</v>
      </c>
      <c r="H319" s="77" t="s">
        <v>18</v>
      </c>
    </row>
    <row r="320">
      <c r="A320" s="44"/>
      <c r="B320" s="44"/>
      <c r="C320" s="44"/>
      <c r="D320" s="44"/>
      <c r="E320" s="44"/>
      <c r="F320" s="37" t="s">
        <v>730</v>
      </c>
      <c r="G320" s="38" t="s">
        <v>19</v>
      </c>
      <c r="H320" s="77" t="s">
        <v>19</v>
      </c>
    </row>
    <row r="321">
      <c r="A321" s="44"/>
      <c r="B321" s="44"/>
      <c r="C321" s="44"/>
      <c r="D321" s="44"/>
      <c r="E321" s="44"/>
      <c r="F321" s="37" t="s">
        <v>733</v>
      </c>
      <c r="G321" s="38" t="s">
        <v>18</v>
      </c>
      <c r="H321" s="77" t="s">
        <v>18</v>
      </c>
    </row>
    <row r="322">
      <c r="A322" s="44"/>
      <c r="B322" s="44"/>
      <c r="C322" s="44"/>
      <c r="D322" s="44"/>
      <c r="E322" s="44"/>
      <c r="F322" s="37" t="s">
        <v>735</v>
      </c>
      <c r="G322" s="38" t="s">
        <v>18</v>
      </c>
      <c r="H322" s="77" t="s">
        <v>18</v>
      </c>
    </row>
    <row r="323">
      <c r="A323" s="44"/>
      <c r="B323" s="44"/>
      <c r="C323" s="44"/>
      <c r="D323" s="44"/>
      <c r="E323" s="44"/>
      <c r="F323" s="37" t="s">
        <v>737</v>
      </c>
      <c r="G323" s="38" t="s">
        <v>19</v>
      </c>
      <c r="H323" s="77" t="s">
        <v>19</v>
      </c>
    </row>
    <row r="324">
      <c r="A324" s="44"/>
      <c r="B324" s="44"/>
      <c r="C324" s="44"/>
      <c r="D324" s="44"/>
      <c r="E324" s="44"/>
      <c r="F324" s="37" t="s">
        <v>741</v>
      </c>
      <c r="G324" s="38" t="s">
        <v>19</v>
      </c>
      <c r="H324" s="78" t="s">
        <v>18</v>
      </c>
    </row>
    <row r="325">
      <c r="A325" s="44"/>
      <c r="B325" s="44"/>
      <c r="C325" s="44"/>
      <c r="D325" s="44"/>
      <c r="E325" s="44"/>
      <c r="F325" s="37" t="s">
        <v>743</v>
      </c>
      <c r="G325" s="38" t="s">
        <v>19</v>
      </c>
      <c r="H325" s="77" t="s">
        <v>19</v>
      </c>
    </row>
    <row r="326">
      <c r="A326" s="44"/>
      <c r="B326" s="44"/>
      <c r="C326" s="44"/>
      <c r="D326" s="44"/>
      <c r="E326" s="44"/>
      <c r="F326" s="37" t="s">
        <v>746</v>
      </c>
      <c r="G326" s="38" t="s">
        <v>19</v>
      </c>
      <c r="H326" s="77" t="s">
        <v>19</v>
      </c>
    </row>
    <row r="327">
      <c r="A327" s="44"/>
      <c r="B327" s="44"/>
      <c r="C327" s="44"/>
      <c r="D327" s="44"/>
      <c r="E327" s="44"/>
      <c r="F327" s="37" t="s">
        <v>749</v>
      </c>
      <c r="G327" s="38" t="s">
        <v>19</v>
      </c>
      <c r="H327" s="78" t="s">
        <v>18</v>
      </c>
    </row>
    <row r="328">
      <c r="A328" s="44"/>
      <c r="B328" s="44"/>
      <c r="C328" s="44"/>
      <c r="D328" s="44"/>
      <c r="E328" s="44"/>
      <c r="F328" s="37" t="s">
        <v>752</v>
      </c>
      <c r="G328" s="38" t="s">
        <v>19</v>
      </c>
      <c r="H328" s="77" t="s">
        <v>19</v>
      </c>
    </row>
    <row r="329">
      <c r="A329" s="44"/>
      <c r="B329" s="44"/>
      <c r="C329" s="44"/>
      <c r="D329" s="44"/>
      <c r="E329" s="44"/>
      <c r="F329" s="37" t="s">
        <v>755</v>
      </c>
      <c r="G329" s="38" t="s">
        <v>18</v>
      </c>
      <c r="H329" s="77" t="s">
        <v>18</v>
      </c>
    </row>
    <row r="330">
      <c r="A330" s="44"/>
      <c r="B330" s="44"/>
      <c r="C330" s="44"/>
      <c r="D330" s="44"/>
      <c r="E330" s="44"/>
      <c r="F330" s="37" t="s">
        <v>757</v>
      </c>
      <c r="G330" s="38" t="s">
        <v>18</v>
      </c>
      <c r="H330" s="77" t="s">
        <v>18</v>
      </c>
    </row>
    <row r="331">
      <c r="A331" s="44"/>
      <c r="B331" s="44"/>
      <c r="C331" s="44"/>
      <c r="D331" s="44"/>
      <c r="E331" s="44"/>
      <c r="F331" s="37" t="s">
        <v>759</v>
      </c>
      <c r="G331" s="38" t="s">
        <v>19</v>
      </c>
      <c r="H331" s="78" t="s">
        <v>18</v>
      </c>
    </row>
    <row r="332">
      <c r="A332" s="44"/>
      <c r="B332" s="44"/>
      <c r="C332" s="44"/>
      <c r="D332" s="44"/>
      <c r="E332" s="44"/>
      <c r="F332" s="37" t="s">
        <v>762</v>
      </c>
      <c r="G332" s="38" t="s">
        <v>18</v>
      </c>
      <c r="H332" s="77" t="s">
        <v>18</v>
      </c>
    </row>
    <row r="333">
      <c r="A333" s="44"/>
      <c r="B333" s="44"/>
      <c r="C333" s="44"/>
      <c r="D333" s="44"/>
      <c r="E333" s="44"/>
      <c r="F333" s="37" t="s">
        <v>764</v>
      </c>
      <c r="G333" s="38" t="s">
        <v>19</v>
      </c>
      <c r="H333" s="77" t="s">
        <v>19</v>
      </c>
    </row>
    <row r="334">
      <c r="A334" s="44"/>
      <c r="B334" s="44"/>
      <c r="C334" s="44"/>
      <c r="D334" s="44"/>
      <c r="E334" s="44"/>
      <c r="F334" s="37" t="s">
        <v>767</v>
      </c>
      <c r="G334" s="38" t="s">
        <v>18</v>
      </c>
      <c r="H334" s="77" t="s">
        <v>18</v>
      </c>
    </row>
    <row r="335">
      <c r="A335" s="44"/>
      <c r="B335" s="44"/>
      <c r="C335" s="44"/>
      <c r="D335" s="44"/>
      <c r="E335" s="44"/>
      <c r="F335" s="37" t="s">
        <v>769</v>
      </c>
      <c r="G335" s="38" t="s">
        <v>18</v>
      </c>
      <c r="H335" s="77" t="s">
        <v>18</v>
      </c>
    </row>
    <row r="336">
      <c r="A336" s="44"/>
      <c r="B336" s="44"/>
      <c r="C336" s="44"/>
      <c r="D336" s="44"/>
      <c r="E336" s="44"/>
      <c r="F336" s="53" t="s">
        <v>771</v>
      </c>
      <c r="G336" s="38" t="s">
        <v>18</v>
      </c>
      <c r="H336" s="77" t="s">
        <v>18</v>
      </c>
    </row>
    <row r="337">
      <c r="A337" s="44"/>
      <c r="B337" s="44"/>
      <c r="C337" s="44"/>
      <c r="D337" s="44"/>
      <c r="E337" s="44"/>
      <c r="F337" s="37" t="s">
        <v>773</v>
      </c>
      <c r="G337" s="38" t="s">
        <v>18</v>
      </c>
      <c r="H337" s="78" t="s">
        <v>19</v>
      </c>
    </row>
    <row r="338">
      <c r="A338" s="44"/>
      <c r="B338" s="44"/>
      <c r="C338" s="44"/>
      <c r="D338" s="44"/>
      <c r="E338" s="44"/>
      <c r="F338" s="37" t="s">
        <v>776</v>
      </c>
      <c r="G338" s="38" t="s">
        <v>18</v>
      </c>
      <c r="H338" s="77" t="s">
        <v>18</v>
      </c>
    </row>
    <row r="339">
      <c r="A339" s="44"/>
      <c r="B339" s="44"/>
      <c r="C339" s="44"/>
      <c r="D339" s="44"/>
      <c r="E339" s="44"/>
      <c r="F339" s="37" t="s">
        <v>778</v>
      </c>
      <c r="G339" s="38" t="s">
        <v>19</v>
      </c>
      <c r="H339" s="77" t="s">
        <v>19</v>
      </c>
    </row>
    <row r="340">
      <c r="A340" s="44"/>
      <c r="B340" s="44"/>
      <c r="C340" s="44"/>
      <c r="D340" s="44"/>
      <c r="E340" s="44"/>
      <c r="F340" s="37" t="s">
        <v>781</v>
      </c>
      <c r="G340" s="38" t="s">
        <v>18</v>
      </c>
      <c r="H340" s="77" t="s">
        <v>18</v>
      </c>
    </row>
    <row r="341">
      <c r="A341" s="44"/>
      <c r="B341" s="44"/>
      <c r="C341" s="44"/>
      <c r="D341" s="44"/>
      <c r="E341" s="44"/>
      <c r="F341" s="37" t="s">
        <v>784</v>
      </c>
      <c r="G341" s="38" t="s">
        <v>19</v>
      </c>
      <c r="H341" s="77" t="s">
        <v>19</v>
      </c>
    </row>
    <row r="342">
      <c r="A342" s="44"/>
      <c r="B342" s="44"/>
      <c r="C342" s="44"/>
      <c r="D342" s="44"/>
      <c r="F342" s="37" t="s">
        <v>787</v>
      </c>
      <c r="G342" s="38" t="s">
        <v>19</v>
      </c>
      <c r="H342" s="78" t="s">
        <v>18</v>
      </c>
    </row>
  </sheetData>
  <mergeCells count="6">
    <mergeCell ref="A1:D1"/>
    <mergeCell ref="A2:B3"/>
    <mergeCell ref="C2:D2"/>
    <mergeCell ref="A4:A5"/>
    <mergeCell ref="C7:D7"/>
    <mergeCell ref="A9:A10"/>
  </mergeCells>
  <conditionalFormatting sqref="H1:H342">
    <cfRule type="containsBlanks" dxfId="7" priority="1">
      <formula>LEN(TRIM(H1))=0</formula>
    </cfRule>
  </conditionalFormatting>
  <conditionalFormatting sqref="H2:H88 H90:H110 H112 H115:H342">
    <cfRule type="cellIs" dxfId="5" priority="2" operator="equal">
      <formula>"B2"</formula>
    </cfRule>
  </conditionalFormatting>
  <conditionalFormatting sqref="H17 H58 H189:H192 H205 H207:H209 H259 H261 H266:H267 H322">
    <cfRule type="cellIs" dxfId="2" priority="3" operator="equal">
      <formula>#REF!</formula>
    </cfRule>
  </conditionalFormatting>
  <conditionalFormatting sqref="H2:H342">
    <cfRule type="cellIs" dxfId="3" priority="4" operator="notEqual">
      <formula>G2:G342</formula>
    </cfRule>
  </conditionalFormatting>
  <conditionalFormatting sqref="H2:H342">
    <cfRule type="cellIs" dxfId="4" priority="5" operator="equal">
      <formula>G2:G342</formula>
    </cfRule>
  </conditionalFormatting>
  <conditionalFormatting sqref="H17 H58 H189:H192 H205 H207:H209 H259 H261 H266:H267 H322">
    <cfRule type="cellIs" dxfId="3" priority="6" operator="notEqual">
      <formula>#REF!</formula>
    </cfRule>
  </conditionalFormatting>
  <drawing r:id="rId1"/>
</worksheet>
</file>