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wdoradow\Downloads\"/>
    </mc:Choice>
  </mc:AlternateContent>
  <xr:revisionPtr revIDLastSave="0" documentId="13_ncr:1_{EB5516EC-5F53-41BA-B0A4-97EF9016626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alston_3x^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t4tvOcSXl81jsY5104FkbFvtxkw=="/>
    </ext>
  </extLst>
</workbook>
</file>

<file path=xl/calcChain.xml><?xml version="1.0" encoding="utf-8"?>
<calcChain xmlns="http://schemas.openxmlformats.org/spreadsheetml/2006/main">
  <c r="G25" i="1" l="1"/>
  <c r="G24" i="1"/>
  <c r="D24" i="1"/>
  <c r="G10" i="1" l="1"/>
  <c r="G11" i="1"/>
  <c r="G12" i="1"/>
  <c r="G9" i="1"/>
  <c r="D9" i="1"/>
  <c r="H20" i="1"/>
  <c r="B25" i="1" s="1"/>
  <c r="H5" i="1"/>
  <c r="E9" i="1" s="1"/>
  <c r="H9" i="1" l="1"/>
  <c r="F24" i="1"/>
  <c r="E24" i="1"/>
  <c r="H24" i="1" s="1"/>
  <c r="C25" i="1" s="1"/>
  <c r="B10" i="1"/>
  <c r="D10" i="1" s="1"/>
  <c r="F9" i="1"/>
  <c r="E25" i="1"/>
  <c r="B26" i="1"/>
  <c r="D25" i="1" l="1"/>
  <c r="F25" i="1" s="1"/>
  <c r="B11" i="1"/>
  <c r="E10" i="1"/>
  <c r="H10" i="1"/>
  <c r="D11" i="1" s="1"/>
  <c r="E26" i="1"/>
  <c r="B27" i="1"/>
  <c r="H25" i="1" l="1"/>
  <c r="C26" i="1" s="1"/>
  <c r="D26" i="1" s="1"/>
  <c r="F26" i="1" s="1"/>
  <c r="G26" i="1" s="1"/>
  <c r="F10" i="1"/>
  <c r="F11" i="1"/>
  <c r="B12" i="1"/>
  <c r="E11" i="1"/>
  <c r="H11" i="1" s="1"/>
  <c r="D12" i="1" s="1"/>
  <c r="E27" i="1"/>
  <c r="B28" i="1"/>
  <c r="H26" i="1" l="1"/>
  <c r="C27" i="1" s="1"/>
  <c r="F12" i="1"/>
  <c r="E12" i="1"/>
  <c r="E28" i="1"/>
  <c r="B29" i="1"/>
  <c r="D27" i="1" l="1"/>
  <c r="F27" i="1" s="1"/>
  <c r="G27" i="1" s="1"/>
  <c r="H12" i="1"/>
  <c r="E29" i="1"/>
  <c r="B30" i="1"/>
  <c r="H27" i="1" l="1"/>
  <c r="C28" i="1" s="1"/>
  <c r="E30" i="1"/>
  <c r="B31" i="1"/>
  <c r="D28" i="1" l="1"/>
  <c r="F28" i="1" s="1"/>
  <c r="G28" i="1" s="1"/>
  <c r="E31" i="1"/>
  <c r="B32" i="1"/>
  <c r="H28" i="1" l="1"/>
  <c r="C29" i="1" s="1"/>
  <c r="E32" i="1"/>
  <c r="B33" i="1"/>
  <c r="D29" i="1" l="1"/>
  <c r="F29" i="1"/>
  <c r="G29" i="1" s="1"/>
  <c r="E33" i="1"/>
  <c r="B34" i="1"/>
  <c r="H29" i="1" l="1"/>
  <c r="C30" i="1" s="1"/>
  <c r="D30" i="1" s="1"/>
  <c r="E34" i="1"/>
  <c r="B35" i="1"/>
  <c r="F30" i="1" l="1"/>
  <c r="G30" i="1" s="1"/>
  <c r="H30" i="1" s="1"/>
  <c r="C31" i="1" s="1"/>
  <c r="D31" i="1" s="1"/>
  <c r="F31" i="1" s="1"/>
  <c r="G31" i="1" s="1"/>
  <c r="E35" i="1"/>
  <c r="B36" i="1"/>
  <c r="H31" i="1" l="1"/>
  <c r="C32" i="1" s="1"/>
  <c r="E36" i="1"/>
  <c r="B37" i="1"/>
  <c r="D32" i="1" l="1"/>
  <c r="E37" i="1"/>
  <c r="B38" i="1"/>
  <c r="F32" i="1" l="1"/>
  <c r="G32" i="1" s="1"/>
  <c r="H32" i="1" s="1"/>
  <c r="C33" i="1" s="1"/>
  <c r="E38" i="1"/>
  <c r="B39" i="1"/>
  <c r="D33" i="1" l="1"/>
  <c r="F33" i="1" s="1"/>
  <c r="G33" i="1" s="1"/>
  <c r="H33" i="1" s="1"/>
  <c r="C34" i="1" s="1"/>
  <c r="E39" i="1"/>
  <c r="B40" i="1"/>
  <c r="D34" i="1" l="1"/>
  <c r="F34" i="1" s="1"/>
  <c r="G34" i="1" s="1"/>
  <c r="E40" i="1"/>
  <c r="B41" i="1"/>
  <c r="H34" i="1" l="1"/>
  <c r="C35" i="1" s="1"/>
  <c r="D35" i="1" s="1"/>
  <c r="F35" i="1"/>
  <c r="G35" i="1" s="1"/>
  <c r="E41" i="1"/>
  <c r="B42" i="1"/>
  <c r="H35" i="1" l="1"/>
  <c r="C36" i="1" s="1"/>
  <c r="D36" i="1" s="1"/>
  <c r="F36" i="1" s="1"/>
  <c r="G36" i="1" s="1"/>
  <c r="E42" i="1"/>
  <c r="B43" i="1"/>
  <c r="H36" i="1" l="1"/>
  <c r="C37" i="1" s="1"/>
  <c r="B44" i="1"/>
  <c r="E43" i="1"/>
  <c r="D37" i="1" l="1"/>
  <c r="E44" i="1"/>
  <c r="F37" i="1" l="1"/>
  <c r="G37" i="1" s="1"/>
  <c r="H37" i="1" s="1"/>
  <c r="C38" i="1" s="1"/>
  <c r="D38" i="1" s="1"/>
  <c r="F38" i="1" s="1"/>
  <c r="G38" i="1" s="1"/>
  <c r="H38" i="1" l="1"/>
  <c r="C39" i="1" s="1"/>
  <c r="D39" i="1" l="1"/>
  <c r="F39" i="1"/>
  <c r="G39" i="1" s="1"/>
  <c r="H39" i="1" l="1"/>
  <c r="C40" i="1" s="1"/>
  <c r="D40" i="1" l="1"/>
  <c r="F40" i="1"/>
  <c r="G40" i="1" s="1"/>
  <c r="H40" i="1" l="1"/>
  <c r="C41" i="1" s="1"/>
  <c r="D41" i="1" l="1"/>
  <c r="F41" i="1"/>
  <c r="G41" i="1" s="1"/>
  <c r="H41" i="1" s="1"/>
  <c r="C42" i="1" s="1"/>
  <c r="D42" i="1" l="1"/>
  <c r="F42" i="1"/>
  <c r="G42" i="1" s="1"/>
  <c r="H42" i="1" s="1"/>
  <c r="C43" i="1" s="1"/>
  <c r="D43" i="1" l="1"/>
  <c r="F43" i="1" s="1"/>
  <c r="G43" i="1" s="1"/>
  <c r="H43" i="1" l="1"/>
  <c r="C44" i="1" s="1"/>
  <c r="D44" i="1" l="1"/>
  <c r="F44" i="1" l="1"/>
  <c r="G44" i="1" s="1"/>
  <c r="H44" i="1" s="1"/>
</calcChain>
</file>

<file path=xl/sharedStrings.xml><?xml version="1.0" encoding="utf-8"?>
<sst xmlns="http://schemas.openxmlformats.org/spreadsheetml/2006/main" count="25" uniqueCount="14">
  <si>
    <t>x0</t>
  </si>
  <si>
    <t>x1</t>
  </si>
  <si>
    <t>num_segmentos</t>
  </si>
  <si>
    <t>h</t>
  </si>
  <si>
    <t>x</t>
  </si>
  <si>
    <t>y</t>
  </si>
  <si>
    <t>k1</t>
  </si>
  <si>
    <t>xi + 0.75h</t>
  </si>
  <si>
    <t>yi + 0.75*k1*h</t>
  </si>
  <si>
    <t>k2</t>
  </si>
  <si>
    <t xml:space="preserve"> </t>
  </si>
  <si>
    <t>y' = y*x^2-1.1y</t>
  </si>
  <si>
    <t>y' =x^3/3</t>
  </si>
  <si>
    <r>
      <t>m=k</t>
    </r>
    <r>
      <rPr>
        <vertAlign val="subscript"/>
        <sz val="12"/>
        <color rgb="FF363636"/>
        <rFont val="Arial"/>
        <family val="2"/>
      </rPr>
      <t>2</t>
    </r>
    <r>
      <rPr>
        <sz val="10"/>
        <color rgb="FF363636"/>
        <rFont val="Arial"/>
        <family val="2"/>
      </rPr>
      <t>=f (x</t>
    </r>
    <r>
      <rPr>
        <vertAlign val="subscript"/>
        <sz val="12"/>
        <color rgb="FF363636"/>
        <rFont val="Arial"/>
        <family val="2"/>
      </rPr>
      <t>i</t>
    </r>
    <r>
      <rPr>
        <sz val="10"/>
        <color rgb="FF363636"/>
        <rFont val="Arial"/>
        <family val="2"/>
      </rPr>
      <t>+0.75*h , y</t>
    </r>
    <r>
      <rPr>
        <vertAlign val="subscript"/>
        <sz val="12"/>
        <color rgb="FF363636"/>
        <rFont val="Arial"/>
        <family val="2"/>
      </rPr>
      <t>i</t>
    </r>
    <r>
      <rPr>
        <sz val="10"/>
        <color rgb="FF363636"/>
        <rFont val="Arial"/>
        <family val="2"/>
      </rPr>
      <t>+0.75k</t>
    </r>
    <r>
      <rPr>
        <vertAlign val="subscript"/>
        <sz val="12"/>
        <color rgb="FF363636"/>
        <rFont val="Arial"/>
        <family val="2"/>
      </rPr>
      <t>1</t>
    </r>
    <r>
      <rPr>
        <sz val="10"/>
        <color rgb="FF363636"/>
        <rFont val="Arial"/>
        <family val="2"/>
      </rPr>
      <t>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</si>
</sst>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</font>
    <font>
      <sz val="12"/>
      <color theme="0"/>
      <name val="Calibri"/>
    </font>
    <font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sz val="12"/>
      <color rgb="FFFFFFFF"/>
      <name val="Calibri"/>
    </font>
    <font>
      <sz val="10"/>
      <color rgb="FF363636"/>
      <name val="Arial"/>
      <family val="2"/>
    </font>
    <font>
      <vertAlign val="subscript"/>
      <sz val="12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3" fillId="0" borderId="2" xfId="0" applyFont="1" applyBorder="1"/>
    <xf numFmtId="0" fontId="1" fillId="3" borderId="2" xfId="0" applyFont="1" applyFill="1" applyBorder="1"/>
    <xf numFmtId="0" fontId="1" fillId="2" borderId="2" xfId="0" applyFont="1" applyFill="1" applyBorder="1"/>
    <xf numFmtId="0" fontId="4" fillId="0" borderId="0" xfId="0" applyFont="1"/>
    <xf numFmtId="0" fontId="5" fillId="4" borderId="1" xfId="0" applyFont="1" applyFill="1" applyBorder="1"/>
    <xf numFmtId="0" fontId="4" fillId="0" borderId="2" xfId="0" applyFont="1" applyBorder="1"/>
    <xf numFmtId="0" fontId="4" fillId="0" borderId="3" xfId="0" applyFont="1" applyBorder="1"/>
    <xf numFmtId="0" fontId="5" fillId="5" borderId="4" xfId="0" applyFont="1" applyFill="1" applyBorder="1"/>
    <xf numFmtId="0" fontId="4" fillId="0" borderId="5" xfId="0" applyFont="1" applyBorder="1"/>
    <xf numFmtId="0" fontId="4" fillId="0" borderId="6" xfId="0" applyFont="1" applyBorder="1"/>
    <xf numFmtId="0" fontId="5" fillId="4" borderId="7" xfId="0" applyFont="1" applyFill="1" applyBorder="1"/>
    <xf numFmtId="0" fontId="5" fillId="4" borderId="8" xfId="0" applyFont="1" applyFill="1" applyBorder="1"/>
    <xf numFmtId="0" fontId="2" fillId="0" borderId="2" xfId="0" applyFont="1" applyBorder="1"/>
    <xf numFmtId="0" fontId="3" fillId="0" borderId="1" xfId="0" applyFont="1" applyBorder="1"/>
    <xf numFmtId="0" fontId="4" fillId="0" borderId="1" xfId="0" applyFont="1" applyBorder="1"/>
    <xf numFmtId="0" fontId="4" fillId="0" borderId="9" xfId="0" applyFont="1" applyBorder="1"/>
    <xf numFmtId="0" fontId="6" fillId="0" borderId="0" xfId="0" applyFont="1" applyAlignment="1"/>
    <xf numFmtId="0" fontId="0" fillId="0" borderId="1" xfId="0" applyFont="1" applyBorder="1" applyAlignment="1"/>
    <xf numFmtId="0" fontId="4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7.8389876165147698E-2"/>
          <c:y val="1.4672355913184099E-2"/>
          <c:w val="0.69420626460865298"/>
          <c:h val="0.92728202840200002"/>
        </c:manualLayout>
      </c:layout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'ralston_3x^2'!$B$9:$B$12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</c:numCache>
            </c:numRef>
          </c:xVal>
          <c:yVal>
            <c:numRef>
              <c:f>'ralston_3x^2'!$C$9:$C$12</c:f>
              <c:numCache>
                <c:formatCode>General</c:formatCode>
                <c:ptCount val="4"/>
                <c:pt idx="0">
                  <c:v>1</c:v>
                </c:pt>
                <c:pt idx="1">
                  <c:v>0.76749999999999996</c:v>
                </c:pt>
                <c:pt idx="2">
                  <c:v>0.60750000000000004</c:v>
                </c:pt>
                <c:pt idx="3">
                  <c:v>0.5111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70-4B65-AC3D-162126261A16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'ralston_3x^2'!$B$9:$B$12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</c:numCache>
            </c:numRef>
          </c:xVal>
          <c:yVal>
            <c:numRef>
              <c:f>'ralston_3x^2'!#REF!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70-4B65-AC3D-162126261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048290"/>
        <c:axId val="28299538"/>
      </c:scatterChart>
      <c:valAx>
        <c:axId val="1822048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8299538"/>
        <c:crosses val="autoZero"/>
        <c:crossBetween val="midCat"/>
      </c:valAx>
      <c:valAx>
        <c:axId val="28299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82204829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123825</xdr:colOff>
      <xdr:row>7</xdr:row>
      <xdr:rowOff>53975</xdr:rowOff>
    </xdr:from>
    <xdr:ext cx="4972050" cy="4543425"/>
    <xdr:graphicFrame macro="">
      <xdr:nvGraphicFramePr>
        <xdr:cNvPr id="998370333" name="Chart 1" title="Chart">
          <a:extLst>
            <a:ext uri="{FF2B5EF4-FFF2-40B4-BE49-F238E27FC236}">
              <a16:creationId xmlns:a16="http://schemas.microsoft.com/office/drawing/2014/main" id="{00000000-0008-0000-0000-00001DEC8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581025</xdr:colOff>
      <xdr:row>0</xdr:row>
      <xdr:rowOff>104775</xdr:rowOff>
    </xdr:from>
    <xdr:ext cx="2286000" cy="1304925"/>
    <xdr:pic>
      <xdr:nvPicPr>
        <xdr:cNvPr id="2" name="image1.png" descr="ralston_formula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705850" y="104775"/>
          <a:ext cx="2286000" cy="13049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2"/>
  <sheetViews>
    <sheetView tabSelected="1" zoomScale="90" zoomScaleNormal="90" workbookViewId="0">
      <selection activeCell="N6" sqref="N6"/>
    </sheetView>
  </sheetViews>
  <sheetFormatPr defaultColWidth="11.21875" defaultRowHeight="15" customHeight="1" x14ac:dyDescent="0.2"/>
  <cols>
    <col min="1" max="1" width="10.5546875" customWidth="1"/>
    <col min="2" max="2" width="15.44140625" customWidth="1"/>
    <col min="3" max="3" width="13.88671875" customWidth="1"/>
    <col min="4" max="5" width="8.109375" customWidth="1"/>
    <col min="6" max="6" width="13.77734375" customWidth="1"/>
    <col min="7" max="7" width="12" bestFit="1" customWidth="1"/>
    <col min="8" max="8" width="16.77734375" customWidth="1"/>
    <col min="9" max="25" width="10.5546875" customWidth="1"/>
  </cols>
  <sheetData>
    <row r="1" spans="1:8" ht="15.75" x14ac:dyDescent="0.25">
      <c r="B1" s="1" t="s">
        <v>0</v>
      </c>
      <c r="C1" s="1"/>
      <c r="D1" s="1"/>
      <c r="E1" s="1"/>
      <c r="F1" s="1"/>
      <c r="G1" s="1"/>
      <c r="H1" s="1">
        <v>0</v>
      </c>
    </row>
    <row r="2" spans="1:8" ht="15.75" x14ac:dyDescent="0.25">
      <c r="B2" s="1" t="s">
        <v>1</v>
      </c>
      <c r="C2" s="1"/>
      <c r="D2" s="1"/>
      <c r="E2" s="1"/>
      <c r="F2" s="1"/>
      <c r="G2" s="1"/>
      <c r="H2" s="1">
        <v>5</v>
      </c>
    </row>
    <row r="3" spans="1:8" ht="15.75" x14ac:dyDescent="0.25">
      <c r="B3" s="1" t="s">
        <v>2</v>
      </c>
      <c r="C3" s="1"/>
      <c r="D3" s="1"/>
      <c r="E3" s="1"/>
      <c r="F3" s="1"/>
      <c r="G3" s="1"/>
      <c r="H3" s="1">
        <v>20</v>
      </c>
    </row>
    <row r="5" spans="1:8" ht="19.5" x14ac:dyDescent="0.35">
      <c r="B5" s="2" t="s">
        <v>3</v>
      </c>
      <c r="E5" s="19" t="s">
        <v>13</v>
      </c>
      <c r="H5" s="2">
        <f>(H2-H1)/H3</f>
        <v>0.25</v>
      </c>
    </row>
    <row r="7" spans="1:8" ht="15.75" x14ac:dyDescent="0.25">
      <c r="B7" s="3" t="s">
        <v>4</v>
      </c>
      <c r="C7" s="3" t="s">
        <v>5</v>
      </c>
      <c r="D7" s="4" t="s">
        <v>6</v>
      </c>
      <c r="E7" s="3" t="s">
        <v>7</v>
      </c>
      <c r="F7" s="3" t="s">
        <v>8</v>
      </c>
      <c r="G7" s="4" t="s">
        <v>9</v>
      </c>
      <c r="H7" s="15" t="s">
        <v>12</v>
      </c>
    </row>
    <row r="8" spans="1:8" ht="15.75" x14ac:dyDescent="0.25">
      <c r="B8" s="3"/>
      <c r="C8" s="3"/>
      <c r="D8" s="3"/>
      <c r="E8" s="3"/>
      <c r="F8" s="3"/>
      <c r="G8" s="3"/>
      <c r="H8" s="3"/>
    </row>
    <row r="9" spans="1:8" ht="15.75" x14ac:dyDescent="0.25">
      <c r="B9" s="5">
        <v>0</v>
      </c>
      <c r="C9" s="5">
        <v>1</v>
      </c>
      <c r="D9" s="3">
        <f>(C9*B9^2)-(1.1*C9)</f>
        <v>-1.1000000000000001</v>
      </c>
      <c r="E9" s="3">
        <f t="shared" ref="E9:E12" si="0">B9+0.75*$H$5</f>
        <v>0.1875</v>
      </c>
      <c r="F9" s="3">
        <f t="shared" ref="F9:F12" si="1">C9+(0.75*D9*$H$5)</f>
        <v>0.79374999999999996</v>
      </c>
      <c r="G9" s="3">
        <f>(F9*E9^2)-(1.1*F9)</f>
        <v>-0.8452197265625</v>
      </c>
      <c r="H9" s="3">
        <f t="shared" ref="H9:H12" si="2">C9+(D9+2*G9)*($H$5/3)</f>
        <v>0.76746337890625005</v>
      </c>
    </row>
    <row r="10" spans="1:8" ht="15.75" x14ac:dyDescent="0.25">
      <c r="B10" s="3">
        <f t="shared" ref="B10:B12" si="3">B9+$H$5</f>
        <v>0.25</v>
      </c>
      <c r="C10" s="3">
        <v>0.76749999999999996</v>
      </c>
      <c r="D10" s="3">
        <f t="shared" ref="D10:D12" si="4">C10*B10^2-1.1*C10</f>
        <v>-0.79628125000000005</v>
      </c>
      <c r="E10" s="3">
        <f t="shared" si="0"/>
        <v>0.4375</v>
      </c>
      <c r="F10" s="3">
        <f t="shared" si="1"/>
        <v>0.61819726562499988</v>
      </c>
      <c r="G10" s="3">
        <f t="shared" ref="G10:G12" si="5">(F10*E10^2)-(1.1*F10)</f>
        <v>-0.56169017181396474</v>
      </c>
      <c r="H10" s="3">
        <f t="shared" si="2"/>
        <v>0.60752820053100587</v>
      </c>
    </row>
    <row r="11" spans="1:8" ht="15.75" x14ac:dyDescent="0.25">
      <c r="B11" s="3">
        <f t="shared" si="3"/>
        <v>0.5</v>
      </c>
      <c r="C11" s="3">
        <v>0.60750000000000004</v>
      </c>
      <c r="D11" s="3">
        <f t="shared" si="4"/>
        <v>-0.51637500000000014</v>
      </c>
      <c r="E11" s="3">
        <f t="shared" si="0"/>
        <v>0.6875</v>
      </c>
      <c r="F11" s="3">
        <f t="shared" si="1"/>
        <v>0.51067968750000003</v>
      </c>
      <c r="G11" s="3">
        <f t="shared" si="5"/>
        <v>-0.32037171020507826</v>
      </c>
      <c r="H11" s="3">
        <f t="shared" si="2"/>
        <v>0.51107346496582029</v>
      </c>
    </row>
    <row r="12" spans="1:8" ht="15.75" x14ac:dyDescent="0.25">
      <c r="B12" s="3">
        <f t="shared" si="3"/>
        <v>0.75</v>
      </c>
      <c r="C12" s="3">
        <v>0.5111</v>
      </c>
      <c r="D12" s="3">
        <f t="shared" si="4"/>
        <v>-0.27471625000000011</v>
      </c>
      <c r="E12" s="3">
        <f t="shared" si="0"/>
        <v>0.9375</v>
      </c>
      <c r="F12" s="3">
        <f t="shared" si="1"/>
        <v>0.459590703125</v>
      </c>
      <c r="G12" s="3">
        <f t="shared" si="5"/>
        <v>-0.10161263201904303</v>
      </c>
      <c r="H12" s="3">
        <f t="shared" si="2"/>
        <v>0.47127154049682618</v>
      </c>
    </row>
    <row r="13" spans="1:8" ht="15.75" customHeight="1" x14ac:dyDescent="0.25">
      <c r="B13" s="16" t="s">
        <v>10</v>
      </c>
      <c r="C13" s="16" t="s">
        <v>10</v>
      </c>
    </row>
    <row r="14" spans="1:8" ht="15.75" customHeight="1" x14ac:dyDescent="0.2"/>
    <row r="15" spans="1:8" ht="15.75" customHeight="1" x14ac:dyDescent="0.2"/>
    <row r="16" spans="1:8" ht="15.75" customHeight="1" x14ac:dyDescent="0.25">
      <c r="A16" s="6"/>
      <c r="B16" s="7" t="s">
        <v>0</v>
      </c>
      <c r="C16" s="7"/>
      <c r="D16" s="7"/>
      <c r="E16" s="7"/>
      <c r="F16" s="7"/>
      <c r="G16" s="7"/>
      <c r="H16" s="7">
        <v>0</v>
      </c>
    </row>
    <row r="17" spans="1:8" ht="15.75" customHeight="1" x14ac:dyDescent="0.25">
      <c r="A17" s="6"/>
      <c r="B17" s="7" t="s">
        <v>1</v>
      </c>
      <c r="C17" s="7"/>
      <c r="D17" s="7"/>
      <c r="E17" s="7"/>
      <c r="F17" s="7"/>
      <c r="G17" s="7"/>
      <c r="H17" s="7">
        <v>1</v>
      </c>
    </row>
    <row r="18" spans="1:8" ht="15.75" customHeight="1" x14ac:dyDescent="0.25">
      <c r="A18" s="6"/>
      <c r="B18" s="7" t="s">
        <v>2</v>
      </c>
      <c r="C18" s="7"/>
      <c r="D18" s="7"/>
      <c r="E18" s="7"/>
      <c r="F18" s="7"/>
      <c r="G18" s="7"/>
      <c r="H18" s="7">
        <v>20</v>
      </c>
    </row>
    <row r="19" spans="1:8" ht="15.75" customHeight="1" x14ac:dyDescent="0.25">
      <c r="A19" s="6"/>
      <c r="B19" s="6"/>
      <c r="C19" s="6"/>
      <c r="D19" s="6"/>
      <c r="E19" s="6"/>
      <c r="F19" s="6"/>
      <c r="G19" s="6"/>
      <c r="H19" s="6"/>
    </row>
    <row r="20" spans="1:8" ht="15.75" customHeight="1" x14ac:dyDescent="0.25">
      <c r="A20" s="6"/>
      <c r="B20" s="6" t="s">
        <v>3</v>
      </c>
      <c r="C20" s="6"/>
      <c r="D20" s="6"/>
      <c r="E20" s="6"/>
      <c r="F20" s="6"/>
      <c r="G20" s="6"/>
      <c r="H20" s="6">
        <f>(H17-H16)/H18</f>
        <v>0.05</v>
      </c>
    </row>
    <row r="21" spans="1:8" ht="15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ht="15.75" customHeight="1" x14ac:dyDescent="0.25">
      <c r="A22" s="6"/>
      <c r="B22" s="8" t="s">
        <v>4</v>
      </c>
      <c r="C22" s="9" t="s">
        <v>5</v>
      </c>
      <c r="D22" s="10" t="s">
        <v>6</v>
      </c>
      <c r="E22" s="9" t="s">
        <v>7</v>
      </c>
      <c r="F22" s="9" t="s">
        <v>8</v>
      </c>
      <c r="G22" s="10" t="s">
        <v>9</v>
      </c>
      <c r="H22" s="15" t="s">
        <v>11</v>
      </c>
    </row>
    <row r="23" spans="1:8" ht="15.75" customHeight="1" x14ac:dyDescent="0.25">
      <c r="A23" s="6"/>
      <c r="B23" s="11"/>
      <c r="C23" s="12"/>
      <c r="D23" s="12"/>
      <c r="E23" s="12"/>
      <c r="F23" s="12"/>
      <c r="G23" s="12"/>
      <c r="H23" s="12"/>
    </row>
    <row r="24" spans="1:8" ht="15.75" customHeight="1" x14ac:dyDescent="0.25">
      <c r="A24" s="6"/>
      <c r="B24" s="13">
        <v>0</v>
      </c>
      <c r="C24" s="14">
        <v>1</v>
      </c>
      <c r="D24" s="12">
        <f>(C24*B24^2)-(1.1*C24)</f>
        <v>-1.1000000000000001</v>
      </c>
      <c r="E24" s="12">
        <f t="shared" ref="E24:E104" si="6">B24+0.75*$H$20</f>
        <v>3.7500000000000006E-2</v>
      </c>
      <c r="F24" s="12">
        <f t="shared" ref="F24:F104" si="7">C24+0.75*D24*$H$20</f>
        <v>0.95874999999999999</v>
      </c>
      <c r="G24" s="12">
        <f>(F24*E24^2)-(1.1*F24)</f>
        <v>-1.0532767578125002</v>
      </c>
      <c r="H24" s="12">
        <f t="shared" ref="H24:H104" si="8">C24+(D24+2*G24)*($H$20/3)</f>
        <v>0.94655744140624998</v>
      </c>
    </row>
    <row r="25" spans="1:8" ht="15.75" customHeight="1" x14ac:dyDescent="0.25">
      <c r="A25" s="6"/>
      <c r="B25" s="11">
        <f t="shared" ref="B25:B104" si="9">B24+$H$20</f>
        <v>0.05</v>
      </c>
      <c r="C25" s="12">
        <f t="shared" ref="C25:C104" si="10">H24</f>
        <v>0.94655744140624998</v>
      </c>
      <c r="D25" s="12">
        <f t="shared" ref="D25:D44" si="11">(C25*B25^2)-(1.1*C25)</f>
        <v>-1.0388467919433595</v>
      </c>
      <c r="E25" s="12">
        <f t="shared" si="6"/>
        <v>8.7500000000000008E-2</v>
      </c>
      <c r="F25" s="12">
        <f t="shared" si="7"/>
        <v>0.90760068670837402</v>
      </c>
      <c r="G25" s="12">
        <f t="shared" ref="G25:G44" si="12">(F25*E25^2)-(1.1*F25)</f>
        <v>-0.99141193762160051</v>
      </c>
      <c r="H25" s="12">
        <f t="shared" si="8"/>
        <v>0.89619626361980731</v>
      </c>
    </row>
    <row r="26" spans="1:8" ht="15.75" customHeight="1" x14ac:dyDescent="0.25">
      <c r="A26" s="6"/>
      <c r="B26" s="11">
        <f t="shared" si="9"/>
        <v>0.1</v>
      </c>
      <c r="C26" s="12">
        <f t="shared" si="10"/>
        <v>0.89619626361980731</v>
      </c>
      <c r="D26" s="12">
        <f t="shared" si="11"/>
        <v>-0.97685392734559007</v>
      </c>
      <c r="E26" s="12">
        <f t="shared" si="6"/>
        <v>0.13750000000000001</v>
      </c>
      <c r="F26" s="12">
        <f t="shared" si="7"/>
        <v>0.85956424134434772</v>
      </c>
      <c r="G26" s="12">
        <f t="shared" si="12"/>
        <v>-0.92926952904086602</v>
      </c>
      <c r="H26" s="12">
        <f t="shared" si="8"/>
        <v>0.8489397138626853</v>
      </c>
    </row>
    <row r="27" spans="1:8" ht="15.75" customHeight="1" x14ac:dyDescent="0.25">
      <c r="A27" s="6"/>
      <c r="B27" s="11">
        <f t="shared" si="9"/>
        <v>0.15000000000000002</v>
      </c>
      <c r="C27" s="12">
        <f t="shared" si="10"/>
        <v>0.8489397138626853</v>
      </c>
      <c r="D27" s="12">
        <f t="shared" si="11"/>
        <v>-0.91473254168704354</v>
      </c>
      <c r="E27" s="12">
        <f t="shared" si="6"/>
        <v>0.18750000000000003</v>
      </c>
      <c r="F27" s="12">
        <f t="shared" si="7"/>
        <v>0.81463724354942113</v>
      </c>
      <c r="G27" s="12">
        <f t="shared" si="12"/>
        <v>-0.86746137731082895</v>
      </c>
      <c r="H27" s="12">
        <f t="shared" si="8"/>
        <v>0.80477879225754023</v>
      </c>
    </row>
    <row r="28" spans="1:8" ht="15.75" customHeight="1" x14ac:dyDescent="0.25">
      <c r="A28" s="6"/>
      <c r="B28" s="11">
        <f t="shared" si="9"/>
        <v>0.2</v>
      </c>
      <c r="C28" s="12">
        <f t="shared" si="10"/>
        <v>0.80477879225754023</v>
      </c>
      <c r="D28" s="12">
        <f t="shared" si="11"/>
        <v>-0.85306551979299272</v>
      </c>
      <c r="E28" s="12">
        <f t="shared" si="6"/>
        <v>0.23750000000000002</v>
      </c>
      <c r="F28" s="12">
        <f t="shared" si="7"/>
        <v>0.77278883526530295</v>
      </c>
      <c r="G28" s="12">
        <f t="shared" si="12"/>
        <v>-0.80647759855264978</v>
      </c>
      <c r="H28" s="12">
        <f t="shared" si="8"/>
        <v>0.76367844697590204</v>
      </c>
    </row>
    <row r="29" spans="1:8" ht="15.75" customHeight="1" x14ac:dyDescent="0.25">
      <c r="A29" s="6"/>
      <c r="B29" s="11">
        <f t="shared" si="9"/>
        <v>0.25</v>
      </c>
      <c r="C29" s="12">
        <f t="shared" si="10"/>
        <v>0.76367844697590204</v>
      </c>
      <c r="D29" s="12">
        <f t="shared" si="11"/>
        <v>-0.79231638873749843</v>
      </c>
      <c r="E29" s="12">
        <f t="shared" si="6"/>
        <v>0.28749999999999998</v>
      </c>
      <c r="F29" s="12">
        <f t="shared" si="7"/>
        <v>0.73396658239824586</v>
      </c>
      <c r="G29" s="12">
        <f t="shared" si="12"/>
        <v>-0.74669631531171554</v>
      </c>
      <c r="H29" s="12">
        <f t="shared" si="8"/>
        <v>0.72558329665321986</v>
      </c>
    </row>
    <row r="30" spans="1:8" ht="15.75" customHeight="1" x14ac:dyDescent="0.25">
      <c r="A30" s="6"/>
      <c r="B30" s="11">
        <f t="shared" si="9"/>
        <v>0.3</v>
      </c>
      <c r="C30" s="12">
        <f t="shared" si="10"/>
        <v>0.72558329665321986</v>
      </c>
      <c r="D30" s="12">
        <f t="shared" si="11"/>
        <v>-0.73283912961975206</v>
      </c>
      <c r="E30" s="12">
        <f t="shared" si="6"/>
        <v>0.33750000000000002</v>
      </c>
      <c r="F30" s="12">
        <f t="shared" si="7"/>
        <v>0.6981018292924791</v>
      </c>
      <c r="G30" s="12">
        <f t="shared" si="12"/>
        <v>-0.68839385072888071</v>
      </c>
      <c r="H30" s="12">
        <f t="shared" si="8"/>
        <v>0.69042284946859467</v>
      </c>
    </row>
    <row r="31" spans="1:8" ht="15.75" customHeight="1" x14ac:dyDescent="0.25">
      <c r="A31" s="6"/>
      <c r="B31" s="11">
        <f t="shared" si="9"/>
        <v>0.35</v>
      </c>
      <c r="C31" s="12">
        <f t="shared" si="10"/>
        <v>0.69042284946859467</v>
      </c>
      <c r="D31" s="12">
        <f t="shared" si="11"/>
        <v>-0.67488833535555126</v>
      </c>
      <c r="E31" s="12">
        <f t="shared" si="6"/>
        <v>0.38749999999999996</v>
      </c>
      <c r="F31" s="12">
        <f t="shared" si="7"/>
        <v>0.66511453689276145</v>
      </c>
      <c r="G31" s="12">
        <f t="shared" si="12"/>
        <v>-0.63175488590173401</v>
      </c>
      <c r="H31" s="12">
        <f t="shared" si="8"/>
        <v>0.6581162143492777</v>
      </c>
    </row>
    <row r="32" spans="1:8" ht="15.75" customHeight="1" x14ac:dyDescent="0.25">
      <c r="A32" s="6"/>
      <c r="B32" s="11">
        <f t="shared" si="9"/>
        <v>0.39999999999999997</v>
      </c>
      <c r="C32" s="12">
        <f t="shared" si="10"/>
        <v>0.6581162143492777</v>
      </c>
      <c r="D32" s="12">
        <f t="shared" si="11"/>
        <v>-0.6186292414883211</v>
      </c>
      <c r="E32" s="12">
        <f t="shared" si="6"/>
        <v>0.4375</v>
      </c>
      <c r="F32" s="12">
        <f t="shared" si="7"/>
        <v>0.63491761779346567</v>
      </c>
      <c r="G32" s="12">
        <f t="shared" si="12"/>
        <v>-0.57688217929203178</v>
      </c>
      <c r="H32" s="12">
        <f t="shared" si="8"/>
        <v>0.62857632101473793</v>
      </c>
    </row>
    <row r="33" spans="1:8" ht="15.75" customHeight="1" x14ac:dyDescent="0.25">
      <c r="A33" s="6"/>
      <c r="B33" s="11">
        <f t="shared" si="9"/>
        <v>0.44999999999999996</v>
      </c>
      <c r="C33" s="12">
        <f t="shared" si="10"/>
        <v>0.62857632101473793</v>
      </c>
      <c r="D33" s="12">
        <f t="shared" si="11"/>
        <v>-0.56414724811072747</v>
      </c>
      <c r="E33" s="12">
        <f t="shared" si="6"/>
        <v>0.48749999999999993</v>
      </c>
      <c r="F33" s="12">
        <f t="shared" si="7"/>
        <v>0.60742079921058567</v>
      </c>
      <c r="G33" s="12">
        <f t="shared" si="12"/>
        <v>-0.52380552981925355</v>
      </c>
      <c r="H33" s="12">
        <f t="shared" si="8"/>
        <v>0.60171368255225066</v>
      </c>
    </row>
    <row r="34" spans="1:8" ht="15.75" customHeight="1" x14ac:dyDescent="0.25">
      <c r="A34" s="6"/>
      <c r="B34" s="11">
        <f t="shared" si="9"/>
        <v>0.49999999999999994</v>
      </c>
      <c r="C34" s="12">
        <f t="shared" si="10"/>
        <v>0.60171368255225066</v>
      </c>
      <c r="D34" s="12">
        <f t="shared" si="11"/>
        <v>-0.51145663016941312</v>
      </c>
      <c r="E34" s="12">
        <f t="shared" si="6"/>
        <v>0.53749999999999998</v>
      </c>
      <c r="F34" s="12">
        <f t="shared" si="7"/>
        <v>0.58253405892089771</v>
      </c>
      <c r="G34" s="12">
        <f t="shared" si="12"/>
        <v>-0.47248973435287195</v>
      </c>
      <c r="H34" s="12">
        <f t="shared" si="8"/>
        <v>0.57743974757099803</v>
      </c>
    </row>
    <row r="35" spans="1:8" ht="15.75" customHeight="1" x14ac:dyDescent="0.25">
      <c r="A35" s="6"/>
      <c r="B35" s="11">
        <f t="shared" si="9"/>
        <v>0.54999999999999993</v>
      </c>
      <c r="C35" s="12">
        <f t="shared" si="10"/>
        <v>0.57743974757099803</v>
      </c>
      <c r="D35" s="12">
        <f t="shared" si="11"/>
        <v>-0.46050819868787096</v>
      </c>
      <c r="E35" s="12">
        <f t="shared" si="6"/>
        <v>0.58749999999999991</v>
      </c>
      <c r="F35" s="12">
        <f t="shared" si="7"/>
        <v>0.56017069012020282</v>
      </c>
      <c r="G35" s="12">
        <f t="shared" si="12"/>
        <v>-0.42284134437042192</v>
      </c>
      <c r="H35" s="12">
        <f t="shared" si="8"/>
        <v>0.55566989944718614</v>
      </c>
    </row>
    <row r="36" spans="1:8" ht="15.75" customHeight="1" x14ac:dyDescent="0.25">
      <c r="A36" s="6"/>
      <c r="B36" s="11">
        <f t="shared" si="9"/>
        <v>0.6</v>
      </c>
      <c r="C36" s="12">
        <f t="shared" si="10"/>
        <v>0.55566989944718614</v>
      </c>
      <c r="D36" s="12">
        <f t="shared" si="11"/>
        <v>-0.41119572559091777</v>
      </c>
      <c r="E36" s="12">
        <f t="shared" si="6"/>
        <v>0.63749999999999996</v>
      </c>
      <c r="F36" s="12">
        <f t="shared" si="7"/>
        <v>0.54025005973752671</v>
      </c>
      <c r="G36" s="12">
        <f t="shared" si="12"/>
        <v>-0.37471406487107523</v>
      </c>
      <c r="H36" s="12">
        <f t="shared" si="8"/>
        <v>0.53632616852496839</v>
      </c>
    </row>
    <row r="37" spans="1:8" ht="15.75" customHeight="1" x14ac:dyDescent="0.25">
      <c r="A37" s="6"/>
      <c r="B37" s="11">
        <f t="shared" si="9"/>
        <v>0.65</v>
      </c>
      <c r="C37" s="12">
        <f t="shared" si="10"/>
        <v>0.53632616852496839</v>
      </c>
      <c r="D37" s="12">
        <f t="shared" si="11"/>
        <v>-0.36336097917566612</v>
      </c>
      <c r="E37" s="12">
        <f t="shared" si="6"/>
        <v>0.6875</v>
      </c>
      <c r="F37" s="12">
        <f t="shared" si="7"/>
        <v>0.52270013180588093</v>
      </c>
      <c r="G37" s="12">
        <f t="shared" si="12"/>
        <v>-0.32791266081259562</v>
      </c>
      <c r="H37" s="12">
        <f t="shared" si="8"/>
        <v>0.51933973017828738</v>
      </c>
    </row>
    <row r="38" spans="1:8" ht="15.75" customHeight="1" x14ac:dyDescent="0.25">
      <c r="A38" s="6"/>
      <c r="B38" s="11">
        <f t="shared" si="9"/>
        <v>0.70000000000000007</v>
      </c>
      <c r="C38" s="12">
        <f t="shared" si="10"/>
        <v>0.51933973017828738</v>
      </c>
      <c r="D38" s="12">
        <f t="shared" si="11"/>
        <v>-0.31679723540875526</v>
      </c>
      <c r="E38" s="12">
        <f t="shared" si="6"/>
        <v>0.73750000000000004</v>
      </c>
      <c r="F38" s="12">
        <f t="shared" si="7"/>
        <v>0.50745983385045901</v>
      </c>
      <c r="G38" s="12">
        <f t="shared" si="12"/>
        <v>-0.28219524198027873</v>
      </c>
      <c r="H38" s="12">
        <f t="shared" si="8"/>
        <v>0.50465326818879885</v>
      </c>
    </row>
    <row r="39" spans="1:8" ht="15.75" customHeight="1" x14ac:dyDescent="0.25">
      <c r="A39" s="6"/>
      <c r="B39" s="11">
        <f t="shared" si="9"/>
        <v>0.75000000000000011</v>
      </c>
      <c r="C39" s="12">
        <f t="shared" si="10"/>
        <v>0.50465326818879885</v>
      </c>
      <c r="D39" s="12">
        <f t="shared" si="11"/>
        <v>-0.27125113165147935</v>
      </c>
      <c r="E39" s="12">
        <f t="shared" si="6"/>
        <v>0.78750000000000009</v>
      </c>
      <c r="F39" s="12">
        <f t="shared" si="7"/>
        <v>0.49448135075186839</v>
      </c>
      <c r="G39" s="12">
        <f t="shared" si="12"/>
        <v>-0.23727378564984175</v>
      </c>
      <c r="H39" s="12">
        <f t="shared" si="8"/>
        <v>0.4922232898062795</v>
      </c>
    </row>
    <row r="40" spans="1:8" ht="15.75" customHeight="1" x14ac:dyDescent="0.25">
      <c r="A40" s="6"/>
      <c r="B40" s="11">
        <f t="shared" si="9"/>
        <v>0.80000000000000016</v>
      </c>
      <c r="C40" s="12">
        <f t="shared" si="10"/>
        <v>0.4922232898062795</v>
      </c>
      <c r="D40" s="12">
        <f t="shared" si="11"/>
        <v>-0.22642271331088848</v>
      </c>
      <c r="E40" s="12">
        <f t="shared" si="6"/>
        <v>0.83750000000000013</v>
      </c>
      <c r="F40" s="12">
        <f t="shared" si="7"/>
        <v>0.48373243805712118</v>
      </c>
      <c r="G40" s="12">
        <f t="shared" si="12"/>
        <v>-0.19281272648183057</v>
      </c>
      <c r="H40" s="12">
        <f t="shared" si="8"/>
        <v>0.48202248703503703</v>
      </c>
    </row>
    <row r="41" spans="1:8" ht="15.75" customHeight="1" x14ac:dyDescent="0.25">
      <c r="A41" s="6"/>
      <c r="B41" s="11">
        <f t="shared" si="9"/>
        <v>0.8500000000000002</v>
      </c>
      <c r="C41" s="12">
        <f t="shared" si="10"/>
        <v>0.48202248703503703</v>
      </c>
      <c r="D41" s="12">
        <f t="shared" si="11"/>
        <v>-0.18196348885572639</v>
      </c>
      <c r="E41" s="12">
        <f t="shared" si="6"/>
        <v>0.88750000000000018</v>
      </c>
      <c r="F41" s="12">
        <f t="shared" si="7"/>
        <v>0.47519885620294727</v>
      </c>
      <c r="G41" s="12">
        <f t="shared" si="12"/>
        <v>-0.14842539274213923</v>
      </c>
      <c r="H41" s="12">
        <f t="shared" si="8"/>
        <v>0.47404224912937026</v>
      </c>
    </row>
    <row r="42" spans="1:8" ht="15.75" customHeight="1" x14ac:dyDescent="0.25">
      <c r="A42" s="6"/>
      <c r="B42" s="11">
        <f t="shared" si="9"/>
        <v>0.90000000000000024</v>
      </c>
      <c r="C42" s="12">
        <f t="shared" si="10"/>
        <v>0.47404224912937026</v>
      </c>
      <c r="D42" s="12">
        <f t="shared" si="11"/>
        <v>-0.1374722522475173</v>
      </c>
      <c r="E42" s="12">
        <f t="shared" si="6"/>
        <v>0.93750000000000022</v>
      </c>
      <c r="F42" s="12">
        <f t="shared" si="7"/>
        <v>0.46888703967008838</v>
      </c>
      <c r="G42" s="12">
        <f t="shared" si="12"/>
        <v>-0.10366799392705839</v>
      </c>
      <c r="H42" s="12">
        <f t="shared" si="8"/>
        <v>0.46829544512767635</v>
      </c>
    </row>
    <row r="43" spans="1:8" ht="15.75" customHeight="1" x14ac:dyDescent="0.25">
      <c r="A43" s="6"/>
      <c r="B43" s="11">
        <f t="shared" si="9"/>
        <v>0.95000000000000029</v>
      </c>
      <c r="C43" s="12">
        <f t="shared" si="10"/>
        <v>0.46829544512767635</v>
      </c>
      <c r="D43" s="12">
        <f t="shared" si="11"/>
        <v>-9.2488350412715914E-2</v>
      </c>
      <c r="E43" s="12">
        <f t="shared" si="6"/>
        <v>0.98750000000000027</v>
      </c>
      <c r="F43" s="12">
        <f t="shared" si="7"/>
        <v>0.46482713198719949</v>
      </c>
      <c r="G43" s="12">
        <f t="shared" si="12"/>
        <v>-5.8030762259026758E-2</v>
      </c>
      <c r="H43" s="12">
        <f t="shared" si="8"/>
        <v>0.4648196138788302</v>
      </c>
    </row>
    <row r="44" spans="1:8" s="20" customFormat="1" ht="15.75" customHeight="1" x14ac:dyDescent="0.25">
      <c r="A44" s="17"/>
      <c r="B44" s="18">
        <f t="shared" si="9"/>
        <v>1.0000000000000002</v>
      </c>
      <c r="C44" s="21">
        <f t="shared" si="10"/>
        <v>0.4648196138788302</v>
      </c>
      <c r="D44" s="21">
        <f t="shared" si="11"/>
        <v>-4.6481961387882853E-2</v>
      </c>
      <c r="E44" s="21">
        <f t="shared" si="6"/>
        <v>1.0375000000000003</v>
      </c>
      <c r="F44" s="21">
        <f t="shared" si="7"/>
        <v>0.46307654032678458</v>
      </c>
      <c r="G44" s="12">
        <f t="shared" si="12"/>
        <v>-1.0925712123334763E-2</v>
      </c>
      <c r="H44" s="21">
        <f t="shared" si="8"/>
        <v>0.46368072411825434</v>
      </c>
    </row>
    <row r="45" spans="1:8" s="20" customFormat="1" ht="15.75" customHeight="1" x14ac:dyDescent="0.25">
      <c r="B45" s="17"/>
      <c r="C45" s="17"/>
      <c r="D45" s="17"/>
      <c r="E45" s="17"/>
      <c r="F45" s="17"/>
      <c r="G45" s="17"/>
      <c r="H45" s="17"/>
    </row>
    <row r="46" spans="1:8" s="20" customFormat="1" ht="15.75" customHeight="1" x14ac:dyDescent="0.25">
      <c r="B46" s="17"/>
      <c r="C46" s="17"/>
      <c r="D46" s="17"/>
      <c r="E46" s="17"/>
      <c r="F46" s="17"/>
      <c r="G46" s="17"/>
      <c r="H46" s="17"/>
    </row>
    <row r="47" spans="1:8" s="20" customFormat="1" ht="15.75" customHeight="1" x14ac:dyDescent="0.25">
      <c r="B47" s="17"/>
      <c r="C47" s="17"/>
      <c r="D47" s="17"/>
      <c r="E47" s="17"/>
      <c r="F47" s="17"/>
      <c r="G47" s="17"/>
      <c r="H47" s="17"/>
    </row>
    <row r="48" spans="1:8" s="20" customFormat="1" ht="15.75" customHeight="1" x14ac:dyDescent="0.25">
      <c r="B48" s="17"/>
      <c r="C48" s="17"/>
      <c r="D48" s="17"/>
      <c r="E48" s="17"/>
      <c r="F48" s="17"/>
      <c r="G48" s="17"/>
      <c r="H48" s="17"/>
    </row>
    <row r="49" spans="2:8" s="20" customFormat="1" ht="15.75" customHeight="1" x14ac:dyDescent="0.25">
      <c r="B49" s="17"/>
      <c r="C49" s="17"/>
      <c r="D49" s="17"/>
      <c r="E49" s="17"/>
      <c r="F49" s="17"/>
      <c r="G49" s="17"/>
      <c r="H49" s="17"/>
    </row>
    <row r="50" spans="2:8" s="20" customFormat="1" ht="15.75" customHeight="1" x14ac:dyDescent="0.25">
      <c r="B50" s="17"/>
      <c r="C50" s="17"/>
      <c r="D50" s="17"/>
      <c r="E50" s="17"/>
      <c r="F50" s="17"/>
      <c r="G50" s="17"/>
      <c r="H50" s="17"/>
    </row>
    <row r="51" spans="2:8" s="20" customFormat="1" ht="15.75" customHeight="1" x14ac:dyDescent="0.25">
      <c r="B51" s="17"/>
      <c r="C51" s="17"/>
      <c r="D51" s="17"/>
      <c r="E51" s="17"/>
      <c r="F51" s="17"/>
      <c r="G51" s="17"/>
      <c r="H51" s="17"/>
    </row>
    <row r="52" spans="2:8" s="20" customFormat="1" ht="15.75" customHeight="1" x14ac:dyDescent="0.25">
      <c r="B52" s="17"/>
      <c r="C52" s="17"/>
      <c r="D52" s="17"/>
      <c r="E52" s="17"/>
      <c r="F52" s="17"/>
      <c r="G52" s="17"/>
      <c r="H52" s="17"/>
    </row>
    <row r="53" spans="2:8" s="20" customFormat="1" ht="15.75" customHeight="1" x14ac:dyDescent="0.25">
      <c r="B53" s="17"/>
      <c r="C53" s="17"/>
      <c r="D53" s="17"/>
      <c r="E53" s="17"/>
      <c r="F53" s="17"/>
      <c r="G53" s="17"/>
      <c r="H53" s="17"/>
    </row>
    <row r="54" spans="2:8" s="20" customFormat="1" ht="15.75" customHeight="1" x14ac:dyDescent="0.25">
      <c r="B54" s="17"/>
      <c r="C54" s="17"/>
      <c r="D54" s="17"/>
      <c r="E54" s="17"/>
      <c r="F54" s="17"/>
      <c r="G54" s="17"/>
      <c r="H54" s="17"/>
    </row>
    <row r="55" spans="2:8" s="20" customFormat="1" ht="15.75" customHeight="1" x14ac:dyDescent="0.25">
      <c r="B55" s="17"/>
      <c r="C55" s="17"/>
      <c r="D55" s="17"/>
      <c r="E55" s="17"/>
      <c r="F55" s="17"/>
      <c r="G55" s="17"/>
      <c r="H55" s="17"/>
    </row>
    <row r="56" spans="2:8" s="20" customFormat="1" ht="15.75" customHeight="1" x14ac:dyDescent="0.25">
      <c r="B56" s="17"/>
      <c r="C56" s="17"/>
      <c r="D56" s="17"/>
      <c r="E56" s="17"/>
      <c r="F56" s="17"/>
      <c r="G56" s="17"/>
      <c r="H56" s="17"/>
    </row>
    <row r="57" spans="2:8" s="20" customFormat="1" ht="15.75" customHeight="1" x14ac:dyDescent="0.25">
      <c r="B57" s="17"/>
      <c r="C57" s="17"/>
      <c r="D57" s="17"/>
      <c r="E57" s="17"/>
      <c r="F57" s="17"/>
      <c r="G57" s="17"/>
      <c r="H57" s="17"/>
    </row>
    <row r="58" spans="2:8" s="20" customFormat="1" ht="15.75" customHeight="1" x14ac:dyDescent="0.25">
      <c r="B58" s="17"/>
      <c r="C58" s="17"/>
      <c r="D58" s="17"/>
      <c r="E58" s="17"/>
      <c r="F58" s="17"/>
      <c r="G58" s="17"/>
      <c r="H58" s="17"/>
    </row>
    <row r="59" spans="2:8" s="20" customFormat="1" ht="15.75" customHeight="1" x14ac:dyDescent="0.25">
      <c r="B59" s="17"/>
      <c r="C59" s="17"/>
      <c r="D59" s="17"/>
      <c r="E59" s="17"/>
      <c r="F59" s="17"/>
      <c r="G59" s="17"/>
      <c r="H59" s="17"/>
    </row>
    <row r="60" spans="2:8" s="20" customFormat="1" ht="15.75" customHeight="1" x14ac:dyDescent="0.25">
      <c r="B60" s="17"/>
      <c r="C60" s="17"/>
      <c r="D60" s="17"/>
      <c r="E60" s="17"/>
      <c r="F60" s="17"/>
      <c r="G60" s="17"/>
      <c r="H60" s="17"/>
    </row>
    <row r="61" spans="2:8" s="20" customFormat="1" ht="15.75" customHeight="1" x14ac:dyDescent="0.25">
      <c r="B61" s="17"/>
      <c r="C61" s="17"/>
      <c r="D61" s="17"/>
      <c r="E61" s="17"/>
      <c r="F61" s="17"/>
      <c r="G61" s="17"/>
      <c r="H61" s="17"/>
    </row>
    <row r="62" spans="2:8" s="20" customFormat="1" ht="15.75" customHeight="1" x14ac:dyDescent="0.25">
      <c r="B62" s="17"/>
      <c r="C62" s="17"/>
      <c r="D62" s="17"/>
      <c r="E62" s="17"/>
      <c r="F62" s="17"/>
      <c r="G62" s="17"/>
      <c r="H62" s="17"/>
    </row>
    <row r="63" spans="2:8" s="20" customFormat="1" ht="15.75" customHeight="1" x14ac:dyDescent="0.25">
      <c r="B63" s="17"/>
      <c r="C63" s="17"/>
      <c r="D63" s="17"/>
      <c r="E63" s="17"/>
      <c r="F63" s="17"/>
      <c r="G63" s="17"/>
      <c r="H63" s="17"/>
    </row>
    <row r="64" spans="2:8" s="20" customFormat="1" ht="15.75" customHeight="1" x14ac:dyDescent="0.25">
      <c r="B64" s="17"/>
      <c r="C64" s="17"/>
      <c r="D64" s="17"/>
      <c r="E64" s="17"/>
      <c r="F64" s="17"/>
      <c r="G64" s="17"/>
      <c r="H64" s="17"/>
    </row>
    <row r="65" spans="2:8" s="20" customFormat="1" ht="15.75" customHeight="1" x14ac:dyDescent="0.25">
      <c r="B65" s="17"/>
      <c r="C65" s="17"/>
      <c r="D65" s="17"/>
      <c r="E65" s="17"/>
      <c r="F65" s="17"/>
      <c r="G65" s="17"/>
      <c r="H65" s="17"/>
    </row>
    <row r="66" spans="2:8" s="20" customFormat="1" ht="15.75" customHeight="1" x14ac:dyDescent="0.25">
      <c r="B66" s="17"/>
      <c r="C66" s="17"/>
      <c r="D66" s="17"/>
      <c r="E66" s="17"/>
      <c r="F66" s="17"/>
      <c r="G66" s="17"/>
      <c r="H66" s="17"/>
    </row>
    <row r="67" spans="2:8" s="20" customFormat="1" ht="15.75" customHeight="1" x14ac:dyDescent="0.25">
      <c r="B67" s="17"/>
      <c r="C67" s="17"/>
      <c r="D67" s="17"/>
      <c r="E67" s="17"/>
      <c r="F67" s="17"/>
      <c r="G67" s="17"/>
      <c r="H67" s="17"/>
    </row>
    <row r="68" spans="2:8" s="20" customFormat="1" ht="15.75" customHeight="1" x14ac:dyDescent="0.25">
      <c r="B68" s="17"/>
      <c r="C68" s="17"/>
      <c r="D68" s="17"/>
      <c r="E68" s="17"/>
      <c r="F68" s="17"/>
      <c r="G68" s="17"/>
      <c r="H68" s="17"/>
    </row>
    <row r="69" spans="2:8" s="20" customFormat="1" ht="15.75" customHeight="1" x14ac:dyDescent="0.25">
      <c r="B69" s="17"/>
      <c r="C69" s="17"/>
      <c r="D69" s="17"/>
      <c r="E69" s="17"/>
      <c r="F69" s="17"/>
      <c r="G69" s="17"/>
      <c r="H69" s="17"/>
    </row>
    <row r="70" spans="2:8" s="20" customFormat="1" ht="15.75" customHeight="1" x14ac:dyDescent="0.25">
      <c r="B70" s="17"/>
      <c r="C70" s="17"/>
      <c r="D70" s="17"/>
      <c r="E70" s="17"/>
      <c r="F70" s="17"/>
      <c r="G70" s="17"/>
      <c r="H70" s="17"/>
    </row>
    <row r="71" spans="2:8" s="20" customFormat="1" ht="15.75" customHeight="1" x14ac:dyDescent="0.25">
      <c r="B71" s="17"/>
      <c r="C71" s="17"/>
      <c r="D71" s="17"/>
      <c r="E71" s="17"/>
      <c r="F71" s="17"/>
      <c r="G71" s="17"/>
      <c r="H71" s="17"/>
    </row>
    <row r="72" spans="2:8" s="20" customFormat="1" ht="15.75" customHeight="1" x14ac:dyDescent="0.25">
      <c r="B72" s="17"/>
      <c r="C72" s="17"/>
      <c r="D72" s="17"/>
      <c r="E72" s="17"/>
      <c r="F72" s="17"/>
      <c r="G72" s="17"/>
      <c r="H72" s="17"/>
    </row>
    <row r="73" spans="2:8" s="20" customFormat="1" ht="15.75" customHeight="1" x14ac:dyDescent="0.25">
      <c r="B73" s="17"/>
      <c r="C73" s="17"/>
      <c r="D73" s="17"/>
      <c r="E73" s="17"/>
      <c r="F73" s="17"/>
      <c r="G73" s="17"/>
      <c r="H73" s="17"/>
    </row>
    <row r="74" spans="2:8" s="20" customFormat="1" ht="15.75" customHeight="1" x14ac:dyDescent="0.25">
      <c r="B74" s="17"/>
      <c r="C74" s="17"/>
      <c r="D74" s="17"/>
      <c r="E74" s="17"/>
      <c r="F74" s="17"/>
      <c r="G74" s="17"/>
      <c r="H74" s="17"/>
    </row>
    <row r="75" spans="2:8" s="20" customFormat="1" ht="15.75" customHeight="1" x14ac:dyDescent="0.25">
      <c r="B75" s="17"/>
      <c r="C75" s="17"/>
      <c r="D75" s="17"/>
      <c r="E75" s="17"/>
      <c r="F75" s="17"/>
      <c r="G75" s="17"/>
      <c r="H75" s="17"/>
    </row>
    <row r="76" spans="2:8" s="20" customFormat="1" ht="15.75" customHeight="1" x14ac:dyDescent="0.25">
      <c r="B76" s="17"/>
      <c r="C76" s="17"/>
      <c r="D76" s="17"/>
      <c r="E76" s="17"/>
      <c r="F76" s="17"/>
      <c r="G76" s="17"/>
      <c r="H76" s="17"/>
    </row>
    <row r="77" spans="2:8" s="20" customFormat="1" ht="15.75" customHeight="1" x14ac:dyDescent="0.25">
      <c r="B77" s="17"/>
      <c r="C77" s="17"/>
      <c r="D77" s="17"/>
      <c r="E77" s="17"/>
      <c r="F77" s="17"/>
      <c r="G77" s="17"/>
      <c r="H77" s="17"/>
    </row>
    <row r="78" spans="2:8" s="20" customFormat="1" ht="15.75" customHeight="1" x14ac:dyDescent="0.25">
      <c r="B78" s="17"/>
      <c r="C78" s="17"/>
      <c r="D78" s="17"/>
      <c r="E78" s="17"/>
      <c r="F78" s="17"/>
      <c r="G78" s="17"/>
      <c r="H78" s="17"/>
    </row>
    <row r="79" spans="2:8" s="20" customFormat="1" ht="15.75" customHeight="1" x14ac:dyDescent="0.25">
      <c r="B79" s="17"/>
      <c r="C79" s="17"/>
      <c r="D79" s="17"/>
      <c r="E79" s="17"/>
      <c r="F79" s="17"/>
      <c r="G79" s="17"/>
      <c r="H79" s="17"/>
    </row>
    <row r="80" spans="2:8" s="20" customFormat="1" ht="15.75" customHeight="1" x14ac:dyDescent="0.25">
      <c r="B80" s="17"/>
      <c r="C80" s="17"/>
      <c r="D80" s="17"/>
      <c r="E80" s="17"/>
      <c r="F80" s="17"/>
      <c r="G80" s="17"/>
      <c r="H80" s="17"/>
    </row>
    <row r="81" spans="2:8" s="20" customFormat="1" ht="15.75" customHeight="1" x14ac:dyDescent="0.25">
      <c r="B81" s="17"/>
      <c r="C81" s="17"/>
      <c r="D81" s="17"/>
      <c r="E81" s="17"/>
      <c r="F81" s="17"/>
      <c r="G81" s="17"/>
      <c r="H81" s="17"/>
    </row>
    <row r="82" spans="2:8" s="20" customFormat="1" ht="15.75" customHeight="1" x14ac:dyDescent="0.25">
      <c r="B82" s="17"/>
      <c r="C82" s="17"/>
      <c r="D82" s="17"/>
      <c r="E82" s="17"/>
      <c r="F82" s="17"/>
      <c r="G82" s="17"/>
      <c r="H82" s="17"/>
    </row>
    <row r="83" spans="2:8" s="20" customFormat="1" ht="15.75" customHeight="1" x14ac:dyDescent="0.25">
      <c r="B83" s="17"/>
      <c r="C83" s="17"/>
      <c r="D83" s="17"/>
      <c r="E83" s="17"/>
      <c r="F83" s="17"/>
      <c r="G83" s="17"/>
      <c r="H83" s="17"/>
    </row>
    <row r="84" spans="2:8" s="20" customFormat="1" ht="15.75" customHeight="1" x14ac:dyDescent="0.25">
      <c r="B84" s="17"/>
      <c r="C84" s="17"/>
      <c r="D84" s="17"/>
      <c r="E84" s="17"/>
      <c r="F84" s="17"/>
      <c r="G84" s="17"/>
      <c r="H84" s="17"/>
    </row>
    <row r="85" spans="2:8" s="20" customFormat="1" ht="15.75" customHeight="1" x14ac:dyDescent="0.25">
      <c r="B85" s="17"/>
      <c r="C85" s="17"/>
      <c r="D85" s="17"/>
      <c r="E85" s="17"/>
      <c r="F85" s="17"/>
      <c r="G85" s="17"/>
      <c r="H85" s="17"/>
    </row>
    <row r="86" spans="2:8" s="20" customFormat="1" ht="15.75" customHeight="1" x14ac:dyDescent="0.25">
      <c r="B86" s="17"/>
      <c r="C86" s="17"/>
      <c r="D86" s="17"/>
      <c r="E86" s="17"/>
      <c r="F86" s="17"/>
      <c r="G86" s="17"/>
      <c r="H86" s="17"/>
    </row>
    <row r="87" spans="2:8" s="20" customFormat="1" ht="15.75" customHeight="1" x14ac:dyDescent="0.25">
      <c r="B87" s="17"/>
      <c r="C87" s="17"/>
      <c r="D87" s="17"/>
      <c r="E87" s="17"/>
      <c r="F87" s="17"/>
      <c r="G87" s="17"/>
      <c r="H87" s="17"/>
    </row>
    <row r="88" spans="2:8" s="20" customFormat="1" ht="15.75" customHeight="1" x14ac:dyDescent="0.25">
      <c r="B88" s="17"/>
      <c r="C88" s="17"/>
      <c r="D88" s="17"/>
      <c r="E88" s="17"/>
      <c r="F88" s="17"/>
      <c r="G88" s="17"/>
      <c r="H88" s="17"/>
    </row>
    <row r="89" spans="2:8" s="20" customFormat="1" ht="15.75" customHeight="1" x14ac:dyDescent="0.25">
      <c r="B89" s="17"/>
      <c r="C89" s="17"/>
      <c r="D89" s="17"/>
      <c r="E89" s="17"/>
      <c r="F89" s="17"/>
      <c r="G89" s="17"/>
      <c r="H89" s="17"/>
    </row>
    <row r="90" spans="2:8" s="20" customFormat="1" ht="15.75" customHeight="1" x14ac:dyDescent="0.25">
      <c r="B90" s="17"/>
      <c r="C90" s="17"/>
      <c r="D90" s="17"/>
      <c r="E90" s="17"/>
      <c r="F90" s="17"/>
      <c r="G90" s="17"/>
      <c r="H90" s="17"/>
    </row>
    <row r="91" spans="2:8" s="20" customFormat="1" ht="15.75" customHeight="1" x14ac:dyDescent="0.25">
      <c r="B91" s="17"/>
      <c r="C91" s="17"/>
      <c r="D91" s="17"/>
      <c r="E91" s="17"/>
      <c r="F91" s="17"/>
      <c r="G91" s="17"/>
      <c r="H91" s="17"/>
    </row>
    <row r="92" spans="2:8" s="20" customFormat="1" ht="15.75" customHeight="1" x14ac:dyDescent="0.25">
      <c r="B92" s="17"/>
      <c r="C92" s="17"/>
      <c r="D92" s="17"/>
      <c r="E92" s="17"/>
      <c r="F92" s="17"/>
      <c r="G92" s="17"/>
      <c r="H92" s="17"/>
    </row>
    <row r="93" spans="2:8" s="20" customFormat="1" ht="15.75" customHeight="1" x14ac:dyDescent="0.25">
      <c r="B93" s="17"/>
      <c r="C93" s="17"/>
      <c r="D93" s="17"/>
      <c r="E93" s="17"/>
      <c r="F93" s="17"/>
      <c r="G93" s="17"/>
      <c r="H93" s="17"/>
    </row>
    <row r="94" spans="2:8" s="20" customFormat="1" ht="15.75" customHeight="1" x14ac:dyDescent="0.25">
      <c r="B94" s="17"/>
      <c r="C94" s="17"/>
      <c r="D94" s="17"/>
      <c r="E94" s="17"/>
      <c r="F94" s="17"/>
      <c r="G94" s="17"/>
      <c r="H94" s="17"/>
    </row>
    <row r="95" spans="2:8" s="20" customFormat="1" ht="15.75" customHeight="1" x14ac:dyDescent="0.25">
      <c r="B95" s="17"/>
      <c r="C95" s="17"/>
      <c r="D95" s="17"/>
      <c r="E95" s="17"/>
      <c r="F95" s="17"/>
      <c r="G95" s="17"/>
      <c r="H95" s="17"/>
    </row>
    <row r="96" spans="2:8" s="20" customFormat="1" ht="15.75" customHeight="1" x14ac:dyDescent="0.25">
      <c r="B96" s="17"/>
      <c r="C96" s="17"/>
      <c r="D96" s="17"/>
      <c r="E96" s="17"/>
      <c r="F96" s="17"/>
      <c r="G96" s="17"/>
      <c r="H96" s="17"/>
    </row>
    <row r="97" spans="2:8" s="20" customFormat="1" ht="15.75" customHeight="1" x14ac:dyDescent="0.25">
      <c r="B97" s="17"/>
      <c r="C97" s="17"/>
      <c r="D97" s="17"/>
      <c r="E97" s="17"/>
      <c r="F97" s="17"/>
      <c r="G97" s="17"/>
      <c r="H97" s="17"/>
    </row>
    <row r="98" spans="2:8" s="20" customFormat="1" ht="15.75" customHeight="1" x14ac:dyDescent="0.25">
      <c r="B98" s="17"/>
      <c r="C98" s="17"/>
      <c r="D98" s="17"/>
      <c r="E98" s="17"/>
      <c r="F98" s="17"/>
      <c r="G98" s="17"/>
      <c r="H98" s="17"/>
    </row>
    <row r="99" spans="2:8" s="20" customFormat="1" ht="15.75" customHeight="1" x14ac:dyDescent="0.25">
      <c r="B99" s="17"/>
      <c r="C99" s="17"/>
      <c r="D99" s="17"/>
      <c r="E99" s="17"/>
      <c r="F99" s="17"/>
      <c r="G99" s="17"/>
      <c r="H99" s="17"/>
    </row>
    <row r="100" spans="2:8" s="20" customFormat="1" ht="15.75" customHeight="1" x14ac:dyDescent="0.25">
      <c r="B100" s="17"/>
      <c r="C100" s="17"/>
      <c r="D100" s="17"/>
      <c r="E100" s="17"/>
      <c r="F100" s="17"/>
      <c r="G100" s="17"/>
      <c r="H100" s="17"/>
    </row>
    <row r="101" spans="2:8" s="20" customFormat="1" ht="15.75" customHeight="1" x14ac:dyDescent="0.25">
      <c r="B101" s="17"/>
      <c r="C101" s="17"/>
      <c r="D101" s="17"/>
      <c r="E101" s="17"/>
      <c r="F101" s="17"/>
      <c r="G101" s="17"/>
      <c r="H101" s="17"/>
    </row>
    <row r="102" spans="2:8" s="20" customFormat="1" ht="15.75" customHeight="1" x14ac:dyDescent="0.25">
      <c r="B102" s="17"/>
      <c r="C102" s="17"/>
      <c r="D102" s="17"/>
      <c r="E102" s="17"/>
      <c r="F102" s="17"/>
      <c r="G102" s="17"/>
      <c r="H102" s="17"/>
    </row>
    <row r="103" spans="2:8" s="20" customFormat="1" ht="15.75" customHeight="1" x14ac:dyDescent="0.25">
      <c r="B103" s="17"/>
      <c r="C103" s="17"/>
      <c r="D103" s="17"/>
      <c r="E103" s="17"/>
      <c r="F103" s="17"/>
      <c r="G103" s="17"/>
      <c r="H103" s="17"/>
    </row>
    <row r="104" spans="2:8" s="20" customFormat="1" ht="15.75" customHeight="1" x14ac:dyDescent="0.25">
      <c r="B104" s="17"/>
      <c r="C104" s="17"/>
      <c r="D104" s="17"/>
      <c r="E104" s="17"/>
      <c r="F104" s="17"/>
      <c r="G104" s="17"/>
      <c r="H104" s="17"/>
    </row>
    <row r="105" spans="2:8" s="20" customFormat="1" ht="15.75" customHeight="1" x14ac:dyDescent="0.25">
      <c r="B105" s="17"/>
    </row>
    <row r="106" spans="2:8" s="20" customFormat="1" ht="15.75" customHeight="1" x14ac:dyDescent="0.25">
      <c r="B106" s="17"/>
    </row>
    <row r="107" spans="2:8" s="20" customFormat="1" ht="15.75" customHeight="1" x14ac:dyDescent="0.2"/>
    <row r="108" spans="2:8" s="20" customFormat="1" ht="15.75" customHeight="1" x14ac:dyDescent="0.2"/>
    <row r="109" spans="2:8" s="20" customFormat="1" ht="15.75" customHeight="1" x14ac:dyDescent="0.2"/>
    <row r="110" spans="2:8" s="20" customFormat="1" ht="15.75" customHeight="1" x14ac:dyDescent="0.2"/>
    <row r="111" spans="2:8" s="20" customFormat="1" ht="15.75" customHeight="1" x14ac:dyDescent="0.2"/>
    <row r="112" spans="2:8" s="20" customFormat="1" ht="15.75" customHeight="1" x14ac:dyDescent="0.2"/>
    <row r="113" s="20" customFormat="1" ht="15.75" customHeight="1" x14ac:dyDescent="0.2"/>
    <row r="114" s="20" customFormat="1" ht="15.75" customHeight="1" x14ac:dyDescent="0.2"/>
    <row r="115" s="20" customFormat="1" ht="15.75" customHeight="1" x14ac:dyDescent="0.2"/>
    <row r="116" s="20" customFormat="1" ht="15.75" customHeight="1" x14ac:dyDescent="0.2"/>
    <row r="117" s="20" customFormat="1" ht="15.75" customHeight="1" x14ac:dyDescent="0.2"/>
    <row r="118" s="20" customFormat="1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ralston_3x^2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Dorado Woo, Wan-Yat</cp:lastModifiedBy>
  <dcterms:created xsi:type="dcterms:W3CDTF">2020-05-16T23:21:23Z</dcterms:created>
  <dcterms:modified xsi:type="dcterms:W3CDTF">2021-11-26T04:31:16Z</dcterms:modified>
</cp:coreProperties>
</file>