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c de Monterrey\7mo Semestre\Metodos numericos\Parcial 3\"/>
    </mc:Choice>
  </mc:AlternateContent>
  <xr:revisionPtr revIDLastSave="0" documentId="13_ncr:1_{E0C3496B-2A45-449A-8E76-4ACE7213AAB3}" xr6:coauthVersionLast="47" xr6:coauthVersionMax="47" xr10:uidLastSave="{00000000-0000-0000-0000-000000000000}"/>
  <bookViews>
    <workbookView xWindow="-120" yWindow="-120" windowWidth="21840" windowHeight="13140" xr2:uid="{9F5EF2AB-44DF-4C35-8756-881B3756445A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D9" i="1"/>
  <c r="D5" i="1"/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C10" i="1"/>
  <c r="E10" i="1"/>
  <c r="D10" i="1" l="1"/>
  <c r="C11" i="1" s="1"/>
  <c r="E11" i="1"/>
  <c r="D11" i="1"/>
  <c r="C12" i="1" l="1"/>
  <c r="E12" i="1"/>
  <c r="D12" i="1"/>
  <c r="C13" i="1" l="1"/>
  <c r="E13" i="1"/>
  <c r="D13" i="1"/>
  <c r="C14" i="1" l="1"/>
  <c r="E14" i="1"/>
  <c r="D14" i="1"/>
  <c r="C15" i="1" l="1"/>
  <c r="E15" i="1"/>
  <c r="D15" i="1"/>
  <c r="C16" i="1" l="1"/>
  <c r="E16" i="1"/>
  <c r="D16" i="1"/>
  <c r="C17" i="1" l="1"/>
  <c r="E17" i="1"/>
  <c r="D17" i="1"/>
  <c r="C18" i="1" l="1"/>
  <c r="E18" i="1"/>
  <c r="D18" i="1"/>
  <c r="C19" i="1" l="1"/>
  <c r="E19" i="1"/>
  <c r="D19" i="1"/>
  <c r="C20" i="1" l="1"/>
  <c r="E20" i="1"/>
  <c r="D20" i="1"/>
  <c r="C21" i="1" l="1"/>
  <c r="E21" i="1"/>
  <c r="D21" i="1"/>
  <c r="C22" i="1" l="1"/>
  <c r="E22" i="1"/>
  <c r="D22" i="1"/>
  <c r="C23" i="1" l="1"/>
  <c r="E23" i="1"/>
  <c r="D23" i="1"/>
  <c r="C24" i="1" l="1"/>
  <c r="E24" i="1"/>
  <c r="D24" i="1"/>
  <c r="C25" i="1" l="1"/>
  <c r="E25" i="1"/>
  <c r="D25" i="1"/>
  <c r="C26" i="1" l="1"/>
  <c r="E26" i="1"/>
  <c r="D26" i="1"/>
  <c r="C27" i="1" l="1"/>
  <c r="E27" i="1"/>
  <c r="D27" i="1"/>
  <c r="C28" i="1" l="1"/>
  <c r="E28" i="1"/>
  <c r="D28" i="1"/>
  <c r="C29" i="1" l="1"/>
  <c r="D30" i="1"/>
  <c r="E30" i="1"/>
  <c r="E29" i="1"/>
  <c r="D29" i="1"/>
  <c r="C30" i="1" l="1"/>
  <c r="C31" i="1" s="1"/>
  <c r="D31" i="1"/>
  <c r="E31" i="1"/>
  <c r="C32" i="1" l="1"/>
  <c r="D32" i="1"/>
  <c r="E32" i="1"/>
  <c r="C33" i="1" l="1"/>
  <c r="D33" i="1"/>
  <c r="E33" i="1"/>
  <c r="C34" i="1" l="1"/>
  <c r="D34" i="1"/>
  <c r="E34" i="1"/>
  <c r="C35" i="1" l="1"/>
  <c r="D35" i="1"/>
  <c r="E35" i="1"/>
  <c r="C36" i="1" l="1"/>
  <c r="D36" i="1"/>
  <c r="E36" i="1"/>
  <c r="C37" i="1" l="1"/>
  <c r="D37" i="1"/>
  <c r="E37" i="1"/>
  <c r="C38" i="1" l="1"/>
  <c r="D38" i="1"/>
  <c r="E38" i="1"/>
  <c r="C39" i="1" l="1"/>
  <c r="D39" i="1"/>
  <c r="E39" i="1"/>
  <c r="C40" i="1" l="1"/>
  <c r="D40" i="1"/>
  <c r="E40" i="1"/>
  <c r="C41" i="1" l="1"/>
  <c r="D41" i="1"/>
  <c r="E41" i="1"/>
  <c r="C42" i="1" l="1"/>
  <c r="D42" i="1"/>
  <c r="E42" i="1"/>
  <c r="C43" i="1" l="1"/>
  <c r="D43" i="1"/>
  <c r="E43" i="1"/>
  <c r="C44" i="1" l="1"/>
  <c r="D44" i="1"/>
  <c r="E44" i="1"/>
  <c r="C45" i="1" l="1"/>
  <c r="D45" i="1"/>
  <c r="E45" i="1"/>
</calcChain>
</file>

<file path=xl/sharedStrings.xml><?xml version="1.0" encoding="utf-8"?>
<sst xmlns="http://schemas.openxmlformats.org/spreadsheetml/2006/main" count="12" uniqueCount="12">
  <si>
    <t>x0</t>
  </si>
  <si>
    <t>x1</t>
  </si>
  <si>
    <t>num_segmentos</t>
  </si>
  <si>
    <t>h</t>
  </si>
  <si>
    <t>y' = -160e^-2t-10e^-0.5t</t>
  </si>
  <si>
    <t>c=0</t>
  </si>
  <si>
    <t>x</t>
  </si>
  <si>
    <t>y</t>
  </si>
  <si>
    <t>f(xi)</t>
  </si>
  <si>
    <t>euler</t>
  </si>
  <si>
    <t xml:space="preserve"> </t>
  </si>
  <si>
    <t>80*e^(-2t)+20*e^(-0.5t)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</si>
</sst>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1" xfId="0" applyFont="1" applyBorder="1"/>
    <xf numFmtId="0" fontId="1" fillId="3" borderId="2" xfId="0" applyFont="1" applyFill="1" applyBorder="1"/>
    <xf numFmtId="0" fontId="1" fillId="3" borderId="0" xfId="0" applyFont="1" applyFill="1"/>
    <xf numFmtId="0" fontId="1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Metodo Euler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Hoja1!$B$9:$B$45</c:f>
              <c:numCache>
                <c:formatCode>General</c:formatCode>
                <c:ptCount val="3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</c:numCache>
            </c:numRef>
          </c:xVal>
          <c:yVal>
            <c:numRef>
              <c:f>Hoja1!$C$9:$C$45</c:f>
              <c:numCache>
                <c:formatCode>General</c:formatCode>
                <c:ptCount val="37"/>
                <c:pt idx="0">
                  <c:v>100</c:v>
                </c:pt>
                <c:pt idx="1">
                  <c:v>91.5</c:v>
                </c:pt>
                <c:pt idx="2">
                  <c:v>83.773645699698164</c:v>
                </c:pt>
                <c:pt idx="3">
                  <c:v>76.748184962823956</c:v>
                </c:pt>
                <c:pt idx="4">
                  <c:v>70.357767454205941</c:v>
                </c:pt>
                <c:pt idx="5">
                  <c:v>64.542788376902848</c:v>
                </c:pt>
                <c:pt idx="6">
                  <c:v>59.24929464790948</c:v>
                </c:pt>
                <c:pt idx="7">
                  <c:v>54.428447570944741</c:v>
                </c:pt>
                <c:pt idx="8">
                  <c:v>50.036036630228864</c:v>
                </c:pt>
                <c:pt idx="9">
                  <c:v>46.032039540752102</c:v>
                </c:pt>
                <c:pt idx="10">
                  <c:v>42.380224153447621</c:v>
                </c:pt>
                <c:pt idx="11">
                  <c:v>39.047788232540377</c:v>
                </c:pt>
                <c:pt idx="12">
                  <c:v>36.005033501343256</c:v>
                </c:pt>
                <c:pt idx="13">
                  <c:v>33.22507069570478</c:v>
                </c:pt>
                <c:pt idx="14">
                  <c:v>30.683552674611644</c:v>
                </c:pt>
                <c:pt idx="15">
                  <c:v>28.358432918219435</c:v>
                </c:pt>
                <c:pt idx="16">
                  <c:v>26.229746997636511</c:v>
                </c:pt>
                <c:pt idx="17">
                  <c:v>24.279414830661448</c:v>
                </c:pt>
                <c:pt idx="18">
                  <c:v>22.491061745674649</c:v>
                </c:pt>
                <c:pt idx="19">
                  <c:v>20.84985656409107</c:v>
                </c:pt>
                <c:pt idx="20">
                  <c:v>19.342365082077478</c:v>
                </c:pt>
                <c:pt idx="21">
                  <c:v>17.95641748632826</c:v>
                </c:pt>
                <c:pt idx="22">
                  <c:v>16.680988378120997</c:v>
                </c:pt>
                <c:pt idx="23">
                  <c:v>15.506088206032082</c:v>
                </c:pt>
                <c:pt idx="24">
                  <c:v>14.422665021846175</c:v>
                </c:pt>
                <c:pt idx="25">
                  <c:v>13.422515577483862</c:v>
                </c:pt>
                <c:pt idx="26">
                  <c:v>12.498204874233178</c:v>
                </c:pt>
                <c:pt idx="27">
                  <c:v>11.642993360138</c:v>
                </c:pt>
                <c:pt idx="28">
                  <c:v>10.850771047916227</c:v>
                </c:pt>
                <c:pt idx="29">
                  <c:v>10.115997895018779</c:v>
                </c:pt>
                <c:pt idx="30">
                  <c:v>9.4336498500898411</c:v>
                </c:pt>
                <c:pt idx="31">
                  <c:v>8.799170026776423</c:v>
                </c:pt>
                <c:pt idx="32">
                  <c:v>8.2084245171284778</c:v>
                </c:pt>
                <c:pt idx="33">
                  <c:v>7.6576624032429379</c:v>
                </c:pt>
                <c:pt idx="34">
                  <c:v>7.1434795678005436</c:v>
                </c:pt>
                <c:pt idx="35">
                  <c:v>6.6627859421435724</c:v>
                </c:pt>
                <c:pt idx="36">
                  <c:v>6.2127758649257707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5D-471F-96C0-22CD00B47ED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Hoja1!$B$9:$B$45</c:f>
              <c:numCache>
                <c:formatCode>General</c:formatCode>
                <c:ptCount val="3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</c:numCache>
            </c:numRef>
          </c:xVal>
          <c:yVal>
            <c:numRef>
              <c:f>Hoja1!$E$9:$E$45</c:f>
              <c:numCache>
                <c:formatCode>General</c:formatCode>
                <c:ptCount val="37"/>
                <c:pt idx="0">
                  <c:v>100</c:v>
                </c:pt>
                <c:pt idx="1">
                  <c:v>91.893191683443405</c:v>
                </c:pt>
                <c:pt idx="2">
                  <c:v>84.523048736252832</c:v>
                </c:pt>
                <c:pt idx="3">
                  <c:v>77.820327381108484</c:v>
                </c:pt>
                <c:pt idx="4">
                  <c:v>71.722352043570339</c:v>
                </c:pt>
                <c:pt idx="5">
                  <c:v>66.172390828702575</c:v>
                </c:pt>
                <c:pt idx="6">
                  <c:v>61.119090416023269</c:v>
                </c:pt>
                <c:pt idx="7">
                  <c:v>56.515964718696907</c:v>
                </c:pt>
                <c:pt idx="8">
                  <c:v>52.32093219093737</c:v>
                </c:pt>
                <c:pt idx="9">
                  <c:v>48.495897154435468</c:v>
                </c:pt>
                <c:pt idx="10">
                  <c:v>45.006370955143488</c:v>
                </c:pt>
                <c:pt idx="11">
                  <c:v>41.821129160345734</c:v>
                </c:pt>
                <c:pt idx="12">
                  <c:v>38.911901366610529</c:v>
                </c:pt>
                <c:pt idx="13">
                  <c:v>36.253090515562448</c:v>
                </c:pt>
                <c:pt idx="14">
                  <c:v>33.821518909702782</c:v>
                </c:pt>
                <c:pt idx="15">
                  <c:v>31.596198387693828</c:v>
                </c:pt>
                <c:pt idx="16">
                  <c:v>29.558122360285211</c:v>
                </c:pt>
                <c:pt idx="17">
                  <c:v>27.690077626815707</c:v>
                </c:pt>
                <c:pt idx="18">
                  <c:v>25.97647409016238</c:v>
                </c:pt>
                <c:pt idx="19">
                  <c:v>24.403190667111197</c:v>
                </c:pt>
                <c:pt idx="20">
                  <c:v>22.957435853181675</c:v>
                </c:pt>
                <c:pt idx="21">
                  <c:v>21.627621547574847</c:v>
                </c:pt>
                <c:pt idx="22">
                  <c:v>20.403248876596436</c:v>
                </c:pt>
                <c:pt idx="23">
                  <c:v>19.274804873963404</c:v>
                </c:pt>
                <c:pt idx="24">
                  <c:v>18.233668985033518</c:v>
                </c:pt>
                <c:pt idx="25">
                  <c:v>17.2720284602917</c:v>
                </c:pt>
                <c:pt idx="26">
                  <c:v>16.382801792367022</c:v>
                </c:pt>
                <c:pt idx="27">
                  <c:v>15.559569431330956</c:v>
                </c:pt>
                <c:pt idx="28">
                  <c:v>14.796511085845619</c:v>
                </c:pt>
                <c:pt idx="29">
                  <c:v>14.088348983619818</c:v>
                </c:pt>
                <c:pt idx="30">
                  <c:v>13.4302965242494</c:v>
                </c:pt>
                <c:pt idx="31">
                  <c:v>12.818011811463933</c:v>
                </c:pt>
                <c:pt idx="32">
                  <c:v>12.247555600613721</c:v>
                </c:pt>
                <c:pt idx="33">
                  <c:v>11.715353241398176</c:v>
                </c:pt>
                <c:pt idx="34">
                  <c:v>11.21816023580061</c:v>
                </c:pt>
                <c:pt idx="35">
                  <c:v>10.753031067355639</c:v>
                </c:pt>
                <c:pt idx="36">
                  <c:v>10.31729099059538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5D-471F-96C0-22CD00B47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572688"/>
        <c:axId val="584573016"/>
      </c:scatterChart>
      <c:valAx>
        <c:axId val="58457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4573016"/>
        <c:crosses val="autoZero"/>
        <c:crossBetween val="midCat"/>
      </c:valAx>
      <c:valAx>
        <c:axId val="58457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4572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485775</xdr:colOff>
      <xdr:row>0</xdr:row>
      <xdr:rowOff>0</xdr:rowOff>
    </xdr:from>
    <xdr:ext cx="3743325" cy="1095375"/>
    <xdr:pic>
      <xdr:nvPicPr>
        <xdr:cNvPr id="5" name="image1.png" descr="euler_formula.png" title="Image">
          <a:extLst>
            <a:ext uri="{FF2B5EF4-FFF2-40B4-BE49-F238E27FC236}">
              <a16:creationId xmlns:a16="http://schemas.microsoft.com/office/drawing/2014/main" id="{3A1FD5B2-EEE0-4838-B18B-D569469CC1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19775" y="0"/>
          <a:ext cx="3743325" cy="1095375"/>
        </a:xfrm>
        <a:prstGeom prst="rect">
          <a:avLst/>
        </a:prstGeom>
        <a:noFill/>
      </xdr:spPr>
    </xdr:pic>
    <xdr:clientData fLocksWithSheet="0"/>
  </xdr:oneCellAnchor>
  <xdr:twoCellAnchor>
    <xdr:from>
      <xdr:col>5</xdr:col>
      <xdr:colOff>533400</xdr:colOff>
      <xdr:row>8</xdr:row>
      <xdr:rowOff>14287</xdr:rowOff>
    </xdr:from>
    <xdr:to>
      <xdr:col>11</xdr:col>
      <xdr:colOff>533400</xdr:colOff>
      <xdr:row>21</xdr:row>
      <xdr:rowOff>157162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B4CFED0-03FB-4496-9C9F-91F2163F7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uler_2y-1"/>
      <sheetName val="euler_0.1x"/>
      <sheetName val="euler_xy"/>
    </sheetNames>
    <sheetDataSet>
      <sheetData sheetId="0" refreshError="1"/>
      <sheetData sheetId="1" refreshError="1"/>
      <sheetData sheetId="2">
        <row r="9">
          <cell r="B9">
            <v>0</v>
          </cell>
          <cell r="C9">
            <v>100</v>
          </cell>
          <cell r="E9">
            <v>100</v>
          </cell>
        </row>
        <row r="10">
          <cell r="B10">
            <v>0.25</v>
          </cell>
          <cell r="C10">
            <v>57.5</v>
          </cell>
          <cell r="E10">
            <v>66.172390828702575</v>
          </cell>
        </row>
        <row r="11">
          <cell r="B11">
            <v>0.5</v>
          </cell>
          <cell r="C11">
            <v>31.032531355033175</v>
          </cell>
          <cell r="E11">
            <v>45.006370955143481</v>
          </cell>
        </row>
        <row r="12">
          <cell r="B12">
            <v>0.75</v>
          </cell>
          <cell r="C12">
            <v>14.370351750496969</v>
          </cell>
          <cell r="E12">
            <v>31.596198387693832</v>
          </cell>
        </row>
        <row r="13">
          <cell r="B13">
            <v>1</v>
          </cell>
          <cell r="C13">
            <v>3.7269221475823464</v>
          </cell>
          <cell r="E13">
            <v>22.957435853181686</v>
          </cell>
        </row>
        <row r="14">
          <cell r="B14">
            <v>1.25</v>
          </cell>
          <cell r="C14">
            <v>-3.2028158311637451</v>
          </cell>
          <cell r="E14">
            <v>17.272028460291708</v>
          </cell>
        </row>
        <row r="15">
          <cell r="B15">
            <v>1.5</v>
          </cell>
          <cell r="C15">
            <v>-7.8243693474171732</v>
          </cell>
          <cell r="E15">
            <v>13.43029652424941</v>
          </cell>
        </row>
        <row r="16">
          <cell r="B16">
            <v>1.75</v>
          </cell>
          <cell r="C16">
            <v>-10.996768463984267</v>
          </cell>
          <cell r="E16">
            <v>10.753031067355648</v>
          </cell>
        </row>
        <row r="17">
          <cell r="B17">
            <v>2</v>
          </cell>
          <cell r="C17">
            <v>-13.246818850073279</v>
          </cell>
          <cell r="E17">
            <v>8.8228399345275808</v>
          </cell>
        </row>
        <row r="18">
          <cell r="B18">
            <v>2.25</v>
          </cell>
          <cell r="C18">
            <v>-14.899143008551253</v>
          </cell>
          <cell r="E18">
            <v>7.3817690702263796</v>
          </cell>
        </row>
        <row r="19">
          <cell r="B19">
            <v>2.5</v>
          </cell>
          <cell r="C19">
            <v>-16.15513403847682</v>
          </cell>
          <cell r="E19">
            <v>6.2691316971306392</v>
          </cell>
        </row>
        <row r="20">
          <cell r="B20">
            <v>2.75</v>
          </cell>
          <cell r="C20">
            <v>-17.140913910590715</v>
          </cell>
          <cell r="E20">
            <v>5.3837336311720545</v>
          </cell>
        </row>
        <row r="21">
          <cell r="B21">
            <v>3</v>
          </cell>
          <cell r="C21">
            <v>-17.936483757641145</v>
          </cell>
          <cell r="E21">
            <v>4.6609033771019046</v>
          </cell>
        </row>
        <row r="22">
          <cell r="B22">
            <v>3.25</v>
          </cell>
          <cell r="C22">
            <v>-18.593459245078876</v>
          </cell>
          <cell r="E22">
            <v>4.0585086395220866</v>
          </cell>
        </row>
        <row r="23">
          <cell r="B23">
            <v>3.5</v>
          </cell>
          <cell r="C23">
            <v>-19.145876000808464</v>
          </cell>
          <cell r="E23">
            <v>3.5484294262532643</v>
          </cell>
        </row>
        <row r="24">
          <cell r="B24">
            <v>3.75</v>
          </cell>
          <cell r="C24">
            <v>-19.616786138056757</v>
          </cell>
          <cell r="E24">
            <v>3.1113460865103959</v>
          </cell>
        </row>
        <row r="25">
          <cell r="B25">
            <v>4</v>
          </cell>
          <cell r="C25">
            <v>-20.022296929974992</v>
          </cell>
          <cell r="E25">
            <v>2.7335426749644549</v>
          </cell>
        </row>
        <row r="26">
          <cell r="B26">
            <v>4.25</v>
          </cell>
          <cell r="C26">
            <v>-20.374053643182624</v>
          </cell>
          <cell r="E26">
            <v>2.4049368348552442</v>
          </cell>
        </row>
        <row r="27">
          <cell r="B27">
            <v>4.5</v>
          </cell>
          <cell r="C27">
            <v>-20.68077479860985</v>
          </cell>
          <cell r="E27">
            <v>2.1178572755642207</v>
          </cell>
        </row>
        <row r="28">
          <cell r="B28">
            <v>4.75</v>
          </cell>
          <cell r="C28">
            <v>-20.94920925217798</v>
          </cell>
          <cell r="E28">
            <v>1.8662779306042858</v>
          </cell>
        </row>
        <row r="29">
          <cell r="B29">
            <v>5</v>
          </cell>
          <cell r="C29">
            <v>-21.184739548400145</v>
          </cell>
          <cell r="E29">
            <v>1.6453319668589748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01EC-B2EE-44F3-862A-4706738FD9E8}">
  <dimension ref="B1:K45"/>
  <sheetViews>
    <sheetView tabSelected="1" workbookViewId="0">
      <selection activeCell="M13" sqref="M13"/>
    </sheetView>
  </sheetViews>
  <sheetFormatPr baseColWidth="10" defaultRowHeight="15" x14ac:dyDescent="0.25"/>
  <sheetData>
    <row r="1" spans="2:5" ht="15.75" x14ac:dyDescent="0.25">
      <c r="B1" s="1" t="s">
        <v>0</v>
      </c>
      <c r="C1" s="1"/>
      <c r="D1" s="1">
        <v>0</v>
      </c>
    </row>
    <row r="2" spans="2:5" ht="15.75" x14ac:dyDescent="0.25">
      <c r="B2" s="1" t="s">
        <v>1</v>
      </c>
      <c r="C2" s="1"/>
      <c r="D2" s="1">
        <v>5</v>
      </c>
    </row>
    <row r="3" spans="2:5" ht="15.75" x14ac:dyDescent="0.25">
      <c r="B3" s="1" t="s">
        <v>2</v>
      </c>
      <c r="C3" s="1"/>
      <c r="D3" s="1">
        <v>100</v>
      </c>
    </row>
    <row r="5" spans="2:5" ht="15.75" x14ac:dyDescent="0.25">
      <c r="B5" s="2" t="s">
        <v>3</v>
      </c>
      <c r="D5" s="2">
        <f>(D2-D1)/D3</f>
        <v>0.05</v>
      </c>
    </row>
    <row r="6" spans="2:5" ht="15.75" x14ac:dyDescent="0.25">
      <c r="D6" s="2" t="s">
        <v>4</v>
      </c>
      <c r="E6" s="2" t="s">
        <v>5</v>
      </c>
    </row>
    <row r="7" spans="2:5" ht="15.75" x14ac:dyDescent="0.25">
      <c r="B7" s="3" t="s">
        <v>6</v>
      </c>
      <c r="C7" s="3" t="s">
        <v>7</v>
      </c>
      <c r="D7" s="3" t="s">
        <v>8</v>
      </c>
      <c r="E7" s="4"/>
    </row>
    <row r="8" spans="2:5" ht="15.75" x14ac:dyDescent="0.25">
      <c r="B8" s="3"/>
      <c r="C8" s="3" t="s">
        <v>9</v>
      </c>
      <c r="D8" s="3" t="s">
        <v>10</v>
      </c>
      <c r="E8" s="5" t="s">
        <v>11</v>
      </c>
    </row>
    <row r="9" spans="2:5" ht="15.75" x14ac:dyDescent="0.25">
      <c r="B9" s="6">
        <v>0</v>
      </c>
      <c r="C9" s="6">
        <v>100</v>
      </c>
      <c r="D9" s="3">
        <f>-160*EXP(-2*B9)-10*EXP(-0.5*B9)</f>
        <v>-170</v>
      </c>
      <c r="E9" s="5">
        <f>80*EXP(-2*B9)+20*EXP(-0.5*B9)</f>
        <v>100</v>
      </c>
    </row>
    <row r="10" spans="2:5" ht="15.75" x14ac:dyDescent="0.25">
      <c r="B10" s="3">
        <f t="shared" ref="B10:B28" si="0">B9+$D$5</f>
        <v>0.05</v>
      </c>
      <c r="C10" s="3">
        <f t="shared" ref="C10:C28" si="1">C9+$D$5*D9</f>
        <v>91.5</v>
      </c>
      <c r="D10" s="3">
        <f t="shared" ref="D10:D28" si="2">-160*EXP(-2*B10)-10*EXP(-0.5*B10)</f>
        <v>-154.52708600603685</v>
      </c>
      <c r="E10" s="5">
        <f t="shared" ref="E10:E28" si="3">80*EXP(-2*B10)+20*EXP(-0.5*B10)</f>
        <v>91.893191683443405</v>
      </c>
    </row>
    <row r="11" spans="2:5" ht="15.75" x14ac:dyDescent="0.25">
      <c r="B11" s="3">
        <f t="shared" si="0"/>
        <v>0.1</v>
      </c>
      <c r="C11" s="3">
        <f t="shared" si="1"/>
        <v>83.773645699698164</v>
      </c>
      <c r="D11" s="3">
        <f t="shared" si="2"/>
        <v>-140.50921473748423</v>
      </c>
      <c r="E11" s="5">
        <f t="shared" si="3"/>
        <v>84.523048736252832</v>
      </c>
    </row>
    <row r="12" spans="2:5" ht="15.75" x14ac:dyDescent="0.25">
      <c r="B12" s="3">
        <f t="shared" si="0"/>
        <v>0.15000000000000002</v>
      </c>
      <c r="C12" s="3">
        <f t="shared" si="1"/>
        <v>76.748184962823956</v>
      </c>
      <c r="D12" s="3">
        <f t="shared" si="2"/>
        <v>-127.80835017236038</v>
      </c>
      <c r="E12" s="5">
        <f t="shared" si="3"/>
        <v>77.820327381108484</v>
      </c>
    </row>
    <row r="13" spans="2:5" ht="15.75" x14ac:dyDescent="0.25">
      <c r="B13" s="3">
        <f t="shared" si="0"/>
        <v>0.2</v>
      </c>
      <c r="C13" s="3">
        <f t="shared" si="1"/>
        <v>70.357767454205941</v>
      </c>
      <c r="D13" s="3">
        <f t="shared" si="2"/>
        <v>-116.29958154606189</v>
      </c>
      <c r="E13" s="5">
        <f t="shared" si="3"/>
        <v>71.722352043570339</v>
      </c>
    </row>
    <row r="14" spans="2:5" ht="15.75" x14ac:dyDescent="0.25">
      <c r="B14" s="3">
        <f t="shared" si="0"/>
        <v>0.25</v>
      </c>
      <c r="C14" s="3">
        <f t="shared" si="1"/>
        <v>64.542788376902848</v>
      </c>
      <c r="D14" s="3">
        <f t="shared" si="2"/>
        <v>-105.8698745798673</v>
      </c>
      <c r="E14" s="5">
        <f t="shared" si="3"/>
        <v>66.172390828702575</v>
      </c>
    </row>
    <row r="15" spans="2:5" ht="15.75" x14ac:dyDescent="0.25">
      <c r="B15" s="3">
        <f t="shared" si="0"/>
        <v>0.3</v>
      </c>
      <c r="C15" s="3">
        <f t="shared" si="1"/>
        <v>59.24929464790948</v>
      </c>
      <c r="D15" s="3">
        <f t="shared" si="2"/>
        <v>-96.416941539294811</v>
      </c>
      <c r="E15" s="5">
        <f t="shared" si="3"/>
        <v>61.119090416023269</v>
      </c>
    </row>
    <row r="16" spans="2:5" ht="15.75" x14ac:dyDescent="0.25">
      <c r="B16" s="3">
        <f t="shared" si="0"/>
        <v>0.35</v>
      </c>
      <c r="C16" s="3">
        <f t="shared" si="1"/>
        <v>54.428447570944741</v>
      </c>
      <c r="D16" s="3">
        <f t="shared" si="2"/>
        <v>-87.84821881431759</v>
      </c>
      <c r="E16" s="5">
        <f t="shared" si="3"/>
        <v>56.515964718696907</v>
      </c>
    </row>
    <row r="17" spans="2:11" ht="15.75" x14ac:dyDescent="0.25">
      <c r="B17" s="3">
        <f t="shared" si="0"/>
        <v>0.39999999999999997</v>
      </c>
      <c r="C17" s="3">
        <f t="shared" si="1"/>
        <v>50.036036630228864</v>
      </c>
      <c r="D17" s="3">
        <f t="shared" si="2"/>
        <v>-80.079941789535283</v>
      </c>
      <c r="E17" s="5">
        <f t="shared" si="3"/>
        <v>52.32093219093737</v>
      </c>
    </row>
    <row r="18" spans="2:11" ht="15.75" x14ac:dyDescent="0.25">
      <c r="B18" s="3">
        <f t="shared" si="0"/>
        <v>0.44999999999999996</v>
      </c>
      <c r="C18" s="3">
        <f t="shared" si="1"/>
        <v>46.032039540752102</v>
      </c>
      <c r="D18" s="3">
        <f t="shared" si="2"/>
        <v>-73.036307746089633</v>
      </c>
      <c r="E18" s="5">
        <f t="shared" si="3"/>
        <v>48.495897154435468</v>
      </c>
    </row>
    <row r="19" spans="2:11" ht="15.75" x14ac:dyDescent="0.25">
      <c r="B19" s="3">
        <f t="shared" si="0"/>
        <v>0.49999999999999994</v>
      </c>
      <c r="C19" s="3">
        <f t="shared" si="1"/>
        <v>42.380224153447621</v>
      </c>
      <c r="D19" s="3">
        <f t="shared" si="2"/>
        <v>-66.648718418144824</v>
      </c>
      <c r="E19" s="5">
        <f t="shared" si="3"/>
        <v>45.006370955143488</v>
      </c>
    </row>
    <row r="20" spans="2:11" ht="15.75" x14ac:dyDescent="0.25">
      <c r="B20" s="3">
        <f t="shared" si="0"/>
        <v>0.54999999999999993</v>
      </c>
      <c r="C20" s="3">
        <f t="shared" si="1"/>
        <v>39.047788232540377</v>
      </c>
      <c r="D20" s="3">
        <f t="shared" si="2"/>
        <v>-60.855094623942421</v>
      </c>
      <c r="E20" s="5">
        <f t="shared" si="3"/>
        <v>41.821129160345734</v>
      </c>
    </row>
    <row r="21" spans="2:11" ht="15.75" x14ac:dyDescent="0.25">
      <c r="B21" s="3">
        <f t="shared" si="0"/>
        <v>0.6</v>
      </c>
      <c r="C21" s="3">
        <f t="shared" si="1"/>
        <v>36.005033501343256</v>
      </c>
      <c r="D21" s="3">
        <f t="shared" si="2"/>
        <v>-55.599256112769524</v>
      </c>
      <c r="E21" s="5">
        <f t="shared" si="3"/>
        <v>38.911901366610529</v>
      </c>
    </row>
    <row r="22" spans="2:11" ht="15.75" x14ac:dyDescent="0.25">
      <c r="B22" s="3">
        <f t="shared" si="0"/>
        <v>0.65</v>
      </c>
      <c r="C22" s="3">
        <f t="shared" si="1"/>
        <v>33.22507069570478</v>
      </c>
      <c r="D22" s="3">
        <f t="shared" si="2"/>
        <v>-50.830360421862736</v>
      </c>
      <c r="E22" s="5">
        <f t="shared" si="3"/>
        <v>36.253090515562448</v>
      </c>
    </row>
    <row r="23" spans="2:11" ht="15.75" x14ac:dyDescent="0.25">
      <c r="B23" s="3">
        <f t="shared" si="0"/>
        <v>0.70000000000000007</v>
      </c>
      <c r="C23" s="3">
        <f t="shared" si="1"/>
        <v>30.683552674611644</v>
      </c>
      <c r="D23" s="3">
        <f t="shared" si="2"/>
        <v>-46.502395127844167</v>
      </c>
      <c r="E23" s="5">
        <f t="shared" si="3"/>
        <v>33.821518909702782</v>
      </c>
    </row>
    <row r="24" spans="2:11" ht="15.75" x14ac:dyDescent="0.25">
      <c r="B24" s="3">
        <f t="shared" si="0"/>
        <v>0.75000000000000011</v>
      </c>
      <c r="C24" s="3">
        <f t="shared" si="1"/>
        <v>28.358432918219435</v>
      </c>
      <c r="D24" s="3">
        <f t="shared" si="2"/>
        <v>-42.57371841165849</v>
      </c>
      <c r="E24" s="5">
        <f t="shared" si="3"/>
        <v>31.596198387693828</v>
      </c>
    </row>
    <row r="25" spans="2:11" ht="15.75" x14ac:dyDescent="0.25">
      <c r="B25" s="3">
        <f t="shared" si="0"/>
        <v>0.80000000000000016</v>
      </c>
      <c r="C25" s="3">
        <f t="shared" si="1"/>
        <v>26.229746997636511</v>
      </c>
      <c r="D25" s="3">
        <f t="shared" si="2"/>
        <v>-39.006643339501245</v>
      </c>
      <c r="E25" s="5">
        <f t="shared" si="3"/>
        <v>29.558122360285211</v>
      </c>
    </row>
    <row r="26" spans="2:11" ht="15.75" x14ac:dyDescent="0.25">
      <c r="B26" s="3">
        <f t="shared" si="0"/>
        <v>0.8500000000000002</v>
      </c>
      <c r="C26" s="3">
        <f t="shared" si="1"/>
        <v>24.279414830661448</v>
      </c>
      <c r="D26" s="3">
        <f t="shared" si="2"/>
        <v>-35.767061699736004</v>
      </c>
      <c r="E26" s="5">
        <f t="shared" si="3"/>
        <v>27.690077626815707</v>
      </c>
    </row>
    <row r="27" spans="2:11" ht="15.75" x14ac:dyDescent="0.25">
      <c r="B27" s="3">
        <f t="shared" si="0"/>
        <v>0.90000000000000024</v>
      </c>
      <c r="C27" s="3">
        <f t="shared" si="1"/>
        <v>22.491061745674649</v>
      </c>
      <c r="D27" s="3">
        <f t="shared" si="2"/>
        <v>-32.824103631671562</v>
      </c>
      <c r="E27" s="5">
        <f t="shared" si="3"/>
        <v>25.97647409016238</v>
      </c>
    </row>
    <row r="28" spans="2:11" ht="15.75" x14ac:dyDescent="0.25">
      <c r="B28" s="3">
        <f t="shared" si="0"/>
        <v>0.95000000000000029</v>
      </c>
      <c r="C28" s="3">
        <f t="shared" si="1"/>
        <v>20.84985656409107</v>
      </c>
      <c r="D28" s="3">
        <f t="shared" si="2"/>
        <v>-30.149829640271797</v>
      </c>
      <c r="E28" s="5">
        <f t="shared" si="3"/>
        <v>24.403190667111197</v>
      </c>
    </row>
    <row r="29" spans="2:11" ht="15.75" x14ac:dyDescent="0.25">
      <c r="B29" s="3">
        <f>B28+$D$5</f>
        <v>1.0000000000000002</v>
      </c>
      <c r="C29" s="3">
        <f>C28+$D$5*D28</f>
        <v>19.342365082077478</v>
      </c>
      <c r="D29" s="3">
        <f>-160*EXP(-2*B29)-10*EXP(-0.5*B29)</f>
        <v>-27.718951914984352</v>
      </c>
      <c r="E29" s="5">
        <f>80*EXP(-2*B29)+20*EXP(-0.5*B29)</f>
        <v>22.957435853181675</v>
      </c>
    </row>
    <row r="30" spans="2:11" ht="15.75" x14ac:dyDescent="0.25">
      <c r="B30" s="3">
        <f t="shared" ref="B30:B39" si="4">B29+$D$5</f>
        <v>1.0500000000000003</v>
      </c>
      <c r="C30" s="3">
        <f t="shared" ref="C30:C39" si="5">C29+$D$5*D29</f>
        <v>17.95641748632826</v>
      </c>
      <c r="D30" s="3">
        <f t="shared" ref="D30:D39" si="6">-160*EXP(-2*B30)-10*EXP(-0.5*B30)</f>
        <v>-25.508582164145245</v>
      </c>
      <c r="E30" s="5">
        <f t="shared" ref="E30:E39" si="7">80*EXP(-2*B30)+20*EXP(-0.5*B30)</f>
        <v>21.627621547574847</v>
      </c>
    </row>
    <row r="31" spans="2:11" ht="15.75" x14ac:dyDescent="0.25">
      <c r="B31" s="3">
        <f t="shared" si="4"/>
        <v>1.1000000000000003</v>
      </c>
      <c r="C31" s="3">
        <f t="shared" si="5"/>
        <v>16.680988378120997</v>
      </c>
      <c r="D31" s="3">
        <f t="shared" si="6"/>
        <v>-23.498003441778277</v>
      </c>
      <c r="E31" s="5">
        <f t="shared" si="7"/>
        <v>20.403248876596436</v>
      </c>
    </row>
    <row r="32" spans="2:11" ht="15.75" x14ac:dyDescent="0.25">
      <c r="B32" s="3">
        <f t="shared" si="4"/>
        <v>1.1500000000000004</v>
      </c>
      <c r="C32" s="3">
        <f t="shared" si="5"/>
        <v>15.506088206032082</v>
      </c>
      <c r="D32" s="3">
        <f t="shared" si="6"/>
        <v>-21.668463683718144</v>
      </c>
      <c r="E32" s="5">
        <f t="shared" si="7"/>
        <v>19.274804873963404</v>
      </c>
      <c r="F32" s="7"/>
      <c r="G32" s="7"/>
      <c r="H32" s="7"/>
      <c r="I32" s="7"/>
      <c r="J32" s="7"/>
      <c r="K32" s="7"/>
    </row>
    <row r="33" spans="2:11" ht="15.75" x14ac:dyDescent="0.25">
      <c r="B33" s="3">
        <f t="shared" si="4"/>
        <v>1.2000000000000004</v>
      </c>
      <c r="C33" s="3">
        <f t="shared" si="5"/>
        <v>14.422665021846175</v>
      </c>
      <c r="D33" s="3">
        <f t="shared" si="6"/>
        <v>-20.002988887246254</v>
      </c>
      <c r="E33" s="5">
        <f t="shared" si="7"/>
        <v>18.233668985033518</v>
      </c>
      <c r="F33" s="7"/>
      <c r="G33" s="7"/>
      <c r="H33" s="7"/>
      <c r="I33" s="7"/>
      <c r="J33" s="7"/>
      <c r="K33" s="7"/>
    </row>
    <row r="34" spans="2:11" ht="15.75" x14ac:dyDescent="0.25">
      <c r="B34" s="3">
        <f t="shared" si="4"/>
        <v>1.2500000000000004</v>
      </c>
      <c r="C34" s="3">
        <f t="shared" si="5"/>
        <v>13.422515577483862</v>
      </c>
      <c r="D34" s="3">
        <f t="shared" si="6"/>
        <v>-18.486214065013698</v>
      </c>
      <c r="E34" s="5">
        <f t="shared" si="7"/>
        <v>17.2720284602917</v>
      </c>
      <c r="F34" s="7"/>
      <c r="G34" s="7"/>
      <c r="H34" s="7"/>
      <c r="I34" s="7"/>
      <c r="J34" s="7"/>
      <c r="K34" s="7"/>
    </row>
    <row r="35" spans="2:11" ht="15.75" x14ac:dyDescent="0.25">
      <c r="B35" s="3">
        <f t="shared" si="4"/>
        <v>1.3000000000000005</v>
      </c>
      <c r="C35" s="3">
        <f t="shared" si="5"/>
        <v>12.498204874233178</v>
      </c>
      <c r="D35" s="3">
        <f t="shared" si="6"/>
        <v>-17.104230281903568</v>
      </c>
      <c r="E35" s="5">
        <f t="shared" si="7"/>
        <v>16.382801792367022</v>
      </c>
    </row>
    <row r="36" spans="2:11" ht="15.75" x14ac:dyDescent="0.25">
      <c r="B36" s="3">
        <f t="shared" si="4"/>
        <v>1.3500000000000005</v>
      </c>
      <c r="C36" s="3">
        <f t="shared" si="5"/>
        <v>11.642993360138</v>
      </c>
      <c r="D36" s="3">
        <f t="shared" si="6"/>
        <v>-15.84444624443544</v>
      </c>
      <c r="E36" s="5">
        <f t="shared" si="7"/>
        <v>15.559569431330956</v>
      </c>
    </row>
    <row r="37" spans="2:11" ht="15.75" x14ac:dyDescent="0.25">
      <c r="B37" s="3">
        <f t="shared" si="4"/>
        <v>1.4000000000000006</v>
      </c>
      <c r="C37" s="3">
        <f t="shared" si="5"/>
        <v>10.850771047916227</v>
      </c>
      <c r="D37" s="3">
        <f t="shared" si="6"/>
        <v>-14.695463057948956</v>
      </c>
      <c r="E37" s="5">
        <f t="shared" si="7"/>
        <v>14.796511085845619</v>
      </c>
    </row>
    <row r="38" spans="2:11" ht="15.75" x14ac:dyDescent="0.25">
      <c r="B38" s="3">
        <f t="shared" si="4"/>
        <v>1.4500000000000006</v>
      </c>
      <c r="C38" s="3">
        <f t="shared" si="5"/>
        <v>10.115997895018779</v>
      </c>
      <c r="D38" s="3">
        <f t="shared" si="6"/>
        <v>-13.646960898578769</v>
      </c>
      <c r="E38" s="5">
        <f t="shared" si="7"/>
        <v>14.088348983619818</v>
      </c>
    </row>
    <row r="39" spans="2:11" ht="15.75" x14ac:dyDescent="0.25">
      <c r="B39" s="3">
        <f t="shared" si="4"/>
        <v>1.5000000000000007</v>
      </c>
      <c r="C39" s="3">
        <f t="shared" si="5"/>
        <v>9.4336498500898411</v>
      </c>
      <c r="D39" s="3">
        <f t="shared" si="6"/>
        <v>-12.689596466268366</v>
      </c>
      <c r="E39" s="5">
        <f t="shared" si="7"/>
        <v>13.4302965242494</v>
      </c>
    </row>
    <row r="40" spans="2:11" ht="15.75" x14ac:dyDescent="0.25">
      <c r="B40" s="3">
        <f>B39+$D$5</f>
        <v>1.5500000000000007</v>
      </c>
      <c r="C40" s="3">
        <f>C39+$D$5*D39</f>
        <v>8.799170026776423</v>
      </c>
      <c r="D40" s="3">
        <f>-160*EXP(-2*B40)-10*EXP(-0.5*B40)</f>
        <v>-11.814910192958896</v>
      </c>
      <c r="E40" s="5">
        <f>80*EXP(-2*B40)+20*EXP(-0.5*B40)</f>
        <v>12.818011811463933</v>
      </c>
    </row>
    <row r="41" spans="2:11" ht="15.75" x14ac:dyDescent="0.25">
      <c r="B41" s="3">
        <f t="shared" ref="B41:B45" si="8">B40+$D$5</f>
        <v>1.6000000000000008</v>
      </c>
      <c r="C41" s="3">
        <f t="shared" ref="C41:C45" si="9">C40+$D$5*D40</f>
        <v>8.2084245171284778</v>
      </c>
      <c r="D41" s="3">
        <f t="shared" ref="D41:D45" si="10">-160*EXP(-2*B41)-10*EXP(-0.5*B41)</f>
        <v>-11.015242277710799</v>
      </c>
      <c r="E41" s="5">
        <f t="shared" ref="E41:E45" si="11">80*EXP(-2*B41)+20*EXP(-0.5*B41)</f>
        <v>12.247555600613721</v>
      </c>
    </row>
    <row r="42" spans="2:11" ht="15.75" x14ac:dyDescent="0.25">
      <c r="B42" s="3">
        <f t="shared" si="8"/>
        <v>1.6500000000000008</v>
      </c>
      <c r="C42" s="3">
        <f t="shared" si="9"/>
        <v>7.6576624032429379</v>
      </c>
      <c r="D42" s="3">
        <f t="shared" si="10"/>
        <v>-10.283656708847882</v>
      </c>
      <c r="E42" s="5">
        <f t="shared" si="11"/>
        <v>11.715353241398176</v>
      </c>
    </row>
    <row r="43" spans="2:11" ht="15.75" x14ac:dyDescent="0.25">
      <c r="B43" s="3">
        <f t="shared" si="8"/>
        <v>1.7000000000000008</v>
      </c>
      <c r="C43" s="3">
        <f t="shared" si="9"/>
        <v>7.1434795678005436</v>
      </c>
      <c r="D43" s="3">
        <f t="shared" si="10"/>
        <v>-9.6138725131394285</v>
      </c>
      <c r="E43" s="5">
        <f t="shared" si="11"/>
        <v>11.21816023580061</v>
      </c>
    </row>
    <row r="44" spans="2:11" ht="15.75" x14ac:dyDescent="0.25">
      <c r="B44" s="3">
        <f t="shared" si="8"/>
        <v>1.7500000000000009</v>
      </c>
      <c r="C44" s="3">
        <f t="shared" si="9"/>
        <v>6.6627859421435724</v>
      </c>
      <c r="D44" s="3">
        <f t="shared" si="10"/>
        <v>-9.0002015443560346</v>
      </c>
      <c r="E44" s="5">
        <f t="shared" si="11"/>
        <v>10.753031067355639</v>
      </c>
    </row>
    <row r="45" spans="2:11" ht="15.75" x14ac:dyDescent="0.25">
      <c r="B45" s="3">
        <f t="shared" si="8"/>
        <v>1.8000000000000009</v>
      </c>
      <c r="C45" s="3">
        <f t="shared" si="9"/>
        <v>6.2127758649257707</v>
      </c>
      <c r="D45" s="3">
        <f t="shared" si="10"/>
        <v>-8.4374921889727901</v>
      </c>
      <c r="E45" s="5">
        <f t="shared" si="11"/>
        <v>10.31729099059538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2021-11-25T14:10:08Z</dcterms:created>
  <dcterms:modified xsi:type="dcterms:W3CDTF">2021-11-25T14:22:54Z</dcterms:modified>
</cp:coreProperties>
</file>