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átula" sheetId="1" r:id="rId4"/>
    <sheet state="visible" name="Índice" sheetId="2" r:id="rId5"/>
    <sheet state="visible" name="Cuadro 1.1" sheetId="3" r:id="rId6"/>
  </sheets>
  <definedNames/>
  <calcPr/>
  <extLst>
    <ext uri="GoogleSheetsCustomDataVersion2">
      <go:sheetsCustomData xmlns:go="http://customooxmlschemas.google.com/" r:id="rId7" roundtripDataChecksum="2CedjibPVf7ffxrzmeCFc0JgqHvA8PK7l1K3KALKblw="/>
    </ext>
  </extLst>
</workbook>
</file>

<file path=xl/sharedStrings.xml><?xml version="1.0" encoding="utf-8"?>
<sst xmlns="http://schemas.openxmlformats.org/spreadsheetml/2006/main" count="67" uniqueCount="60">
  <si>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</si>
  <si>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</si>
  <si>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</si>
  <si>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</si>
  <si>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</si>
  <si>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</si>
  <si>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</si>
  <si>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</si>
  <si>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</si>
  <si>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</si>
  <si>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</si>
  <si>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r>
      <rPr>
        <rFont val="Arial"/>
        <b/>
        <color rgb="FF000000"/>
        <sz val="9.0"/>
      </rPr>
      <t xml:space="preserve">Cuadro 1.1. </t>
    </r>
    <r>
      <rPr>
        <rFont val="Arial"/>
        <b/>
        <color rgb="FF000000"/>
        <sz val="9.0"/>
      </rPr>
      <t>Ciudad Autónoma de Buenos Aires. Total de población, variación absoluta y variación relativa, por comuna. Años 2010 y 2022</t>
    </r>
  </si>
  <si>
    <t>Código</t>
  </si>
  <si>
    <t>Comuna</t>
  </si>
  <si>
    <t>Población 2010</t>
  </si>
  <si>
    <t>Población 2022</t>
  </si>
  <si>
    <t>Variación absoluta</t>
  </si>
  <si>
    <t>Variación relativa (%)</t>
  </si>
  <si>
    <t>Aumento poblacional (Anual)</t>
  </si>
  <si>
    <t>Población 2016</t>
  </si>
  <si>
    <t>Población 2017</t>
  </si>
  <si>
    <t>Población 2018</t>
  </si>
  <si>
    <t>Población 2019</t>
  </si>
  <si>
    <t>Población 2020</t>
  </si>
  <si>
    <t>Población 2021</t>
  </si>
  <si>
    <t>02</t>
  </si>
  <si>
    <t>Total</t>
  </si>
  <si>
    <t>02007</t>
  </si>
  <si>
    <t>Comuna 1</t>
  </si>
  <si>
    <t>02014</t>
  </si>
  <si>
    <t>Comuna 2</t>
  </si>
  <si>
    <t>02021</t>
  </si>
  <si>
    <t>Comuna 3</t>
  </si>
  <si>
    <t>02028</t>
  </si>
  <si>
    <t>Comuna 4</t>
  </si>
  <si>
    <t>02035</t>
  </si>
  <si>
    <t>Comuna 5</t>
  </si>
  <si>
    <t>02042</t>
  </si>
  <si>
    <t>Comuna 6</t>
  </si>
  <si>
    <t>02049</t>
  </si>
  <si>
    <t>Comuna 7</t>
  </si>
  <si>
    <t>02056</t>
  </si>
  <si>
    <t>Comuna 8</t>
  </si>
  <si>
    <t>02063</t>
  </si>
  <si>
    <t>Comuna 9</t>
  </si>
  <si>
    <t>02070</t>
  </si>
  <si>
    <t>Comuna 10</t>
  </si>
  <si>
    <t>02077</t>
  </si>
  <si>
    <t>Comuna 11</t>
  </si>
  <si>
    <t>02084</t>
  </si>
  <si>
    <t>Comuna 12</t>
  </si>
  <si>
    <t>02091</t>
  </si>
  <si>
    <t>Comuna 13</t>
  </si>
  <si>
    <t>02098</t>
  </si>
  <si>
    <t>Comuna 14</t>
  </si>
  <si>
    <t>02105</t>
  </si>
  <si>
    <t>Comuna 15</t>
  </si>
  <si>
    <t>Notas: de acuerdo con la Ley Orgánica de Comunas Nº 1.777 sancionada en el 2005, la Ciudad Autónoma de Buenos Aires está organizada en 15 unidades descentralizadas de gestión político-administrativa que, en algunos casos, abarcan más de un barrio. Cada comuna corresponde a: Comuna 1: Retiro, San Nicolás, Puerto Madero, San Telmo, Montserrat y Constitución. Comuna 2: Recoleta. Comuna 3: Balvanera y San Cristóbal. Comuna 4: La Boca, Barracas, Parque Patricios y Nueva Pompeya. Comuna 5: Almagro y Boedo. Comuna 6: Caballito. Comuna 7: Flores y Parque Chacabuco. Comuna 8: Villa Soldati, Villa Riachuelo y Villa Lugano. Comuna 9: Liniers, Mataderos y Parque Avellaneda. Comuna 10: Villa Real, Monte Castro, Versalles, Floresta, Vélez Sarsfield y Villa Luro. Comuna 11: Villa General Mitre, Villa Devoto, Villa del Parque y Villa Santa Rita. Comuna 12: Coghlan, Saavedra, Villa Urquiza y Villa Pueyrredón. Comuna 13: Núñez, Belgrano y Colegiales. Comuna 14: Palermo. Comuna 15: Chacarita, Villa Crespo, La Paternal, Villa Ortúzar, Agronomía y Parque Chas.</t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</si>
  <si>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INDEC, Censo Nacional de Población, Hogares y Viviendas 2022. Resultados definitivos.</t>
    </r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</si>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</sst>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#,##0"/>
    <numFmt numFmtId="165" formatCode="0.0"/>
  </numFmts>
  <fonts count="17">
    <font>
      <sz val="11.0"/>
      <color theme="1"/>
      <name val="Calibri"/>
      <scheme val="minor"/>
    </font>
    <font>
      <sz val="16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0"/>
      <name val="Arial"/>
    </font>
    <font>
      <sz val="9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8.0"/>
      <color theme="1"/>
      <name val="Arial"/>
    </font>
    <font>
      <b/>
      <sz val="8.0"/>
      <color theme="1"/>
      <name val="Arial"/>
    </font>
    <font>
      <b/>
      <sz val="8.0"/>
      <color rgb="FF000000"/>
      <name val="Arial"/>
    </font>
    <font>
      <color theme="1"/>
      <name val="Calibri"/>
      <scheme val="minor"/>
    </font>
    <font>
      <sz val="8.0"/>
      <color rgb="FF000000"/>
      <name val="Arial"/>
    </font>
    <font/>
    <font>
      <sz val="9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1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/>
    </xf>
    <xf borderId="2" fillId="2" fontId="11" numFmtId="3" xfId="0" applyAlignment="1" applyBorder="1" applyFill="1" applyFont="1" applyNumberFormat="1">
      <alignment horizontal="right" shrinkToFit="0" wrapText="1"/>
    </xf>
    <xf borderId="2" fillId="2" fontId="11" numFmtId="164" xfId="0" applyAlignment="1" applyBorder="1" applyFont="1" applyNumberFormat="1">
      <alignment horizontal="right"/>
    </xf>
    <xf borderId="2" fillId="2" fontId="11" numFmtId="165" xfId="0" applyAlignment="1" applyBorder="1" applyFont="1" applyNumberFormat="1">
      <alignment horizontal="right"/>
    </xf>
    <xf borderId="0" fillId="0" fontId="4" numFmtId="3" xfId="0" applyFont="1" applyNumberFormat="1"/>
    <xf borderId="0" fillId="0" fontId="12" numFmtId="3" xfId="0" applyFont="1" applyNumberFormat="1"/>
    <xf borderId="0" fillId="0" fontId="8" numFmtId="3" xfId="0" applyFont="1" applyNumberFormat="1"/>
    <xf borderId="0" fillId="0" fontId="9" numFmtId="0" xfId="0" applyAlignment="1" applyFont="1">
      <alignment horizontal="left"/>
    </xf>
    <xf borderId="2" fillId="2" fontId="13" numFmtId="3" xfId="0" applyAlignment="1" applyBorder="1" applyFont="1" applyNumberFormat="1">
      <alignment horizontal="right" shrinkToFit="0" vertical="center" wrapText="1"/>
    </xf>
    <xf borderId="2" fillId="2" fontId="13" numFmtId="164" xfId="0" applyAlignment="1" applyBorder="1" applyFont="1" applyNumberFormat="1">
      <alignment horizontal="right"/>
    </xf>
    <xf borderId="2" fillId="2" fontId="13" numFmtId="165" xfId="0" applyAlignment="1" applyBorder="1" applyFont="1" applyNumberFormat="1">
      <alignment horizontal="right" vertical="center"/>
    </xf>
    <xf borderId="3" fillId="0" fontId="9" numFmtId="0" xfId="0" applyAlignment="1" applyBorder="1" applyFont="1">
      <alignment horizontal="left"/>
    </xf>
    <xf borderId="4" fillId="2" fontId="13" numFmtId="3" xfId="0" applyAlignment="1" applyBorder="1" applyFont="1" applyNumberFormat="1">
      <alignment horizontal="right" vertical="center"/>
    </xf>
    <xf borderId="4" fillId="2" fontId="13" numFmtId="164" xfId="0" applyAlignment="1" applyBorder="1" applyFont="1" applyNumberFormat="1">
      <alignment horizontal="right"/>
    </xf>
    <xf borderId="4" fillId="2" fontId="13" numFmtId="165" xfId="0" applyAlignment="1" applyBorder="1" applyFont="1" applyNumberFormat="1">
      <alignment horizontal="right" vertical="center"/>
    </xf>
    <xf borderId="5" fillId="0" fontId="9" numFmtId="0" xfId="0" applyAlignment="1" applyBorder="1" applyFont="1">
      <alignment horizontal="left" shrinkToFit="0" wrapText="1"/>
    </xf>
    <xf borderId="5" fillId="0" fontId="14" numFmtId="0" xfId="0" applyBorder="1" applyFont="1"/>
    <xf borderId="6" fillId="0" fontId="14" numFmtId="0" xfId="0" applyBorder="1" applyFont="1"/>
    <xf borderId="0" fillId="0" fontId="8" numFmtId="0" xfId="0" applyAlignment="1" applyFont="1">
      <alignment horizontal="left"/>
    </xf>
    <xf borderId="2" fillId="2" fontId="15" numFmtId="3" xfId="0" applyBorder="1" applyFont="1" applyNumberFormat="1"/>
    <xf borderId="2" fillId="2" fontId="15" numFmtId="165" xfId="0" applyAlignment="1" applyBorder="1" applyFont="1" applyNumberFormat="1">
      <alignment horizontal="center"/>
    </xf>
    <xf borderId="0" fillId="0" fontId="16" numFmtId="165" xfId="0" applyFont="1" applyNumberFormat="1"/>
    <xf borderId="0" fillId="0" fontId="16" numFmtId="3" xfId="0" applyFont="1" applyNumberFormat="1"/>
    <xf borderId="0" fillId="0" fontId="16" numFmtId="165" xfId="0" applyAlignment="1" applyFont="1" applyNumberFormat="1">
      <alignment horizontal="center"/>
    </xf>
    <xf borderId="0" fillId="0" fontId="16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43"/>
  </cols>
  <sheetData>
    <row r="3">
      <c r="K3" s="1" t="s">
        <v>0</v>
      </c>
    </row>
    <row r="4">
      <c r="K4" s="1"/>
    </row>
    <row r="5">
      <c r="K5" s="1" t="s">
        <v>1</v>
      </c>
    </row>
    <row r="7">
      <c r="K7" s="2" t="s">
        <v>2</v>
      </c>
    </row>
    <row r="8">
      <c r="K8" s="2"/>
    </row>
    <row r="9">
      <c r="K9" s="2"/>
    </row>
    <row r="10">
      <c r="K10" s="2"/>
    </row>
    <row r="11">
      <c r="K11" s="2"/>
    </row>
    <row r="12">
      <c r="K12" s="2" t="s">
        <v>3</v>
      </c>
    </row>
    <row r="13">
      <c r="K13" s="2" t="s">
        <v>4</v>
      </c>
    </row>
    <row r="14">
      <c r="K14" s="2" t="s">
        <v>5</v>
      </c>
    </row>
    <row r="15">
      <c r="K15" s="2"/>
    </row>
    <row r="16">
      <c r="K16" s="2"/>
    </row>
    <row r="17">
      <c r="K17" s="2"/>
    </row>
    <row r="18">
      <c r="K18" s="2"/>
    </row>
    <row r="19">
      <c r="K19" s="2"/>
    </row>
    <row r="20">
      <c r="K20" s="2"/>
    </row>
    <row r="21" ht="15.75" customHeight="1">
      <c r="K21" s="2"/>
    </row>
    <row r="22" ht="15.75" customHeight="1">
      <c r="K22" s="2"/>
    </row>
    <row r="23" ht="15.75" customHeight="1">
      <c r="K23" s="2"/>
    </row>
    <row r="24" ht="15.75" customHeight="1">
      <c r="K24" s="2"/>
    </row>
    <row r="25" ht="15.75" customHeight="1">
      <c r="K25" s="2"/>
    </row>
    <row r="26" ht="15.75" customHeight="1">
      <c r="K26" s="2"/>
    </row>
    <row r="27" ht="15.75" customHeight="1">
      <c r="K27" s="2"/>
    </row>
    <row r="28" ht="15.75" customHeight="1">
      <c r="K28" s="2"/>
    </row>
    <row r="29" ht="15.75" customHeight="1">
      <c r="K29" s="2"/>
    </row>
    <row r="30" ht="15.75" customHeight="1">
      <c r="K30" s="2"/>
    </row>
    <row r="31" ht="15.75" customHeight="1">
      <c r="K31" s="2"/>
    </row>
    <row r="32" ht="15.75" customHeight="1">
      <c r="K32" s="2"/>
    </row>
    <row r="33" ht="15.75" customHeight="1">
      <c r="K33" s="2"/>
    </row>
    <row r="34" ht="15.75" customHeight="1">
      <c r="K34" s="2"/>
    </row>
    <row r="35" ht="15.75" customHeight="1">
      <c r="K35" s="2"/>
    </row>
    <row r="36" ht="15.75" customHeight="1">
      <c r="K36" s="2"/>
    </row>
    <row r="37" ht="15.75" customHeight="1">
      <c r="K37" s="2"/>
    </row>
    <row r="38" ht="15.75" customHeight="1">
      <c r="K38" s="2"/>
    </row>
    <row r="39" ht="15.75" customHeight="1">
      <c r="K39" s="2"/>
    </row>
    <row r="40" ht="15.75" customHeight="1">
      <c r="K40" s="2"/>
    </row>
    <row r="41" ht="15.75" customHeight="1">
      <c r="K41" s="2"/>
    </row>
    <row r="42" ht="15.75" customHeight="1">
      <c r="K42" s="2"/>
    </row>
    <row r="43" ht="15.75" customHeight="1">
      <c r="K43" s="2"/>
    </row>
    <row r="44" ht="15.75" customHeight="1">
      <c r="K44" s="2"/>
    </row>
    <row r="45" ht="15.75" customHeight="1">
      <c r="K45" s="2"/>
    </row>
    <row r="46" ht="15.75" customHeight="1">
      <c r="K46" s="2"/>
    </row>
    <row r="47" ht="15.75" customHeight="1">
      <c r="K47" s="2"/>
    </row>
    <row r="48" ht="15.75" customHeight="1">
      <c r="K48" s="2"/>
    </row>
    <row r="49" ht="15.75" customHeight="1">
      <c r="K49" s="2"/>
    </row>
    <row r="50" ht="15.75" customHeight="1">
      <c r="K50" s="2"/>
    </row>
    <row r="51" ht="15.75" customHeight="1">
      <c r="K51" s="2"/>
    </row>
    <row r="52" ht="15.75" customHeight="1">
      <c r="K52" s="2"/>
    </row>
    <row r="53" ht="15.75" customHeight="1">
      <c r="K53" s="2"/>
    </row>
    <row r="54" ht="15.75" customHeight="1">
      <c r="K54" s="2"/>
    </row>
    <row r="55" ht="15.75" customHeight="1">
      <c r="K55" s="2"/>
    </row>
    <row r="56" ht="15.75" customHeight="1">
      <c r="K56" s="2"/>
    </row>
    <row r="57" ht="15.75" customHeight="1">
      <c r="K57" s="2"/>
    </row>
    <row r="58" ht="15.75" customHeight="1">
      <c r="K58" s="2"/>
    </row>
    <row r="59" ht="15.75" customHeight="1">
      <c r="K59" s="2"/>
    </row>
    <row r="60" ht="15.75" customHeight="1">
      <c r="K60" s="2"/>
    </row>
    <row r="61" ht="15.75" customHeight="1">
      <c r="K61" s="2"/>
    </row>
    <row r="62" ht="15.75" customHeight="1">
      <c r="K62" s="2"/>
    </row>
    <row r="63" ht="15.75" customHeight="1">
      <c r="K63" s="2"/>
    </row>
    <row r="64" ht="15.75" customHeight="1">
      <c r="K64" s="2"/>
    </row>
    <row r="65" ht="15.75" customHeight="1">
      <c r="K65" s="2"/>
    </row>
    <row r="66" ht="15.75" customHeight="1">
      <c r="K66" s="2"/>
    </row>
    <row r="67" ht="15.75" customHeight="1">
      <c r="K67" s="2"/>
    </row>
    <row r="68" ht="15.75" customHeight="1">
      <c r="K68" s="2"/>
    </row>
    <row r="69" ht="15.75" customHeight="1">
      <c r="K69" s="2"/>
    </row>
    <row r="70" ht="15.75" customHeight="1">
      <c r="K70" s="2"/>
    </row>
    <row r="71" ht="15.75" customHeight="1">
      <c r="K71" s="2"/>
    </row>
    <row r="72" ht="15.75" customHeight="1">
      <c r="K72" s="2"/>
    </row>
    <row r="73" ht="15.75" customHeight="1">
      <c r="K73" s="2"/>
    </row>
    <row r="74" ht="15.75" customHeight="1">
      <c r="K74" s="2"/>
    </row>
    <row r="75" ht="15.75" customHeight="1">
      <c r="K75" s="2"/>
    </row>
    <row r="76" ht="15.75" customHeight="1">
      <c r="K76" s="2"/>
    </row>
    <row r="77" ht="15.75" customHeight="1">
      <c r="K77" s="2"/>
    </row>
    <row r="78" ht="15.75" customHeight="1">
      <c r="K78" s="2"/>
    </row>
    <row r="79" ht="15.75" customHeight="1">
      <c r="K79" s="2"/>
    </row>
    <row r="80" ht="15.75" customHeight="1">
      <c r="K80" s="2"/>
    </row>
    <row r="81" ht="15.75" customHeight="1">
      <c r="K81" s="2"/>
    </row>
    <row r="82" ht="15.75" customHeight="1">
      <c r="K82" s="2"/>
    </row>
    <row r="83" ht="15.75" customHeight="1">
      <c r="K83" s="2"/>
    </row>
    <row r="84" ht="15.75" customHeight="1">
      <c r="K84" s="2"/>
    </row>
    <row r="85" ht="15.75" customHeight="1">
      <c r="K85" s="2"/>
    </row>
    <row r="86" ht="15.75" customHeight="1">
      <c r="K86" s="2"/>
    </row>
    <row r="87" ht="15.75" customHeight="1">
      <c r="K87" s="2"/>
    </row>
    <row r="88" ht="15.75" customHeight="1">
      <c r="K88" s="2"/>
    </row>
    <row r="89" ht="15.75" customHeight="1">
      <c r="K89" s="2"/>
    </row>
    <row r="90" ht="15.75" customHeight="1">
      <c r="K90" s="2"/>
    </row>
    <row r="91" ht="15.75" customHeight="1">
      <c r="K91" s="2"/>
    </row>
    <row r="92" ht="15.75" customHeight="1">
      <c r="K92" s="2"/>
    </row>
    <row r="93" ht="15.75" customHeight="1">
      <c r="K93" s="2"/>
    </row>
    <row r="94" ht="15.75" customHeight="1">
      <c r="K94" s="2"/>
    </row>
    <row r="95" ht="15.75" customHeight="1">
      <c r="K95" s="2"/>
    </row>
    <row r="96" ht="15.75" customHeight="1">
      <c r="K96" s="2"/>
    </row>
    <row r="97" ht="15.75" customHeight="1">
      <c r="K97" s="2"/>
    </row>
    <row r="98" ht="15.75" customHeight="1">
      <c r="K98" s="2"/>
    </row>
    <row r="99" ht="15.75" customHeight="1">
      <c r="K99" s="2"/>
    </row>
    <row r="100" ht="15.75" customHeight="1">
      <c r="K100" s="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4.0"/>
    <col customWidth="1" min="2" max="26" width="11.43"/>
  </cols>
  <sheetData>
    <row r="1">
      <c r="A1" s="3" t="s">
        <v>6</v>
      </c>
    </row>
    <row r="2">
      <c r="A2" s="3" t="s">
        <v>7</v>
      </c>
    </row>
    <row r="3">
      <c r="A3" s="4"/>
    </row>
    <row r="4">
      <c r="A4" s="5" t="str">
        <f>HYPERLINK("#'Cuadro 1.1'!A3", "Cuadro 1.1. Ciudad Autónoma de Buenos Aires. Total de población, variación absoluta y variación relativa, por comuna. Años 2010 y 2022")</f>
        <v>Cuadro 1.1. Ciudad Autónoma de Buenos Aires. Total de población, variación absoluta y variación relativa, por comuna. Años 2010 y 2022</v>
      </c>
    </row>
    <row r="5">
      <c r="A5" s="4"/>
    </row>
    <row r="6">
      <c r="A6" s="4" t="s">
        <v>8</v>
      </c>
    </row>
    <row r="7">
      <c r="A7" s="4" t="s">
        <v>9</v>
      </c>
    </row>
    <row r="8">
      <c r="A8" s="4" t="s">
        <v>10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28.0"/>
    <col customWidth="1" min="3" max="6" width="15.71"/>
    <col customWidth="1" min="7" max="7" width="11.43"/>
    <col customWidth="1" min="8" max="13" width="13.57"/>
    <col customWidth="1" min="14" max="26" width="11.43"/>
  </cols>
  <sheetData>
    <row r="1" ht="14.25" customHeight="1">
      <c r="A1" s="6" t="s">
        <v>0</v>
      </c>
      <c r="B1" s="6"/>
      <c r="C1" s="6"/>
      <c r="D1" s="6"/>
      <c r="E1" s="6"/>
      <c r="F1" s="6"/>
    </row>
    <row r="2" ht="20.25" customHeight="1">
      <c r="A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7.5" customHeight="1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</row>
    <row r="4" ht="19.5" customHeight="1">
      <c r="A4" s="10" t="s">
        <v>25</v>
      </c>
      <c r="B4" s="10" t="s">
        <v>26</v>
      </c>
      <c r="C4" s="11">
        <v>2890151.0</v>
      </c>
      <c r="D4" s="12">
        <v>3121707.0</v>
      </c>
      <c r="E4" s="12">
        <v>231556.0</v>
      </c>
      <c r="F4" s="13">
        <v>8.0</v>
      </c>
      <c r="G4" s="14">
        <f t="shared" ref="G4:G19" si="2">E4/12</f>
        <v>19296.33333</v>
      </c>
      <c r="H4" s="15">
        <f t="shared" ref="H4:H19" si="3">(G4*6)+C4</f>
        <v>3005929</v>
      </c>
      <c r="I4" s="16">
        <f t="shared" ref="I4:M4" si="1">H4+$G$4</f>
        <v>3025225.333</v>
      </c>
      <c r="J4" s="16">
        <f t="shared" si="1"/>
        <v>3044521.667</v>
      </c>
      <c r="K4" s="16">
        <f t="shared" si="1"/>
        <v>3063818</v>
      </c>
      <c r="L4" s="16">
        <f t="shared" si="1"/>
        <v>3083114.333</v>
      </c>
      <c r="M4" s="16">
        <f t="shared" si="1"/>
        <v>3102410.667</v>
      </c>
    </row>
    <row r="5" ht="15.0" customHeight="1">
      <c r="A5" s="17" t="s">
        <v>27</v>
      </c>
      <c r="B5" s="17" t="s">
        <v>28</v>
      </c>
      <c r="C5" s="18">
        <v>205886.0</v>
      </c>
      <c r="D5" s="19">
        <v>223554.0</v>
      </c>
      <c r="E5" s="19">
        <v>17668.0</v>
      </c>
      <c r="F5" s="20">
        <v>8.6</v>
      </c>
      <c r="G5" s="14">
        <f t="shared" si="2"/>
        <v>1472.333333</v>
      </c>
      <c r="H5" s="15">
        <f t="shared" si="3"/>
        <v>214720</v>
      </c>
      <c r="I5" s="16">
        <f t="shared" ref="I5:M5" si="4">H5+$G$4</f>
        <v>234016.3333</v>
      </c>
      <c r="J5" s="16">
        <f t="shared" si="4"/>
        <v>253312.6667</v>
      </c>
      <c r="K5" s="16">
        <f t="shared" si="4"/>
        <v>272609</v>
      </c>
      <c r="L5" s="16">
        <f t="shared" si="4"/>
        <v>291905.3333</v>
      </c>
      <c r="M5" s="16">
        <f t="shared" si="4"/>
        <v>311201.6667</v>
      </c>
    </row>
    <row r="6" ht="15.0" customHeight="1">
      <c r="A6" s="17" t="s">
        <v>29</v>
      </c>
      <c r="B6" s="17" t="s">
        <v>30</v>
      </c>
      <c r="C6" s="18">
        <v>157932.0</v>
      </c>
      <c r="D6" s="19">
        <v>161645.0</v>
      </c>
      <c r="E6" s="19">
        <v>3713.0</v>
      </c>
      <c r="F6" s="20">
        <v>2.4</v>
      </c>
      <c r="G6" s="14">
        <f t="shared" si="2"/>
        <v>309.4166667</v>
      </c>
      <c r="H6" s="15">
        <f t="shared" si="3"/>
        <v>159788.5</v>
      </c>
      <c r="I6" s="16">
        <f t="shared" ref="I6:M6" si="5">H6+$G$4</f>
        <v>179084.8333</v>
      </c>
      <c r="J6" s="16">
        <f t="shared" si="5"/>
        <v>198381.1667</v>
      </c>
      <c r="K6" s="16">
        <f t="shared" si="5"/>
        <v>217677.5</v>
      </c>
      <c r="L6" s="16">
        <f t="shared" si="5"/>
        <v>236973.8333</v>
      </c>
      <c r="M6" s="16">
        <f t="shared" si="5"/>
        <v>256270.1667</v>
      </c>
    </row>
    <row r="7" ht="15.0" customHeight="1">
      <c r="A7" s="17" t="s">
        <v>31</v>
      </c>
      <c r="B7" s="17" t="s">
        <v>32</v>
      </c>
      <c r="C7" s="18">
        <v>187537.0</v>
      </c>
      <c r="D7" s="19">
        <v>196240.0</v>
      </c>
      <c r="E7" s="19">
        <v>8703.0</v>
      </c>
      <c r="F7" s="20">
        <v>4.6</v>
      </c>
      <c r="G7" s="14">
        <f t="shared" si="2"/>
        <v>725.25</v>
      </c>
      <c r="H7" s="15">
        <f t="shared" si="3"/>
        <v>191888.5</v>
      </c>
      <c r="I7" s="16">
        <f t="shared" ref="I7:M7" si="6">H7+$G$4</f>
        <v>211184.8333</v>
      </c>
      <c r="J7" s="16">
        <f t="shared" si="6"/>
        <v>230481.1667</v>
      </c>
      <c r="K7" s="16">
        <f t="shared" si="6"/>
        <v>249777.5</v>
      </c>
      <c r="L7" s="16">
        <f t="shared" si="6"/>
        <v>269073.8333</v>
      </c>
      <c r="M7" s="16">
        <f t="shared" si="6"/>
        <v>288370.1667</v>
      </c>
    </row>
    <row r="8" ht="15.0" customHeight="1">
      <c r="A8" s="17" t="s">
        <v>33</v>
      </c>
      <c r="B8" s="17" t="s">
        <v>34</v>
      </c>
      <c r="C8" s="18">
        <v>218245.0</v>
      </c>
      <c r="D8" s="19">
        <v>229240.0</v>
      </c>
      <c r="E8" s="19">
        <v>10995.0</v>
      </c>
      <c r="F8" s="20">
        <v>5.0</v>
      </c>
      <c r="G8" s="14">
        <f t="shared" si="2"/>
        <v>916.25</v>
      </c>
      <c r="H8" s="15">
        <f t="shared" si="3"/>
        <v>223742.5</v>
      </c>
      <c r="I8" s="16">
        <f t="shared" ref="I8:M8" si="7">H8+$G$4</f>
        <v>243038.8333</v>
      </c>
      <c r="J8" s="16">
        <f t="shared" si="7"/>
        <v>262335.1667</v>
      </c>
      <c r="K8" s="16">
        <f t="shared" si="7"/>
        <v>281631.5</v>
      </c>
      <c r="L8" s="16">
        <f t="shared" si="7"/>
        <v>300927.8333</v>
      </c>
      <c r="M8" s="16">
        <f t="shared" si="7"/>
        <v>320224.1667</v>
      </c>
    </row>
    <row r="9" ht="15.0" customHeight="1">
      <c r="A9" s="17" t="s">
        <v>35</v>
      </c>
      <c r="B9" s="17" t="s">
        <v>36</v>
      </c>
      <c r="C9" s="18">
        <v>179005.0</v>
      </c>
      <c r="D9" s="19">
        <v>194271.0</v>
      </c>
      <c r="E9" s="19">
        <v>15266.0</v>
      </c>
      <c r="F9" s="20">
        <v>8.5</v>
      </c>
      <c r="G9" s="14">
        <f t="shared" si="2"/>
        <v>1272.166667</v>
      </c>
      <c r="H9" s="15">
        <f t="shared" si="3"/>
        <v>186638</v>
      </c>
      <c r="I9" s="16">
        <f t="shared" ref="I9:M9" si="8">H9+$G$4</f>
        <v>205934.3333</v>
      </c>
      <c r="J9" s="16">
        <f t="shared" si="8"/>
        <v>225230.6667</v>
      </c>
      <c r="K9" s="16">
        <f t="shared" si="8"/>
        <v>244527</v>
      </c>
      <c r="L9" s="16">
        <f t="shared" si="8"/>
        <v>263823.3333</v>
      </c>
      <c r="M9" s="16">
        <f t="shared" si="8"/>
        <v>283119.6667</v>
      </c>
    </row>
    <row r="10" ht="15.0" customHeight="1">
      <c r="A10" s="17" t="s">
        <v>37</v>
      </c>
      <c r="B10" s="17" t="s">
        <v>38</v>
      </c>
      <c r="C10" s="18">
        <v>176076.0</v>
      </c>
      <c r="D10" s="19">
        <v>203043.0</v>
      </c>
      <c r="E10" s="19">
        <v>26967.0</v>
      </c>
      <c r="F10" s="20">
        <v>15.3</v>
      </c>
      <c r="G10" s="14">
        <f t="shared" si="2"/>
        <v>2247.25</v>
      </c>
      <c r="H10" s="15">
        <f t="shared" si="3"/>
        <v>189559.5</v>
      </c>
      <c r="I10" s="16">
        <f t="shared" ref="I10:M10" si="9">H10+$G$4</f>
        <v>208855.8333</v>
      </c>
      <c r="J10" s="16">
        <f t="shared" si="9"/>
        <v>228152.1667</v>
      </c>
      <c r="K10" s="16">
        <f t="shared" si="9"/>
        <v>247448.5</v>
      </c>
      <c r="L10" s="16">
        <f t="shared" si="9"/>
        <v>266744.8333</v>
      </c>
      <c r="M10" s="16">
        <f t="shared" si="9"/>
        <v>286041.1667</v>
      </c>
    </row>
    <row r="11" ht="15.0" customHeight="1">
      <c r="A11" s="17" t="s">
        <v>39</v>
      </c>
      <c r="B11" s="17" t="s">
        <v>40</v>
      </c>
      <c r="C11" s="18">
        <v>220591.0</v>
      </c>
      <c r="D11" s="19">
        <v>215896.0</v>
      </c>
      <c r="E11" s="19">
        <v>-4695.0</v>
      </c>
      <c r="F11" s="20">
        <v>-2.1</v>
      </c>
      <c r="G11" s="14">
        <f t="shared" si="2"/>
        <v>-391.25</v>
      </c>
      <c r="H11" s="15">
        <f t="shared" si="3"/>
        <v>218243.5</v>
      </c>
      <c r="I11" s="16">
        <f t="shared" ref="I11:M11" si="10">H11+$G$4</f>
        <v>237539.8333</v>
      </c>
      <c r="J11" s="16">
        <f t="shared" si="10"/>
        <v>256836.1667</v>
      </c>
      <c r="K11" s="16">
        <f t="shared" si="10"/>
        <v>276132.5</v>
      </c>
      <c r="L11" s="16">
        <f t="shared" si="10"/>
        <v>295428.8333</v>
      </c>
      <c r="M11" s="16">
        <f t="shared" si="10"/>
        <v>314725.1667</v>
      </c>
    </row>
    <row r="12" ht="15.0" customHeight="1">
      <c r="A12" s="17" t="s">
        <v>41</v>
      </c>
      <c r="B12" s="17" t="s">
        <v>42</v>
      </c>
      <c r="C12" s="18">
        <v>187237.0</v>
      </c>
      <c r="D12" s="19">
        <v>204367.0</v>
      </c>
      <c r="E12" s="19">
        <v>17130.0</v>
      </c>
      <c r="F12" s="20">
        <v>9.1</v>
      </c>
      <c r="G12" s="14">
        <f t="shared" si="2"/>
        <v>1427.5</v>
      </c>
      <c r="H12" s="15">
        <f t="shared" si="3"/>
        <v>195802</v>
      </c>
      <c r="I12" s="16">
        <f t="shared" ref="I12:M12" si="11">H12+$G$4</f>
        <v>215098.3333</v>
      </c>
      <c r="J12" s="16">
        <f t="shared" si="11"/>
        <v>234394.6667</v>
      </c>
      <c r="K12" s="16">
        <f t="shared" si="11"/>
        <v>253691</v>
      </c>
      <c r="L12" s="16">
        <f t="shared" si="11"/>
        <v>272987.3333</v>
      </c>
      <c r="M12" s="16">
        <f t="shared" si="11"/>
        <v>292283.6667</v>
      </c>
    </row>
    <row r="13" ht="15.0" customHeight="1">
      <c r="A13" s="17" t="s">
        <v>43</v>
      </c>
      <c r="B13" s="17" t="s">
        <v>44</v>
      </c>
      <c r="C13" s="18">
        <v>161797.0</v>
      </c>
      <c r="D13" s="19">
        <v>169063.0</v>
      </c>
      <c r="E13" s="19">
        <v>7266.0</v>
      </c>
      <c r="F13" s="20">
        <v>4.5</v>
      </c>
      <c r="G13" s="14">
        <f t="shared" si="2"/>
        <v>605.5</v>
      </c>
      <c r="H13" s="15">
        <f t="shared" si="3"/>
        <v>165430</v>
      </c>
      <c r="I13" s="16">
        <f t="shared" ref="I13:M13" si="12">H13+$G$4</f>
        <v>184726.3333</v>
      </c>
      <c r="J13" s="16">
        <f t="shared" si="12"/>
        <v>204022.6667</v>
      </c>
      <c r="K13" s="16">
        <f t="shared" si="12"/>
        <v>223319</v>
      </c>
      <c r="L13" s="16">
        <f t="shared" si="12"/>
        <v>242615.3333</v>
      </c>
      <c r="M13" s="16">
        <f t="shared" si="12"/>
        <v>261911.6667</v>
      </c>
    </row>
    <row r="14" ht="15.0" customHeight="1">
      <c r="A14" s="17" t="s">
        <v>45</v>
      </c>
      <c r="B14" s="17" t="s">
        <v>46</v>
      </c>
      <c r="C14" s="18">
        <v>166022.0</v>
      </c>
      <c r="D14" s="19">
        <v>173004.0</v>
      </c>
      <c r="E14" s="19">
        <v>6982.0</v>
      </c>
      <c r="F14" s="20">
        <v>4.2</v>
      </c>
      <c r="G14" s="14">
        <f t="shared" si="2"/>
        <v>581.8333333</v>
      </c>
      <c r="H14" s="15">
        <f t="shared" si="3"/>
        <v>169513</v>
      </c>
      <c r="I14" s="16">
        <f t="shared" ref="I14:M14" si="13">H14+$G$4</f>
        <v>188809.3333</v>
      </c>
      <c r="J14" s="16">
        <f t="shared" si="13"/>
        <v>208105.6667</v>
      </c>
      <c r="K14" s="16">
        <f t="shared" si="13"/>
        <v>227402</v>
      </c>
      <c r="L14" s="16">
        <f t="shared" si="13"/>
        <v>246698.3333</v>
      </c>
      <c r="M14" s="16">
        <f t="shared" si="13"/>
        <v>265994.6667</v>
      </c>
    </row>
    <row r="15" ht="15.0" customHeight="1">
      <c r="A15" s="17" t="s">
        <v>47</v>
      </c>
      <c r="B15" s="17" t="s">
        <v>48</v>
      </c>
      <c r="C15" s="18">
        <v>189832.0</v>
      </c>
      <c r="D15" s="19">
        <v>204601.0</v>
      </c>
      <c r="E15" s="19">
        <v>14769.0</v>
      </c>
      <c r="F15" s="20">
        <v>7.8</v>
      </c>
      <c r="G15" s="14">
        <f t="shared" si="2"/>
        <v>1230.75</v>
      </c>
      <c r="H15" s="15">
        <f t="shared" si="3"/>
        <v>197216.5</v>
      </c>
      <c r="I15" s="16">
        <f t="shared" ref="I15:M15" si="14">H15+$G$4</f>
        <v>216512.8333</v>
      </c>
      <c r="J15" s="16">
        <f t="shared" si="14"/>
        <v>235809.1667</v>
      </c>
      <c r="K15" s="16">
        <f t="shared" si="14"/>
        <v>255105.5</v>
      </c>
      <c r="L15" s="16">
        <f t="shared" si="14"/>
        <v>274401.8333</v>
      </c>
      <c r="M15" s="16">
        <f t="shared" si="14"/>
        <v>293698.1667</v>
      </c>
    </row>
    <row r="16" ht="15.0" customHeight="1">
      <c r="A16" s="17" t="s">
        <v>49</v>
      </c>
      <c r="B16" s="17" t="s">
        <v>50</v>
      </c>
      <c r="C16" s="18">
        <v>200116.0</v>
      </c>
      <c r="D16" s="19">
        <v>236887.0</v>
      </c>
      <c r="E16" s="19">
        <v>36771.0</v>
      </c>
      <c r="F16" s="20">
        <v>18.4</v>
      </c>
      <c r="G16" s="14">
        <f t="shared" si="2"/>
        <v>3064.25</v>
      </c>
      <c r="H16" s="15">
        <f t="shared" si="3"/>
        <v>218501.5</v>
      </c>
      <c r="I16" s="16">
        <f t="shared" ref="I16:M16" si="15">H16+$G$4</f>
        <v>237797.8333</v>
      </c>
      <c r="J16" s="16">
        <f t="shared" si="15"/>
        <v>257094.1667</v>
      </c>
      <c r="K16" s="16">
        <f t="shared" si="15"/>
        <v>276390.5</v>
      </c>
      <c r="L16" s="16">
        <f t="shared" si="15"/>
        <v>295686.8333</v>
      </c>
      <c r="M16" s="16">
        <f t="shared" si="15"/>
        <v>314983.1667</v>
      </c>
    </row>
    <row r="17" ht="15.0" customHeight="1">
      <c r="A17" s="17" t="s">
        <v>51</v>
      </c>
      <c r="B17" s="17" t="s">
        <v>52</v>
      </c>
      <c r="C17" s="18">
        <v>231331.0</v>
      </c>
      <c r="D17" s="19">
        <v>264385.0</v>
      </c>
      <c r="E17" s="19">
        <v>33054.0</v>
      </c>
      <c r="F17" s="20">
        <v>14.3</v>
      </c>
      <c r="G17" s="14">
        <f t="shared" si="2"/>
        <v>2754.5</v>
      </c>
      <c r="H17" s="15">
        <f t="shared" si="3"/>
        <v>247858</v>
      </c>
      <c r="I17" s="16">
        <f t="shared" ref="I17:M17" si="16">H17+$G$4</f>
        <v>267154.3333</v>
      </c>
      <c r="J17" s="16">
        <f t="shared" si="16"/>
        <v>286450.6667</v>
      </c>
      <c r="K17" s="16">
        <f t="shared" si="16"/>
        <v>305747</v>
      </c>
      <c r="L17" s="16">
        <f t="shared" si="16"/>
        <v>325043.3333</v>
      </c>
      <c r="M17" s="16">
        <f t="shared" si="16"/>
        <v>344339.6667</v>
      </c>
    </row>
    <row r="18" ht="15.0" customHeight="1">
      <c r="A18" s="17" t="s">
        <v>53</v>
      </c>
      <c r="B18" s="17" t="s">
        <v>54</v>
      </c>
      <c r="C18" s="18">
        <v>225970.0</v>
      </c>
      <c r="D18" s="19">
        <v>248635.0</v>
      </c>
      <c r="E18" s="19">
        <v>22665.0</v>
      </c>
      <c r="F18" s="20">
        <v>10.0</v>
      </c>
      <c r="G18" s="14">
        <f t="shared" si="2"/>
        <v>1888.75</v>
      </c>
      <c r="H18" s="15">
        <f t="shared" si="3"/>
        <v>237302.5</v>
      </c>
      <c r="I18" s="16">
        <f t="shared" ref="I18:M18" si="17">H18+$G$4</f>
        <v>256598.8333</v>
      </c>
      <c r="J18" s="16">
        <f t="shared" si="17"/>
        <v>275895.1667</v>
      </c>
      <c r="K18" s="16">
        <f t="shared" si="17"/>
        <v>295191.5</v>
      </c>
      <c r="L18" s="16">
        <f t="shared" si="17"/>
        <v>314487.8333</v>
      </c>
      <c r="M18" s="16">
        <f t="shared" si="17"/>
        <v>333784.1667</v>
      </c>
    </row>
    <row r="19" ht="15.0" customHeight="1">
      <c r="A19" s="21" t="s">
        <v>55</v>
      </c>
      <c r="B19" s="21" t="s">
        <v>56</v>
      </c>
      <c r="C19" s="22">
        <v>182574.0</v>
      </c>
      <c r="D19" s="23">
        <v>196876.0</v>
      </c>
      <c r="E19" s="23">
        <v>14302.0</v>
      </c>
      <c r="F19" s="24">
        <v>7.8</v>
      </c>
      <c r="G19" s="14">
        <f t="shared" si="2"/>
        <v>1191.833333</v>
      </c>
      <c r="H19" s="15">
        <f t="shared" si="3"/>
        <v>189725</v>
      </c>
      <c r="I19" s="16">
        <f t="shared" ref="I19:M19" si="18">H19+$G$4</f>
        <v>209021.3333</v>
      </c>
      <c r="J19" s="16">
        <f t="shared" si="18"/>
        <v>228317.6667</v>
      </c>
      <c r="K19" s="16">
        <f t="shared" si="18"/>
        <v>247614</v>
      </c>
      <c r="L19" s="16">
        <f t="shared" si="18"/>
        <v>266910.3333</v>
      </c>
      <c r="M19" s="16">
        <f t="shared" si="18"/>
        <v>286206.6667</v>
      </c>
    </row>
    <row r="20" ht="79.5" customHeight="1">
      <c r="A20" s="25" t="s">
        <v>57</v>
      </c>
      <c r="B20" s="26"/>
      <c r="C20" s="26"/>
      <c r="D20" s="26"/>
      <c r="E20" s="26"/>
      <c r="F20" s="27"/>
      <c r="G20" s="14"/>
    </row>
    <row r="21" ht="15.75" customHeight="1">
      <c r="A21" s="25" t="s">
        <v>58</v>
      </c>
      <c r="B21" s="26"/>
      <c r="C21" s="26"/>
      <c r="D21" s="26"/>
      <c r="E21" s="26"/>
      <c r="F21" s="27"/>
      <c r="G21" s="14"/>
    </row>
    <row r="22" ht="15.75" customHeight="1">
      <c r="A22" s="28" t="s">
        <v>59</v>
      </c>
      <c r="B22" s="28" t="s">
        <v>59</v>
      </c>
      <c r="C22" s="29" t="s">
        <v>59</v>
      </c>
      <c r="D22" s="29" t="s">
        <v>59</v>
      </c>
      <c r="E22" s="29" t="s">
        <v>59</v>
      </c>
      <c r="F22" s="30" t="s">
        <v>59</v>
      </c>
      <c r="G22" s="31" t="s">
        <v>59</v>
      </c>
    </row>
    <row r="23" ht="15.75" customHeight="1">
      <c r="A23" s="28"/>
      <c r="B23" s="28"/>
      <c r="C23" s="32"/>
      <c r="D23" s="32"/>
      <c r="E23" s="32"/>
      <c r="F23" s="33"/>
      <c r="G23" s="31"/>
    </row>
    <row r="24" ht="15.75" customHeight="1">
      <c r="A24" s="34"/>
      <c r="B24" s="34"/>
      <c r="C24" s="32"/>
      <c r="D24" s="32"/>
      <c r="E24" s="32"/>
      <c r="F24" s="33"/>
      <c r="G24" s="3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G2"/>
    <mergeCell ref="A20:F20"/>
    <mergeCell ref="A21:F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2023-11-04T17:26:08Z</dcterms:created>
  <dc:creator>Santillán Tatiana</dc:creator>
</cp:coreProperties>
</file>