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codeName="ThisWorkbook"/>
  <xr:revisionPtr revIDLastSave="0" documentId="8_{0FB546FF-840B-4E8A-8EC4-726A2FE4F6D4}" xr6:coauthVersionLast="47" xr6:coauthVersionMax="47" xr10:uidLastSave="{00000000-0000-0000-0000-000000000000}"/>
  <bookViews>
    <workbookView xWindow="-108" yWindow="-108" windowWidth="23256" windowHeight="12456" xr2:uid="{00000000-000D-0000-FFFF-FFFF00000000}"/>
  </bookViews>
  <sheets>
    <sheet name="ProjectSchedule" sheetId="11" r:id="rId1"/>
    <sheet name="Acerca de" sheetId="12" r:id="rId2"/>
  </sheets>
  <definedNames>
    <definedName name="hoy" localSheetId="0">TODAY()</definedName>
    <definedName name="Inicio_del_proyecto">ProjectSchedule!$E$3</definedName>
    <definedName name="Semana_para_mostrar">ProjectSchedule!$E$4</definedName>
    <definedName name="task_end" localSheetId="0">ProjectSchedule!$F1</definedName>
    <definedName name="task_progress" localSheetId="0">ProjectSchedule!$D1</definedName>
    <definedName name="task_start" localSheetId="0">ProjectSchedule!$E1</definedName>
    <definedName name="_xlnm.Print_Titles" localSheetId="0">ProjectSchedule!$4:$6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7" i="11" l="1"/>
  <c r="F27" i="11" s="1"/>
  <c r="E26" i="11"/>
  <c r="F25" i="11"/>
  <c r="F24" i="11"/>
  <c r="F26" i="11"/>
  <c r="F23" i="11"/>
  <c r="E22" i="11"/>
  <c r="F21" i="11"/>
  <c r="E3" i="11"/>
  <c r="F14" i="11"/>
  <c r="F16" i="11"/>
  <c r="F15" i="11"/>
  <c r="E16" i="11" s="1"/>
  <c r="D22" i="11"/>
  <c r="E14" i="11"/>
  <c r="F8" i="11"/>
  <c r="E8" i="11"/>
  <c r="D14" i="11"/>
  <c r="D8" i="11"/>
  <c r="H7" i="11"/>
  <c r="E17" i="11" l="1"/>
  <c r="F17" i="11" s="1"/>
  <c r="E18" i="11" s="1"/>
  <c r="H24" i="11"/>
  <c r="E10" i="11"/>
  <c r="I5" i="11"/>
  <c r="H28" i="11"/>
  <c r="H22" i="11"/>
  <c r="H14" i="11"/>
  <c r="H8" i="11"/>
  <c r="F18" i="11" l="1"/>
  <c r="E19" i="11" s="1"/>
  <c r="H9" i="11"/>
  <c r="I6" i="11"/>
  <c r="F19" i="11" l="1"/>
  <c r="E20" i="11" s="1"/>
  <c r="F20" i="11" s="1"/>
  <c r="E21" i="11" s="1"/>
  <c r="H27" i="11"/>
  <c r="H10" i="11"/>
  <c r="H15" i="11"/>
  <c r="H13" i="11"/>
  <c r="J5" i="11"/>
  <c r="K5" i="11" s="1"/>
  <c r="L5" i="11" s="1"/>
  <c r="M5" i="11" s="1"/>
  <c r="N5" i="11" s="1"/>
  <c r="O5" i="11" s="1"/>
  <c r="P5" i="11" s="1"/>
  <c r="I4" i="11"/>
  <c r="H25" i="11" l="1"/>
  <c r="H26" i="11"/>
  <c r="H16" i="11"/>
  <c r="H11" i="11"/>
  <c r="H12" i="11"/>
  <c r="P4" i="11"/>
  <c r="Q5" i="11"/>
  <c r="R5" i="11" s="1"/>
  <c r="S5" i="11" s="1"/>
  <c r="T5" i="11" s="1"/>
  <c r="U5" i="11" s="1"/>
  <c r="V5" i="11" s="1"/>
  <c r="W5" i="11" s="1"/>
  <c r="J6" i="11"/>
  <c r="H21" i="11" l="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AZ5" i="11" l="1"/>
  <c r="AY4" i="11"/>
  <c r="S6" i="11" s="1"/>
  <c r="AX6" i="11"/>
  <c r="T6" i="11"/>
  <c r="AY6" i="11" l="1"/>
  <c r="BA5" i="11"/>
  <c r="AZ6" i="11"/>
  <c r="U6" i="11"/>
  <c r="BA6" i="11" l="1"/>
  <c r="BB5" i="11"/>
  <c r="V6" i="11"/>
  <c r="BB6" i="11" l="1"/>
  <c r="BC5" i="11"/>
  <c r="W6" i="11"/>
  <c r="BC6" i="11" l="1"/>
  <c r="BD5" i="11"/>
  <c r="X6" i="11"/>
  <c r="BE5" i="11" l="1"/>
  <c r="BD6" i="11"/>
  <c r="Y6" i="11"/>
  <c r="BE6" i="11" l="1"/>
  <c r="BF5" i="11"/>
  <c r="BF6" i="11" l="1"/>
  <c r="BG5" i="11"/>
  <c r="BF4" i="11"/>
  <c r="Z6" i="11" s="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 r="H23" i="11"/>
</calcChain>
</file>

<file path=xl/sharedStrings.xml><?xml version="1.0" encoding="utf-8"?>
<sst xmlns="http://schemas.openxmlformats.org/spreadsheetml/2006/main" count="58" uniqueCount="53">
  <si>
    <t>Cree una programación para un proyecto en esta hoja de cálculo.
Escriba el título de este proyecto en la celda B1.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</si>
  <si>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t>
  </si>
  <si>
    <t>Escriba el nombre del responsable del proyecto en la celda B3. Escriba la fecha de comienzo del proyecto en la celda E3. Inicio del proyecto: la etiqueta se encuentra en la celda C3.</t>
  </si>
  <si>
    <t>La semana que se muestra en la celda E4 representa la semana inicial para mostrar en la programación del proyecto en la celda I4. La fecha de inicio del proyecto se considera la semana 1. Para cambiar semana que se muestra, simplemente escriba un número de semana nuevo en la celda E4.
La fecha de inicio de cada semana, comenzando por la semana mostrada en la celda E4, comienza en la celda I4 y se calcula automáticamente. Hay 8 semanas representadas en esta vista desde la celda I4 hasta la celda BF4.
No debería modificar estas celdas.
La etiqueta de la semana para mostrar se encuentra en la celda C4.</t>
  </si>
  <si>
    <t>Las celdas I5 a BL5 contienen el número de días de la semana representado en el bloque de celdas encima de cada celda de fecha y se calculan automáticamente.
No debería modificar estas celdas.
La fecha actual está rodeada con una línea roja (hex. AD3815) desde la fecha actual en la fila 5 hasta toda la columna de fechas y el fin de la programación del proyecto.</t>
  </si>
  <si>
    <t>Esta fila contiene los encabezados de la programación del proyecto posterior debajo de estos. 
Navegue desde la celda B6 a BL 6 para escuchar el contenido. La primera letra de cada día de la semana de la fecha encima de ese encabezado empieza en la celda I6 y continúa hasta la celda BL6.
Todo el gráficos de escala de tiempo del proyecto está generados automáticamente en función de las fechas de inicio y finalización especificadas, con formatos condicionales.
No modifique el contenido de las celdas en las columnas después de la columna I comenzando por la celda I7.</t>
  </si>
  <si>
    <t xml:space="preserve">No elimine esta fila. Esta fila está oculta para conservar una fórmula que se usa para resaltar el día actual dentro de la programación del proyecto. </t>
  </si>
  <si>
    <t>La celda B8 contiene el título de ejemplo de la Fase 1. 
Escriba un nuevo título en la celda B8.
Escriba un nombre para asignar la fase, si se aplica para el proyecto, en la celda C8.
Escriba el progreso de la fase completa, si se aplica para el proyecto, en la celda D8.
Escriba las fechas de inicio y finalización de la fase completa, si se aplica para el proyecto, en las celdas E8 y F8. 
El gráfico de Gantt rellena automáticamente las fechas adecuadas y aplica un sombreado según el progreso especificado.
Para eliminar la fase y trabajar solo con las tareas, elimine esta fila.</t>
  </si>
  <si>
    <t xml:space="preserve">La celda B9 contiene la tarea de ejemplo "Tarea 1". 
Escriba un nuevo nombre de tarea en la celda B9.
Escriba una persona a la que asignar la tarea en la celda C9.
Escriba el progreso de la tarea en la celda D9. Aparece una barra de progreso en la celda y se sombrea según el número de la celda. Por ejemplo, un progreso del 50 por ciento aplicaría sombreado a la mitad de la celda.
Escriba la fecha de inicio de la tarea en la celda E9.
Escriba la fecha de finalización de la tarea en la celda F9.
Aparece una barra de estado con sombreado para las fechas especificadas en bloques comenzando desde la celda I9 hasta la BL9. </t>
  </si>
  <si>
    <t>Las filas de la 10 a la 13 repiten el patrón de la fila 9. 
Repita las instrucciones de la celda A9 para todas las filas de tareas en esta hoja de cálculo. Sobrescriba los datos de ejemplo.
Un ejemplo de otra fase empieza en la celda A14. 
Continue escribiendo tareas en las celdas de la A10 a la A13 o vaya a la celda A14 para obtener más información.</t>
  </si>
  <si>
    <t>La celda a la derecha contiene el título de ejemplo de la Fase 2. 
Puede crear una nueva fase en cualquier momento en la columna B. Esta programación de proyecto no necesita fases. Para quitar la fase, basta con eliminar la fila.
Para crear un bloque de fase nuevo en esta fila, escriba un nuevo título en la celda a la derecha.
Para continuar agregando tareas a la fase anterior, escriba una nueva fila encima de esta y rellene los datos de la tarea como se explica en la celda A9.
Actualice los detalles de la fase en la celda a la derecha como se explica en la celda A8.
Continúe navegando por las celdas de la columna A para obtener más información.
Si no ha agregado nuevas filas en esta hoja de cálculo, verá que se han creado automáticamente 2 bloques de fase de ejemplo adicionales en las celdas B20 y B26. En caso contrario, desplácese por las celdas de la columna A para buscar los bloques adicionales. 
Repita las instrucciones de las celdas A8 y A9 cuando lo necesite.</t>
  </si>
  <si>
    <t>Bloque de título fase de ejemplo</t>
  </si>
  <si>
    <t>Esta fila indica el final de la programación del proyecto. NO escriba nada en esta fila. 
Inserte nuevas filas encima de ésta para continuar creando la programación del proyecto.</t>
  </si>
  <si>
    <t>TAREA</t>
  </si>
  <si>
    <t>Inserte nuevas filas ENCIMA de ésta</t>
  </si>
  <si>
    <t>Inicio del proyecto:</t>
  </si>
  <si>
    <t>Semana para mostrar:</t>
  </si>
  <si>
    <t>ASIGNADO
A</t>
  </si>
  <si>
    <t>PROGRESO</t>
  </si>
  <si>
    <t>INICIO</t>
  </si>
  <si>
    <t>FIN</t>
  </si>
  <si>
    <t>DÍAS</t>
  </si>
  <si>
    <t>GRÁFICO GANTT SIMPLE de Vertex42.com</t>
  </si>
  <si>
    <t>https://www.vertex42.com/ExcelTemplates/simple-gantt-chart.html</t>
  </si>
  <si>
    <t>Información sobre esta plantilla</t>
  </si>
  <si>
    <t>Esta plantilla proporciona una forma sencilla de crear un diagrama de Gantt para ayudarle a visualizar su proyecto y realizar un seguimiento de este. Simplemente escriba sus tareas y fechas de inicio y finalización, no necesita fórmulas. Las barras del gráfico de Gantt representan la duración de la tarea y se muestran con formato condicional. Para insertar nuevas tareas, inserte filas nuevas.</t>
  </si>
  <si>
    <t>Guía para lectores de pantalla</t>
  </si>
  <si>
    <t>Hay 2 hojas de cálculo en este libro. 
ParteDeHoras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</si>
  <si>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Ayuda adicional</t>
  </si>
  <si>
    <t>Haga clic en el vínculo siguiente para visitar vertex42.com y obtener más información sobre cómo usar esta plantilla, como la forma de calcular los días laborales, crear dependencias de tareas, cambiar los colores de las barras, agregar una barra de desplazamiento para que sea más fácil cambiar la semana que se muestra, ampliar el intervalo de fechas que se muestran en el gráfico, etcétera.</t>
  </si>
  <si>
    <t>Cómo usar el gráfico de Gantt simple</t>
  </si>
  <si>
    <t>Más plantillas de administración de proyectos</t>
  </si>
  <si>
    <t>Visite Vertex42.com para descargar otras plantillas de administración de proyectos, como distintas programaciones de proyectos, diagramas de Gantt, listas de tareas, etcétera.</t>
  </si>
  <si>
    <t>Plantillas de administración de proyectos</t>
  </si>
  <si>
    <t>Información sobre Vertex42</t>
  </si>
  <si>
    <t>Vertex42.com ofrece más de 300 plantillas de hojas de cálculo de diseño profesional para empresas, hogares y centros educativos (la mayoría se puede descargar de forma gratuita). Su colección incluye una amplia variedad de calendarios, planificadores y programaciones, así como hojas de cálculo para las finanzas personales: para la administración de presupuestos, la reducción de deudas y la amortización de préstamos.</t>
  </si>
  <si>
    <t>Las empresas encontrarán plantillas de facturas, partes de horas, informes financieros, planificación de proyectos y plantillas para hacer un seguimiento del inventario. Los profesores y los estudiantes encontrarán recursos como programaciones de clases, libros de calificaciones y hojas de asistencia. Organice su vida familiar con planificadores de comidas, listas y registros de ejercicio. Cada plantilla ha sido cuidadosamente diseñada, perfeccionada y mejorada a lo largo del tiempo gracias a los comentarios de miles de usuarios.</t>
  </si>
  <si>
    <t>Huellas del Corazón</t>
  </si>
  <si>
    <t>Fase MockUp</t>
  </si>
  <si>
    <t>Inicio de la página</t>
  </si>
  <si>
    <t>Servicios</t>
  </si>
  <si>
    <t>Reserva de Horas</t>
  </si>
  <si>
    <t>Profesionales</t>
  </si>
  <si>
    <t>Fase de Desarrollo</t>
  </si>
  <si>
    <t>Inicio de Sesión</t>
  </si>
  <si>
    <t>Integración de WebPay</t>
  </si>
  <si>
    <t>Integración de Base de Datos</t>
  </si>
  <si>
    <t>Fase de Testing</t>
  </si>
  <si>
    <t>Planificación y Preparación</t>
  </si>
  <si>
    <t>Análisis</t>
  </si>
  <si>
    <t>Pruebas</t>
  </si>
  <si>
    <t>Informe de errores</t>
  </si>
  <si>
    <t>Cierre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</si>
</sst>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9">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dd\,\ m/d/yyyy"/>
    <numFmt numFmtId="169" formatCode="[$-C0A]d\ &quot;de&quot;\ mmmm\ &quot;de&quot;\ yyyy;@"/>
    <numFmt numFmtId="170" formatCode="d\-m\-yy;@"/>
    <numFmt numFmtId="171" formatCode="d"/>
    <numFmt numFmtId="172" formatCode="0.0%"/>
  </numFmts>
  <fonts count="37"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7"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8" fontId="9" fillId="0" borderId="3">
      <alignment horizontal="center" vertical="center"/>
    </xf>
    <xf numFmtId="170"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5" fillId="0" borderId="0" applyNumberFormat="0" applyFill="0" applyBorder="0" applyAlignment="0" applyProtection="0"/>
    <xf numFmtId="166" fontId="9" fillId="0" borderId="0" applyFont="0" applyFill="0" applyBorder="0" applyAlignment="0" applyProtection="0"/>
    <xf numFmtId="165" fontId="9" fillId="0" borderId="0" applyFont="0" applyFill="0" applyBorder="0" applyAlignment="0" applyProtection="0"/>
    <xf numFmtId="164" fontId="9" fillId="0" borderId="0" applyFont="0" applyFill="0" applyBorder="0" applyAlignment="0" applyProtection="0"/>
    <xf numFmtId="0" fontId="26" fillId="0" borderId="0" applyNumberFormat="0" applyFill="0" applyBorder="0" applyAlignment="0" applyProtection="0"/>
    <xf numFmtId="0" fontId="27" fillId="12" borderId="0" applyNumberFormat="0" applyBorder="0" applyAlignment="0" applyProtection="0"/>
    <xf numFmtId="0" fontId="28" fillId="13" borderId="0" applyNumberFormat="0" applyBorder="0" applyAlignment="0" applyProtection="0"/>
    <xf numFmtId="0" fontId="29" fillId="14" borderId="0" applyNumberFormat="0" applyBorder="0" applyAlignment="0" applyProtection="0"/>
    <xf numFmtId="0" fontId="30" fillId="15" borderId="11" applyNumberFormat="0" applyAlignment="0" applyProtection="0"/>
    <xf numFmtId="0" fontId="31" fillId="16" borderId="12" applyNumberFormat="0" applyAlignment="0" applyProtection="0"/>
    <xf numFmtId="0" fontId="32" fillId="16" borderId="11" applyNumberFormat="0" applyAlignment="0" applyProtection="0"/>
    <xf numFmtId="0" fontId="33" fillId="0" borderId="13" applyNumberFormat="0" applyFill="0" applyAlignment="0" applyProtection="0"/>
    <xf numFmtId="0" fontId="34" fillId="17" borderId="14" applyNumberFormat="0" applyAlignment="0" applyProtection="0"/>
    <xf numFmtId="0" fontId="35" fillId="0" borderId="0" applyNumberFormat="0" applyFill="0" applyBorder="0" applyAlignment="0" applyProtection="0"/>
    <xf numFmtId="0" fontId="9" fillId="18" borderId="15" applyNumberFormat="0" applyFont="0" applyAlignment="0" applyProtection="0"/>
    <xf numFmtId="0" fontId="36" fillId="0" borderId="0" applyNumberFormat="0" applyFill="0" applyBorder="0" applyAlignment="0" applyProtection="0"/>
    <xf numFmtId="0" fontId="6" fillId="0" borderId="16" applyNumberFormat="0" applyFill="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22"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81">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3" borderId="2" xfId="2" applyFont="1" applyFill="1" applyBorder="1" applyAlignment="1">
      <alignment horizontal="center" vertical="center"/>
    </xf>
    <xf numFmtId="0" fontId="6" fillId="8" borderId="2" xfId="0" applyFont="1" applyFill="1" applyBorder="1" applyAlignment="1">
      <alignment horizontal="left" vertical="center" indent="1"/>
    </xf>
    <xf numFmtId="9" fontId="5" fillId="4"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9"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8" borderId="2" xfId="11" applyFill="1">
      <alignment horizontal="center" vertical="center"/>
    </xf>
    <xf numFmtId="0" fontId="9" fillId="4"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9" borderId="2" xfId="12" applyFill="1">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70" fontId="0" fillId="7" borderId="2" xfId="0" applyNumberFormat="1" applyFill="1" applyBorder="1" applyAlignment="1">
      <alignment horizontal="center" vertical="center"/>
    </xf>
    <xf numFmtId="170" fontId="5" fillId="7" borderId="2" xfId="0" applyNumberFormat="1" applyFont="1" applyFill="1" applyBorder="1" applyAlignment="1">
      <alignment horizontal="center" vertical="center"/>
    </xf>
    <xf numFmtId="170" fontId="0" fillId="8" borderId="2" xfId="0" applyNumberFormat="1" applyFill="1" applyBorder="1" applyAlignment="1">
      <alignment horizontal="center" vertical="center"/>
    </xf>
    <xf numFmtId="170" fontId="5" fillId="8" borderId="2" xfId="0" applyNumberFormat="1" applyFont="1" applyFill="1" applyBorder="1" applyAlignment="1">
      <alignment horizontal="center" vertical="center"/>
    </xf>
    <xf numFmtId="170" fontId="0" fillId="5" borderId="2" xfId="0" applyNumberFormat="1" applyFill="1" applyBorder="1" applyAlignment="1">
      <alignment horizontal="center" vertical="center"/>
    </xf>
    <xf numFmtId="170" fontId="5" fillId="5" borderId="2" xfId="0" applyNumberFormat="1" applyFont="1" applyFill="1" applyBorder="1" applyAlignment="1">
      <alignment horizontal="center" vertical="center"/>
    </xf>
    <xf numFmtId="170" fontId="9" fillId="9" borderId="2" xfId="10" applyFill="1">
      <alignment horizontal="center" vertical="center"/>
    </xf>
    <xf numFmtId="170" fontId="4" fillId="2" borderId="2" xfId="0" applyNumberFormat="1" applyFont="1" applyFill="1" applyBorder="1" applyAlignment="1">
      <alignment horizontal="left" vertical="center"/>
    </xf>
    <xf numFmtId="170" fontId="5" fillId="2" borderId="2" xfId="0" applyNumberFormat="1" applyFont="1" applyFill="1" applyBorder="1" applyAlignment="1">
      <alignment horizontal="center" vertical="center"/>
    </xf>
    <xf numFmtId="171" fontId="11" fillId="6" borderId="6" xfId="0" applyNumberFormat="1" applyFont="1" applyFill="1" applyBorder="1" applyAlignment="1">
      <alignment horizontal="center" vertical="center"/>
    </xf>
    <xf numFmtId="171" fontId="11" fillId="6" borderId="0" xfId="0" applyNumberFormat="1" applyFont="1" applyFill="1" applyAlignment="1">
      <alignment horizontal="center" vertical="center"/>
    </xf>
    <xf numFmtId="171" fontId="11" fillId="6" borderId="7" xfId="0" applyNumberFormat="1" applyFont="1" applyFill="1" applyBorder="1" applyAlignment="1">
      <alignment horizontal="center" vertical="center"/>
    </xf>
    <xf numFmtId="170" fontId="9" fillId="3" borderId="2" xfId="10" applyFill="1">
      <alignment horizontal="center" vertical="center"/>
    </xf>
    <xf numFmtId="170" fontId="9" fillId="4" borderId="2" xfId="10" applyFill="1">
      <alignment horizontal="center" vertical="center"/>
    </xf>
    <xf numFmtId="0" fontId="9" fillId="0" borderId="0" xfId="8">
      <alignment horizontal="right" indent="1"/>
    </xf>
    <xf numFmtId="0" fontId="9" fillId="0" borderId="7" xfId="8" applyBorder="1">
      <alignment horizontal="right" indent="1"/>
    </xf>
    <xf numFmtId="169" fontId="0" fillId="6" borderId="4" xfId="0" applyNumberFormat="1" applyFill="1" applyBorder="1" applyAlignment="1">
      <alignment horizontal="left" vertical="center" wrapText="1" indent="1"/>
    </xf>
    <xf numFmtId="169" fontId="0" fillId="6" borderId="1" xfId="0" applyNumberFormat="1" applyFill="1" applyBorder="1" applyAlignment="1">
      <alignment horizontal="left" vertical="center" wrapText="1" indent="1"/>
    </xf>
    <xf numFmtId="169" fontId="0" fillId="6" borderId="5" xfId="0" applyNumberFormat="1" applyFill="1" applyBorder="1" applyAlignment="1">
      <alignment horizontal="left" vertical="center" wrapText="1" indent="1"/>
    </xf>
    <xf numFmtId="168" fontId="9" fillId="0" borderId="3" xfId="9">
      <alignment horizontal="center" vertical="center"/>
    </xf>
    <xf numFmtId="172" fontId="5" fillId="7" borderId="2" xfId="2" applyNumberFormat="1" applyFont="1" applyFill="1" applyBorder="1" applyAlignment="1">
      <alignment horizontal="center" vertical="center"/>
    </xf>
    <xf numFmtId="172" fontId="5" fillId="8" borderId="2" xfId="2" applyNumberFormat="1" applyFont="1" applyFill="1" applyBorder="1" applyAlignment="1">
      <alignment horizontal="center" vertical="center"/>
    </xf>
    <xf numFmtId="172" fontId="5" fillId="5" borderId="2" xfId="2" applyNumberFormat="1" applyFont="1" applyFill="1" applyBorder="1" applyAlignment="1">
      <alignment horizontal="center" vertical="center"/>
    </xf>
  </cellXfs>
  <cellStyles count="54">
    <cellStyle name="20% - Énfasis1" xfId="31" builtinId="30" customBuiltin="1"/>
    <cellStyle name="20% - Énfasis2" xfId="35" builtinId="34" customBuiltin="1"/>
    <cellStyle name="20% - Énfasis3" xfId="39" builtinId="38" customBuiltin="1"/>
    <cellStyle name="20% - Énfasis4" xfId="43" builtinId="42" customBuiltin="1"/>
    <cellStyle name="20% - Énfasis5" xfId="47" builtinId="46" customBuiltin="1"/>
    <cellStyle name="20% - Énfasis6" xfId="51" builtinId="50" customBuiltin="1"/>
    <cellStyle name="40% - Énfasis1" xfId="32" builtinId="31" customBuiltin="1"/>
    <cellStyle name="40% - Énfasis2" xfId="36" builtinId="35" customBuiltin="1"/>
    <cellStyle name="40% - Énfasis3" xfId="40" builtinId="39" customBuiltin="1"/>
    <cellStyle name="40% - Énfasis4" xfId="44" builtinId="43" customBuiltin="1"/>
    <cellStyle name="40% - Énfasis5" xfId="48" builtinId="47" customBuiltin="1"/>
    <cellStyle name="40% - Énfasis6" xfId="52" builtinId="51" customBuiltin="1"/>
    <cellStyle name="60% - Énfasis1" xfId="33" builtinId="32" customBuiltin="1"/>
    <cellStyle name="60% - Énfasis2" xfId="37" builtinId="36" customBuiltin="1"/>
    <cellStyle name="60% - Énfasis3" xfId="41" builtinId="40" customBuiltin="1"/>
    <cellStyle name="60% - Énfasis4" xfId="45" builtinId="44" customBuiltin="1"/>
    <cellStyle name="60% - Énfasis5" xfId="49" builtinId="48" customBuiltin="1"/>
    <cellStyle name="60% - Énfasis6" xfId="53" builtinId="52" customBuiltin="1"/>
    <cellStyle name="Bueno" xfId="18" builtinId="26" customBuiltin="1"/>
    <cellStyle name="Cálculo" xfId="23" builtinId="22" customBuiltin="1"/>
    <cellStyle name="Celda de comprobación" xfId="25" builtinId="23" customBuiltin="1"/>
    <cellStyle name="Celda vinculada" xfId="24" builtinId="24" customBuiltin="1"/>
    <cellStyle name="Encabezado 1" xfId="6" builtinId="16" customBuiltin="1"/>
    <cellStyle name="Encabezado 4" xfId="17" builtinId="19" customBuiltin="1"/>
    <cellStyle name="Énfasis1" xfId="30" builtinId="29" customBuiltin="1"/>
    <cellStyle name="Énfasis2" xfId="34" builtinId="33" customBuiltin="1"/>
    <cellStyle name="Énfasis3" xfId="38" builtinId="37" customBuiltin="1"/>
    <cellStyle name="Énfasis4" xfId="42" builtinId="41" customBuiltin="1"/>
    <cellStyle name="Énfasis5" xfId="46" builtinId="45" customBuiltin="1"/>
    <cellStyle name="Énfasis6" xfId="50" builtinId="49" customBuiltin="1"/>
    <cellStyle name="Entrada" xfId="21" builtinId="20" customBuiltin="1"/>
    <cellStyle name="Fecha" xfId="10" xr:uid="{229918B6-DD13-4F5A-97B9-305F7E002AA3}"/>
    <cellStyle name="Hipervínculo" xfId="1" builtinId="8" customBuiltin="1"/>
    <cellStyle name="Hipervínculo visitado" xfId="13" builtinId="9" customBuiltin="1"/>
    <cellStyle name="Incorrecto" xfId="19" builtinId="27" customBuiltin="1"/>
    <cellStyle name="Inicio del proyecto" xfId="9" xr:uid="{8EB8A09A-C31C-40A3-B2C1-9449520178B8}"/>
    <cellStyle name="Millares" xfId="4" builtinId="3" customBuiltin="1"/>
    <cellStyle name="Millares [0]" xfId="14" builtinId="6" customBuiltin="1"/>
    <cellStyle name="Moneda" xfId="15" builtinId="4" customBuiltin="1"/>
    <cellStyle name="Moneda [0]" xfId="16" builtinId="7" customBuiltin="1"/>
    <cellStyle name="Neutral" xfId="20" builtinId="28" customBuiltin="1"/>
    <cellStyle name="Nombre" xfId="11" xr:uid="{B2D3C1EE-6B41-4801-AAFC-C2274E49E503}"/>
    <cellStyle name="Normal" xfId="0" builtinId="0" customBuiltin="1"/>
    <cellStyle name="Notas" xfId="27" builtinId="10" customBuiltin="1"/>
    <cellStyle name="Porcentaje" xfId="2" builtinId="5" customBuiltin="1"/>
    <cellStyle name="Salida" xfId="22" builtinId="21" customBuiltin="1"/>
    <cellStyle name="Tarea" xfId="12" xr:uid="{6391D789-272B-4DD2-9BF3-2CDCF610FA41}"/>
    <cellStyle name="Texto de advertencia" xfId="26" builtinId="11" customBuiltin="1"/>
    <cellStyle name="Texto explicativo" xfId="28" builtinId="53" customBuiltin="1"/>
    <cellStyle name="Título" xfId="5" builtinId="15" customBuiltin="1"/>
    <cellStyle name="Título 2" xfId="7" builtinId="17" customBuiltin="1"/>
    <cellStyle name="Título 3" xfId="8" builtinId="18" customBuiltin="1"/>
    <cellStyle name="Total" xfId="29" builtinId="25" customBuiltin="1"/>
    <cellStyle name="zTextoOculto"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aTareasPendient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Imagen 1" descr="Logotipo de Vertex42">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zoomScale="40" zoomScaleNormal="40" zoomScalePageLayoutView="70" workbookViewId="0">
      <pane ySplit="6" topLeftCell="A8" activePane="bottomLeft" state="frozen"/>
      <selection pane="bottomLeft" activeCell="B17" sqref="B17"/>
    </sheetView>
  </sheetViews>
  <sheetFormatPr baseColWidth="10" defaultColWidth="9.109375" defaultRowHeight="30" customHeight="1" x14ac:dyDescent="0.3"/>
  <cols>
    <col min="1" max="1" width="2.6640625" style="38" customWidth="1"/>
    <col min="2" max="2" width="29.44140625" customWidth="1"/>
    <col min="3" max="3" width="30.6640625" customWidth="1"/>
    <col min="4" max="4" width="10.6640625" customWidth="1"/>
    <col min="5" max="5" width="10.44140625" style="5" customWidth="1"/>
    <col min="6" max="6" width="10.44140625" customWidth="1"/>
    <col min="7" max="7" width="2.6640625" customWidth="1"/>
    <col min="8" max="8" width="9.44140625" hidden="1" customWidth="1"/>
    <col min="9" max="64" width="3.33203125" customWidth="1"/>
    <col min="69" max="70" width="10.33203125"/>
  </cols>
  <sheetData>
    <row r="1" spans="1:64" ht="30" customHeight="1" x14ac:dyDescent="0.55000000000000004">
      <c r="A1" s="39" t="s">
        <v>0</v>
      </c>
      <c r="B1" s="42" t="s">
        <v>37</v>
      </c>
      <c r="C1" s="1"/>
      <c r="D1" s="2"/>
      <c r="E1" s="4"/>
      <c r="F1" s="27"/>
      <c r="H1" s="2"/>
      <c r="I1" s="55"/>
    </row>
    <row r="2" spans="1:64" ht="30" customHeight="1" x14ac:dyDescent="0.35">
      <c r="A2" s="38" t="s">
        <v>1</v>
      </c>
      <c r="B2" s="43"/>
      <c r="I2" s="56"/>
    </row>
    <row r="3" spans="1:64" ht="30" customHeight="1" x14ac:dyDescent="0.3">
      <c r="A3" s="38" t="s">
        <v>2</v>
      </c>
      <c r="B3" s="44"/>
      <c r="C3" s="72" t="s">
        <v>15</v>
      </c>
      <c r="D3" s="73"/>
      <c r="E3" s="77">
        <f ca="1">TODAY()</f>
        <v>45031</v>
      </c>
      <c r="F3" s="77"/>
    </row>
    <row r="4" spans="1:64" ht="30" customHeight="1" x14ac:dyDescent="0.3">
      <c r="A4" s="39" t="s">
        <v>3</v>
      </c>
      <c r="C4" s="72" t="s">
        <v>16</v>
      </c>
      <c r="D4" s="73"/>
      <c r="E4" s="7">
        <v>1</v>
      </c>
      <c r="I4" s="74">
        <f ca="1">I5</f>
        <v>45026</v>
      </c>
      <c r="J4" s="75"/>
      <c r="K4" s="75"/>
      <c r="L4" s="75"/>
      <c r="M4" s="75"/>
      <c r="N4" s="75"/>
      <c r="O4" s="76"/>
      <c r="P4" s="74">
        <f ca="1">P5</f>
        <v>45033</v>
      </c>
      <c r="Q4" s="75"/>
      <c r="R4" s="75"/>
      <c r="S4" s="75"/>
      <c r="T4" s="75"/>
      <c r="U4" s="75"/>
      <c r="V4" s="76"/>
      <c r="W4" s="74">
        <f ca="1">W5</f>
        <v>45040</v>
      </c>
      <c r="X4" s="75"/>
      <c r="Y4" s="75"/>
      <c r="Z4" s="75"/>
      <c r="AA4" s="75"/>
      <c r="AB4" s="75"/>
      <c r="AC4" s="76"/>
      <c r="AD4" s="74">
        <f ca="1">AD5</f>
        <v>45047</v>
      </c>
      <c r="AE4" s="75"/>
      <c r="AF4" s="75"/>
      <c r="AG4" s="75"/>
      <c r="AH4" s="75"/>
      <c r="AI4" s="75"/>
      <c r="AJ4" s="76"/>
      <c r="AK4" s="74">
        <f ca="1">AK5</f>
        <v>45054</v>
      </c>
      <c r="AL4" s="75"/>
      <c r="AM4" s="75"/>
      <c r="AN4" s="75"/>
      <c r="AO4" s="75"/>
      <c r="AP4" s="75"/>
      <c r="AQ4" s="76"/>
      <c r="AR4" s="74">
        <f ca="1">AR5</f>
        <v>45061</v>
      </c>
      <c r="AS4" s="75"/>
      <c r="AT4" s="75"/>
      <c r="AU4" s="75"/>
      <c r="AV4" s="75"/>
      <c r="AW4" s="75"/>
      <c r="AX4" s="76"/>
      <c r="AY4" s="74">
        <f ca="1">AY5</f>
        <v>45068</v>
      </c>
      <c r="AZ4" s="75"/>
      <c r="BA4" s="75"/>
      <c r="BB4" s="75"/>
      <c r="BC4" s="75"/>
      <c r="BD4" s="75"/>
      <c r="BE4" s="76"/>
      <c r="BF4" s="74">
        <f ca="1">BF5</f>
        <v>45075</v>
      </c>
      <c r="BG4" s="75"/>
      <c r="BH4" s="75"/>
      <c r="BI4" s="75"/>
      <c r="BJ4" s="75"/>
      <c r="BK4" s="75"/>
      <c r="BL4" s="76"/>
    </row>
    <row r="5" spans="1:64" ht="15" customHeight="1" x14ac:dyDescent="0.3">
      <c r="A5" s="39" t="s">
        <v>4</v>
      </c>
      <c r="B5" s="54"/>
      <c r="C5" s="54"/>
      <c r="D5" s="54"/>
      <c r="E5" s="54"/>
      <c r="F5" s="54"/>
      <c r="G5" s="54"/>
      <c r="I5" s="67">
        <f ca="1">Inicio_del_proyecto-WEEKDAY(Inicio_del_proyecto,1)+2+7*(Semana_para_mostrar-1)</f>
        <v>45026</v>
      </c>
      <c r="J5" s="68">
        <f ca="1">I5+1</f>
        <v>45027</v>
      </c>
      <c r="K5" s="68">
        <f t="shared" ref="K5:AX5" ca="1" si="0">J5+1</f>
        <v>45028</v>
      </c>
      <c r="L5" s="68">
        <f t="shared" ca="1" si="0"/>
        <v>45029</v>
      </c>
      <c r="M5" s="68">
        <f t="shared" ca="1" si="0"/>
        <v>45030</v>
      </c>
      <c r="N5" s="68">
        <f t="shared" ca="1" si="0"/>
        <v>45031</v>
      </c>
      <c r="O5" s="69">
        <f t="shared" ca="1" si="0"/>
        <v>45032</v>
      </c>
      <c r="P5" s="67">
        <f ca="1">O5+1</f>
        <v>45033</v>
      </c>
      <c r="Q5" s="68">
        <f ca="1">P5+1</f>
        <v>45034</v>
      </c>
      <c r="R5" s="68">
        <f t="shared" ca="1" si="0"/>
        <v>45035</v>
      </c>
      <c r="S5" s="68">
        <f t="shared" ca="1" si="0"/>
        <v>45036</v>
      </c>
      <c r="T5" s="68">
        <f t="shared" ca="1" si="0"/>
        <v>45037</v>
      </c>
      <c r="U5" s="68">
        <f t="shared" ca="1" si="0"/>
        <v>45038</v>
      </c>
      <c r="V5" s="69">
        <f t="shared" ca="1" si="0"/>
        <v>45039</v>
      </c>
      <c r="W5" s="67">
        <f ca="1">V5+1</f>
        <v>45040</v>
      </c>
      <c r="X5" s="68">
        <f ca="1">W5+1</f>
        <v>45041</v>
      </c>
      <c r="Y5" s="68">
        <f t="shared" ca="1" si="0"/>
        <v>45042</v>
      </c>
      <c r="Z5" s="68">
        <f t="shared" ca="1" si="0"/>
        <v>45043</v>
      </c>
      <c r="AA5" s="68">
        <f t="shared" ca="1" si="0"/>
        <v>45044</v>
      </c>
      <c r="AB5" s="68">
        <f t="shared" ca="1" si="0"/>
        <v>45045</v>
      </c>
      <c r="AC5" s="69">
        <f t="shared" ca="1" si="0"/>
        <v>45046</v>
      </c>
      <c r="AD5" s="67">
        <f ca="1">AC5+1</f>
        <v>45047</v>
      </c>
      <c r="AE5" s="68">
        <f ca="1">AD5+1</f>
        <v>45048</v>
      </c>
      <c r="AF5" s="68">
        <f t="shared" ca="1" si="0"/>
        <v>45049</v>
      </c>
      <c r="AG5" s="68">
        <f t="shared" ca="1" si="0"/>
        <v>45050</v>
      </c>
      <c r="AH5" s="68">
        <f t="shared" ca="1" si="0"/>
        <v>45051</v>
      </c>
      <c r="AI5" s="68">
        <f t="shared" ca="1" si="0"/>
        <v>45052</v>
      </c>
      <c r="AJ5" s="69">
        <f t="shared" ca="1" si="0"/>
        <v>45053</v>
      </c>
      <c r="AK5" s="67">
        <f ca="1">AJ5+1</f>
        <v>45054</v>
      </c>
      <c r="AL5" s="68">
        <f ca="1">AK5+1</f>
        <v>45055</v>
      </c>
      <c r="AM5" s="68">
        <f t="shared" ca="1" si="0"/>
        <v>45056</v>
      </c>
      <c r="AN5" s="68">
        <f t="shared" ca="1" si="0"/>
        <v>45057</v>
      </c>
      <c r="AO5" s="68">
        <f t="shared" ca="1" si="0"/>
        <v>45058</v>
      </c>
      <c r="AP5" s="68">
        <f t="shared" ca="1" si="0"/>
        <v>45059</v>
      </c>
      <c r="AQ5" s="69">
        <f t="shared" ca="1" si="0"/>
        <v>45060</v>
      </c>
      <c r="AR5" s="67">
        <f ca="1">AQ5+1</f>
        <v>45061</v>
      </c>
      <c r="AS5" s="68">
        <f ca="1">AR5+1</f>
        <v>45062</v>
      </c>
      <c r="AT5" s="68">
        <f t="shared" ca="1" si="0"/>
        <v>45063</v>
      </c>
      <c r="AU5" s="68">
        <f t="shared" ca="1" si="0"/>
        <v>45064</v>
      </c>
      <c r="AV5" s="68">
        <f t="shared" ca="1" si="0"/>
        <v>45065</v>
      </c>
      <c r="AW5" s="68">
        <f t="shared" ca="1" si="0"/>
        <v>45066</v>
      </c>
      <c r="AX5" s="69">
        <f t="shared" ca="1" si="0"/>
        <v>45067</v>
      </c>
      <c r="AY5" s="67">
        <f ca="1">AX5+1</f>
        <v>45068</v>
      </c>
      <c r="AZ5" s="68">
        <f ca="1">AY5+1</f>
        <v>45069</v>
      </c>
      <c r="BA5" s="68">
        <f t="shared" ref="BA5:BE5" ca="1" si="1">AZ5+1</f>
        <v>45070</v>
      </c>
      <c r="BB5" s="68">
        <f t="shared" ca="1" si="1"/>
        <v>45071</v>
      </c>
      <c r="BC5" s="68">
        <f t="shared" ca="1" si="1"/>
        <v>45072</v>
      </c>
      <c r="BD5" s="68">
        <f t="shared" ca="1" si="1"/>
        <v>45073</v>
      </c>
      <c r="BE5" s="69">
        <f t="shared" ca="1" si="1"/>
        <v>45074</v>
      </c>
      <c r="BF5" s="67">
        <f ca="1">BE5+1</f>
        <v>45075</v>
      </c>
      <c r="BG5" s="68">
        <f ca="1">BF5+1</f>
        <v>45076</v>
      </c>
      <c r="BH5" s="68">
        <f t="shared" ref="BH5:BL5" ca="1" si="2">BG5+1</f>
        <v>45077</v>
      </c>
      <c r="BI5" s="68">
        <f t="shared" ca="1" si="2"/>
        <v>45078</v>
      </c>
      <c r="BJ5" s="68">
        <f t="shared" ca="1" si="2"/>
        <v>45079</v>
      </c>
      <c r="BK5" s="68">
        <f t="shared" ca="1" si="2"/>
        <v>45080</v>
      </c>
      <c r="BL5" s="69">
        <f t="shared" ca="1" si="2"/>
        <v>45081</v>
      </c>
    </row>
    <row r="6" spans="1:64" ht="30" customHeight="1" thickBot="1" x14ac:dyDescent="0.35">
      <c r="A6" s="39" t="s">
        <v>5</v>
      </c>
      <c r="B6" s="8" t="s">
        <v>13</v>
      </c>
      <c r="C6" s="9" t="s">
        <v>17</v>
      </c>
      <c r="D6" s="9" t="s">
        <v>18</v>
      </c>
      <c r="E6" s="9" t="s">
        <v>19</v>
      </c>
      <c r="F6" s="9" t="s">
        <v>20</v>
      </c>
      <c r="G6" s="9"/>
      <c r="H6" s="9" t="s">
        <v>21</v>
      </c>
      <c r="I6" s="10" t="str">
        <f t="shared" ref="I6" ca="1" si="3">LEFT(TEXT(I5,"ddd"),1)</f>
        <v>l</v>
      </c>
      <c r="J6" s="10" t="str">
        <f t="shared" ref="J6:AR6" ca="1" si="4">LEFT(TEXT(J5,"ddd"),1)</f>
        <v>m</v>
      </c>
      <c r="K6" s="10" t="str">
        <f t="shared" ca="1" si="4"/>
        <v>m</v>
      </c>
      <c r="L6" s="10" t="str">
        <f t="shared" ca="1" si="4"/>
        <v>j</v>
      </c>
      <c r="M6" s="10" t="str">
        <f t="shared" ca="1" si="4"/>
        <v>v</v>
      </c>
      <c r="N6" s="10" t="str">
        <f t="shared" ca="1" si="4"/>
        <v>s</v>
      </c>
      <c r="O6" s="10" t="str">
        <f t="shared" ca="1" si="4"/>
        <v>d</v>
      </c>
      <c r="P6" s="10" t="str">
        <f t="shared" ca="1" si="4"/>
        <v>l</v>
      </c>
      <c r="Q6" s="10" t="str">
        <f t="shared" ca="1" si="4"/>
        <v>m</v>
      </c>
      <c r="R6" s="10" t="str">
        <f t="shared" ca="1" si="4"/>
        <v>m</v>
      </c>
      <c r="S6" s="10" t="str">
        <f t="shared" ca="1" si="4"/>
        <v>j</v>
      </c>
      <c r="T6" s="10" t="str">
        <f t="shared" ca="1" si="4"/>
        <v>v</v>
      </c>
      <c r="U6" s="10" t="str">
        <f t="shared" ca="1" si="4"/>
        <v>s</v>
      </c>
      <c r="V6" s="10" t="str">
        <f t="shared" ca="1" si="4"/>
        <v>d</v>
      </c>
      <c r="W6" s="10" t="str">
        <f t="shared" ca="1" si="4"/>
        <v>l</v>
      </c>
      <c r="X6" s="10" t="str">
        <f t="shared" ca="1" si="4"/>
        <v>m</v>
      </c>
      <c r="Y6" s="10" t="str">
        <f t="shared" ca="1" si="4"/>
        <v>m</v>
      </c>
      <c r="Z6" s="10" t="str">
        <f t="shared" ca="1" si="4"/>
        <v>j</v>
      </c>
      <c r="AA6" s="10" t="str">
        <f t="shared" ca="1" si="4"/>
        <v>v</v>
      </c>
      <c r="AB6" s="10" t="str">
        <f t="shared" ca="1" si="4"/>
        <v>s</v>
      </c>
      <c r="AC6" s="10" t="str">
        <f t="shared" ca="1" si="4"/>
        <v>d</v>
      </c>
      <c r="AD6" s="10" t="str">
        <f t="shared" ca="1" si="4"/>
        <v>l</v>
      </c>
      <c r="AE6" s="10" t="str">
        <f t="shared" ca="1" si="4"/>
        <v>m</v>
      </c>
      <c r="AF6" s="10" t="str">
        <f t="shared" ca="1" si="4"/>
        <v>m</v>
      </c>
      <c r="AG6" s="10" t="str">
        <f t="shared" ca="1" si="4"/>
        <v>j</v>
      </c>
      <c r="AH6" s="10" t="str">
        <f t="shared" ca="1" si="4"/>
        <v>v</v>
      </c>
      <c r="AI6" s="10" t="str">
        <f t="shared" ca="1" si="4"/>
        <v>s</v>
      </c>
      <c r="AJ6" s="10" t="str">
        <f t="shared" ca="1" si="4"/>
        <v>d</v>
      </c>
      <c r="AK6" s="10" t="str">
        <f t="shared" ca="1" si="4"/>
        <v>l</v>
      </c>
      <c r="AL6" s="10" t="str">
        <f t="shared" ca="1" si="4"/>
        <v>m</v>
      </c>
      <c r="AM6" s="10" t="str">
        <f t="shared" ca="1" si="4"/>
        <v>m</v>
      </c>
      <c r="AN6" s="10" t="str">
        <f t="shared" ca="1" si="4"/>
        <v>j</v>
      </c>
      <c r="AO6" s="10" t="str">
        <f t="shared" ca="1" si="4"/>
        <v>v</v>
      </c>
      <c r="AP6" s="10" t="str">
        <f t="shared" ca="1" si="4"/>
        <v>s</v>
      </c>
      <c r="AQ6" s="10" t="str">
        <f t="shared" ca="1" si="4"/>
        <v>d</v>
      </c>
      <c r="AR6" s="10" t="str">
        <f t="shared" ca="1" si="4"/>
        <v>l</v>
      </c>
      <c r="AS6" s="10" t="str">
        <f t="shared" ref="AS6:BL6" ca="1" si="5">LEFT(TEXT(AS5,"ddd"),1)</f>
        <v>m</v>
      </c>
      <c r="AT6" s="10" t="str">
        <f t="shared" ca="1" si="5"/>
        <v>m</v>
      </c>
      <c r="AU6" s="10" t="str">
        <f t="shared" ca="1" si="5"/>
        <v>j</v>
      </c>
      <c r="AV6" s="10" t="str">
        <f t="shared" ca="1" si="5"/>
        <v>v</v>
      </c>
      <c r="AW6" s="10" t="str">
        <f t="shared" ca="1" si="5"/>
        <v>s</v>
      </c>
      <c r="AX6" s="10" t="str">
        <f t="shared" ca="1" si="5"/>
        <v>d</v>
      </c>
      <c r="AY6" s="10" t="str">
        <f t="shared" ca="1" si="5"/>
        <v>l</v>
      </c>
      <c r="AZ6" s="10" t="str">
        <f t="shared" ca="1" si="5"/>
        <v>m</v>
      </c>
      <c r="BA6" s="10" t="str">
        <f t="shared" ca="1" si="5"/>
        <v>m</v>
      </c>
      <c r="BB6" s="10" t="str">
        <f t="shared" ca="1" si="5"/>
        <v>j</v>
      </c>
      <c r="BC6" s="10" t="str">
        <f t="shared" ca="1" si="5"/>
        <v>v</v>
      </c>
      <c r="BD6" s="10" t="str">
        <f t="shared" ca="1" si="5"/>
        <v>s</v>
      </c>
      <c r="BE6" s="10" t="str">
        <f t="shared" ca="1" si="5"/>
        <v>d</v>
      </c>
      <c r="BF6" s="10" t="str">
        <f t="shared" ca="1" si="5"/>
        <v>l</v>
      </c>
      <c r="BG6" s="10" t="str">
        <f t="shared" ca="1" si="5"/>
        <v>m</v>
      </c>
      <c r="BH6" s="10" t="str">
        <f t="shared" ca="1" si="5"/>
        <v>m</v>
      </c>
      <c r="BI6" s="10" t="str">
        <f t="shared" ca="1" si="5"/>
        <v>j</v>
      </c>
      <c r="BJ6" s="10" t="str">
        <f t="shared" ca="1" si="5"/>
        <v>v</v>
      </c>
      <c r="BK6" s="10" t="str">
        <f t="shared" ca="1" si="5"/>
        <v>s</v>
      </c>
      <c r="BL6" s="10" t="str">
        <f t="shared" ca="1" si="5"/>
        <v>d</v>
      </c>
    </row>
    <row r="7" spans="1:64" ht="30" hidden="1" customHeight="1" thickBot="1" x14ac:dyDescent="0.35">
      <c r="A7" s="38" t="s">
        <v>6</v>
      </c>
      <c r="C7" s="41"/>
      <c r="E7"/>
      <c r="H7" t="str">
        <f>IF(OR(ISBLANK(task_start),ISBLANK(task_end)),"",task_end-task_start+1)</f>
        <v/>
      </c>
      <c r="I7" s="24"/>
      <c r="J7" s="24"/>
      <c r="K7" s="24"/>
      <c r="L7" s="24"/>
      <c r="M7" s="24"/>
      <c r="N7" s="2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c r="AP7" s="24"/>
      <c r="AQ7" s="24"/>
      <c r="AR7" s="24"/>
      <c r="AS7" s="24"/>
      <c r="AT7" s="24"/>
      <c r="AU7" s="24"/>
      <c r="AV7" s="24"/>
      <c r="AW7" s="24"/>
      <c r="AX7" s="24"/>
      <c r="AY7" s="24"/>
      <c r="AZ7" s="24"/>
      <c r="BA7" s="24"/>
      <c r="BB7" s="24"/>
      <c r="BC7" s="24"/>
      <c r="BD7" s="24"/>
      <c r="BE7" s="24"/>
      <c r="BF7" s="24"/>
      <c r="BG7" s="24"/>
      <c r="BH7" s="24"/>
      <c r="BI7" s="24"/>
      <c r="BJ7" s="24"/>
      <c r="BK7" s="24"/>
      <c r="BL7" s="24"/>
    </row>
    <row r="8" spans="1:64" s="3" customFormat="1" ht="30" customHeight="1" thickBot="1" x14ac:dyDescent="0.35">
      <c r="A8" s="39" t="s">
        <v>7</v>
      </c>
      <c r="B8" s="14" t="s">
        <v>38</v>
      </c>
      <c r="C8" s="45"/>
      <c r="D8" s="78">
        <f>(SUM(D9:D13)/5)</f>
        <v>0</v>
      </c>
      <c r="E8" s="58">
        <f>E9</f>
        <v>45031</v>
      </c>
      <c r="F8" s="59">
        <f>F13</f>
        <v>45033</v>
      </c>
      <c r="G8" s="13"/>
      <c r="H8" s="13">
        <f t="shared" ref="H8:H28" si="6">IF(OR(ISBLANK(task_start),ISBLANK(task_end)),"",task_end-task_start+1)</f>
        <v>3</v>
      </c>
      <c r="I8" s="24"/>
      <c r="J8" s="24"/>
      <c r="K8" s="24"/>
      <c r="L8" s="24"/>
      <c r="M8" s="24"/>
      <c r="N8" s="2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c r="AP8" s="24"/>
      <c r="AQ8" s="24"/>
      <c r="AR8" s="24"/>
      <c r="AS8" s="24"/>
      <c r="AT8" s="24"/>
      <c r="AU8" s="24"/>
      <c r="AV8" s="24"/>
      <c r="AW8" s="24"/>
      <c r="AX8" s="24"/>
      <c r="AY8" s="24"/>
      <c r="AZ8" s="24"/>
      <c r="BA8" s="24"/>
      <c r="BB8" s="24"/>
      <c r="BC8" s="24"/>
      <c r="BD8" s="24"/>
      <c r="BE8" s="24"/>
      <c r="BF8" s="24"/>
      <c r="BG8" s="24"/>
      <c r="BH8" s="24"/>
      <c r="BI8" s="24"/>
      <c r="BJ8" s="24"/>
      <c r="BK8" s="24"/>
      <c r="BL8" s="24"/>
    </row>
    <row r="9" spans="1:64" s="3" customFormat="1" ht="30" customHeight="1" thickBot="1" x14ac:dyDescent="0.35">
      <c r="A9" s="39" t="s">
        <v>8</v>
      </c>
      <c r="B9" s="51" t="s">
        <v>39</v>
      </c>
      <c r="C9" s="46"/>
      <c r="D9" s="15">
        <v>0</v>
      </c>
      <c r="E9" s="70">
        <v>45031</v>
      </c>
      <c r="F9" s="70">
        <v>45031</v>
      </c>
      <c r="G9" s="13"/>
      <c r="H9" s="13">
        <f t="shared" si="6"/>
        <v>1</v>
      </c>
      <c r="I9" s="24"/>
      <c r="J9" s="24"/>
      <c r="K9" s="24"/>
      <c r="L9" s="24"/>
      <c r="M9" s="24"/>
      <c r="N9" s="24"/>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c r="AP9" s="24"/>
      <c r="AQ9" s="24"/>
      <c r="AR9" s="24"/>
      <c r="AS9" s="24"/>
      <c r="AT9" s="24"/>
      <c r="AU9" s="24"/>
      <c r="AV9" s="24"/>
      <c r="AW9" s="24"/>
      <c r="AX9" s="24"/>
      <c r="AY9" s="24"/>
      <c r="AZ9" s="24"/>
      <c r="BA9" s="24"/>
      <c r="BB9" s="24"/>
      <c r="BC9" s="24"/>
      <c r="BD9" s="24"/>
      <c r="BE9" s="24"/>
      <c r="BF9" s="24"/>
      <c r="BG9" s="24"/>
      <c r="BH9" s="24"/>
      <c r="BI9" s="24"/>
      <c r="BJ9" s="24"/>
      <c r="BK9" s="24"/>
      <c r="BL9" s="24"/>
    </row>
    <row r="10" spans="1:64" s="3" customFormat="1" ht="30" customHeight="1" thickBot="1" x14ac:dyDescent="0.35">
      <c r="A10" s="39" t="s">
        <v>9</v>
      </c>
      <c r="B10" s="51" t="s">
        <v>40</v>
      </c>
      <c r="C10" s="46"/>
      <c r="D10" s="15">
        <v>0</v>
      </c>
      <c r="E10" s="70">
        <f>F9</f>
        <v>45031</v>
      </c>
      <c r="F10" s="70">
        <v>45031</v>
      </c>
      <c r="G10" s="13"/>
      <c r="H10" s="13">
        <f t="shared" si="6"/>
        <v>1</v>
      </c>
      <c r="I10" s="24"/>
      <c r="J10" s="24"/>
      <c r="K10" s="24"/>
      <c r="L10" s="24"/>
      <c r="M10" s="24"/>
      <c r="N10" s="24"/>
      <c r="O10" s="24"/>
      <c r="P10" s="24"/>
      <c r="Q10" s="24"/>
      <c r="R10" s="24"/>
      <c r="S10" s="24"/>
      <c r="T10" s="24"/>
      <c r="U10" s="25"/>
      <c r="V10" s="25"/>
      <c r="W10" s="24"/>
      <c r="X10" s="24"/>
      <c r="Y10" s="24"/>
      <c r="Z10" s="24"/>
      <c r="AA10" s="24"/>
      <c r="AB10" s="24"/>
      <c r="AC10" s="24"/>
      <c r="AD10" s="24"/>
      <c r="AE10" s="24"/>
      <c r="AF10" s="24"/>
      <c r="AG10" s="24"/>
      <c r="AH10" s="24"/>
      <c r="AI10" s="24"/>
      <c r="AJ10" s="24"/>
      <c r="AK10" s="24"/>
      <c r="AL10" s="24"/>
      <c r="AM10" s="24"/>
      <c r="AN10" s="24"/>
      <c r="AO10" s="24"/>
      <c r="AP10" s="24"/>
      <c r="AQ10" s="24"/>
      <c r="AR10" s="24"/>
      <c r="AS10" s="24"/>
      <c r="AT10" s="24"/>
      <c r="AU10" s="24"/>
      <c r="AV10" s="24"/>
      <c r="AW10" s="24"/>
      <c r="AX10" s="24"/>
      <c r="AY10" s="24"/>
      <c r="AZ10" s="24"/>
      <c r="BA10" s="24"/>
      <c r="BB10" s="24"/>
      <c r="BC10" s="24"/>
      <c r="BD10" s="24"/>
      <c r="BE10" s="24"/>
      <c r="BF10" s="24"/>
      <c r="BG10" s="24"/>
      <c r="BH10" s="24"/>
      <c r="BI10" s="24"/>
      <c r="BJ10" s="24"/>
      <c r="BK10" s="24"/>
      <c r="BL10" s="24"/>
    </row>
    <row r="11" spans="1:64" s="3" customFormat="1" ht="30" customHeight="1" thickBot="1" x14ac:dyDescent="0.35">
      <c r="A11" s="38"/>
      <c r="B11" s="51" t="s">
        <v>41</v>
      </c>
      <c r="C11" s="46"/>
      <c r="D11" s="15">
        <v>0</v>
      </c>
      <c r="E11" s="70">
        <v>45031</v>
      </c>
      <c r="F11" s="70">
        <v>45032</v>
      </c>
      <c r="G11" s="13"/>
      <c r="H11" s="13">
        <f t="shared" si="6"/>
        <v>2</v>
      </c>
      <c r="I11" s="24"/>
      <c r="J11" s="24"/>
      <c r="K11" s="24"/>
      <c r="L11" s="24"/>
      <c r="M11" s="24"/>
      <c r="N11" s="24"/>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c r="AP11" s="24"/>
      <c r="AQ11" s="24"/>
      <c r="AR11" s="24"/>
      <c r="AS11" s="24"/>
      <c r="AT11" s="24"/>
      <c r="AU11" s="24"/>
      <c r="AV11" s="24"/>
      <c r="AW11" s="24"/>
      <c r="AX11" s="24"/>
      <c r="AY11" s="24"/>
      <c r="AZ11" s="24"/>
      <c r="BA11" s="24"/>
      <c r="BB11" s="24"/>
      <c r="BC11" s="24"/>
      <c r="BD11" s="24"/>
      <c r="BE11" s="24"/>
      <c r="BF11" s="24"/>
      <c r="BG11" s="24"/>
      <c r="BH11" s="24"/>
      <c r="BI11" s="24"/>
      <c r="BJ11" s="24"/>
      <c r="BK11" s="24"/>
      <c r="BL11" s="24"/>
    </row>
    <row r="12" spans="1:64" s="3" customFormat="1" ht="30" customHeight="1" thickBot="1" x14ac:dyDescent="0.35">
      <c r="A12" s="38"/>
      <c r="B12" s="51" t="s">
        <v>42</v>
      </c>
      <c r="C12" s="46"/>
      <c r="D12" s="15">
        <v>0</v>
      </c>
      <c r="E12" s="70">
        <v>45032</v>
      </c>
      <c r="F12" s="70">
        <v>45032</v>
      </c>
      <c r="G12" s="13"/>
      <c r="H12" s="13">
        <f t="shared" si="6"/>
        <v>1</v>
      </c>
      <c r="I12" s="24"/>
      <c r="J12" s="24"/>
      <c r="K12" s="24"/>
      <c r="L12" s="24"/>
      <c r="M12" s="24"/>
      <c r="N12" s="24"/>
      <c r="O12" s="24"/>
      <c r="P12" s="24"/>
      <c r="Q12" s="24"/>
      <c r="R12" s="24"/>
      <c r="S12" s="24"/>
      <c r="T12" s="24"/>
      <c r="U12" s="24"/>
      <c r="V12" s="24"/>
      <c r="W12" s="24"/>
      <c r="X12" s="24"/>
      <c r="Y12" s="25"/>
      <c r="Z12" s="24"/>
      <c r="AA12" s="24"/>
      <c r="AB12" s="24"/>
      <c r="AC12" s="24"/>
      <c r="AD12" s="24"/>
      <c r="AE12" s="24"/>
      <c r="AF12" s="24"/>
      <c r="AG12" s="24"/>
      <c r="AH12" s="24"/>
      <c r="AI12" s="24"/>
      <c r="AJ12" s="24"/>
      <c r="AK12" s="24"/>
      <c r="AL12" s="24"/>
      <c r="AM12" s="24"/>
      <c r="AN12" s="24"/>
      <c r="AO12" s="24"/>
      <c r="AP12" s="24"/>
      <c r="AQ12" s="24"/>
      <c r="AR12" s="24"/>
      <c r="AS12" s="24"/>
      <c r="AT12" s="24"/>
      <c r="AU12" s="24"/>
      <c r="AV12" s="24"/>
      <c r="AW12" s="24"/>
      <c r="AX12" s="24"/>
      <c r="AY12" s="24"/>
      <c r="AZ12" s="24"/>
      <c r="BA12" s="24"/>
      <c r="BB12" s="24"/>
      <c r="BC12" s="24"/>
      <c r="BD12" s="24"/>
      <c r="BE12" s="24"/>
      <c r="BF12" s="24"/>
      <c r="BG12" s="24"/>
      <c r="BH12" s="24"/>
      <c r="BI12" s="24"/>
      <c r="BJ12" s="24"/>
      <c r="BK12" s="24"/>
      <c r="BL12" s="24"/>
    </row>
    <row r="13" spans="1:64" s="3" customFormat="1" ht="30" customHeight="1" thickBot="1" x14ac:dyDescent="0.35">
      <c r="A13" s="38"/>
      <c r="B13" s="51" t="s">
        <v>44</v>
      </c>
      <c r="C13" s="46"/>
      <c r="D13" s="15">
        <v>0</v>
      </c>
      <c r="E13" s="70">
        <v>45032</v>
      </c>
      <c r="F13" s="70">
        <v>45033</v>
      </c>
      <c r="G13" s="13"/>
      <c r="H13" s="13">
        <f t="shared" si="6"/>
        <v>2</v>
      </c>
      <c r="I13" s="24"/>
      <c r="J13" s="24"/>
      <c r="K13" s="24"/>
      <c r="L13" s="24"/>
      <c r="M13" s="24"/>
      <c r="N13" s="24"/>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c r="AP13" s="24"/>
      <c r="AQ13" s="24"/>
      <c r="AR13" s="24"/>
      <c r="AS13" s="24"/>
      <c r="AT13" s="24"/>
      <c r="AU13" s="24"/>
      <c r="AV13" s="24"/>
      <c r="AW13" s="24"/>
      <c r="AX13" s="24"/>
      <c r="AY13" s="24"/>
      <c r="AZ13" s="24"/>
      <c r="BA13" s="24"/>
      <c r="BB13" s="24"/>
      <c r="BC13" s="24"/>
      <c r="BD13" s="24"/>
      <c r="BE13" s="24"/>
      <c r="BF13" s="24"/>
      <c r="BG13" s="24"/>
      <c r="BH13" s="24"/>
      <c r="BI13" s="24"/>
      <c r="BJ13" s="24"/>
      <c r="BK13" s="24"/>
      <c r="BL13" s="24"/>
    </row>
    <row r="14" spans="1:64" s="3" customFormat="1" ht="30" customHeight="1" thickBot="1" x14ac:dyDescent="0.35">
      <c r="A14" s="39" t="s">
        <v>10</v>
      </c>
      <c r="B14" s="16" t="s">
        <v>43</v>
      </c>
      <c r="C14" s="47"/>
      <c r="D14" s="79">
        <f>SUM(D15:D21)/7</f>
        <v>0</v>
      </c>
      <c r="E14" s="60">
        <f>F13</f>
        <v>45033</v>
      </c>
      <c r="F14" s="61">
        <f>E21+2</f>
        <v>45053</v>
      </c>
      <c r="G14" s="13"/>
      <c r="H14" s="13">
        <f t="shared" si="6"/>
        <v>21</v>
      </c>
      <c r="I14" s="24"/>
      <c r="J14" s="24"/>
      <c r="K14" s="24"/>
      <c r="L14" s="24"/>
      <c r="M14" s="24"/>
      <c r="N14" s="24"/>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c r="AP14" s="24"/>
      <c r="AQ14" s="24"/>
      <c r="AR14" s="24"/>
      <c r="AS14" s="24"/>
      <c r="AT14" s="24"/>
      <c r="AU14" s="24"/>
      <c r="AV14" s="24"/>
      <c r="AW14" s="24"/>
      <c r="AX14" s="24"/>
      <c r="AY14" s="24"/>
      <c r="AZ14" s="24"/>
      <c r="BA14" s="24"/>
      <c r="BB14" s="24"/>
      <c r="BC14" s="24"/>
      <c r="BD14" s="24"/>
      <c r="BE14" s="24"/>
      <c r="BF14" s="24"/>
      <c r="BG14" s="24"/>
      <c r="BH14" s="24"/>
      <c r="BI14" s="24"/>
      <c r="BJ14" s="24"/>
      <c r="BK14" s="24"/>
      <c r="BL14" s="24"/>
    </row>
    <row r="15" spans="1:64" s="3" customFormat="1" ht="30" customHeight="1" thickBot="1" x14ac:dyDescent="0.35">
      <c r="A15" s="39"/>
      <c r="B15" s="52" t="s">
        <v>39</v>
      </c>
      <c r="C15" s="48"/>
      <c r="D15" s="17">
        <v>0</v>
      </c>
      <c r="E15" s="71">
        <v>45033</v>
      </c>
      <c r="F15" s="71">
        <f>E15+2</f>
        <v>45035</v>
      </c>
      <c r="G15" s="13"/>
      <c r="H15" s="13">
        <f t="shared" si="6"/>
        <v>3</v>
      </c>
      <c r="I15" s="24"/>
      <c r="J15" s="24"/>
      <c r="K15" s="24"/>
      <c r="L15" s="24"/>
      <c r="M15" s="24"/>
      <c r="N15" s="24"/>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c r="AP15" s="24"/>
      <c r="AQ15" s="24"/>
      <c r="AR15" s="24"/>
      <c r="AS15" s="24"/>
      <c r="AT15" s="24"/>
      <c r="AU15" s="24"/>
      <c r="AV15" s="24"/>
      <c r="AW15" s="24"/>
      <c r="AX15" s="24"/>
      <c r="AY15" s="24"/>
      <c r="AZ15" s="24"/>
      <c r="BA15" s="24"/>
      <c r="BB15" s="24"/>
      <c r="BC15" s="24"/>
      <c r="BD15" s="24"/>
      <c r="BE15" s="24"/>
      <c r="BF15" s="24"/>
      <c r="BG15" s="24"/>
      <c r="BH15" s="24"/>
      <c r="BI15" s="24"/>
      <c r="BJ15" s="24"/>
      <c r="BK15" s="24"/>
      <c r="BL15" s="24"/>
    </row>
    <row r="16" spans="1:64" s="3" customFormat="1" ht="30" customHeight="1" thickBot="1" x14ac:dyDescent="0.35">
      <c r="A16" s="38"/>
      <c r="B16" s="52" t="s">
        <v>40</v>
      </c>
      <c r="C16" s="48"/>
      <c r="D16" s="17">
        <v>0</v>
      </c>
      <c r="E16" s="71">
        <f>F15+1</f>
        <v>45036</v>
      </c>
      <c r="F16" s="71">
        <f t="shared" ref="E16:F22" si="7">E16+2</f>
        <v>45038</v>
      </c>
      <c r="G16" s="13"/>
      <c r="H16" s="13">
        <f t="shared" si="6"/>
        <v>3</v>
      </c>
      <c r="I16" s="24"/>
      <c r="J16" s="24"/>
      <c r="K16" s="24"/>
      <c r="L16" s="24"/>
      <c r="M16" s="24"/>
      <c r="N16" s="24"/>
      <c r="O16" s="24"/>
      <c r="P16" s="24"/>
      <c r="Q16" s="24"/>
      <c r="R16" s="24"/>
      <c r="S16" s="24"/>
      <c r="T16" s="24"/>
      <c r="U16" s="25"/>
      <c r="V16" s="25"/>
      <c r="W16" s="24"/>
      <c r="X16" s="24"/>
      <c r="Y16" s="24"/>
      <c r="Z16" s="24"/>
      <c r="AA16" s="24"/>
      <c r="AB16" s="24"/>
      <c r="AC16" s="24"/>
      <c r="AD16" s="24"/>
      <c r="AE16" s="24"/>
      <c r="AF16" s="24"/>
      <c r="AG16" s="24"/>
      <c r="AH16" s="24"/>
      <c r="AI16" s="24"/>
      <c r="AJ16" s="24"/>
      <c r="AK16" s="24"/>
      <c r="AL16" s="24"/>
      <c r="AM16" s="24"/>
      <c r="AN16" s="24"/>
      <c r="AO16" s="24"/>
      <c r="AP16" s="24"/>
      <c r="AQ16" s="24"/>
      <c r="AR16" s="24"/>
      <c r="AS16" s="24"/>
      <c r="AT16" s="24"/>
      <c r="AU16" s="24"/>
      <c r="AV16" s="24"/>
      <c r="AW16" s="24"/>
      <c r="AX16" s="24"/>
      <c r="AY16" s="24"/>
      <c r="AZ16" s="24"/>
      <c r="BA16" s="24"/>
      <c r="BB16" s="24"/>
      <c r="BC16" s="24"/>
      <c r="BD16" s="24"/>
      <c r="BE16" s="24"/>
      <c r="BF16" s="24"/>
      <c r="BG16" s="24"/>
      <c r="BH16" s="24"/>
      <c r="BI16" s="24"/>
      <c r="BJ16" s="24"/>
      <c r="BK16" s="24"/>
      <c r="BL16" s="24"/>
    </row>
    <row r="17" spans="1:64" s="3" customFormat="1" ht="30" customHeight="1" thickBot="1" x14ac:dyDescent="0.35">
      <c r="A17" s="38"/>
      <c r="B17" s="52" t="s">
        <v>41</v>
      </c>
      <c r="C17" s="48"/>
      <c r="D17" s="17">
        <v>0</v>
      </c>
      <c r="E17" s="71">
        <f t="shared" ref="E17:E21" si="8">F16+1</f>
        <v>45039</v>
      </c>
      <c r="F17" s="71">
        <f t="shared" si="7"/>
        <v>45041</v>
      </c>
      <c r="G17" s="13"/>
      <c r="H17" s="13">
        <f t="shared" si="6"/>
        <v>3</v>
      </c>
      <c r="I17" s="24"/>
      <c r="J17" s="24"/>
      <c r="K17" s="24"/>
      <c r="L17" s="24"/>
      <c r="M17" s="24"/>
      <c r="N17" s="24"/>
      <c r="O17" s="24"/>
      <c r="P17" s="24"/>
      <c r="Q17" s="24"/>
      <c r="R17" s="24"/>
      <c r="S17" s="24"/>
      <c r="T17" s="24"/>
      <c r="U17" s="24"/>
      <c r="V17" s="24"/>
      <c r="W17" s="24"/>
      <c r="X17" s="24"/>
      <c r="Y17" s="24"/>
      <c r="Z17" s="24"/>
      <c r="AA17" s="24"/>
      <c r="AB17" s="24"/>
      <c r="AC17" s="24"/>
      <c r="AD17" s="24"/>
      <c r="AE17" s="24"/>
      <c r="AF17" s="24"/>
      <c r="AG17" s="24"/>
      <c r="AH17" s="24"/>
      <c r="AI17" s="24"/>
      <c r="AJ17" s="24"/>
      <c r="AK17" s="24"/>
      <c r="AL17" s="24"/>
      <c r="AM17" s="24"/>
      <c r="AN17" s="24"/>
      <c r="AO17" s="24"/>
      <c r="AP17" s="24"/>
      <c r="AQ17" s="24"/>
      <c r="AR17" s="24"/>
      <c r="AS17" s="24"/>
      <c r="AT17" s="24"/>
      <c r="AU17" s="24"/>
      <c r="AV17" s="24"/>
      <c r="AW17" s="24"/>
      <c r="AX17" s="24"/>
      <c r="AY17" s="24"/>
      <c r="AZ17" s="24"/>
      <c r="BA17" s="24"/>
      <c r="BB17" s="24"/>
      <c r="BC17" s="24"/>
      <c r="BD17" s="24"/>
      <c r="BE17" s="24"/>
      <c r="BF17" s="24"/>
      <c r="BG17" s="24"/>
      <c r="BH17" s="24"/>
      <c r="BI17" s="24"/>
      <c r="BJ17" s="24"/>
      <c r="BK17" s="24"/>
      <c r="BL17" s="24"/>
    </row>
    <row r="18" spans="1:64" s="3" customFormat="1" ht="30" customHeight="1" thickBot="1" x14ac:dyDescent="0.35">
      <c r="A18" s="38"/>
      <c r="B18" s="52" t="s">
        <v>42</v>
      </c>
      <c r="C18" s="48"/>
      <c r="D18" s="17">
        <v>0</v>
      </c>
      <c r="E18" s="71">
        <f t="shared" si="8"/>
        <v>45042</v>
      </c>
      <c r="F18" s="71">
        <f t="shared" si="7"/>
        <v>45044</v>
      </c>
      <c r="G18" s="13"/>
      <c r="H18" s="13">
        <f t="shared" si="6"/>
        <v>3</v>
      </c>
      <c r="I18" s="24"/>
      <c r="J18" s="24"/>
      <c r="K18" s="24"/>
      <c r="L18" s="24"/>
      <c r="M18" s="24"/>
      <c r="N18" s="24"/>
      <c r="O18" s="24"/>
      <c r="P18" s="24"/>
      <c r="Q18" s="24"/>
      <c r="R18" s="24"/>
      <c r="S18" s="24"/>
      <c r="T18" s="24"/>
      <c r="U18" s="24"/>
      <c r="V18" s="24"/>
      <c r="W18" s="24"/>
      <c r="X18" s="24"/>
      <c r="Y18" s="25"/>
      <c r="Z18" s="24"/>
      <c r="AA18" s="24"/>
      <c r="AB18" s="24"/>
      <c r="AC18" s="24"/>
      <c r="AD18" s="24"/>
      <c r="AE18" s="24"/>
      <c r="AF18" s="24"/>
      <c r="AG18" s="24"/>
      <c r="AH18" s="24"/>
      <c r="AI18" s="24"/>
      <c r="AJ18" s="24"/>
      <c r="AK18" s="24"/>
      <c r="AL18" s="24"/>
      <c r="AM18" s="24"/>
      <c r="AN18" s="24"/>
      <c r="AO18" s="24"/>
      <c r="AP18" s="24"/>
      <c r="AQ18" s="24"/>
      <c r="AR18" s="24"/>
      <c r="AS18" s="24"/>
      <c r="AT18" s="24"/>
      <c r="AU18" s="24"/>
      <c r="AV18" s="24"/>
      <c r="AW18" s="24"/>
      <c r="AX18" s="24"/>
      <c r="AY18" s="24"/>
      <c r="AZ18" s="24"/>
      <c r="BA18" s="24"/>
      <c r="BB18" s="24"/>
      <c r="BC18" s="24"/>
      <c r="BD18" s="24"/>
      <c r="BE18" s="24"/>
      <c r="BF18" s="24"/>
      <c r="BG18" s="24"/>
      <c r="BH18" s="24"/>
      <c r="BI18" s="24"/>
      <c r="BJ18" s="24"/>
      <c r="BK18" s="24"/>
      <c r="BL18" s="24"/>
    </row>
    <row r="19" spans="1:64" s="3" customFormat="1" ht="30" customHeight="1" thickBot="1" x14ac:dyDescent="0.35">
      <c r="A19" s="38"/>
      <c r="B19" s="52" t="s">
        <v>44</v>
      </c>
      <c r="C19" s="48"/>
      <c r="D19" s="17">
        <v>0</v>
      </c>
      <c r="E19" s="71">
        <f t="shared" si="8"/>
        <v>45045</v>
      </c>
      <c r="F19" s="71">
        <f t="shared" si="7"/>
        <v>45047</v>
      </c>
      <c r="G19" s="13"/>
      <c r="H19" s="13"/>
      <c r="I19" s="24"/>
      <c r="J19" s="24"/>
      <c r="K19" s="24"/>
      <c r="L19" s="24"/>
      <c r="M19" s="24"/>
      <c r="N19" s="24"/>
      <c r="O19" s="24"/>
      <c r="P19" s="24"/>
      <c r="Q19" s="24"/>
      <c r="R19" s="24"/>
      <c r="S19" s="24"/>
      <c r="T19" s="24"/>
      <c r="U19" s="24"/>
      <c r="V19" s="24"/>
      <c r="W19" s="24"/>
      <c r="X19" s="24"/>
      <c r="Y19" s="25"/>
      <c r="Z19" s="24"/>
      <c r="AA19" s="24"/>
      <c r="AB19" s="24"/>
      <c r="AC19" s="24"/>
      <c r="AD19" s="24"/>
      <c r="AE19" s="24"/>
      <c r="AF19" s="24"/>
      <c r="AG19" s="24"/>
      <c r="AH19" s="24"/>
      <c r="AI19" s="24"/>
      <c r="AJ19" s="24"/>
      <c r="AK19" s="24"/>
      <c r="AL19" s="24"/>
      <c r="AM19" s="24"/>
      <c r="AN19" s="24"/>
      <c r="AO19" s="24"/>
      <c r="AP19" s="24"/>
      <c r="AQ19" s="24"/>
      <c r="AR19" s="24"/>
      <c r="AS19" s="24"/>
      <c r="AT19" s="24"/>
      <c r="AU19" s="24"/>
      <c r="AV19" s="24"/>
      <c r="AW19" s="24"/>
      <c r="AX19" s="24"/>
      <c r="AY19" s="24"/>
      <c r="AZ19" s="24"/>
      <c r="BA19" s="24"/>
      <c r="BB19" s="24"/>
      <c r="BC19" s="24"/>
      <c r="BD19" s="24"/>
      <c r="BE19" s="24"/>
      <c r="BF19" s="24"/>
      <c r="BG19" s="24"/>
      <c r="BH19" s="24"/>
      <c r="BI19" s="24"/>
      <c r="BJ19" s="24"/>
      <c r="BK19" s="24"/>
      <c r="BL19" s="24"/>
    </row>
    <row r="20" spans="1:64" s="3" customFormat="1" ht="30" customHeight="1" thickBot="1" x14ac:dyDescent="0.35">
      <c r="A20" s="38"/>
      <c r="B20" s="52" t="s">
        <v>46</v>
      </c>
      <c r="C20" s="48"/>
      <c r="D20" s="17">
        <v>0</v>
      </c>
      <c r="E20" s="71">
        <f t="shared" si="8"/>
        <v>45048</v>
      </c>
      <c r="F20" s="71">
        <f t="shared" si="7"/>
        <v>45050</v>
      </c>
      <c r="G20" s="13"/>
      <c r="H20" s="13"/>
      <c r="I20" s="24"/>
      <c r="J20" s="24"/>
      <c r="K20" s="24"/>
      <c r="L20" s="24"/>
      <c r="M20" s="24"/>
      <c r="N20" s="24"/>
      <c r="O20" s="24"/>
      <c r="P20" s="24"/>
      <c r="Q20" s="24"/>
      <c r="R20" s="24"/>
      <c r="S20" s="24"/>
      <c r="T20" s="24"/>
      <c r="U20" s="24"/>
      <c r="V20" s="24"/>
      <c r="W20" s="24"/>
      <c r="X20" s="24"/>
      <c r="Y20" s="25"/>
      <c r="Z20" s="24"/>
      <c r="AA20" s="24"/>
      <c r="AB20" s="24"/>
      <c r="AC20" s="24"/>
      <c r="AD20" s="24"/>
      <c r="AE20" s="24"/>
      <c r="AF20" s="24"/>
      <c r="AG20" s="24"/>
      <c r="AH20" s="24"/>
      <c r="AI20" s="24"/>
      <c r="AJ20" s="24"/>
      <c r="AK20" s="24"/>
      <c r="AL20" s="24"/>
      <c r="AM20" s="24"/>
      <c r="AN20" s="24"/>
      <c r="AO20" s="24"/>
      <c r="AP20" s="24"/>
      <c r="AQ20" s="24"/>
      <c r="AR20" s="24"/>
      <c r="AS20" s="24"/>
      <c r="AT20" s="24"/>
      <c r="AU20" s="24"/>
      <c r="AV20" s="24"/>
      <c r="AW20" s="24"/>
      <c r="AX20" s="24"/>
      <c r="AY20" s="24"/>
      <c r="AZ20" s="24"/>
      <c r="BA20" s="24"/>
      <c r="BB20" s="24"/>
      <c r="BC20" s="24"/>
      <c r="BD20" s="24"/>
      <c r="BE20" s="24"/>
      <c r="BF20" s="24"/>
      <c r="BG20" s="24"/>
      <c r="BH20" s="24"/>
      <c r="BI20" s="24"/>
      <c r="BJ20" s="24"/>
      <c r="BK20" s="24"/>
      <c r="BL20" s="24"/>
    </row>
    <row r="21" spans="1:64" s="3" customFormat="1" ht="30" customHeight="1" thickBot="1" x14ac:dyDescent="0.35">
      <c r="A21" s="38"/>
      <c r="B21" s="52" t="s">
        <v>45</v>
      </c>
      <c r="C21" s="48"/>
      <c r="D21" s="17">
        <v>0</v>
      </c>
      <c r="E21" s="71">
        <f t="shared" si="8"/>
        <v>45051</v>
      </c>
      <c r="F21" s="71">
        <f>E21+2</f>
        <v>45053</v>
      </c>
      <c r="G21" s="13"/>
      <c r="H21" s="13">
        <f t="shared" si="6"/>
        <v>3</v>
      </c>
      <c r="I21" s="24"/>
      <c r="J21" s="24"/>
      <c r="K21" s="24"/>
      <c r="L21" s="24"/>
      <c r="M21" s="24"/>
      <c r="N21" s="24"/>
      <c r="O21" s="24"/>
      <c r="P21" s="24"/>
      <c r="Q21" s="24"/>
      <c r="R21" s="24"/>
      <c r="S21" s="24"/>
      <c r="T21" s="24"/>
      <c r="U21" s="24"/>
      <c r="V21" s="24"/>
      <c r="W21" s="24"/>
      <c r="X21" s="24"/>
      <c r="Y21" s="24"/>
      <c r="Z21" s="24"/>
      <c r="AA21" s="24"/>
      <c r="AB21" s="24"/>
      <c r="AC21" s="24"/>
      <c r="AD21" s="24"/>
      <c r="AE21" s="24"/>
      <c r="AF21" s="24"/>
      <c r="AG21" s="24"/>
      <c r="AH21" s="24"/>
      <c r="AI21" s="24"/>
      <c r="AJ21" s="24"/>
      <c r="AK21" s="24"/>
      <c r="AL21" s="24"/>
      <c r="AM21" s="24"/>
      <c r="AN21" s="24"/>
      <c r="AO21" s="24"/>
      <c r="AP21" s="24"/>
      <c r="AQ21" s="24"/>
      <c r="AR21" s="24"/>
      <c r="AS21" s="24"/>
      <c r="AT21" s="24"/>
      <c r="AU21" s="24"/>
      <c r="AV21" s="24"/>
      <c r="AW21" s="24"/>
      <c r="AX21" s="24"/>
      <c r="AY21" s="24"/>
      <c r="AZ21" s="24"/>
      <c r="BA21" s="24"/>
      <c r="BB21" s="24"/>
      <c r="BC21" s="24"/>
      <c r="BD21" s="24"/>
      <c r="BE21" s="24"/>
      <c r="BF21" s="24"/>
      <c r="BG21" s="24"/>
      <c r="BH21" s="24"/>
      <c r="BI21" s="24"/>
      <c r="BJ21" s="24"/>
      <c r="BK21" s="24"/>
      <c r="BL21" s="24"/>
    </row>
    <row r="22" spans="1:64" s="3" customFormat="1" ht="30" customHeight="1" thickBot="1" x14ac:dyDescent="0.35">
      <c r="A22" s="38" t="s">
        <v>11</v>
      </c>
      <c r="B22" s="18" t="s">
        <v>47</v>
      </c>
      <c r="C22" s="49"/>
      <c r="D22" s="80">
        <f>SUM(D23:D27)/5</f>
        <v>0</v>
      </c>
      <c r="E22" s="62">
        <f>F21</f>
        <v>45053</v>
      </c>
      <c r="F22" s="63">
        <v>45060</v>
      </c>
      <c r="G22" s="13"/>
      <c r="H22" s="13">
        <f t="shared" si="6"/>
        <v>8</v>
      </c>
      <c r="I22" s="24"/>
      <c r="J22" s="24"/>
      <c r="K22" s="24"/>
      <c r="L22" s="24"/>
      <c r="M22" s="24"/>
      <c r="N22" s="24"/>
      <c r="O22" s="24"/>
      <c r="P22" s="24"/>
      <c r="Q22" s="24"/>
      <c r="R22" s="24"/>
      <c r="S22" s="24"/>
      <c r="T22" s="24"/>
      <c r="U22" s="24"/>
      <c r="V22" s="24"/>
      <c r="W22" s="24"/>
      <c r="X22" s="24"/>
      <c r="Y22" s="24"/>
      <c r="Z22" s="24"/>
      <c r="AA22" s="24"/>
      <c r="AB22" s="24"/>
      <c r="AC22" s="24"/>
      <c r="AD22" s="24"/>
      <c r="AE22" s="24"/>
      <c r="AF22" s="24"/>
      <c r="AG22" s="24"/>
      <c r="AH22" s="24"/>
      <c r="AI22" s="24"/>
      <c r="AJ22" s="24"/>
      <c r="AK22" s="24"/>
      <c r="AL22" s="24"/>
      <c r="AM22" s="24"/>
      <c r="AN22" s="24"/>
      <c r="AO22" s="24"/>
      <c r="AP22" s="24"/>
      <c r="AQ22" s="24"/>
      <c r="AR22" s="24"/>
      <c r="AS22" s="24"/>
      <c r="AT22" s="24"/>
      <c r="AU22" s="24"/>
      <c r="AV22" s="24"/>
      <c r="AW22" s="24"/>
      <c r="AX22" s="24"/>
      <c r="AY22" s="24"/>
      <c r="AZ22" s="24"/>
      <c r="BA22" s="24"/>
      <c r="BB22" s="24"/>
      <c r="BC22" s="24"/>
      <c r="BD22" s="24"/>
      <c r="BE22" s="24"/>
      <c r="BF22" s="24"/>
      <c r="BG22" s="24"/>
      <c r="BH22" s="24"/>
      <c r="BI22" s="24"/>
      <c r="BJ22" s="24"/>
      <c r="BK22" s="24"/>
      <c r="BL22" s="24"/>
    </row>
    <row r="23" spans="1:64" s="3" customFormat="1" ht="30" customHeight="1" thickBot="1" x14ac:dyDescent="0.35">
      <c r="A23" s="38"/>
      <c r="B23" s="53" t="s">
        <v>48</v>
      </c>
      <c r="C23" s="50"/>
      <c r="D23" s="19">
        <v>0</v>
      </c>
      <c r="E23" s="64">
        <v>45053</v>
      </c>
      <c r="F23" s="64">
        <f>E23 + 1</f>
        <v>45054</v>
      </c>
      <c r="G23" s="13"/>
      <c r="H23" s="13">
        <f t="shared" si="6"/>
        <v>2</v>
      </c>
      <c r="I23" s="24"/>
      <c r="J23" s="24"/>
      <c r="K23" s="24"/>
      <c r="L23" s="24"/>
      <c r="M23" s="24"/>
      <c r="N23" s="24"/>
      <c r="O23" s="24"/>
      <c r="P23" s="24"/>
      <c r="Q23" s="24"/>
      <c r="R23" s="24"/>
      <c r="S23" s="24"/>
      <c r="T23" s="24"/>
      <c r="U23" s="24"/>
      <c r="V23" s="24"/>
      <c r="W23" s="24"/>
      <c r="X23" s="24"/>
      <c r="Y23" s="24"/>
      <c r="Z23" s="24"/>
      <c r="AA23" s="24"/>
      <c r="AB23" s="24"/>
      <c r="AC23" s="24"/>
      <c r="AD23" s="24"/>
      <c r="AE23" s="24"/>
      <c r="AF23" s="24"/>
      <c r="AG23" s="24"/>
      <c r="AH23" s="24"/>
      <c r="AI23" s="24"/>
      <c r="AJ23" s="24"/>
      <c r="AK23" s="24"/>
      <c r="AL23" s="24"/>
      <c r="AM23" s="24"/>
      <c r="AN23" s="24"/>
      <c r="AO23" s="24"/>
      <c r="AP23" s="24"/>
      <c r="AQ23" s="24"/>
      <c r="AR23" s="24"/>
      <c r="AS23" s="24"/>
      <c r="AT23" s="24"/>
      <c r="AU23" s="24"/>
      <c r="AV23" s="24"/>
      <c r="AW23" s="24"/>
      <c r="AX23" s="24"/>
      <c r="AY23" s="24"/>
      <c r="AZ23" s="24"/>
      <c r="BA23" s="24"/>
      <c r="BB23" s="24"/>
      <c r="BC23" s="24"/>
      <c r="BD23" s="24"/>
      <c r="BE23" s="24"/>
      <c r="BF23" s="24"/>
      <c r="BG23" s="24"/>
      <c r="BH23" s="24"/>
      <c r="BI23" s="24"/>
      <c r="BJ23" s="24"/>
      <c r="BK23" s="24"/>
      <c r="BL23" s="24"/>
    </row>
    <row r="24" spans="1:64" s="3" customFormat="1" ht="30" customHeight="1" thickBot="1" x14ac:dyDescent="0.35">
      <c r="A24" s="38"/>
      <c r="B24" s="53" t="s">
        <v>49</v>
      </c>
      <c r="C24" s="50"/>
      <c r="D24" s="19">
        <v>0</v>
      </c>
      <c r="E24" s="64">
        <v>45054</v>
      </c>
      <c r="F24" s="64">
        <f t="shared" ref="F24:F27" si="9">E24 + 1</f>
        <v>45055</v>
      </c>
      <c r="G24" s="13"/>
      <c r="H24" s="13">
        <f t="shared" si="6"/>
        <v>2</v>
      </c>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c r="AH24" s="24"/>
      <c r="AI24" s="24"/>
      <c r="AJ24" s="24"/>
      <c r="AK24" s="24"/>
      <c r="AL24" s="24"/>
      <c r="AM24" s="24"/>
      <c r="AN24" s="24"/>
      <c r="AO24" s="24"/>
      <c r="AP24" s="24"/>
      <c r="AQ24" s="24"/>
      <c r="AR24" s="24"/>
      <c r="AS24" s="24"/>
      <c r="AT24" s="24"/>
      <c r="AU24" s="24"/>
      <c r="AV24" s="24"/>
      <c r="AW24" s="24"/>
      <c r="AX24" s="24"/>
      <c r="AY24" s="24"/>
      <c r="AZ24" s="24"/>
      <c r="BA24" s="24"/>
      <c r="BB24" s="24"/>
      <c r="BC24" s="24"/>
      <c r="BD24" s="24"/>
      <c r="BE24" s="24"/>
      <c r="BF24" s="24"/>
      <c r="BG24" s="24"/>
      <c r="BH24" s="24"/>
      <c r="BI24" s="24"/>
      <c r="BJ24" s="24"/>
      <c r="BK24" s="24"/>
      <c r="BL24" s="24"/>
    </row>
    <row r="25" spans="1:64" s="3" customFormat="1" ht="30" customHeight="1" thickBot="1" x14ac:dyDescent="0.35">
      <c r="A25" s="38"/>
      <c r="B25" s="53" t="s">
        <v>50</v>
      </c>
      <c r="C25" s="50"/>
      <c r="D25" s="19">
        <v>0</v>
      </c>
      <c r="E25" s="64">
        <v>45055</v>
      </c>
      <c r="F25" s="64">
        <f>E25 + 2</f>
        <v>45057</v>
      </c>
      <c r="G25" s="13"/>
      <c r="H25" s="13">
        <f t="shared" si="6"/>
        <v>3</v>
      </c>
      <c r="I25" s="24"/>
      <c r="J25" s="24"/>
      <c r="K25" s="24"/>
      <c r="L25" s="24"/>
      <c r="M25" s="24"/>
      <c r="N25" s="24"/>
      <c r="O25" s="24"/>
      <c r="P25" s="24"/>
      <c r="Q25" s="24"/>
      <c r="R25" s="24"/>
      <c r="S25" s="24"/>
      <c r="T25" s="24"/>
      <c r="U25" s="24"/>
      <c r="V25" s="24"/>
      <c r="W25" s="24"/>
      <c r="X25" s="24"/>
      <c r="Y25" s="24"/>
      <c r="Z25" s="24"/>
      <c r="AA25" s="24"/>
      <c r="AB25" s="24"/>
      <c r="AC25" s="24"/>
      <c r="AD25" s="24"/>
      <c r="AE25" s="24"/>
      <c r="AF25" s="24"/>
      <c r="AG25" s="24"/>
      <c r="AH25" s="24"/>
      <c r="AI25" s="24"/>
      <c r="AJ25" s="24"/>
      <c r="AK25" s="24"/>
      <c r="AL25" s="24"/>
      <c r="AM25" s="24"/>
      <c r="AN25" s="24"/>
      <c r="AO25" s="24"/>
      <c r="AP25" s="24"/>
      <c r="AQ25" s="24"/>
      <c r="AR25" s="24"/>
      <c r="AS25" s="24"/>
      <c r="AT25" s="24"/>
      <c r="AU25" s="24"/>
      <c r="AV25" s="24"/>
      <c r="AW25" s="24"/>
      <c r="AX25" s="24"/>
      <c r="AY25" s="24"/>
      <c r="AZ25" s="24"/>
      <c r="BA25" s="24"/>
      <c r="BB25" s="24"/>
      <c r="BC25" s="24"/>
      <c r="BD25" s="24"/>
      <c r="BE25" s="24"/>
      <c r="BF25" s="24"/>
      <c r="BG25" s="24"/>
      <c r="BH25" s="24"/>
      <c r="BI25" s="24"/>
      <c r="BJ25" s="24"/>
      <c r="BK25" s="24"/>
      <c r="BL25" s="24"/>
    </row>
    <row r="26" spans="1:64" s="3" customFormat="1" ht="30" customHeight="1" thickBot="1" x14ac:dyDescent="0.35">
      <c r="A26" s="38"/>
      <c r="B26" s="53" t="s">
        <v>51</v>
      </c>
      <c r="C26" s="50"/>
      <c r="D26" s="19">
        <v>0</v>
      </c>
      <c r="E26" s="64">
        <f>F25</f>
        <v>45057</v>
      </c>
      <c r="F26" s="64">
        <f t="shared" si="9"/>
        <v>45058</v>
      </c>
      <c r="G26" s="13"/>
      <c r="H26" s="13">
        <f t="shared" si="6"/>
        <v>2</v>
      </c>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c r="AH26" s="24"/>
      <c r="AI26" s="24"/>
      <c r="AJ26" s="24"/>
      <c r="AK26" s="24"/>
      <c r="AL26" s="24"/>
      <c r="AM26" s="24"/>
      <c r="AN26" s="24"/>
      <c r="AO26" s="24"/>
      <c r="AP26" s="24"/>
      <c r="AQ26" s="24"/>
      <c r="AR26" s="24"/>
      <c r="AS26" s="24"/>
      <c r="AT26" s="24"/>
      <c r="AU26" s="24"/>
      <c r="AV26" s="24"/>
      <c r="AW26" s="24"/>
      <c r="AX26" s="24"/>
      <c r="AY26" s="24"/>
      <c r="AZ26" s="24"/>
      <c r="BA26" s="24"/>
      <c r="BB26" s="24"/>
      <c r="BC26" s="24"/>
      <c r="BD26" s="24"/>
      <c r="BE26" s="24"/>
      <c r="BF26" s="24"/>
      <c r="BG26" s="24"/>
      <c r="BH26" s="24"/>
      <c r="BI26" s="24"/>
      <c r="BJ26" s="24"/>
      <c r="BK26" s="24"/>
      <c r="BL26" s="24"/>
    </row>
    <row r="27" spans="1:64" s="3" customFormat="1" ht="30" customHeight="1" thickBot="1" x14ac:dyDescent="0.35">
      <c r="A27" s="38"/>
      <c r="B27" s="53" t="s">
        <v>52</v>
      </c>
      <c r="C27" s="50"/>
      <c r="D27" s="19">
        <v>0</v>
      </c>
      <c r="E27" s="64">
        <f>F26</f>
        <v>45058</v>
      </c>
      <c r="F27" s="64">
        <f t="shared" si="9"/>
        <v>45059</v>
      </c>
      <c r="G27" s="13"/>
      <c r="H27" s="13">
        <f t="shared" si="6"/>
        <v>2</v>
      </c>
      <c r="I27" s="24"/>
      <c r="J27" s="24"/>
      <c r="K27" s="24"/>
      <c r="L27" s="24"/>
      <c r="M27" s="24"/>
      <c r="N27" s="24"/>
      <c r="O27" s="24"/>
      <c r="P27" s="24"/>
      <c r="Q27" s="24"/>
      <c r="R27" s="24"/>
      <c r="S27" s="24"/>
      <c r="T27" s="24"/>
      <c r="U27" s="24"/>
      <c r="V27" s="24"/>
      <c r="W27" s="24"/>
      <c r="X27" s="24"/>
      <c r="Y27" s="24"/>
      <c r="Z27" s="24"/>
      <c r="AA27" s="24"/>
      <c r="AB27" s="24"/>
      <c r="AC27" s="24"/>
      <c r="AD27" s="24"/>
      <c r="AE27" s="24"/>
      <c r="AF27" s="24"/>
      <c r="AG27" s="24"/>
      <c r="AH27" s="24"/>
      <c r="AI27" s="24"/>
      <c r="AJ27" s="24"/>
      <c r="AK27" s="24"/>
      <c r="AL27" s="24"/>
      <c r="AM27" s="24"/>
      <c r="AN27" s="24"/>
      <c r="AO27" s="24"/>
      <c r="AP27" s="24"/>
      <c r="AQ27" s="24"/>
      <c r="AR27" s="24"/>
      <c r="AS27" s="24"/>
      <c r="AT27" s="24"/>
      <c r="AU27" s="24"/>
      <c r="AV27" s="24"/>
      <c r="AW27" s="24"/>
      <c r="AX27" s="24"/>
      <c r="AY27" s="24"/>
      <c r="AZ27" s="24"/>
      <c r="BA27" s="24"/>
      <c r="BB27" s="24"/>
      <c r="BC27" s="24"/>
      <c r="BD27" s="24"/>
      <c r="BE27" s="24"/>
      <c r="BF27" s="24"/>
      <c r="BG27" s="24"/>
      <c r="BH27" s="24"/>
      <c r="BI27" s="24"/>
      <c r="BJ27" s="24"/>
      <c r="BK27" s="24"/>
      <c r="BL27" s="24"/>
    </row>
    <row r="28" spans="1:64" s="3" customFormat="1" ht="30" customHeight="1" thickBot="1" x14ac:dyDescent="0.35">
      <c r="A28" s="39" t="s">
        <v>12</v>
      </c>
      <c r="B28" s="20" t="s">
        <v>14</v>
      </c>
      <c r="C28" s="21"/>
      <c r="D28" s="22"/>
      <c r="E28" s="65"/>
      <c r="F28" s="66"/>
      <c r="G28" s="23"/>
      <c r="H28" s="23" t="str">
        <f t="shared" si="6"/>
        <v/>
      </c>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c r="AK28" s="26"/>
      <c r="AL28" s="26"/>
      <c r="AM28" s="26"/>
      <c r="AN28" s="26"/>
      <c r="AO28" s="26"/>
      <c r="AP28" s="26"/>
      <c r="AQ28" s="26"/>
      <c r="AR28" s="26"/>
      <c r="AS28" s="26"/>
      <c r="AT28" s="26"/>
      <c r="AU28" s="26"/>
      <c r="AV28" s="26"/>
      <c r="AW28" s="26"/>
      <c r="AX28" s="26"/>
      <c r="AY28" s="26"/>
      <c r="AZ28" s="26"/>
      <c r="BA28" s="26"/>
      <c r="BB28" s="26"/>
      <c r="BC28" s="26"/>
      <c r="BD28" s="26"/>
      <c r="BE28" s="26"/>
      <c r="BF28" s="26"/>
      <c r="BG28" s="26"/>
      <c r="BH28" s="26"/>
      <c r="BI28" s="26"/>
      <c r="BJ28" s="26"/>
      <c r="BK28" s="26"/>
      <c r="BL28" s="26"/>
    </row>
    <row r="29" spans="1:64" ht="30" customHeight="1" x14ac:dyDescent="0.3">
      <c r="G29" s="6"/>
    </row>
    <row r="30" spans="1:64" ht="30" customHeight="1" x14ac:dyDescent="0.3">
      <c r="C30" s="11"/>
      <c r="F30" s="40"/>
    </row>
    <row r="31" spans="1:64" ht="30" customHeight="1" x14ac:dyDescent="0.3">
      <c r="C31" s="12"/>
    </row>
  </sheetData>
  <mergeCells count="11">
    <mergeCell ref="BF4:BL4"/>
    <mergeCell ref="E3:F3"/>
    <mergeCell ref="I4:O4"/>
    <mergeCell ref="P4:V4"/>
    <mergeCell ref="W4:AC4"/>
    <mergeCell ref="AD4:AJ4"/>
    <mergeCell ref="C3:D3"/>
    <mergeCell ref="C4:D4"/>
    <mergeCell ref="AK4:AQ4"/>
    <mergeCell ref="AR4:AX4"/>
    <mergeCell ref="AY4:BE4"/>
  </mergeCells>
  <conditionalFormatting sqref="D7:D2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28">
    <cfRule type="expression" dxfId="2" priority="33">
      <formula>AND(TODAY()&gt;=I$5,TODAY()&lt;J$5)</formula>
    </cfRule>
  </conditionalFormatting>
  <conditionalFormatting sqref="I7:BL28">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Mostrar semana" prompt="Al cambiar este número, se desplazará la vista del diagrama de Gantt." sqref="E4" xr:uid="{00000000-0002-0000-0000-000000000000}">
      <formula1>1</formula1>
    </dataValidation>
  </dataValidations>
  <printOptions horizontalCentered="1"/>
  <pageMargins left="0.35" right="0.35" top="0.35" bottom="0.5" header="0.3" footer="0.3"/>
  <pageSetup paperSize="9" scale="5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09375" defaultRowHeight="13.8" x14ac:dyDescent="0.3"/>
  <cols>
    <col min="1" max="1" width="87.109375" style="28" customWidth="1"/>
    <col min="2" max="16384" width="9.109375" style="2"/>
  </cols>
  <sheetData>
    <row r="1" spans="1:2" ht="46.5" customHeight="1" x14ac:dyDescent="0.3"/>
    <row r="2" spans="1:2" s="30" customFormat="1" ht="15.6" x14ac:dyDescent="0.3">
      <c r="A2" s="29" t="s">
        <v>22</v>
      </c>
      <c r="B2" s="29"/>
    </row>
    <row r="3" spans="1:2" s="34" customFormat="1" ht="27" customHeight="1" x14ac:dyDescent="0.3">
      <c r="A3" s="57" t="s">
        <v>23</v>
      </c>
      <c r="B3" s="35"/>
    </row>
    <row r="4" spans="1:2" s="31" customFormat="1" ht="25.8" x14ac:dyDescent="0.5">
      <c r="A4" s="32" t="s">
        <v>24</v>
      </c>
    </row>
    <row r="5" spans="1:2" ht="74.099999999999994" customHeight="1" x14ac:dyDescent="0.3">
      <c r="A5" s="33" t="s">
        <v>25</v>
      </c>
    </row>
    <row r="6" spans="1:2" ht="26.25" customHeight="1" x14ac:dyDescent="0.3">
      <c r="A6" s="32" t="s">
        <v>26</v>
      </c>
    </row>
    <row r="7" spans="1:2" s="28" customFormat="1" ht="215.25" customHeight="1" x14ac:dyDescent="0.3">
      <c r="A7" s="37" t="s">
        <v>27</v>
      </c>
    </row>
    <row r="8" spans="1:2" s="31" customFormat="1" ht="25.8" x14ac:dyDescent="0.5">
      <c r="A8" s="32" t="s">
        <v>28</v>
      </c>
    </row>
    <row r="9" spans="1:2" ht="57.6" x14ac:dyDescent="0.3">
      <c r="A9" s="33" t="s">
        <v>29</v>
      </c>
    </row>
    <row r="10" spans="1:2" s="28" customFormat="1" ht="27.9" customHeight="1" x14ac:dyDescent="0.3">
      <c r="A10" s="36" t="s">
        <v>30</v>
      </c>
    </row>
    <row r="11" spans="1:2" s="31" customFormat="1" ht="25.8" x14ac:dyDescent="0.5">
      <c r="A11" s="32" t="s">
        <v>31</v>
      </c>
    </row>
    <row r="12" spans="1:2" ht="28.8" x14ac:dyDescent="0.3">
      <c r="A12" s="33" t="s">
        <v>32</v>
      </c>
    </row>
    <row r="13" spans="1:2" s="28" customFormat="1" ht="27.9" customHeight="1" x14ac:dyDescent="0.3">
      <c r="A13" s="36" t="s">
        <v>33</v>
      </c>
    </row>
    <row r="14" spans="1:2" s="31" customFormat="1" ht="25.8" x14ac:dyDescent="0.5">
      <c r="A14" s="32" t="s">
        <v>34</v>
      </c>
    </row>
    <row r="15" spans="1:2" ht="96.75" customHeight="1" x14ac:dyDescent="0.3">
      <c r="A15" s="33" t="s">
        <v>35</v>
      </c>
    </row>
    <row r="16" spans="1:2" ht="86.4" x14ac:dyDescent="0.3">
      <c r="A16" s="33" t="s">
        <v>36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xml><?xml version="1.0" encoding="utf-8"?>
<ds:datastoreItem xmlns:ds="http://schemas.openxmlformats.org/officeDocument/2006/customXml" ds:itemID="{5F80F839-78EF-4FF4-A673-3CC84279C23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4A34E49-7289-4AEA-9593-4F55E04ADB10}">
  <ds:schemaRefs>
    <ds:schemaRef ds:uri="http://schemas.microsoft.com/sharepoint/v3/contenttype/forms"/>
  </ds:schemaRefs>
</ds:datastoreItem>
</file>

<file path=customXml/itemProps3.xml><?xml version="1.0" encoding="utf-8"?>
<ds:datastoreItem xmlns:ds="http://schemas.openxmlformats.org/officeDocument/2006/customXml" ds:itemID="{AC3AD2E1-977A-4D4F-8EE8-D64B5FFADF75}">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Hojas de cálculo</vt:lpstr>
      </vt:variant>
      <vt:variant>
        <vt:i4>2</vt:i4>
      </vt:variant>
      <vt:variant>
        <vt:lpstr>Rangos con nombre</vt:lpstr>
      </vt:variant>
      <vt:variant>
        <vt:i4>6</vt:i4>
      </vt:variant>
    </vt:vector>
  </HeadingPairs>
  <TitlesOfParts>
    <vt:vector size="8" baseType="lpstr">
      <vt:lpstr>ProjectSchedule</vt:lpstr>
      <vt:lpstr>Acerca de</vt:lpstr>
      <vt:lpstr>Inicio_del_proyecto</vt:lpstr>
      <vt:lpstr>Semana_para_mostrar</vt:lpstr>
      <vt:lpstr>ProjectSchedule!task_end</vt:lpstr>
      <vt:lpstr>ProjectSchedule!task_progress</vt:lpstr>
      <vt:lpstr>ProjectSchedule!task_start</vt:lpstr>
      <vt:lpstr>ProjectSchedule!Títulos_a_imprimir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2021-12-14T20:18:50Z</dcterms:created>
  <dcterms:modified xsi:type="dcterms:W3CDTF">2023-04-15T04:22:28Z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