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i\Desktop\FLowuri UiPath\ProiectRPA\BlankProcess\Output\"/>
    </mc:Choice>
  </mc:AlternateContent>
  <xr:revisionPtr revIDLastSave="0" documentId="13_ncr:1_{892E2A0F-749D-42A6-8821-AD927C4BE39B}" xr6:coauthVersionLast="47" xr6:coauthVersionMax="47" xr10:uidLastSave="{00000000-0000-0000-0000-000000000000}"/>
  <bookViews>
    <workbookView xWindow="-120" yWindow="-120" windowWidth="29040" windowHeight="15840" xr2:uid="{11AA9D93-BB3F-4F70-AD46-F7BCAA5F305A}"/>
  </bookViews>
  <sheets>
    <sheet name="DateProcesate" sheetId="2" r:id="rId1"/>
    <sheet name="ItemDetails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25" i="2" l="1"/>
  <c r="L525" i="2" s="1"/>
  <c r="N524" i="2"/>
  <c r="J525" i="2"/>
  <c r="J524" i="2"/>
  <c r="N499" i="2"/>
  <c r="N496" i="2"/>
  <c r="J499" i="2"/>
  <c r="J496" i="2"/>
  <c r="O496" i="2" s="1"/>
  <c r="N461" i="2"/>
  <c r="L461" i="2" s="1"/>
  <c r="N110" i="2"/>
  <c r="N107" i="2"/>
  <c r="J461" i="2"/>
  <c r="J110" i="2"/>
  <c r="J107" i="2"/>
  <c r="N64" i="2"/>
  <c r="N61" i="2"/>
  <c r="O61" i="2" s="1"/>
  <c r="N60" i="2"/>
  <c r="J64" i="2"/>
  <c r="J61" i="2"/>
  <c r="J60" i="2"/>
  <c r="N14" i="2"/>
  <c r="L14" i="2" s="1"/>
  <c r="N4" i="2"/>
  <c r="N760" i="2"/>
  <c r="N466" i="2"/>
  <c r="L466" i="2" s="1"/>
  <c r="N465" i="2"/>
  <c r="J14" i="2"/>
  <c r="J4" i="2"/>
  <c r="J760" i="2"/>
  <c r="J466" i="2"/>
  <c r="J465" i="2"/>
  <c r="N314" i="2"/>
  <c r="N664" i="2"/>
  <c r="J314" i="2"/>
  <c r="J664" i="2"/>
  <c r="N660" i="2"/>
  <c r="J660" i="2"/>
  <c r="N656" i="2"/>
  <c r="J656" i="2"/>
  <c r="O656" i="2" s="1"/>
  <c r="N652" i="2"/>
  <c r="L652" i="2" s="1"/>
  <c r="J652" i="2"/>
  <c r="N648" i="2"/>
  <c r="J648" i="2"/>
  <c r="N644" i="2"/>
  <c r="J644" i="2"/>
  <c r="N160" i="2"/>
  <c r="N819" i="2"/>
  <c r="N813" i="2"/>
  <c r="N790" i="2"/>
  <c r="L790" i="2" s="1"/>
  <c r="N321" i="2"/>
  <c r="N318" i="2"/>
  <c r="J160" i="2"/>
  <c r="J819" i="2"/>
  <c r="J813" i="2"/>
  <c r="J790" i="2"/>
  <c r="J321" i="2"/>
  <c r="J318" i="2"/>
  <c r="N792" i="2"/>
  <c r="L792" i="2" s="1"/>
  <c r="N762" i="2"/>
  <c r="N725" i="2"/>
  <c r="N678" i="2"/>
  <c r="L678" i="2" s="1"/>
  <c r="N672" i="2"/>
  <c r="J792" i="2"/>
  <c r="O792" i="2" s="1"/>
  <c r="J762" i="2"/>
  <c r="O762" i="2" s="1"/>
  <c r="J725" i="2"/>
  <c r="O725" i="2" s="1"/>
  <c r="J678" i="2"/>
  <c r="J672" i="2"/>
  <c r="N668" i="2"/>
  <c r="J668" i="2"/>
  <c r="N469" i="2"/>
  <c r="N385" i="2"/>
  <c r="N794" i="2"/>
  <c r="L794" i="2" s="1"/>
  <c r="N472" i="2"/>
  <c r="O472" i="2" s="1"/>
  <c r="N324" i="2"/>
  <c r="N735" i="2"/>
  <c r="N690" i="2"/>
  <c r="L690" i="2" s="1"/>
  <c r="N393" i="2"/>
  <c r="N392" i="2"/>
  <c r="L392" i="2" s="1"/>
  <c r="J469" i="2"/>
  <c r="J385" i="2"/>
  <c r="J794" i="2"/>
  <c r="J472" i="2"/>
  <c r="J324" i="2"/>
  <c r="O324" i="2" s="1"/>
  <c r="J735" i="2"/>
  <c r="J690" i="2"/>
  <c r="J393" i="2"/>
  <c r="J392" i="2"/>
  <c r="N388" i="2"/>
  <c r="L388" i="2" s="1"/>
  <c r="N680" i="2"/>
  <c r="L680" i="2" s="1"/>
  <c r="N676" i="2"/>
  <c r="J388" i="2"/>
  <c r="J680" i="2"/>
  <c r="J676" i="2"/>
  <c r="N475" i="2"/>
  <c r="N396" i="2"/>
  <c r="N330" i="2"/>
  <c r="N327" i="2"/>
  <c r="L327" i="2" s="1"/>
  <c r="N796" i="2"/>
  <c r="L796" i="2" s="1"/>
  <c r="N401" i="2"/>
  <c r="N400" i="2"/>
  <c r="L400" i="2" s="1"/>
  <c r="J475" i="2"/>
  <c r="J396" i="2"/>
  <c r="J330" i="2"/>
  <c r="J327" i="2"/>
  <c r="J796" i="2"/>
  <c r="O796" i="2" s="1"/>
  <c r="J401" i="2"/>
  <c r="J400" i="2"/>
  <c r="N201" i="2"/>
  <c r="N135" i="2"/>
  <c r="N798" i="2"/>
  <c r="N562" i="2"/>
  <c r="N480" i="2"/>
  <c r="L480" i="2" s="1"/>
  <c r="N479" i="2"/>
  <c r="L479" i="2" s="1"/>
  <c r="J201" i="2"/>
  <c r="J135" i="2"/>
  <c r="J798" i="2"/>
  <c r="J562" i="2"/>
  <c r="J480" i="2"/>
  <c r="J479" i="2"/>
  <c r="N800" i="2"/>
  <c r="N505" i="2"/>
  <c r="O505" i="2" s="1"/>
  <c r="N483" i="2"/>
  <c r="L483" i="2" s="1"/>
  <c r="N404" i="2"/>
  <c r="J800" i="2"/>
  <c r="J505" i="2"/>
  <c r="J483" i="2"/>
  <c r="J404" i="2"/>
  <c r="O404" i="2" s="1"/>
  <c r="N815" i="2"/>
  <c r="N764" i="2"/>
  <c r="O764" i="2" s="1"/>
  <c r="N703" i="2"/>
  <c r="N221" i="2"/>
  <c r="N766" i="2"/>
  <c r="L766" i="2" s="1"/>
  <c r="N741" i="2"/>
  <c r="L741" i="2" s="1"/>
  <c r="N705" i="2"/>
  <c r="N684" i="2"/>
  <c r="N596" i="2"/>
  <c r="J815" i="2"/>
  <c r="O815" i="2" s="1"/>
  <c r="J764" i="2"/>
  <c r="J703" i="2"/>
  <c r="J221" i="2"/>
  <c r="O221" i="2" s="1"/>
  <c r="J766" i="2"/>
  <c r="J741" i="2"/>
  <c r="J705" i="2"/>
  <c r="J684" i="2"/>
  <c r="J596" i="2"/>
  <c r="O596" i="2" s="1"/>
  <c r="N592" i="2"/>
  <c r="J592" i="2"/>
  <c r="O592" i="2" s="1"/>
  <c r="N588" i="2"/>
  <c r="L588" i="2" s="1"/>
  <c r="J588" i="2"/>
  <c r="N407" i="2"/>
  <c r="N817" i="2"/>
  <c r="L817" i="2" s="1"/>
  <c r="N737" i="2"/>
  <c r="N333" i="2"/>
  <c r="L333" i="2" s="1"/>
  <c r="N113" i="2"/>
  <c r="L113" i="2" s="1"/>
  <c r="N37" i="2"/>
  <c r="N17" i="2"/>
  <c r="L17" i="2" s="1"/>
  <c r="N486" i="2"/>
  <c r="N693" i="2"/>
  <c r="N707" i="2"/>
  <c r="N699" i="2"/>
  <c r="N227" i="2"/>
  <c r="L227" i="2" s="1"/>
  <c r="N224" i="2"/>
  <c r="N410" i="2"/>
  <c r="N336" i="2"/>
  <c r="N234" i="2"/>
  <c r="N231" i="2"/>
  <c r="L231" i="2" s="1"/>
  <c r="J407" i="2"/>
  <c r="O407" i="2" s="1"/>
  <c r="J817" i="2"/>
  <c r="J737" i="2"/>
  <c r="J333" i="2"/>
  <c r="J113" i="2"/>
  <c r="O113" i="2" s="1"/>
  <c r="J37" i="2"/>
  <c r="J17" i="2"/>
  <c r="J486" i="2"/>
  <c r="J693" i="2"/>
  <c r="J707" i="2"/>
  <c r="J699" i="2"/>
  <c r="J227" i="2"/>
  <c r="J224" i="2"/>
  <c r="J410" i="2"/>
  <c r="J336" i="2"/>
  <c r="J234" i="2"/>
  <c r="J231" i="2"/>
  <c r="N209" i="2"/>
  <c r="N206" i="2"/>
  <c r="O206" i="2" s="1"/>
  <c r="N205" i="2"/>
  <c r="J209" i="2"/>
  <c r="J206" i="2"/>
  <c r="J205" i="2"/>
  <c r="N802" i="2"/>
  <c r="N727" i="2"/>
  <c r="N695" i="2"/>
  <c r="N580" i="2"/>
  <c r="O580" i="2" s="1"/>
  <c r="N538" i="2"/>
  <c r="N339" i="2"/>
  <c r="N237" i="2"/>
  <c r="L237" i="2" s="1"/>
  <c r="N167" i="2"/>
  <c r="L167" i="2" s="1"/>
  <c r="N164" i="2"/>
  <c r="J802" i="2"/>
  <c r="J727" i="2"/>
  <c r="J695" i="2"/>
  <c r="J580" i="2"/>
  <c r="J538" i="2"/>
  <c r="J339" i="2"/>
  <c r="O339" i="2" s="1"/>
  <c r="J237" i="2"/>
  <c r="J167" i="2"/>
  <c r="J164" i="2"/>
  <c r="N87" i="2"/>
  <c r="J87" i="2"/>
  <c r="N745" i="2"/>
  <c r="N743" i="2"/>
  <c r="N709" i="2"/>
  <c r="L709" i="2" s="1"/>
  <c r="N416" i="2"/>
  <c r="N415" i="2"/>
  <c r="N414" i="2"/>
  <c r="L414" i="2" s="1"/>
  <c r="J745" i="2"/>
  <c r="J743" i="2"/>
  <c r="O743" i="2" s="1"/>
  <c r="J709" i="2"/>
  <c r="J416" i="2"/>
  <c r="J415" i="2"/>
  <c r="J414" i="2"/>
  <c r="N342" i="2"/>
  <c r="N71" i="2"/>
  <c r="L71" i="2" s="1"/>
  <c r="N68" i="2"/>
  <c r="L68" i="2" s="1"/>
  <c r="J342" i="2"/>
  <c r="J71" i="2"/>
  <c r="J68" i="2"/>
  <c r="N747" i="2"/>
  <c r="L747" i="2" s="1"/>
  <c r="N419" i="2"/>
  <c r="N346" i="2"/>
  <c r="J747" i="2"/>
  <c r="O747" i="2" s="1"/>
  <c r="J419" i="2"/>
  <c r="J346" i="2"/>
  <c r="O346" i="2" s="1"/>
  <c r="N142" i="2"/>
  <c r="N139" i="2"/>
  <c r="L139" i="2" s="1"/>
  <c r="J142" i="2"/>
  <c r="J139" i="2"/>
  <c r="N243" i="2"/>
  <c r="N92" i="2"/>
  <c r="L92" i="2" s="1"/>
  <c r="N91" i="2"/>
  <c r="L91" i="2" s="1"/>
  <c r="J243" i="2"/>
  <c r="J92" i="2"/>
  <c r="J91" i="2"/>
  <c r="N40" i="2"/>
  <c r="N768" i="2"/>
  <c r="N711" i="2"/>
  <c r="L711" i="2" s="1"/>
  <c r="N541" i="2"/>
  <c r="L541" i="2" s="1"/>
  <c r="N422" i="2"/>
  <c r="L422" i="2" s="1"/>
  <c r="N246" i="2"/>
  <c r="J40" i="2"/>
  <c r="J768" i="2"/>
  <c r="J711" i="2"/>
  <c r="J541" i="2"/>
  <c r="J422" i="2"/>
  <c r="J246" i="2"/>
  <c r="N240" i="2"/>
  <c r="N545" i="2"/>
  <c r="O545" i="2" s="1"/>
  <c r="J240" i="2"/>
  <c r="J545" i="2"/>
  <c r="N489" i="2"/>
  <c r="L489" i="2" s="1"/>
  <c r="N425" i="2"/>
  <c r="L425" i="2" s="1"/>
  <c r="N349" i="2"/>
  <c r="N252" i="2"/>
  <c r="O252" i="2" s="1"/>
  <c r="N249" i="2"/>
  <c r="L249" i="2" s="1"/>
  <c r="N770" i="2"/>
  <c r="L770" i="2" s="1"/>
  <c r="N749" i="2"/>
  <c r="N721" i="2"/>
  <c r="L721" i="2" s="1"/>
  <c r="N713" i="2"/>
  <c r="N584" i="2"/>
  <c r="L584" i="2" s="1"/>
  <c r="N258" i="2"/>
  <c r="N255" i="2"/>
  <c r="L255" i="2" s="1"/>
  <c r="N95" i="2"/>
  <c r="N428" i="2"/>
  <c r="L428" i="2" s="1"/>
  <c r="N261" i="2"/>
  <c r="N151" i="2"/>
  <c r="N150" i="2"/>
  <c r="N147" i="2"/>
  <c r="L147" i="2" s="1"/>
  <c r="N146" i="2"/>
  <c r="J489" i="2"/>
  <c r="J425" i="2"/>
  <c r="J349" i="2"/>
  <c r="J252" i="2"/>
  <c r="J249" i="2"/>
  <c r="J770" i="2"/>
  <c r="J749" i="2"/>
  <c r="O749" i="2" s="1"/>
  <c r="J721" i="2"/>
  <c r="J713" i="2"/>
  <c r="J584" i="2"/>
  <c r="J258" i="2"/>
  <c r="J255" i="2"/>
  <c r="J95" i="2"/>
  <c r="O95" i="2" s="1"/>
  <c r="J428" i="2"/>
  <c r="J261" i="2"/>
  <c r="J151" i="2"/>
  <c r="J150" i="2"/>
  <c r="J147" i="2"/>
  <c r="J146" i="2"/>
  <c r="O146" i="2" s="1"/>
  <c r="N513" i="2"/>
  <c r="L513" i="2" s="1"/>
  <c r="N510" i="2"/>
  <c r="L510" i="2" s="1"/>
  <c r="N509" i="2"/>
  <c r="J513" i="2"/>
  <c r="J510" i="2"/>
  <c r="J509" i="2"/>
  <c r="O509" i="2" s="1"/>
  <c r="N772" i="2"/>
  <c r="N729" i="2"/>
  <c r="O729" i="2" s="1"/>
  <c r="N719" i="2"/>
  <c r="N352" i="2"/>
  <c r="N265" i="2"/>
  <c r="J772" i="2"/>
  <c r="J729" i="2"/>
  <c r="J719" i="2"/>
  <c r="J352" i="2"/>
  <c r="J265" i="2"/>
  <c r="N74" i="2"/>
  <c r="L74" i="2" s="1"/>
  <c r="N43" i="2"/>
  <c r="N804" i="2"/>
  <c r="N739" i="2"/>
  <c r="N355" i="2"/>
  <c r="N268" i="2"/>
  <c r="L268" i="2" s="1"/>
  <c r="N174" i="2"/>
  <c r="L174" i="2" s="1"/>
  <c r="N171" i="2"/>
  <c r="L171" i="2" s="1"/>
  <c r="J74" i="2"/>
  <c r="J43" i="2"/>
  <c r="O43" i="2" s="1"/>
  <c r="J804" i="2"/>
  <c r="J739" i="2"/>
  <c r="J355" i="2"/>
  <c r="O355" i="2" s="1"/>
  <c r="J268" i="2"/>
  <c r="O268" i="2" s="1"/>
  <c r="J174" i="2"/>
  <c r="J171" i="2"/>
  <c r="N50" i="2"/>
  <c r="N47" i="2"/>
  <c r="J50" i="2"/>
  <c r="J47" i="2"/>
  <c r="N24" i="2"/>
  <c r="L24" i="2" s="1"/>
  <c r="N21" i="2"/>
  <c r="J24" i="2"/>
  <c r="J21" i="2"/>
  <c r="N809" i="2"/>
  <c r="L809" i="2" s="1"/>
  <c r="N806" i="2"/>
  <c r="N774" i="2"/>
  <c r="L774" i="2" s="1"/>
  <c r="N604" i="2"/>
  <c r="J809" i="2"/>
  <c r="O809" i="2" s="1"/>
  <c r="J806" i="2"/>
  <c r="J774" i="2"/>
  <c r="J604" i="2"/>
  <c r="O604" i="2" s="1"/>
  <c r="N600" i="2"/>
  <c r="J600" i="2"/>
  <c r="N272" i="2"/>
  <c r="J272" i="2"/>
  <c r="N811" i="2"/>
  <c r="L811" i="2" s="1"/>
  <c r="N701" i="2"/>
  <c r="L701" i="2" s="1"/>
  <c r="N358" i="2"/>
  <c r="N275" i="2"/>
  <c r="L275" i="2" s="1"/>
  <c r="N177" i="2"/>
  <c r="N154" i="2"/>
  <c r="L154" i="2" s="1"/>
  <c r="J811" i="2"/>
  <c r="J701" i="2"/>
  <c r="J358" i="2"/>
  <c r="J275" i="2"/>
  <c r="J177" i="2"/>
  <c r="J154" i="2"/>
  <c r="O154" i="2" s="1"/>
  <c r="N582" i="2"/>
  <c r="N687" i="2"/>
  <c r="N608" i="2"/>
  <c r="J582" i="2"/>
  <c r="J687" i="2"/>
  <c r="J608" i="2"/>
  <c r="N569" i="2"/>
  <c r="N520" i="2"/>
  <c r="L520" i="2" s="1"/>
  <c r="N517" i="2"/>
  <c r="J569" i="2"/>
  <c r="J520" i="2"/>
  <c r="J517" i="2"/>
  <c r="N431" i="2"/>
  <c r="N281" i="2"/>
  <c r="L281" i="2" s="1"/>
  <c r="N278" i="2"/>
  <c r="L278" i="2" s="1"/>
  <c r="N116" i="2"/>
  <c r="L116" i="2" s="1"/>
  <c r="J431" i="2"/>
  <c r="J281" i="2"/>
  <c r="J278" i="2"/>
  <c r="J116" i="2"/>
  <c r="N776" i="2"/>
  <c r="N548" i="2"/>
  <c r="L548" i="2" s="1"/>
  <c r="N284" i="2"/>
  <c r="L284" i="2" s="1"/>
  <c r="N751" i="2"/>
  <c r="L751" i="2" s="1"/>
  <c r="N573" i="2"/>
  <c r="J776" i="2"/>
  <c r="J548" i="2"/>
  <c r="J284" i="2"/>
  <c r="O284" i="2" s="1"/>
  <c r="J751" i="2"/>
  <c r="J573" i="2"/>
  <c r="O573" i="2" s="1"/>
  <c r="N437" i="2"/>
  <c r="N364" i="2"/>
  <c r="L364" i="2" s="1"/>
  <c r="N361" i="2"/>
  <c r="N287" i="2"/>
  <c r="L287" i="2" s="1"/>
  <c r="N717" i="2"/>
  <c r="L717" i="2" s="1"/>
  <c r="N612" i="2"/>
  <c r="L612" i="2" s="1"/>
  <c r="J437" i="2"/>
  <c r="J364" i="2"/>
  <c r="J361" i="2"/>
  <c r="J287" i="2"/>
  <c r="O287" i="2" s="1"/>
  <c r="J717" i="2"/>
  <c r="J612" i="2"/>
  <c r="N578" i="2"/>
  <c r="L578" i="2" s="1"/>
  <c r="N290" i="2"/>
  <c r="N180" i="2"/>
  <c r="O180" i="2" s="1"/>
  <c r="N754" i="2"/>
  <c r="L754" i="2" s="1"/>
  <c r="N731" i="2"/>
  <c r="N715" i="2"/>
  <c r="L715" i="2" s="1"/>
  <c r="N697" i="2"/>
  <c r="N564" i="2"/>
  <c r="N445" i="2"/>
  <c r="N444" i="2"/>
  <c r="J578" i="2"/>
  <c r="J290" i="2"/>
  <c r="J180" i="2"/>
  <c r="J754" i="2"/>
  <c r="O754" i="2" s="1"/>
  <c r="J731" i="2"/>
  <c r="J715" i="2"/>
  <c r="J697" i="2"/>
  <c r="J564" i="2"/>
  <c r="J445" i="2"/>
  <c r="J444" i="2"/>
  <c r="N440" i="2"/>
  <c r="L440" i="2" s="1"/>
  <c r="N434" i="2"/>
  <c r="N367" i="2"/>
  <c r="N299" i="2"/>
  <c r="N296" i="2"/>
  <c r="N293" i="2"/>
  <c r="L293" i="2" s="1"/>
  <c r="N119" i="2"/>
  <c r="L119" i="2" s="1"/>
  <c r="N81" i="2"/>
  <c r="N78" i="2"/>
  <c r="J440" i="2"/>
  <c r="O440" i="2" s="1"/>
  <c r="J434" i="2"/>
  <c r="J367" i="2"/>
  <c r="J299" i="2"/>
  <c r="J296" i="2"/>
  <c r="J293" i="2"/>
  <c r="J119" i="2"/>
  <c r="O119" i="2" s="1"/>
  <c r="J81" i="2"/>
  <c r="J78" i="2"/>
  <c r="O78" i="2" s="1"/>
  <c r="N624" i="2"/>
  <c r="J624" i="2"/>
  <c r="N620" i="2"/>
  <c r="J620" i="2"/>
  <c r="N616" i="2"/>
  <c r="L616" i="2" s="1"/>
  <c r="J616" i="2"/>
  <c r="O616" i="2" s="1"/>
  <c r="N302" i="2"/>
  <c r="L302" i="2" s="1"/>
  <c r="N103" i="2"/>
  <c r="O103" i="2" s="1"/>
  <c r="N100" i="2"/>
  <c r="L100" i="2" s="1"/>
  <c r="N99" i="2"/>
  <c r="J302" i="2"/>
  <c r="J103" i="2"/>
  <c r="J100" i="2"/>
  <c r="J99" i="2"/>
  <c r="N756" i="2"/>
  <c r="L756" i="2" s="1"/>
  <c r="N566" i="2"/>
  <c r="L566" i="2" s="1"/>
  <c r="N370" i="2"/>
  <c r="N305" i="2"/>
  <c r="N53" i="2"/>
  <c r="L53" i="2" s="1"/>
  <c r="N492" i="2"/>
  <c r="N448" i="2"/>
  <c r="N124" i="2"/>
  <c r="L124" i="2" s="1"/>
  <c r="N123" i="2"/>
  <c r="J756" i="2"/>
  <c r="O756" i="2" s="1"/>
  <c r="J566" i="2"/>
  <c r="J370" i="2"/>
  <c r="J305" i="2"/>
  <c r="O305" i="2" s="1"/>
  <c r="J53" i="2"/>
  <c r="J492" i="2"/>
  <c r="J448" i="2"/>
  <c r="J124" i="2"/>
  <c r="J123" i="2"/>
  <c r="O123" i="2" s="1"/>
  <c r="N778" i="2"/>
  <c r="L778" i="2" s="1"/>
  <c r="N632" i="2"/>
  <c r="J778" i="2"/>
  <c r="O778" i="2" s="1"/>
  <c r="J632" i="2"/>
  <c r="O632" i="2" s="1"/>
  <c r="N628" i="2"/>
  <c r="L628" i="2" s="1"/>
  <c r="J628" i="2"/>
  <c r="N551" i="2"/>
  <c r="L551" i="2" s="1"/>
  <c r="N27" i="2"/>
  <c r="L27" i="2" s="1"/>
  <c r="N780" i="2"/>
  <c r="N723" i="2"/>
  <c r="N188" i="2"/>
  <c r="L188" i="2" s="1"/>
  <c r="N185" i="2"/>
  <c r="L185" i="2" s="1"/>
  <c r="N184" i="2"/>
  <c r="L184" i="2" s="1"/>
  <c r="J551" i="2"/>
  <c r="O551" i="2" s="1"/>
  <c r="J27" i="2"/>
  <c r="J780" i="2"/>
  <c r="O780" i="2" s="1"/>
  <c r="J723" i="2"/>
  <c r="J188" i="2"/>
  <c r="J185" i="2"/>
  <c r="J184" i="2"/>
  <c r="N733" i="2"/>
  <c r="O733" i="2" s="1"/>
  <c r="N636" i="2"/>
  <c r="L636" i="2" s="1"/>
  <c r="J733" i="2"/>
  <c r="J636" i="2"/>
  <c r="O636" i="2" s="1"/>
  <c r="N575" i="2"/>
  <c r="N451" i="2"/>
  <c r="N373" i="2"/>
  <c r="L373" i="2" s="1"/>
  <c r="N308" i="2"/>
  <c r="N195" i="2"/>
  <c r="L195" i="2" s="1"/>
  <c r="N192" i="2"/>
  <c r="L192" i="2" s="1"/>
  <c r="J575" i="2"/>
  <c r="J451" i="2"/>
  <c r="J373" i="2"/>
  <c r="J308" i="2"/>
  <c r="J195" i="2"/>
  <c r="J192" i="2"/>
  <c r="N782" i="2"/>
  <c r="L782" i="2" s="1"/>
  <c r="N758" i="2"/>
  <c r="O758" i="2" s="1"/>
  <c r="N640" i="2"/>
  <c r="L640" i="2" s="1"/>
  <c r="J782" i="2"/>
  <c r="O782" i="2" s="1"/>
  <c r="J758" i="2"/>
  <c r="J640" i="2"/>
  <c r="N455" i="2"/>
  <c r="L455" i="2" s="1"/>
  <c r="J455" i="2"/>
  <c r="N11" i="2"/>
  <c r="N8" i="2"/>
  <c r="L8" i="2" s="1"/>
  <c r="J11" i="2"/>
  <c r="J8" i="2"/>
  <c r="O8" i="2" s="1"/>
  <c r="N198" i="2"/>
  <c r="L198" i="2" s="1"/>
  <c r="N132" i="2"/>
  <c r="N131" i="2"/>
  <c r="L131" i="2" s="1"/>
  <c r="J198" i="2"/>
  <c r="O198" i="2" s="1"/>
  <c r="J132" i="2"/>
  <c r="O132" i="2" s="1"/>
  <c r="J131" i="2"/>
  <c r="N127" i="2"/>
  <c r="N784" i="2"/>
  <c r="L784" i="2" s="1"/>
  <c r="N682" i="2"/>
  <c r="N559" i="2"/>
  <c r="N556" i="2"/>
  <c r="L556" i="2" s="1"/>
  <c r="N555" i="2"/>
  <c r="L555" i="2" s="1"/>
  <c r="J127" i="2"/>
  <c r="O127" i="2" s="1"/>
  <c r="J784" i="2"/>
  <c r="J682" i="2"/>
  <c r="O682" i="2" s="1"/>
  <c r="J559" i="2"/>
  <c r="J556" i="2"/>
  <c r="J555" i="2"/>
  <c r="N502" i="2"/>
  <c r="N458" i="2"/>
  <c r="N382" i="2"/>
  <c r="L382" i="2" s="1"/>
  <c r="N381" i="2"/>
  <c r="N380" i="2"/>
  <c r="L380" i="2" s="1"/>
  <c r="J502" i="2"/>
  <c r="J458" i="2"/>
  <c r="J382" i="2"/>
  <c r="J381" i="2"/>
  <c r="J380" i="2"/>
  <c r="N376" i="2"/>
  <c r="L376" i="2" s="1"/>
  <c r="N311" i="2"/>
  <c r="N218" i="2"/>
  <c r="L218" i="2" s="1"/>
  <c r="N215" i="2"/>
  <c r="L215" i="2" s="1"/>
  <c r="N214" i="2"/>
  <c r="N213" i="2"/>
  <c r="J376" i="2"/>
  <c r="J311" i="2"/>
  <c r="J218" i="2"/>
  <c r="O218" i="2" s="1"/>
  <c r="J215" i="2"/>
  <c r="J214" i="2"/>
  <c r="J213" i="2"/>
  <c r="O213" i="2" s="1"/>
  <c r="N157" i="2"/>
  <c r="L157" i="2" s="1"/>
  <c r="N84" i="2"/>
  <c r="L84" i="2" s="1"/>
  <c r="N56" i="2"/>
  <c r="L56" i="2" s="1"/>
  <c r="N34" i="2"/>
  <c r="N31" i="2"/>
  <c r="L31" i="2" s="1"/>
  <c r="J157" i="2"/>
  <c r="J84" i="2"/>
  <c r="J56" i="2"/>
  <c r="O56" i="2" s="1"/>
  <c r="J34" i="2"/>
  <c r="J31" i="2"/>
  <c r="N788" i="2"/>
  <c r="N786" i="2"/>
  <c r="L786" i="2" s="1"/>
  <c r="N535" i="2"/>
  <c r="L535" i="2" s="1"/>
  <c r="N532" i="2"/>
  <c r="L532" i="2" s="1"/>
  <c r="J786" i="2"/>
  <c r="J535" i="2"/>
  <c r="O535" i="2" s="1"/>
  <c r="J532" i="2"/>
  <c r="N528" i="2"/>
  <c r="J528" i="2"/>
  <c r="J788" i="2"/>
  <c r="P528" i="2"/>
  <c r="P532" i="2"/>
  <c r="P535" i="2"/>
  <c r="P786" i="2"/>
  <c r="P788" i="2"/>
  <c r="P31" i="2"/>
  <c r="P34" i="2"/>
  <c r="P56" i="2"/>
  <c r="P84" i="2"/>
  <c r="P157" i="2"/>
  <c r="L213" i="2"/>
  <c r="P213" i="2"/>
  <c r="P214" i="2"/>
  <c r="P215" i="2"/>
  <c r="P218" i="2"/>
  <c r="P311" i="2"/>
  <c r="P376" i="2"/>
  <c r="P380" i="2"/>
  <c r="P381" i="2"/>
  <c r="P382" i="2"/>
  <c r="P458" i="2"/>
  <c r="L502" i="2"/>
  <c r="P502" i="2"/>
  <c r="P555" i="2"/>
  <c r="P556" i="2"/>
  <c r="L559" i="2"/>
  <c r="P559" i="2"/>
  <c r="L682" i="2"/>
  <c r="P682" i="2"/>
  <c r="P784" i="2"/>
  <c r="P127" i="2"/>
  <c r="P131" i="2"/>
  <c r="L132" i="2"/>
  <c r="P132" i="2"/>
  <c r="P198" i="2"/>
  <c r="P8" i="2"/>
  <c r="L11" i="2"/>
  <c r="P11" i="2"/>
  <c r="P455" i="2"/>
  <c r="O640" i="2"/>
  <c r="P640" i="2"/>
  <c r="P758" i="2"/>
  <c r="P782" i="2"/>
  <c r="P192" i="2"/>
  <c r="P195" i="2"/>
  <c r="L308" i="2"/>
  <c r="P308" i="2"/>
  <c r="P373" i="2"/>
  <c r="P451" i="2"/>
  <c r="P575" i="2"/>
  <c r="P636" i="2"/>
  <c r="P733" i="2"/>
  <c r="O184" i="2"/>
  <c r="P184" i="2"/>
  <c r="P185" i="2"/>
  <c r="P188" i="2"/>
  <c r="L723" i="2"/>
  <c r="P723" i="2"/>
  <c r="P780" i="2"/>
  <c r="P27" i="2"/>
  <c r="P551" i="2"/>
  <c r="P628" i="2"/>
  <c r="L632" i="2"/>
  <c r="P632" i="2"/>
  <c r="P778" i="2"/>
  <c r="L123" i="2"/>
  <c r="P123" i="2"/>
  <c r="P124" i="2"/>
  <c r="P448" i="2"/>
  <c r="P492" i="2"/>
  <c r="P53" i="2"/>
  <c r="L305" i="2"/>
  <c r="P305" i="2"/>
  <c r="P370" i="2"/>
  <c r="P566" i="2"/>
  <c r="P756" i="2"/>
  <c r="L99" i="2"/>
  <c r="P99" i="2"/>
  <c r="P100" i="2"/>
  <c r="P103" i="2"/>
  <c r="P302" i="2"/>
  <c r="P616" i="2"/>
  <c r="L620" i="2"/>
  <c r="O620" i="2"/>
  <c r="P620" i="2"/>
  <c r="L624" i="2"/>
  <c r="P624" i="2"/>
  <c r="L78" i="2"/>
  <c r="P78" i="2"/>
  <c r="L81" i="2"/>
  <c r="P81" i="2"/>
  <c r="P119" i="2"/>
  <c r="P293" i="2"/>
  <c r="L296" i="2"/>
  <c r="P296" i="2"/>
  <c r="L299" i="2"/>
  <c r="P299" i="2"/>
  <c r="P367" i="2"/>
  <c r="P434" i="2"/>
  <c r="P440" i="2"/>
  <c r="L444" i="2"/>
  <c r="P444" i="2"/>
  <c r="P445" i="2"/>
  <c r="P564" i="2"/>
  <c r="L697" i="2"/>
  <c r="P697" i="2"/>
  <c r="P715" i="2"/>
  <c r="L731" i="2"/>
  <c r="P731" i="2"/>
  <c r="P754" i="2"/>
  <c r="P180" i="2"/>
  <c r="L290" i="2"/>
  <c r="P290" i="2"/>
  <c r="O578" i="2"/>
  <c r="P578" i="2"/>
  <c r="P612" i="2"/>
  <c r="P717" i="2"/>
  <c r="P287" i="2"/>
  <c r="L361" i="2"/>
  <c r="P361" i="2"/>
  <c r="P364" i="2"/>
  <c r="P437" i="2"/>
  <c r="L573" i="2"/>
  <c r="P573" i="2"/>
  <c r="P751" i="2"/>
  <c r="P284" i="2"/>
  <c r="P548" i="2"/>
  <c r="P776" i="2"/>
  <c r="P116" i="2"/>
  <c r="P278" i="2"/>
  <c r="P281" i="2"/>
  <c r="L431" i="2"/>
  <c r="P431" i="2"/>
  <c r="L517" i="2"/>
  <c r="P517" i="2"/>
  <c r="P520" i="2"/>
  <c r="P569" i="2"/>
  <c r="L608" i="2"/>
  <c r="P608" i="2"/>
  <c r="L687" i="2"/>
  <c r="P687" i="2"/>
  <c r="P582" i="2"/>
  <c r="P154" i="2"/>
  <c r="O177" i="2"/>
  <c r="L177" i="2"/>
  <c r="P177" i="2"/>
  <c r="P275" i="2"/>
  <c r="P358" i="2"/>
  <c r="P701" i="2"/>
  <c r="P811" i="2"/>
  <c r="P272" i="2"/>
  <c r="O600" i="2"/>
  <c r="L600" i="2"/>
  <c r="P600" i="2"/>
  <c r="L604" i="2"/>
  <c r="P604" i="2"/>
  <c r="P774" i="2"/>
  <c r="L806" i="2"/>
  <c r="P806" i="2"/>
  <c r="P809" i="2"/>
  <c r="P21" i="2"/>
  <c r="P24" i="2"/>
  <c r="L47" i="2"/>
  <c r="O47" i="2"/>
  <c r="P47" i="2"/>
  <c r="P50" i="2"/>
  <c r="P171" i="2"/>
  <c r="P174" i="2"/>
  <c r="P268" i="2"/>
  <c r="L355" i="2"/>
  <c r="P355" i="2"/>
  <c r="L739" i="2"/>
  <c r="P739" i="2"/>
  <c r="P804" i="2"/>
  <c r="L43" i="2"/>
  <c r="P43" i="2"/>
  <c r="P74" i="2"/>
  <c r="P265" i="2"/>
  <c r="L352" i="2"/>
  <c r="P352" i="2"/>
  <c r="P719" i="2"/>
  <c r="P729" i="2"/>
  <c r="P772" i="2"/>
  <c r="L509" i="2"/>
  <c r="P509" i="2"/>
  <c r="O510" i="2"/>
  <c r="P510" i="2"/>
  <c r="P513" i="2"/>
  <c r="L146" i="2"/>
  <c r="P146" i="2"/>
  <c r="P147" i="2"/>
  <c r="P150" i="2"/>
  <c r="P151" i="2"/>
  <c r="L261" i="2"/>
  <c r="P261" i="2"/>
  <c r="P428" i="2"/>
  <c r="L95" i="2"/>
  <c r="P95" i="2"/>
  <c r="P255" i="2"/>
  <c r="L258" i="2"/>
  <c r="P258" i="2"/>
  <c r="O584" i="2"/>
  <c r="P584" i="2"/>
  <c r="P713" i="2"/>
  <c r="O721" i="2"/>
  <c r="P721" i="2"/>
  <c r="L749" i="2"/>
  <c r="P749" i="2"/>
  <c r="P770" i="2"/>
  <c r="P249" i="2"/>
  <c r="L252" i="2"/>
  <c r="P252" i="2"/>
  <c r="L349" i="2"/>
  <c r="P349" i="2"/>
  <c r="P425" i="2"/>
  <c r="P489" i="2"/>
  <c r="P545" i="2"/>
  <c r="P240" i="2"/>
  <c r="P246" i="2"/>
  <c r="P422" i="2"/>
  <c r="P541" i="2"/>
  <c r="P711" i="2"/>
  <c r="O768" i="2"/>
  <c r="L768" i="2"/>
  <c r="P768" i="2"/>
  <c r="L40" i="2"/>
  <c r="O40" i="2"/>
  <c r="P40" i="2"/>
  <c r="O91" i="2"/>
  <c r="P91" i="2"/>
  <c r="P92" i="2"/>
  <c r="P243" i="2"/>
  <c r="O139" i="2"/>
  <c r="P139" i="2"/>
  <c r="L142" i="2"/>
  <c r="O142" i="2"/>
  <c r="P142" i="2"/>
  <c r="P346" i="2"/>
  <c r="O419" i="2"/>
  <c r="L419" i="2"/>
  <c r="P419" i="2"/>
  <c r="P747" i="2"/>
  <c r="P68" i="2"/>
  <c r="P71" i="2"/>
  <c r="L342" i="2"/>
  <c r="P342" i="2"/>
  <c r="O414" i="2"/>
  <c r="P414" i="2"/>
  <c r="L415" i="2"/>
  <c r="P415" i="2"/>
  <c r="O416" i="2"/>
  <c r="L416" i="2"/>
  <c r="P416" i="2"/>
  <c r="P709" i="2"/>
  <c r="L743" i="2"/>
  <c r="P743" i="2"/>
  <c r="L745" i="2"/>
  <c r="P745" i="2"/>
  <c r="L87" i="2"/>
  <c r="P87" i="2"/>
  <c r="P164" i="2"/>
  <c r="P167" i="2"/>
  <c r="P237" i="2"/>
  <c r="L339" i="2"/>
  <c r="P339" i="2"/>
  <c r="L538" i="2"/>
  <c r="O538" i="2"/>
  <c r="P538" i="2"/>
  <c r="P580" i="2"/>
  <c r="L695" i="2"/>
  <c r="P695" i="2"/>
  <c r="L727" i="2"/>
  <c r="P727" i="2"/>
  <c r="P802" i="2"/>
  <c r="L205" i="2"/>
  <c r="P205" i="2"/>
  <c r="P206" i="2"/>
  <c r="P209" i="2"/>
  <c r="O231" i="2"/>
  <c r="P231" i="2"/>
  <c r="O234" i="2"/>
  <c r="L234" i="2"/>
  <c r="P234" i="2"/>
  <c r="L336" i="2"/>
  <c r="O336" i="2"/>
  <c r="P336" i="2"/>
  <c r="L410" i="2"/>
  <c r="P410" i="2"/>
  <c r="L224" i="2"/>
  <c r="O224" i="2"/>
  <c r="P224" i="2"/>
  <c r="P227" i="2"/>
  <c r="P699" i="2"/>
  <c r="L707" i="2"/>
  <c r="P707" i="2"/>
  <c r="L693" i="2"/>
  <c r="P693" i="2"/>
  <c r="L486" i="2"/>
  <c r="P486" i="2"/>
  <c r="O17" i="2"/>
  <c r="P17" i="2"/>
  <c r="O37" i="2"/>
  <c r="L37" i="2"/>
  <c r="P37" i="2"/>
  <c r="P113" i="2"/>
  <c r="P333" i="2"/>
  <c r="L737" i="2"/>
  <c r="P737" i="2"/>
  <c r="P817" i="2"/>
  <c r="L407" i="2"/>
  <c r="P407" i="2"/>
  <c r="P588" i="2"/>
  <c r="L592" i="2"/>
  <c r="P592" i="2"/>
  <c r="L596" i="2"/>
  <c r="P596" i="2"/>
  <c r="P684" i="2"/>
  <c r="P705" i="2"/>
  <c r="P741" i="2"/>
  <c r="O766" i="2"/>
  <c r="P766" i="2"/>
  <c r="L221" i="2"/>
  <c r="P221" i="2"/>
  <c r="O703" i="2"/>
  <c r="L703" i="2"/>
  <c r="P703" i="2"/>
  <c r="P764" i="2"/>
  <c r="L815" i="2"/>
  <c r="P815" i="2"/>
  <c r="L404" i="2"/>
  <c r="P404" i="2"/>
  <c r="P483" i="2"/>
  <c r="P505" i="2"/>
  <c r="P800" i="2"/>
  <c r="P479" i="2"/>
  <c r="O480" i="2"/>
  <c r="P480" i="2"/>
  <c r="L562" i="2"/>
  <c r="O562" i="2"/>
  <c r="P562" i="2"/>
  <c r="L798" i="2"/>
  <c r="P798" i="2"/>
  <c r="L135" i="2"/>
  <c r="P135" i="2"/>
  <c r="L201" i="2"/>
  <c r="P201" i="2"/>
  <c r="P400" i="2"/>
  <c r="L401" i="2"/>
  <c r="P401" i="2"/>
  <c r="P796" i="2"/>
  <c r="P327" i="2"/>
  <c r="O330" i="2"/>
  <c r="L330" i="2"/>
  <c r="P330" i="2"/>
  <c r="L396" i="2"/>
  <c r="P396" i="2"/>
  <c r="P475" i="2"/>
  <c r="O676" i="2"/>
  <c r="L676" i="2"/>
  <c r="P676" i="2"/>
  <c r="P680" i="2"/>
  <c r="P388" i="2"/>
  <c r="P392" i="2"/>
  <c r="L393" i="2"/>
  <c r="P393" i="2"/>
  <c r="P690" i="2"/>
  <c r="O735" i="2"/>
  <c r="L735" i="2"/>
  <c r="P735" i="2"/>
  <c r="L324" i="2"/>
  <c r="P324" i="2"/>
  <c r="P472" i="2"/>
  <c r="P794" i="2"/>
  <c r="O385" i="2"/>
  <c r="L385" i="2"/>
  <c r="P385" i="2"/>
  <c r="P469" i="2"/>
  <c r="L668" i="2"/>
  <c r="P668" i="2"/>
  <c r="P672" i="2"/>
  <c r="O678" i="2"/>
  <c r="P678" i="2"/>
  <c r="L725" i="2"/>
  <c r="P725" i="2"/>
  <c r="L762" i="2"/>
  <c r="P762" i="2"/>
  <c r="P792" i="2"/>
  <c r="L318" i="2"/>
  <c r="P318" i="2"/>
  <c r="L321" i="2"/>
  <c r="P321" i="2"/>
  <c r="P790" i="2"/>
  <c r="P813" i="2"/>
  <c r="L819" i="2"/>
  <c r="P819" i="2"/>
  <c r="L160" i="2"/>
  <c r="P160" i="2"/>
  <c r="L644" i="2"/>
  <c r="P644" i="2"/>
  <c r="O648" i="2"/>
  <c r="L648" i="2"/>
  <c r="P648" i="2"/>
  <c r="P652" i="2"/>
  <c r="L656" i="2"/>
  <c r="P656" i="2"/>
  <c r="L660" i="2"/>
  <c r="P660" i="2"/>
  <c r="P664" i="2"/>
  <c r="L314" i="2"/>
  <c r="P314" i="2"/>
  <c r="P465" i="2"/>
  <c r="P466" i="2"/>
  <c r="L760" i="2"/>
  <c r="O760" i="2"/>
  <c r="P760" i="2"/>
  <c r="O4" i="2"/>
  <c r="L4" i="2"/>
  <c r="P4" i="2"/>
  <c r="O14" i="2"/>
  <c r="P14" i="2"/>
  <c r="L60" i="2"/>
  <c r="P60" i="2"/>
  <c r="P61" i="2"/>
  <c r="L64" i="2"/>
  <c r="P64" i="2"/>
  <c r="P107" i="2"/>
  <c r="L110" i="2"/>
  <c r="P110" i="2"/>
  <c r="O461" i="2"/>
  <c r="P461" i="2"/>
  <c r="L496" i="2"/>
  <c r="P496" i="2"/>
  <c r="L499" i="2"/>
  <c r="P499" i="2"/>
  <c r="P524" i="2"/>
  <c r="P525" i="2"/>
  <c r="L61" i="2" l="1"/>
  <c r="O84" i="2"/>
  <c r="O701" i="2"/>
  <c r="O455" i="2"/>
  <c r="O53" i="2"/>
  <c r="O272" i="2"/>
  <c r="O237" i="2"/>
  <c r="O690" i="2"/>
  <c r="O393" i="2"/>
  <c r="O668" i="2"/>
  <c r="O819" i="2"/>
  <c r="O548" i="2"/>
  <c r="O811" i="2"/>
  <c r="O415" i="2"/>
  <c r="O798" i="2"/>
  <c r="L472" i="2"/>
  <c r="O400" i="2"/>
  <c r="L206" i="2"/>
  <c r="O201" i="2"/>
  <c r="L545" i="2"/>
  <c r="O11" i="2"/>
  <c r="O27" i="2"/>
  <c r="O124" i="2"/>
  <c r="O81" i="2"/>
  <c r="O437" i="2"/>
  <c r="O569" i="2"/>
  <c r="O358" i="2"/>
  <c r="O240" i="2"/>
  <c r="O209" i="2"/>
  <c r="O817" i="2"/>
  <c r="O314" i="2"/>
  <c r="O751" i="2"/>
  <c r="O215" i="2"/>
  <c r="O311" i="2"/>
  <c r="O192" i="2"/>
  <c r="O290" i="2"/>
  <c r="O246" i="2"/>
  <c r="O479" i="2"/>
  <c r="O790" i="2"/>
  <c r="L505" i="2"/>
  <c r="L729" i="2"/>
  <c r="L103" i="2"/>
  <c r="O628" i="2"/>
  <c r="O164" i="2"/>
  <c r="O486" i="2"/>
  <c r="O396" i="2"/>
  <c r="O475" i="2"/>
  <c r="O499" i="2"/>
  <c r="O788" i="2"/>
  <c r="O502" i="2"/>
  <c r="O185" i="2"/>
  <c r="O804" i="2"/>
  <c r="O428" i="2"/>
  <c r="O770" i="2"/>
  <c r="O713" i="2"/>
  <c r="O680" i="2"/>
  <c r="O644" i="2"/>
  <c r="O660" i="2"/>
  <c r="O107" i="2"/>
  <c r="O528" i="2"/>
  <c r="O555" i="2"/>
  <c r="O559" i="2"/>
  <c r="O308" i="2"/>
  <c r="O188" i="2"/>
  <c r="O715" i="2"/>
  <c r="O564" i="2"/>
  <c r="O612" i="2"/>
  <c r="O410" i="2"/>
  <c r="O135" i="2"/>
  <c r="O318" i="2"/>
  <c r="O524" i="2"/>
  <c r="O466" i="2"/>
  <c r="O327" i="2"/>
  <c r="O227" i="2"/>
  <c r="O532" i="2"/>
  <c r="O575" i="2"/>
  <c r="O723" i="2"/>
  <c r="O566" i="2"/>
  <c r="O370" i="2"/>
  <c r="O624" i="2"/>
  <c r="O367" i="2"/>
  <c r="O697" i="2"/>
  <c r="O431" i="2"/>
  <c r="O582" i="2"/>
  <c r="O50" i="2"/>
  <c r="O261" i="2"/>
  <c r="O465" i="2"/>
  <c r="O60" i="2"/>
  <c r="O451" i="2"/>
  <c r="L451" i="2"/>
  <c r="L448" i="2"/>
  <c r="O448" i="2"/>
  <c r="O34" i="2"/>
  <c r="L34" i="2"/>
  <c r="O784" i="2"/>
  <c r="O68" i="2"/>
  <c r="O278" i="2"/>
  <c r="O376" i="2"/>
  <c r="O31" i="2"/>
  <c r="O711" i="2"/>
  <c r="L381" i="2"/>
  <c r="O381" i="2"/>
  <c r="O717" i="2"/>
  <c r="O333" i="2"/>
  <c r="O21" i="2"/>
  <c r="L21" i="2"/>
  <c r="L150" i="2"/>
  <c r="O150" i="2"/>
  <c r="L802" i="2"/>
  <c r="O802" i="2"/>
  <c r="L699" i="2"/>
  <c r="O699" i="2"/>
  <c r="L705" i="2"/>
  <c r="O705" i="2"/>
  <c r="O813" i="2"/>
  <c r="O652" i="2"/>
  <c r="O664" i="2"/>
  <c r="L664" i="2"/>
  <c r="O492" i="2"/>
  <c r="L492" i="2"/>
  <c r="O434" i="2"/>
  <c r="L434" i="2"/>
  <c r="L772" i="2"/>
  <c r="O772" i="2"/>
  <c r="L243" i="2"/>
  <c r="O243" i="2"/>
  <c r="O800" i="2"/>
  <c r="L800" i="2"/>
  <c r="L672" i="2"/>
  <c r="O672" i="2"/>
  <c r="O382" i="2"/>
  <c r="O774" i="2"/>
  <c r="O556" i="2"/>
  <c r="O520" i="2"/>
  <c r="O265" i="2"/>
  <c r="O151" i="2"/>
  <c r="O249" i="2"/>
  <c r="O87" i="2"/>
  <c r="O205" i="2"/>
  <c r="O388" i="2"/>
  <c r="O110" i="2"/>
  <c r="L528" i="2"/>
  <c r="O157" i="2"/>
  <c r="O786" i="2"/>
  <c r="O458" i="2"/>
  <c r="O275" i="2"/>
  <c r="O513" i="2"/>
  <c r="O92" i="2"/>
  <c r="L50" i="2"/>
  <c r="O214" i="2"/>
  <c r="O195" i="2"/>
  <c r="O445" i="2"/>
  <c r="O776" i="2"/>
  <c r="O517" i="2"/>
  <c r="O687" i="2"/>
  <c r="O24" i="2"/>
  <c r="O174" i="2"/>
  <c r="O719" i="2"/>
  <c r="O349" i="2"/>
  <c r="O709" i="2"/>
  <c r="O745" i="2"/>
  <c r="O727" i="2"/>
  <c r="O707" i="2"/>
  <c r="O737" i="2"/>
  <c r="O684" i="2"/>
  <c r="O469" i="2"/>
  <c r="O321" i="2"/>
  <c r="O525" i="2"/>
  <c r="L370" i="2"/>
  <c r="L524" i="2"/>
  <c r="L465" i="2"/>
  <c r="L813" i="2"/>
  <c r="O392" i="2"/>
  <c r="L475" i="2"/>
  <c r="L764" i="2"/>
  <c r="O588" i="2"/>
  <c r="L164" i="2"/>
  <c r="O541" i="2"/>
  <c r="O74" i="2"/>
  <c r="O171" i="2"/>
  <c r="L582" i="2"/>
  <c r="O116" i="2"/>
  <c r="L437" i="2"/>
  <c r="L564" i="2"/>
  <c r="L367" i="2"/>
  <c r="O293" i="2"/>
  <c r="O131" i="2"/>
  <c r="L311" i="2"/>
  <c r="L107" i="2"/>
  <c r="L469" i="2"/>
  <c r="L684" i="2"/>
  <c r="L240" i="2"/>
  <c r="O425" i="2"/>
  <c r="L713" i="2"/>
  <c r="O147" i="2"/>
  <c r="L719" i="2"/>
  <c r="L776" i="2"/>
  <c r="L180" i="2"/>
  <c r="O373" i="2"/>
  <c r="O380" i="2"/>
  <c r="L445" i="2"/>
  <c r="O483" i="2"/>
  <c r="L209" i="2"/>
  <c r="L804" i="2"/>
  <c r="L358" i="2"/>
  <c r="L733" i="2"/>
  <c r="O64" i="2"/>
  <c r="O693" i="2"/>
  <c r="L580" i="2"/>
  <c r="O342" i="2"/>
  <c r="L346" i="2"/>
  <c r="L246" i="2"/>
  <c r="O258" i="2"/>
  <c r="L151" i="2"/>
  <c r="L265" i="2"/>
  <c r="O806" i="2"/>
  <c r="L272" i="2"/>
  <c r="L569" i="2"/>
  <c r="O364" i="2"/>
  <c r="O100" i="2"/>
  <c r="O794" i="2"/>
  <c r="O167" i="2"/>
  <c r="O71" i="2"/>
  <c r="O489" i="2"/>
  <c r="O255" i="2"/>
  <c r="O739" i="2"/>
  <c r="O281" i="2"/>
  <c r="O361" i="2"/>
  <c r="O296" i="2"/>
  <c r="O99" i="2"/>
  <c r="O160" i="2"/>
  <c r="O401" i="2"/>
  <c r="O741" i="2"/>
  <c r="O695" i="2"/>
  <c r="O422" i="2"/>
  <c r="O352" i="2"/>
  <c r="O608" i="2"/>
  <c r="O731" i="2"/>
  <c r="O444" i="2"/>
  <c r="O299" i="2"/>
  <c r="O302" i="2"/>
  <c r="L780" i="2"/>
  <c r="L575" i="2"/>
  <c r="L758" i="2"/>
  <c r="L127" i="2"/>
  <c r="L458" i="2"/>
  <c r="L214" i="2"/>
  <c r="L788" i="2"/>
</calcChain>
</file>

<file path=xl/sharedStrings.xml><?xml version="1.0" encoding="utf-8"?>
<sst xmlns="http://schemas.openxmlformats.org/spreadsheetml/2006/main" count="5538" uniqueCount="566">
  <si>
    <t>Deduction No.</t>
  </si>
  <si>
    <t>RA No.</t>
  </si>
  <si>
    <t>Date Shipped</t>
  </si>
  <si>
    <t>Shipping Location</t>
  </si>
  <si>
    <t>Carrier</t>
  </si>
  <si>
    <t>Tracking No.</t>
  </si>
  <si>
    <t>Total Deduction Amount ($)</t>
  </si>
  <si>
    <t>Order ID</t>
  </si>
  <si>
    <t>Freight</t>
  </si>
  <si>
    <t>Product</t>
  </si>
  <si>
    <t>Qty</t>
  </si>
  <si>
    <t>Extended Cost</t>
  </si>
  <si>
    <t>Costco Item#</t>
  </si>
  <si>
    <t>Net Cost</t>
  </si>
  <si>
    <t>Memo</t>
  </si>
  <si>
    <t>Item</t>
  </si>
  <si>
    <t>CW051614_x000D_</t>
  </si>
  <si>
    <t>Tracy RCTR,CA_x000D_</t>
  </si>
  <si>
    <t>UPS (SMALL PKG DIVISION)</t>
  </si>
  <si>
    <t>Return Freight - Ecoxgear</t>
  </si>
  <si>
    <t>Tolleson RCTR,AZ_x000D_</t>
  </si>
  <si>
    <t>1997RGR199036_x000D_</t>
  </si>
  <si>
    <t>01/14/2022_x000D_</t>
  </si>
  <si>
    <t>Monroe Township RCTR,NJ_x000D_</t>
  </si>
  <si>
    <t>FEDEX GROUND (SM.PKG)</t>
  </si>
  <si>
    <t>1997RGR199154_x000D_</t>
  </si>
  <si>
    <t>1ZA208F90301179707</t>
  </si>
  <si>
    <t>Freight Allowance</t>
  </si>
  <si>
    <t>Freight Allowance - Ecoxgear</t>
  </si>
  <si>
    <t>1997RGR199156_x000D_</t>
  </si>
  <si>
    <t>RV019950966330_x000D_</t>
  </si>
  <si>
    <t>Mira Loma RCTR,CA_x000D_</t>
  </si>
  <si>
    <t>RV019950967397_x000D_</t>
  </si>
  <si>
    <t>1985RGR15011_x000D_</t>
  </si>
  <si>
    <t>01/13/2022_x000D_</t>
  </si>
  <si>
    <t>Owatonna RCTR,MN_x000D_</t>
  </si>
  <si>
    <t>1ZR7V8250300070293</t>
  </si>
  <si>
    <t>1985RGR15013_x000D_</t>
  </si>
  <si>
    <t>1986RGR50052_x000D_</t>
  </si>
  <si>
    <t>Katy RCTR,TX_x000D_</t>
  </si>
  <si>
    <t>1Z72YA610300243413</t>
  </si>
  <si>
    <t>1987RGR120299_x000D_</t>
  </si>
  <si>
    <t>Dallas RCTR,TX_x000D_</t>
  </si>
  <si>
    <t>1Z9Y397E0300490896</t>
  </si>
  <si>
    <t>1990RGR86158_x000D_</t>
  </si>
  <si>
    <t>West Palm Beach RCTR,FL_x000D_</t>
  </si>
  <si>
    <t>1Z9Y39800300431343</t>
  </si>
  <si>
    <t>1992RGR125679_x000D_</t>
  </si>
  <si>
    <t>Atlanta RCTR,GA_x000D_</t>
  </si>
  <si>
    <t>FEDEX FREIGHT ECONOMY LTL</t>
  </si>
  <si>
    <t>1992RGR125681_x000D_</t>
  </si>
  <si>
    <t>1993RGR154291_x000D_</t>
  </si>
  <si>
    <t>Salt Lake RCTR,UT_x000D_</t>
  </si>
  <si>
    <t>1Z3035W80300773620</t>
  </si>
  <si>
    <t>1994RGR319268_x000D_</t>
  </si>
  <si>
    <t>1Z9Y39760302068241</t>
  </si>
  <si>
    <t>1994RGR319707_x000D_</t>
  </si>
  <si>
    <t>1Z9Y39760302069777</t>
  </si>
  <si>
    <t>1995RGR364815_x000D_</t>
  </si>
  <si>
    <t>1Z9Y399W0301736219</t>
  </si>
  <si>
    <t>1996RGR137022_x000D_</t>
  </si>
  <si>
    <t>Frederick RCTR,MD_x000D_</t>
  </si>
  <si>
    <t>1Z57E82A0300689560</t>
  </si>
  <si>
    <t>1998RGR193849_x000D_</t>
  </si>
  <si>
    <t>Sumner RCTR,WA_x000D_</t>
  </si>
  <si>
    <t>1Z1YF3040301066715</t>
  </si>
  <si>
    <t>1998RGR193862_x000D_</t>
  </si>
  <si>
    <t>1Z1YF3040301066733</t>
  </si>
  <si>
    <t>RV010830106598_x000D_</t>
  </si>
  <si>
    <t>CWBR112119_x000D_</t>
  </si>
  <si>
    <t>Fort Oglethorpe,GA_x000D_</t>
  </si>
  <si>
    <t>RV019950963811_x000D_</t>
  </si>
  <si>
    <t>1989RGR91489_x000D_</t>
  </si>
  <si>
    <t>01/12/2022_x000D_</t>
  </si>
  <si>
    <t>Van Buren Township RCTR,MI_x000D_</t>
  </si>
  <si>
    <t>1Z9Y39870300419738</t>
  </si>
  <si>
    <t>1989RGR91602_x000D_</t>
  </si>
  <si>
    <t>1Z9Y39870300420100</t>
  </si>
  <si>
    <t>1991RGR151499_x000D_</t>
  </si>
  <si>
    <t>Morris RCTR,IL_x000D_</t>
  </si>
  <si>
    <t>1Z9Y39850300826757</t>
  </si>
  <si>
    <t>1984RGR16659_x000D_</t>
  </si>
  <si>
    <t>01/11/2022_x000D_</t>
  </si>
  <si>
    <t>Aurora RCTR,CO_x000D_</t>
  </si>
  <si>
    <t>1Z1945YV0300060552</t>
  </si>
  <si>
    <t>1984RGR16663_x000D_</t>
  </si>
  <si>
    <t>1Z1945YV0300060570</t>
  </si>
  <si>
    <t>1995RGR363895_x000D_</t>
  </si>
  <si>
    <t>1Z9Y399W0301731170</t>
  </si>
  <si>
    <t>RV008473594722_x000D_</t>
  </si>
  <si>
    <t>8.47009E+1_x000D_</t>
  </si>
  <si>
    <t>US Ecommerce,WA_x000D_</t>
  </si>
  <si>
    <t>VENDOR CHOICE/PICKUP</t>
  </si>
  <si>
    <t>X</t>
  </si>
  <si>
    <t>RV019940607183_x000D_</t>
  </si>
  <si>
    <t>RV019950961459_x000D_</t>
  </si>
  <si>
    <t>1991RGR151007_x000D_</t>
  </si>
  <si>
    <t>01/10/2022_x000D_</t>
  </si>
  <si>
    <t>1Z9Y39850300822288</t>
  </si>
  <si>
    <t>1991RGR151009_x000D_</t>
  </si>
  <si>
    <t>1993RGR153841_x000D_</t>
  </si>
  <si>
    <t>1Z3035W80300771131</t>
  </si>
  <si>
    <t>1994RGR318260_x000D_</t>
  </si>
  <si>
    <t>1Z9Y39760302060810</t>
  </si>
  <si>
    <t>1995RGR363031_x000D_</t>
  </si>
  <si>
    <t>1Z9Y399W0301729567</t>
  </si>
  <si>
    <t>RV003100453109_x000D_</t>
  </si>
  <si>
    <t>Lawrence,NY_x000D_</t>
  </si>
  <si>
    <t>RV008473583417_x000D_</t>
  </si>
  <si>
    <t>1Z6487EX9006444930</t>
  </si>
  <si>
    <t>RV019920236758_x000D_</t>
  </si>
  <si>
    <t>1991RGR150368_x000D_</t>
  </si>
  <si>
    <t>01/08/2022_x000D_</t>
  </si>
  <si>
    <t>1Z9Y39850300819274</t>
  </si>
  <si>
    <t>1991RGR150369_x000D_</t>
  </si>
  <si>
    <t>RV019910375034_x000D_</t>
  </si>
  <si>
    <t>RV019950960006_x000D_</t>
  </si>
  <si>
    <t>1985RGR14789_x000D_</t>
  </si>
  <si>
    <t>01/07/2022_x000D_</t>
  </si>
  <si>
    <t>1ZR7V8250300068751</t>
  </si>
  <si>
    <t>1998RGR192641_x000D_</t>
  </si>
  <si>
    <t>1Z1YF3040301059750</t>
  </si>
  <si>
    <t>RV008473571024_x000D_</t>
  </si>
  <si>
    <t>1Z6487EX9013363335</t>
  </si>
  <si>
    <t>RV008473571032_x000D_</t>
  </si>
  <si>
    <t>1Z6487EX2608734565</t>
  </si>
  <si>
    <t>RV019950958646_x000D_</t>
  </si>
  <si>
    <t>1989RGR90842_x000D_</t>
  </si>
  <si>
    <t>01/06/2022_x000D_</t>
  </si>
  <si>
    <t>1Z9Y39870300417052</t>
  </si>
  <si>
    <t>1995RGR361577_x000D_</t>
  </si>
  <si>
    <t>1Z9Y399W0301724811</t>
  </si>
  <si>
    <t>1996RGR136055_x000D_</t>
  </si>
  <si>
    <t>1Z57E82A0300685420</t>
  </si>
  <si>
    <t>1986RGR49078_x000D_</t>
  </si>
  <si>
    <t>01/05/2022_x000D_</t>
  </si>
  <si>
    <t>1Z72YA610300238590</t>
  </si>
  <si>
    <t>1993RGR153470_x000D_</t>
  </si>
  <si>
    <t>1Z3035W80300768770</t>
  </si>
  <si>
    <t>1994RGR316962_x000D_</t>
  </si>
  <si>
    <t>1Z9Y39760302051277</t>
  </si>
  <si>
    <t>RV001160219211_x000D_</t>
  </si>
  <si>
    <t>Albuquerque,NM_x000D_</t>
  </si>
  <si>
    <t>RV019940603605_x000D_</t>
  </si>
  <si>
    <t>1988RGR104694_x000D_</t>
  </si>
  <si>
    <t>01/04/2022_x000D_</t>
  </si>
  <si>
    <t>1Z9Y39930300448534</t>
  </si>
  <si>
    <t>1988RGR104700_x000D_</t>
  </si>
  <si>
    <t>1993RGR153418_x000D_</t>
  </si>
  <si>
    <t>1Z3035W80300767968</t>
  </si>
  <si>
    <t>RV008473546141_x000D_</t>
  </si>
  <si>
    <t>RV008473546142_x000D_</t>
  </si>
  <si>
    <t>RV008473546143_x000D_</t>
  </si>
  <si>
    <t>1987RGR119371_x000D_</t>
  </si>
  <si>
    <t>01/03/2022_x000D_</t>
  </si>
  <si>
    <t>1Z9Y397E0300487024</t>
  </si>
  <si>
    <t>1987RGR119373_x000D_</t>
  </si>
  <si>
    <t>1989RGR90532_x000D_</t>
  </si>
  <si>
    <t>1Z9Y39870300414644</t>
  </si>
  <si>
    <t>1993RGR153248_x000D_</t>
  </si>
  <si>
    <t>1Z3035W80300767182</t>
  </si>
  <si>
    <t>1993RGR153306_x000D_</t>
  </si>
  <si>
    <t>1Z3035W80300767477</t>
  </si>
  <si>
    <t>1993RGR153386_x000D_</t>
  </si>
  <si>
    <t>1Z3035W80300767824</t>
  </si>
  <si>
    <t>1994RGR316162_x000D_</t>
  </si>
  <si>
    <t>1Z9Y39760302044052</t>
  </si>
  <si>
    <t>1995RGR358802_x000D_</t>
  </si>
  <si>
    <t>1Z9Y399W0301717114</t>
  </si>
  <si>
    <t>1995RGR360274_x000D_</t>
  </si>
  <si>
    <t>1Z9Y399W0301717883</t>
  </si>
  <si>
    <t>1995RGR360424_x000D_</t>
  </si>
  <si>
    <t>1Z9Y399W0301718766</t>
  </si>
  <si>
    <t>RV000910233894_x000D_</t>
  </si>
  <si>
    <t>Davie,FL_x000D_</t>
  </si>
  <si>
    <t>RV019860134004_x000D_</t>
  </si>
  <si>
    <t>RV019880280193_x000D_</t>
  </si>
  <si>
    <t>RV019920234411_x000D_</t>
  </si>
  <si>
    <t>RV019940598970_x000D_</t>
  </si>
  <si>
    <t>12/31/2021_x000D_</t>
  </si>
  <si>
    <t>1991RGR149388_x000D_</t>
  </si>
  <si>
    <t>12/30/2021_x000D_</t>
  </si>
  <si>
    <t>1Z9Y39850300812968</t>
  </si>
  <si>
    <t>1993RGR153127_x000D_</t>
  </si>
  <si>
    <t>1Z3035W80300766281</t>
  </si>
  <si>
    <t>RV003350084397_x000D_</t>
  </si>
  <si>
    <t>Carolina,PR_x000D_</t>
  </si>
  <si>
    <t>RV008473530067_x000D_</t>
  </si>
  <si>
    <t>1Z6487EX9034883645</t>
  </si>
  <si>
    <t>RV019890195512_x000D_</t>
  </si>
  <si>
    <t>1993RGR153005_x000D_</t>
  </si>
  <si>
    <t>12/29/2021_x000D_</t>
  </si>
  <si>
    <t>1Z3035W80300765666</t>
  </si>
  <si>
    <t>1994RGR314991_x000D_</t>
  </si>
  <si>
    <t>1Z9Y39760302036712</t>
  </si>
  <si>
    <t>1994RGR315304_x000D_</t>
  </si>
  <si>
    <t>1Z9Y39760302038532</t>
  </si>
  <si>
    <t>1995RGR359777_x000D_</t>
  </si>
  <si>
    <t>1Z9Y399W0301714546</t>
  </si>
  <si>
    <t>RV001300353182_x000D_</t>
  </si>
  <si>
    <t>Los Feliz,CA_x000D_</t>
  </si>
  <si>
    <t>RV019940597497_x000D_</t>
  </si>
  <si>
    <t>1993RGR152664_x000D_</t>
  </si>
  <si>
    <t>12/28/2021_x000D_</t>
  </si>
  <si>
    <t>1Z3035W80300764890</t>
  </si>
  <si>
    <t>1998RGR190635_x000D_</t>
  </si>
  <si>
    <t>1Z1YF3040301047272</t>
  </si>
  <si>
    <t>RV019950949876_x000D_</t>
  </si>
  <si>
    <t>1989RGR89755_x000D_</t>
  </si>
  <si>
    <t>12/27/2021_x000D_</t>
  </si>
  <si>
    <t>1Z9Y39870300411138</t>
  </si>
  <si>
    <t>1993RGR152466_x000D_</t>
  </si>
  <si>
    <t>1Z3035W80300763257</t>
  </si>
  <si>
    <t>1993RGR152596_x000D_</t>
  </si>
  <si>
    <t>1Z3035W80300763597</t>
  </si>
  <si>
    <t>1995RGR358490_x000D_</t>
  </si>
  <si>
    <t>1Z9Y399W0301710184</t>
  </si>
  <si>
    <t>1997RGR195004_x000D_</t>
  </si>
  <si>
    <t>1ZA208F90301159836</t>
  </si>
  <si>
    <t>1997RGR195012_x000D_</t>
  </si>
  <si>
    <t>RV001280264338_x000D_</t>
  </si>
  <si>
    <t>Simi Valley,CA_x000D_</t>
  </si>
  <si>
    <t>RV008473503740_x000D_</t>
  </si>
  <si>
    <t>1Z6487EX9033384329</t>
  </si>
  <si>
    <t>RV011970111263_x000D_</t>
  </si>
  <si>
    <t>Florence,KY_x000D_</t>
  </si>
  <si>
    <t>1Z1AY3340310078245</t>
  </si>
  <si>
    <t>RV004520389926_x000D_</t>
  </si>
  <si>
    <t>12/26/2021_x000D_</t>
  </si>
  <si>
    <t>Carmel Mountain,CA_x000D_</t>
  </si>
  <si>
    <t>1990RGR84761_x000D_</t>
  </si>
  <si>
    <t>12/24/2021_x000D_</t>
  </si>
  <si>
    <t>1Z9Y39800300425323</t>
  </si>
  <si>
    <t>1991RGR148417_x000D_</t>
  </si>
  <si>
    <t>12/23/2021_x000D_</t>
  </si>
  <si>
    <t>1Z9Y39850300808562</t>
  </si>
  <si>
    <t>1993RGR152356_x000D_</t>
  </si>
  <si>
    <t>1Z3035W80300762427</t>
  </si>
  <si>
    <t>1994RGR313774_x000D_</t>
  </si>
  <si>
    <t>1Z9Y39760302026223</t>
  </si>
  <si>
    <t>RV019870241365_x000D_</t>
  </si>
  <si>
    <t>RV019970477706_x000D_</t>
  </si>
  <si>
    <t>1994RGR323818_x000D_</t>
  </si>
  <si>
    <t>01/31/2022_x000D_</t>
  </si>
  <si>
    <t>1Z9Y39760302100204</t>
  </si>
  <si>
    <t>1995RGR370812_x000D_</t>
  </si>
  <si>
    <t>1Z9Y399W0301765107</t>
  </si>
  <si>
    <t>1996RGR138815_x000D_</t>
  </si>
  <si>
    <t>1Z57E82A0300697346</t>
  </si>
  <si>
    <t>RV019950989270_x000D_</t>
  </si>
  <si>
    <t>1995RGR370338_x000D_</t>
  </si>
  <si>
    <t>01/29/2022_x000D_</t>
  </si>
  <si>
    <t>1Z9Y399W0301762119</t>
  </si>
  <si>
    <t>1998RGR196168_x000D_</t>
  </si>
  <si>
    <t>1Z1YF3040301079032</t>
  </si>
  <si>
    <t>RV019950986902_x000D_</t>
  </si>
  <si>
    <t>1989RGR92508_x000D_</t>
  </si>
  <si>
    <t>01/28/2022_x000D_</t>
  </si>
  <si>
    <t>1Z9Y39870300424991</t>
  </si>
  <si>
    <t>1991RGR153210_x000D_</t>
  </si>
  <si>
    <t>1Z9Y39850300834926</t>
  </si>
  <si>
    <t>1994RGR323170_x000D_</t>
  </si>
  <si>
    <t>1Z9Y39760302096318</t>
  </si>
  <si>
    <t>RV019950985527_x000D_</t>
  </si>
  <si>
    <t>1993RGR155119_x000D_</t>
  </si>
  <si>
    <t>01/27/2022_x000D_</t>
  </si>
  <si>
    <t>1Z3035W80300777608</t>
  </si>
  <si>
    <t>1993RGR155297_x000D_</t>
  </si>
  <si>
    <t>1Z3035W80300778607</t>
  </si>
  <si>
    <t>1994RGR323059_x000D_</t>
  </si>
  <si>
    <t>1Z9Y39760302094098</t>
  </si>
  <si>
    <t>1995RGR369445_x000D_</t>
  </si>
  <si>
    <t>01/26/2022_x000D_</t>
  </si>
  <si>
    <t>1Z9Y399W0301756788</t>
  </si>
  <si>
    <t>RV008473665239_x000D_</t>
  </si>
  <si>
    <t>85499944_x000D_</t>
  </si>
  <si>
    <t>1Z6487EX9013185457</t>
  </si>
  <si>
    <t>RV010580274119_x000D_</t>
  </si>
  <si>
    <t>Paradise Valley,AZ_x000D_</t>
  </si>
  <si>
    <t>1994RGR322203_x000D_</t>
  </si>
  <si>
    <t>01/25/2022_x000D_</t>
  </si>
  <si>
    <t>1Z9Y39760302087800</t>
  </si>
  <si>
    <t>1994RGR322288_x000D_</t>
  </si>
  <si>
    <t>1Z9Y39760302088658</t>
  </si>
  <si>
    <t>RV012120129978_x000D_</t>
  </si>
  <si>
    <t>New Berlin,WI_x000D_</t>
  </si>
  <si>
    <t>1Z0997V60310071664</t>
  </si>
  <si>
    <t>RV019920240406_x000D_</t>
  </si>
  <si>
    <t>1993RGR155021_x000D_</t>
  </si>
  <si>
    <t>01/24/2022_x000D_</t>
  </si>
  <si>
    <t>1Z3035W80300777064</t>
  </si>
  <si>
    <t>1995RGR368618_x000D_</t>
  </si>
  <si>
    <t>1Z9Y399W0301752282</t>
  </si>
  <si>
    <t>RV019950980107_x000D_</t>
  </si>
  <si>
    <t>1994RGR321201_x000D_</t>
  </si>
  <si>
    <t>01/21/2022_x000D_</t>
  </si>
  <si>
    <t>1Z9Y39760302081128</t>
  </si>
  <si>
    <t>1995RGR366953_x000D_</t>
  </si>
  <si>
    <t>01/20/2022_x000D_</t>
  </si>
  <si>
    <t>1Z9Y399W0301747010</t>
  </si>
  <si>
    <t>RV008473628591_x000D_</t>
  </si>
  <si>
    <t>1ZE99A179027871135</t>
  </si>
  <si>
    <t>RV008473628600_x000D_</t>
  </si>
  <si>
    <t>8.47008E+1_x000D_</t>
  </si>
  <si>
    <t>RV010230194351_x000D_</t>
  </si>
  <si>
    <t>Kendall,FL_x000D_</t>
  </si>
  <si>
    <t>RV019910378818_x000D_</t>
  </si>
  <si>
    <t>RV019940614492_x000D_</t>
  </si>
  <si>
    <t>RV019950979064_x000D_</t>
  </si>
  <si>
    <t>1993RGR154724_x000D_</t>
  </si>
  <si>
    <t>01/19/2022_x000D_</t>
  </si>
  <si>
    <t>1Z3035W80300775628</t>
  </si>
  <si>
    <t>1993RGR154840_x000D_</t>
  </si>
  <si>
    <t>1Z3035W80300776289</t>
  </si>
  <si>
    <t>RV019950978704_x000D_</t>
  </si>
  <si>
    <t>RV019970491842_x000D_</t>
  </si>
  <si>
    <t>RV019980575240_x000D_</t>
  </si>
  <si>
    <t>1990RGR86692_x000D_</t>
  </si>
  <si>
    <t>01/18/2022_x000D_</t>
  </si>
  <si>
    <t>1Z9Y39800300433298</t>
  </si>
  <si>
    <t>RV008473613713_x000D_</t>
  </si>
  <si>
    <t>RV008473613724_x000D_</t>
  </si>
  <si>
    <t>RV008473613730_x000D_</t>
  </si>
  <si>
    <t>RV008473613735_x000D_</t>
  </si>
  <si>
    <t>1Z6487EX9005010098</t>
  </si>
  <si>
    <t>RV008473613742_x000D_</t>
  </si>
  <si>
    <t>RV008473613762_x000D_</t>
  </si>
  <si>
    <t>1ZE99A179016121939</t>
  </si>
  <si>
    <t>1993RGR154703_x000D_</t>
  </si>
  <si>
    <t>01/17/2022_x000D_</t>
  </si>
  <si>
    <t>1Z3035W80300775440</t>
  </si>
  <si>
    <t>1995RGR365878_x000D_</t>
  </si>
  <si>
    <t>1Z9Y399W0301741730</t>
  </si>
  <si>
    <t>RV019940613709_x000D_</t>
  </si>
  <si>
    <t>1984RGR15744_x000D_</t>
  </si>
  <si>
    <t>1Z1945YV0300063602</t>
  </si>
  <si>
    <t>1984RGR17314_x000D_</t>
  </si>
  <si>
    <t>1Z1945YV0300065128</t>
  </si>
  <si>
    <t>1986RGR50390_x000D_</t>
  </si>
  <si>
    <t>1Z72YA610300244387</t>
  </si>
  <si>
    <t>1986RGR50396_x000D_</t>
  </si>
  <si>
    <t>1988RGR105867_x000D_</t>
  </si>
  <si>
    <t>1Z9Y39930300453055</t>
  </si>
  <si>
    <t>1988RGR105873_x000D_</t>
  </si>
  <si>
    <t>1995RGR365417_x000D_</t>
  </si>
  <si>
    <t>1Z9Y399W0301740820</t>
  </si>
  <si>
    <t>1996RGR136610_x000D_</t>
  </si>
  <si>
    <t>1Z57E82A0300691584</t>
  </si>
  <si>
    <t>1996RGR136622_x000D_</t>
  </si>
  <si>
    <t>1Z57E82A0300691548</t>
  </si>
  <si>
    <t>1997RGR199029_x000D_</t>
  </si>
  <si>
    <t>1993RGR152225_x000D_</t>
  </si>
  <si>
    <t>12/22/2021_x000D_</t>
  </si>
  <si>
    <t>1Z3035W80300761651</t>
  </si>
  <si>
    <t>RV008473482972_x000D_</t>
  </si>
  <si>
    <t>1Z6487EX9016813969</t>
  </si>
  <si>
    <t>RV008473482976_x000D_</t>
  </si>
  <si>
    <t>1Z6487EX9036024935</t>
  </si>
  <si>
    <t>RV019950946871_x000D_</t>
  </si>
  <si>
    <t>RV019970477468_x000D_</t>
  </si>
  <si>
    <t>RV019970477487_x000D_</t>
  </si>
  <si>
    <t>1985RGR13992_x000D_</t>
  </si>
  <si>
    <t>12/21/2021_x000D_</t>
  </si>
  <si>
    <t>1ZR7V8250300064728</t>
  </si>
  <si>
    <t>1985RGR14000_x000D_</t>
  </si>
  <si>
    <t>1986RGR48018_x000D_</t>
  </si>
  <si>
    <t>1Z72YA610300234094</t>
  </si>
  <si>
    <t>1986RGR48024_x000D_</t>
  </si>
  <si>
    <t>1991RGR147957_x000D_</t>
  </si>
  <si>
    <t>1Z9Y39850300804708</t>
  </si>
  <si>
    <t>1991RGR147962_x000D_</t>
  </si>
  <si>
    <t>1993RGR152128_x000D_</t>
  </si>
  <si>
    <t>1Z3035W80300761044</t>
  </si>
  <si>
    <t>1994RGR312878_x000D_</t>
  </si>
  <si>
    <t>1Z9Y39760302019982</t>
  </si>
  <si>
    <t>RV019930285289_x000D_</t>
  </si>
  <si>
    <t>RV019970475732_x000D_</t>
  </si>
  <si>
    <t>1986RGR47864_x000D_</t>
  </si>
  <si>
    <t>12/20/2021_x000D_</t>
  </si>
  <si>
    <t>1Z72YA610300233424</t>
  </si>
  <si>
    <t>1987RGR118507_x000D_</t>
  </si>
  <si>
    <t>1Z9Y397E0300483975</t>
  </si>
  <si>
    <t>1993RGR152059_x000D_</t>
  </si>
  <si>
    <t>1Z3035W80300760581</t>
  </si>
  <si>
    <t>1994RGR312505_x000D_</t>
  </si>
  <si>
    <t>1Z9Y39760302016485</t>
  </si>
  <si>
    <t>RV019900183918_x000D_</t>
  </si>
  <si>
    <t>RV019920231243_x000D_</t>
  </si>
  <si>
    <t>RV019950943790_x000D_</t>
  </si>
  <si>
    <t>1997RGR193754_x000D_</t>
  </si>
  <si>
    <t>12/18/2021_x000D_</t>
  </si>
  <si>
    <t>1ZA208F90301151290</t>
  </si>
  <si>
    <t>1997RGR193760_x000D_</t>
  </si>
  <si>
    <t>1990RGR83961_x000D_</t>
  </si>
  <si>
    <t>12/17/2021_x000D_</t>
  </si>
  <si>
    <t>1Z9Y39800300422237</t>
  </si>
  <si>
    <t>1990RGR83963_x000D_</t>
  </si>
  <si>
    <t>1993RGR151885_x000D_</t>
  </si>
  <si>
    <t>1Z3035W80300759502</t>
  </si>
  <si>
    <t>1995RGR357224_x000D_</t>
  </si>
  <si>
    <t>1Z9Y399W0301702657</t>
  </si>
  <si>
    <t>1988RGR103141_x000D_</t>
  </si>
  <si>
    <t>12/16/2021_x000D_</t>
  </si>
  <si>
    <t>1Z9Y39930300443244</t>
  </si>
  <si>
    <t>1993RGR151713_x000D_</t>
  </si>
  <si>
    <t>1Z3035W80300758763</t>
  </si>
  <si>
    <t>1993RGR151790_x000D_</t>
  </si>
  <si>
    <t>1Z3035W80300758996</t>
  </si>
  <si>
    <t>RV007340187518_x000D_</t>
  </si>
  <si>
    <t>Nampa,ID_x000D_</t>
  </si>
  <si>
    <t>RV019880275713_x000D_</t>
  </si>
  <si>
    <t>RV019910367304_x000D_</t>
  </si>
  <si>
    <t>RV019940591358_x000D_</t>
  </si>
  <si>
    <t>RV019950941148_x000D_</t>
  </si>
  <si>
    <t>1993RGR151675_x000D_</t>
  </si>
  <si>
    <t>12/15/2021_x000D_</t>
  </si>
  <si>
    <t>1Z3035W80300758290</t>
  </si>
  <si>
    <t>1Z3035W80300758558</t>
  </si>
  <si>
    <t>1994RGR311279_x000D_</t>
  </si>
  <si>
    <t>1Z9Y39760302008690</t>
  </si>
  <si>
    <t>1995RGR355961_x000D_</t>
  </si>
  <si>
    <t>1Z9Y399W0301698341</t>
  </si>
  <si>
    <t>1996RGR134436_x000D_</t>
  </si>
  <si>
    <t>1Z57E82A0300678698</t>
  </si>
  <si>
    <t>1998RGR189053_x000D_</t>
  </si>
  <si>
    <t>1Z1YF3040301037658</t>
  </si>
  <si>
    <t>1993RGR151483_x000D_</t>
  </si>
  <si>
    <t>12/14/2021_x000D_</t>
  </si>
  <si>
    <t>1Z3035W80300757602</t>
  </si>
  <si>
    <t>1Z3035W80300758101</t>
  </si>
  <si>
    <t>1995RGR355484_x000D_</t>
  </si>
  <si>
    <t>1Z9Y399W0301695899</t>
  </si>
  <si>
    <t>1998RGR188688_x000D_</t>
  </si>
  <si>
    <t>1Z1YF3040301035276</t>
  </si>
  <si>
    <t>RV019880274334_x000D_</t>
  </si>
  <si>
    <t>RV019950938920_x000D_</t>
  </si>
  <si>
    <t>1986RGR47068_x000D_</t>
  </si>
  <si>
    <t>12/13/2021_x000D_</t>
  </si>
  <si>
    <t>1Z72YA610300230436</t>
  </si>
  <si>
    <t>1988RGR102851_x000D_</t>
  </si>
  <si>
    <t>1Z9Y39930300442307</t>
  </si>
  <si>
    <t>1993RGR151493_x000D_</t>
  </si>
  <si>
    <t>1Z3035W80300756952</t>
  </si>
  <si>
    <t>1990RGR83491_x000D_</t>
  </si>
  <si>
    <t>12/10/2021_x000D_</t>
  </si>
  <si>
    <t>1Z9Y39800300419849</t>
  </si>
  <si>
    <t>1990RGR83493_x000D_</t>
  </si>
  <si>
    <t>1994RGR310163_x000D_</t>
  </si>
  <si>
    <t>1Z9Y39760302002632</t>
  </si>
  <si>
    <t>1995RGR354557_x000D_</t>
  </si>
  <si>
    <t>1Z9Y399W0301693015</t>
  </si>
  <si>
    <t>RV019940588206_x000D_</t>
  </si>
  <si>
    <t>1987RGR117417_x000D_</t>
  </si>
  <si>
    <t>12/09/2021_x000D_</t>
  </si>
  <si>
    <t>1Z9Y397E0300480772</t>
  </si>
  <si>
    <t>1987RGR117419_x000D_</t>
  </si>
  <si>
    <t>1994RGR309884_x000D_</t>
  </si>
  <si>
    <t>1Z9Y39760301999461</t>
  </si>
  <si>
    <t>1995RGR353724_x000D_</t>
  </si>
  <si>
    <t>1Z9Y399W0301689520</t>
  </si>
  <si>
    <t>RV019880273297_x000D_</t>
  </si>
  <si>
    <t>RV019940587532_x000D_</t>
  </si>
  <si>
    <t>RV019940587814_x000D_</t>
  </si>
  <si>
    <t>1988RGR102176_x000D_</t>
  </si>
  <si>
    <t>12/08/2021_x000D_</t>
  </si>
  <si>
    <t>1Z9Y39930300440514</t>
  </si>
  <si>
    <t>1991RGR146688_x000D_</t>
  </si>
  <si>
    <t>1Z9Y39850300797173</t>
  </si>
  <si>
    <t>1991RGR146690_x000D_</t>
  </si>
  <si>
    <t>1993RGR151071_x000D_</t>
  </si>
  <si>
    <t>1Z3035W80300755597</t>
  </si>
  <si>
    <t>1994RGR309606_x000D_</t>
  </si>
  <si>
    <t>1Z9Y39760301997632</t>
  </si>
  <si>
    <t>1998RGR187597_x000D_</t>
  </si>
  <si>
    <t>1Z1YF3040301029354</t>
  </si>
  <si>
    <t>RV003720134554_x000D_</t>
  </si>
  <si>
    <t>Coon Rapids,MN_x000D_</t>
  </si>
  <si>
    <t>RV019850043425_x000D_</t>
  </si>
  <si>
    <t>RV019920227875_x000D_</t>
  </si>
  <si>
    <t>RV019960260402_x000D_</t>
  </si>
  <si>
    <t>1992RGR121632_x000D_</t>
  </si>
  <si>
    <t>12/07/2021_x000D_</t>
  </si>
  <si>
    <t>1Z9Y39310300654374</t>
  </si>
  <si>
    <t>1992RGR121635_x000D_</t>
  </si>
  <si>
    <t>1993RGR150991_x000D_</t>
  </si>
  <si>
    <t>1Z3035W80300754945</t>
  </si>
  <si>
    <t>1993RGR150992_x000D_</t>
  </si>
  <si>
    <t>1994RGR308897_x000D_</t>
  </si>
  <si>
    <t>1Z9Y39760301992468</t>
  </si>
  <si>
    <t>1995RGR353286_x000D_</t>
  </si>
  <si>
    <t>1Z9Y399W0301686434</t>
  </si>
  <si>
    <t>1993RGR150767_x000D_</t>
  </si>
  <si>
    <t>12/06/2021_x000D_</t>
  </si>
  <si>
    <t>1Z3035W80300754427</t>
  </si>
  <si>
    <t>1993RGR150863_x000D_</t>
  </si>
  <si>
    <t>1Z3035W80300754490</t>
  </si>
  <si>
    <t>RV019870237208_x000D_</t>
  </si>
  <si>
    <t>RV019880271662_x000D_</t>
  </si>
  <si>
    <t>RV012270112699_x000D_</t>
  </si>
  <si>
    <t>12/05/2021_x000D_</t>
  </si>
  <si>
    <t>S Indianapolis,IN_x000D_</t>
  </si>
  <si>
    <t>1996RGR133317_x000D_</t>
  </si>
  <si>
    <t>12/04/2021_x000D_</t>
  </si>
  <si>
    <t>1Z57E82A0300674469</t>
  </si>
  <si>
    <t>1985RGR13278_x000D_</t>
  </si>
  <si>
    <t>12/03/2021_x000D_</t>
  </si>
  <si>
    <t>1ZR7V8250300060768</t>
  </si>
  <si>
    <t>1986RGR46396_x000D_</t>
  </si>
  <si>
    <t>1Z72YA610300228190</t>
  </si>
  <si>
    <t>1989RGR87757_x000D_</t>
  </si>
  <si>
    <t>1Z9Y39870300403450</t>
  </si>
  <si>
    <t>1994RGR308049_x000D_</t>
  </si>
  <si>
    <t>1Z9Y39760301988071</t>
  </si>
  <si>
    <t>RV019930282165_x000D_</t>
  </si>
  <si>
    <t>RV019980549198_x000D_</t>
  </si>
  <si>
    <t>1995RGR352192_x000D_</t>
  </si>
  <si>
    <t>12/02/2021_x000D_</t>
  </si>
  <si>
    <t>1Z9Y399W0301682401</t>
  </si>
  <si>
    <t>RV008473359207_x000D_</t>
  </si>
  <si>
    <t>1Z6487EX9017200968</t>
  </si>
  <si>
    <t>RV008473359211_x000D_</t>
  </si>
  <si>
    <t>1Z6487EX9035957466</t>
  </si>
  <si>
    <t>RV008473359216_x000D_</t>
  </si>
  <si>
    <t>1Z6487EX9038745082</t>
  </si>
  <si>
    <t>RV011850160432_x000D_</t>
  </si>
  <si>
    <t>Centerville,OH_x000D_</t>
  </si>
  <si>
    <t>RV019880271093_x000D_</t>
  </si>
  <si>
    <t>RV019940581465_x000D_</t>
  </si>
  <si>
    <t>RV019950928291_x000D_</t>
  </si>
  <si>
    <t>1993RGR150586_x000D_</t>
  </si>
  <si>
    <t>12/01/2021_x000D_</t>
  </si>
  <si>
    <t>1Z3035W80300753311</t>
  </si>
  <si>
    <t>RV019880270796_x000D_</t>
  </si>
  <si>
    <t>RV019950926336_x000D_</t>
  </si>
  <si>
    <t>RV019980547659_x000D_</t>
  </si>
  <si>
    <t>Ecoedge+ Orange</t>
  </si>
  <si>
    <t>Ecoedge+ Pallet Display</t>
  </si>
  <si>
    <t>Ecoedge+ Blue</t>
  </si>
  <si>
    <t>Ecoedge+</t>
  </si>
  <si>
    <t>EcoJump Orange</t>
  </si>
  <si>
    <t>EcoJump Mint</t>
  </si>
  <si>
    <t>EcoJump</t>
  </si>
  <si>
    <t>EcoStone Red</t>
  </si>
  <si>
    <t>EcoStone Blue</t>
  </si>
  <si>
    <t>EcoStone Black</t>
  </si>
  <si>
    <t>EcoStone</t>
  </si>
  <si>
    <t>EcoRox</t>
  </si>
  <si>
    <t>EcoRox Black</t>
  </si>
  <si>
    <t>EcoCarbon</t>
  </si>
  <si>
    <t>EcoEdge Blue</t>
  </si>
  <si>
    <t>EcoEdge</t>
  </si>
  <si>
    <t>EcoTrek</t>
  </si>
  <si>
    <t>EcoSlate Blue</t>
  </si>
  <si>
    <t>EcoSlate Mint</t>
  </si>
  <si>
    <t>EcoSlate Black</t>
  </si>
  <si>
    <t>EcoSlate Orange</t>
  </si>
  <si>
    <t>EcoSlate</t>
  </si>
  <si>
    <t>EcoLantern</t>
  </si>
  <si>
    <t>EcoDrift Blue</t>
  </si>
  <si>
    <t>EcoDrift Green</t>
  </si>
  <si>
    <t>EcoDrift</t>
  </si>
  <si>
    <t>EcoBoulder</t>
  </si>
  <si>
    <t>EcoBoulder+</t>
  </si>
  <si>
    <t>Price</t>
  </si>
  <si>
    <t>Product Name on RMA</t>
  </si>
  <si>
    <t>Costco Item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</si>
</sst>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4CAFE1-1172-4644-A55C-F5CBF7CFFE54}" name="Table4" displayName="Table4" ref="A1:C29" totalsRowShown="0">
  <autoFilter ref="A1:C29" xr:uid="{3CDAB395-DB85-467F-8361-3DF319839309}"/>
  <tableColumns count="3">
    <tableColumn id="1" xr3:uid="{267AF74F-3071-4DC5-BBAB-433635F36ED6}" name="Costco Item #"/>
    <tableColumn id="2" xr3:uid="{4D023F02-4987-432F-87BA-53C2BE12EFD5}" name="Product Name on RMA"/>
    <tableColumn id="3" xr3:uid="{851DD1AA-5983-4504-B27D-7C53A5716E3A}" name="Pric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31D15-700E-4C56-B232-5D4C8E90A7F7}">
  <dimension ref="A1:P819"/>
  <sheetViews>
    <sheetView tabSelected="1" workbookViewId="0">
      <selection activeCell="D8" sqref="D8"/>
    </sheetView>
  </sheetViews>
  <sheetFormatPr defaultRowHeight="15" x14ac:dyDescent="0.25"/>
  <cols>
    <col min="3" max="3" width="16.42578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334</v>
      </c>
      <c r="B2" t="s">
        <v>16</v>
      </c>
      <c r="C2" t="s">
        <v>22</v>
      </c>
      <c r="D2" t="s">
        <v>83</v>
      </c>
      <c r="E2" t="s">
        <v>18</v>
      </c>
      <c r="F2" t="s">
        <v>335</v>
      </c>
      <c r="G2">
        <v>-812.2</v>
      </c>
      <c r="H2">
        <v>3118885</v>
      </c>
      <c r="L2">
        <v>-812.2</v>
      </c>
    </row>
    <row r="3" spans="1:16" x14ac:dyDescent="0.25">
      <c r="A3" t="s">
        <v>334</v>
      </c>
      <c r="B3" t="s">
        <v>16</v>
      </c>
      <c r="C3" t="s">
        <v>22</v>
      </c>
      <c r="D3" t="s">
        <v>83</v>
      </c>
      <c r="E3" t="s">
        <v>18</v>
      </c>
      <c r="F3" t="s">
        <v>335</v>
      </c>
      <c r="I3">
        <v>18.809999999999999</v>
      </c>
      <c r="J3" t="s">
        <v>8</v>
      </c>
      <c r="L3">
        <v>18.809999999999999</v>
      </c>
      <c r="M3" t="s">
        <v>8</v>
      </c>
      <c r="O3" t="s">
        <v>8</v>
      </c>
      <c r="P3" t="s">
        <v>19</v>
      </c>
    </row>
    <row r="4" spans="1:16" x14ac:dyDescent="0.25">
      <c r="A4" t="s">
        <v>334</v>
      </c>
      <c r="B4" t="s">
        <v>16</v>
      </c>
      <c r="C4" t="s">
        <v>22</v>
      </c>
      <c r="D4" t="s">
        <v>83</v>
      </c>
      <c r="E4" t="s">
        <v>18</v>
      </c>
      <c r="F4" t="s">
        <v>335</v>
      </c>
      <c r="J4" t="str">
        <f>IFERROR(VLOOKUP($M4,ItemDetails!$A:$B,2,FALSE),"Product not found!")</f>
        <v>Ecoedge+</v>
      </c>
      <c r="K4">
        <v>17</v>
      </c>
      <c r="L4">
        <f>$K4*$N4</f>
        <v>793.39</v>
      </c>
      <c r="M4">
        <v>2235511</v>
      </c>
      <c r="N4">
        <f>IFERROR(VLOOKUP($M4,ItemDetails!$A:$C,3,FALSE),0)</f>
        <v>46.67</v>
      </c>
      <c r="O4" t="str">
        <f>J4&amp;" ("&amp;M4&amp;") @ $"&amp;N4</f>
        <v>Ecoedge+ (2235511) @ $46.67</v>
      </c>
      <c r="P4" t="str">
        <f>IF(M4=1072393, "Recalled Item Do Not Sell!", "Returns not Received")</f>
        <v>Returns not Received</v>
      </c>
    </row>
    <row r="5" spans="1:16" x14ac:dyDescent="0.25">
      <c r="A5" t="s">
        <v>81</v>
      </c>
      <c r="B5" t="s">
        <v>16</v>
      </c>
      <c r="C5" t="s">
        <v>82</v>
      </c>
      <c r="D5" t="s">
        <v>83</v>
      </c>
      <c r="E5" t="s">
        <v>18</v>
      </c>
      <c r="F5" t="s">
        <v>84</v>
      </c>
      <c r="G5">
        <v>-84.46</v>
      </c>
      <c r="H5">
        <v>3178390</v>
      </c>
      <c r="L5">
        <v>-84.46</v>
      </c>
    </row>
    <row r="6" spans="1:16" x14ac:dyDescent="0.25">
      <c r="A6" t="s">
        <v>81</v>
      </c>
      <c r="B6" t="s">
        <v>16</v>
      </c>
      <c r="C6" t="s">
        <v>82</v>
      </c>
      <c r="D6" t="s">
        <v>83</v>
      </c>
      <c r="E6" t="s">
        <v>18</v>
      </c>
      <c r="F6" t="s">
        <v>84</v>
      </c>
      <c r="I6">
        <v>-1.87</v>
      </c>
      <c r="J6" t="s">
        <v>27</v>
      </c>
      <c r="L6">
        <v>-1.87</v>
      </c>
      <c r="M6" t="s">
        <v>27</v>
      </c>
      <c r="O6" t="s">
        <v>27</v>
      </c>
      <c r="P6" t="s">
        <v>28</v>
      </c>
    </row>
    <row r="7" spans="1:16" x14ac:dyDescent="0.25">
      <c r="A7" t="s">
        <v>81</v>
      </c>
      <c r="B7" t="s">
        <v>16</v>
      </c>
      <c r="C7" t="s">
        <v>82</v>
      </c>
      <c r="D7" t="s">
        <v>83</v>
      </c>
      <c r="E7" t="s">
        <v>18</v>
      </c>
      <c r="F7" t="s">
        <v>84</v>
      </c>
      <c r="I7">
        <v>39.659999999999997</v>
      </c>
      <c r="J7" t="s">
        <v>8</v>
      </c>
      <c r="L7">
        <v>39.659999999999997</v>
      </c>
      <c r="M7" t="s">
        <v>8</v>
      </c>
      <c r="O7" t="s">
        <v>8</v>
      </c>
      <c r="P7" t="s">
        <v>19</v>
      </c>
    </row>
    <row r="8" spans="1:16" x14ac:dyDescent="0.25">
      <c r="A8" t="s">
        <v>81</v>
      </c>
      <c r="B8" t="s">
        <v>16</v>
      </c>
      <c r="C8" t="s">
        <v>82</v>
      </c>
      <c r="D8" t="s">
        <v>83</v>
      </c>
      <c r="E8" t="s">
        <v>18</v>
      </c>
      <c r="F8" t="s">
        <v>84</v>
      </c>
      <c r="J8" t="str">
        <f>IFERROR(VLOOKUP($M8,ItemDetails!$A:$B,2,FALSE),"Product not found!")</f>
        <v>Ecoedge+</v>
      </c>
      <c r="K8">
        <v>1</v>
      </c>
      <c r="L8">
        <f>$K8*$N8</f>
        <v>46.67</v>
      </c>
      <c r="M8">
        <v>2235511</v>
      </c>
      <c r="N8">
        <f>IFERROR(VLOOKUP($M8,ItemDetails!$A:$C,3,FALSE),0)</f>
        <v>46.67</v>
      </c>
      <c r="O8" t="str">
        <f>J8&amp;" ("&amp;M8&amp;") @ $"&amp;N8</f>
        <v>Ecoedge+ (2235511) @ $46.67</v>
      </c>
      <c r="P8" t="str">
        <f>IF(M8=1072393, "Recalled Item Do Not Sell!", "Returns not Received")</f>
        <v>Returns not Received</v>
      </c>
    </row>
    <row r="9" spans="1:16" x14ac:dyDescent="0.25">
      <c r="A9" t="s">
        <v>85</v>
      </c>
      <c r="B9" t="s">
        <v>16</v>
      </c>
      <c r="C9" t="s">
        <v>82</v>
      </c>
      <c r="D9" t="s">
        <v>83</v>
      </c>
      <c r="E9" t="s">
        <v>18</v>
      </c>
      <c r="F9" t="s">
        <v>86</v>
      </c>
      <c r="G9" s="1">
        <v>-1027.97</v>
      </c>
      <c r="H9">
        <v>3178394</v>
      </c>
      <c r="L9" s="1">
        <v>-1027.97</v>
      </c>
    </row>
    <row r="10" spans="1:16" x14ac:dyDescent="0.25">
      <c r="A10" t="s">
        <v>85</v>
      </c>
      <c r="B10" t="s">
        <v>16</v>
      </c>
      <c r="C10" t="s">
        <v>82</v>
      </c>
      <c r="D10" t="s">
        <v>83</v>
      </c>
      <c r="E10" t="s">
        <v>18</v>
      </c>
      <c r="F10" t="s">
        <v>86</v>
      </c>
      <c r="I10">
        <v>1.23</v>
      </c>
      <c r="J10" t="s">
        <v>8</v>
      </c>
      <c r="L10">
        <v>1.23</v>
      </c>
      <c r="M10" t="s">
        <v>8</v>
      </c>
      <c r="O10" t="s">
        <v>8</v>
      </c>
      <c r="P10" t="s">
        <v>19</v>
      </c>
    </row>
    <row r="11" spans="1:16" x14ac:dyDescent="0.25">
      <c r="A11" t="s">
        <v>85</v>
      </c>
      <c r="B11" t="s">
        <v>16</v>
      </c>
      <c r="C11" t="s">
        <v>82</v>
      </c>
      <c r="D11" t="s">
        <v>83</v>
      </c>
      <c r="E11" t="s">
        <v>18</v>
      </c>
      <c r="F11" t="s">
        <v>86</v>
      </c>
      <c r="J11" t="str">
        <f>IFERROR(VLOOKUP($M11,ItemDetails!$A:$B,2,FALSE),"Product not found!")</f>
        <v>Ecoedge+</v>
      </c>
      <c r="K11">
        <v>22</v>
      </c>
      <c r="L11">
        <f>$K11*$N11</f>
        <v>1026.74</v>
      </c>
      <c r="M11">
        <v>2235511</v>
      </c>
      <c r="N11">
        <f>IFERROR(VLOOKUP($M11,ItemDetails!$A:$C,3,FALSE),0)</f>
        <v>46.67</v>
      </c>
      <c r="O11" t="str">
        <f>J11&amp;" ("&amp;M11&amp;") @ $"&amp;N11</f>
        <v>Ecoedge+ (2235511) @ $46.67</v>
      </c>
      <c r="P11" t="str">
        <f>IF(M11=1072393, "Recalled Item Do Not Sell!", "Returns not Received")</f>
        <v>Returns not Received</v>
      </c>
    </row>
    <row r="12" spans="1:16" x14ac:dyDescent="0.25">
      <c r="A12" t="s">
        <v>336</v>
      </c>
      <c r="B12" t="s">
        <v>16</v>
      </c>
      <c r="C12" t="s">
        <v>22</v>
      </c>
      <c r="D12" t="s">
        <v>83</v>
      </c>
      <c r="E12" t="s">
        <v>18</v>
      </c>
      <c r="F12" t="s">
        <v>337</v>
      </c>
      <c r="G12">
        <v>-348.81</v>
      </c>
      <c r="H12">
        <v>3205273</v>
      </c>
      <c r="L12">
        <v>-348.81</v>
      </c>
    </row>
    <row r="13" spans="1:16" x14ac:dyDescent="0.25">
      <c r="A13" t="s">
        <v>336</v>
      </c>
      <c r="B13" t="s">
        <v>16</v>
      </c>
      <c r="C13" t="s">
        <v>22</v>
      </c>
      <c r="D13" t="s">
        <v>83</v>
      </c>
      <c r="E13" t="s">
        <v>18</v>
      </c>
      <c r="F13" t="s">
        <v>337</v>
      </c>
      <c r="I13">
        <v>22.12</v>
      </c>
      <c r="J13" t="s">
        <v>8</v>
      </c>
      <c r="L13">
        <v>22.12</v>
      </c>
      <c r="M13" t="s">
        <v>8</v>
      </c>
      <c r="O13" t="s">
        <v>8</v>
      </c>
      <c r="P13" t="s">
        <v>19</v>
      </c>
    </row>
    <row r="14" spans="1:16" x14ac:dyDescent="0.25">
      <c r="A14" t="s">
        <v>336</v>
      </c>
      <c r="B14" t="s">
        <v>16</v>
      </c>
      <c r="C14" t="s">
        <v>22</v>
      </c>
      <c r="D14" t="s">
        <v>83</v>
      </c>
      <c r="E14" t="s">
        <v>18</v>
      </c>
      <c r="F14" t="s">
        <v>337</v>
      </c>
      <c r="J14" t="str">
        <f>IFERROR(VLOOKUP($M14,ItemDetails!$A:$B,2,FALSE),"Product not found!")</f>
        <v>Ecoedge+</v>
      </c>
      <c r="K14">
        <v>7</v>
      </c>
      <c r="L14">
        <f>$K14*$N14</f>
        <v>326.69</v>
      </c>
      <c r="M14">
        <v>2235511</v>
      </c>
      <c r="N14">
        <f>IFERROR(VLOOKUP($M14,ItemDetails!$A:$C,3,FALSE),0)</f>
        <v>46.67</v>
      </c>
      <c r="O14" t="str">
        <f>J14&amp;" ("&amp;M14&amp;") @ $"&amp;N14</f>
        <v>Ecoedge+ (2235511) @ $46.67</v>
      </c>
      <c r="P14" t="str">
        <f>IF(M14=1072393, "Recalled Item Do Not Sell!", "Returns not Received")</f>
        <v>Returns not Received</v>
      </c>
    </row>
    <row r="15" spans="1:16" x14ac:dyDescent="0.25">
      <c r="A15" t="s">
        <v>504</v>
      </c>
      <c r="B15" t="s">
        <v>16</v>
      </c>
      <c r="C15" t="s">
        <v>505</v>
      </c>
      <c r="D15" t="s">
        <v>35</v>
      </c>
      <c r="E15" t="s">
        <v>18</v>
      </c>
      <c r="F15" t="s">
        <v>506</v>
      </c>
      <c r="G15">
        <v>-437.14</v>
      </c>
      <c r="H15">
        <v>3068152</v>
      </c>
      <c r="L15">
        <v>-437.14</v>
      </c>
    </row>
    <row r="16" spans="1:16" x14ac:dyDescent="0.25">
      <c r="A16" t="s">
        <v>504</v>
      </c>
      <c r="B16" t="s">
        <v>16</v>
      </c>
      <c r="C16" t="s">
        <v>505</v>
      </c>
      <c r="D16" t="s">
        <v>35</v>
      </c>
      <c r="E16" t="s">
        <v>18</v>
      </c>
      <c r="F16" t="s">
        <v>506</v>
      </c>
      <c r="I16">
        <v>17.11</v>
      </c>
      <c r="J16" t="s">
        <v>8</v>
      </c>
      <c r="L16">
        <v>17.11</v>
      </c>
      <c r="M16" t="s">
        <v>8</v>
      </c>
      <c r="O16" t="s">
        <v>8</v>
      </c>
      <c r="P16" t="s">
        <v>19</v>
      </c>
    </row>
    <row r="17" spans="1:16" x14ac:dyDescent="0.25">
      <c r="A17" t="s">
        <v>504</v>
      </c>
      <c r="B17" t="s">
        <v>16</v>
      </c>
      <c r="C17" t="s">
        <v>505</v>
      </c>
      <c r="D17" t="s">
        <v>35</v>
      </c>
      <c r="E17" t="s">
        <v>18</v>
      </c>
      <c r="F17" t="s">
        <v>506</v>
      </c>
      <c r="J17" t="str">
        <f>IFERROR(VLOOKUP($M17,ItemDetails!$A:$B,2,FALSE),"Product not found!")</f>
        <v>Ecoedge+</v>
      </c>
      <c r="K17">
        <v>9</v>
      </c>
      <c r="L17">
        <f>$K17*$N17</f>
        <v>420.03000000000003</v>
      </c>
      <c r="M17">
        <v>2235511</v>
      </c>
      <c r="N17">
        <f>IFERROR(VLOOKUP($M17,ItemDetails!$A:$C,3,FALSE),0)</f>
        <v>46.67</v>
      </c>
      <c r="O17" t="str">
        <f>J17&amp;" ("&amp;M17&amp;") @ $"&amp;N17</f>
        <v>Ecoedge+ (2235511) @ $46.67</v>
      </c>
      <c r="P17" t="str">
        <f>IF(M17=1072393, "Recalled Item Do Not Sell!", "Returns not Received")</f>
        <v>Returns not Received</v>
      </c>
    </row>
    <row r="18" spans="1:16" x14ac:dyDescent="0.25">
      <c r="A18" t="s">
        <v>361</v>
      </c>
      <c r="B18" t="s">
        <v>16</v>
      </c>
      <c r="C18" t="s">
        <v>362</v>
      </c>
      <c r="D18" t="s">
        <v>35</v>
      </c>
      <c r="E18" t="s">
        <v>18</v>
      </c>
      <c r="F18" t="s">
        <v>363</v>
      </c>
      <c r="G18">
        <v>-67.12</v>
      </c>
      <c r="H18">
        <v>3116607</v>
      </c>
      <c r="L18">
        <v>-67.12</v>
      </c>
    </row>
    <row r="19" spans="1:16" x14ac:dyDescent="0.25">
      <c r="A19" t="s">
        <v>361</v>
      </c>
      <c r="B19" t="s">
        <v>16</v>
      </c>
      <c r="C19" t="s">
        <v>362</v>
      </c>
      <c r="D19" t="s">
        <v>35</v>
      </c>
      <c r="E19" t="s">
        <v>18</v>
      </c>
      <c r="F19" t="s">
        <v>363</v>
      </c>
      <c r="I19">
        <v>-1.87</v>
      </c>
      <c r="J19" t="s">
        <v>27</v>
      </c>
      <c r="L19">
        <v>-1.87</v>
      </c>
      <c r="M19" t="s">
        <v>27</v>
      </c>
      <c r="O19" t="s">
        <v>27</v>
      </c>
      <c r="P19" t="s">
        <v>28</v>
      </c>
    </row>
    <row r="20" spans="1:16" x14ac:dyDescent="0.25">
      <c r="A20" t="s">
        <v>361</v>
      </c>
      <c r="B20" t="s">
        <v>16</v>
      </c>
      <c r="C20" t="s">
        <v>362</v>
      </c>
      <c r="D20" t="s">
        <v>35</v>
      </c>
      <c r="E20" t="s">
        <v>18</v>
      </c>
      <c r="F20" t="s">
        <v>363</v>
      </c>
      <c r="I20">
        <v>22.32</v>
      </c>
      <c r="J20" t="s">
        <v>8</v>
      </c>
      <c r="L20">
        <v>22.32</v>
      </c>
      <c r="M20" t="s">
        <v>8</v>
      </c>
      <c r="O20" t="s">
        <v>8</v>
      </c>
      <c r="P20" t="s">
        <v>19</v>
      </c>
    </row>
    <row r="21" spans="1:16" x14ac:dyDescent="0.25">
      <c r="A21" t="s">
        <v>361</v>
      </c>
      <c r="B21" t="s">
        <v>16</v>
      </c>
      <c r="C21" t="s">
        <v>362</v>
      </c>
      <c r="D21" t="s">
        <v>35</v>
      </c>
      <c r="E21" t="s">
        <v>18</v>
      </c>
      <c r="F21" t="s">
        <v>363</v>
      </c>
      <c r="J21" t="str">
        <f>IFERROR(VLOOKUP($M21,ItemDetails!$A:$B,2,FALSE),"Product not found!")</f>
        <v>Ecoedge+</v>
      </c>
      <c r="K21">
        <v>1</v>
      </c>
      <c r="L21">
        <f>$K21*$N21</f>
        <v>46.67</v>
      </c>
      <c r="M21">
        <v>2235511</v>
      </c>
      <c r="N21">
        <f>IFERROR(VLOOKUP($M21,ItemDetails!$A:$C,3,FALSE),0)</f>
        <v>46.67</v>
      </c>
      <c r="O21" t="str">
        <f>J21&amp;" ("&amp;M21&amp;") @ $"&amp;N21</f>
        <v>Ecoedge+ (2235511) @ $46.67</v>
      </c>
      <c r="P21" t="str">
        <f>IF(M21=1072393, "Recalled Item Do Not Sell!", "Returns not Received")</f>
        <v>Returns not Received</v>
      </c>
    </row>
    <row r="22" spans="1:16" x14ac:dyDescent="0.25">
      <c r="A22" t="s">
        <v>364</v>
      </c>
      <c r="B22" t="s">
        <v>16</v>
      </c>
      <c r="C22" t="s">
        <v>362</v>
      </c>
      <c r="D22" t="s">
        <v>35</v>
      </c>
      <c r="E22" t="s">
        <v>18</v>
      </c>
      <c r="F22" t="s">
        <v>363</v>
      </c>
      <c r="G22">
        <v>-233.63</v>
      </c>
      <c r="H22">
        <v>3116614</v>
      </c>
      <c r="L22">
        <v>-233.63</v>
      </c>
    </row>
    <row r="23" spans="1:16" x14ac:dyDescent="0.25">
      <c r="A23" t="s">
        <v>364</v>
      </c>
      <c r="B23" t="s">
        <v>16</v>
      </c>
      <c r="C23" t="s">
        <v>362</v>
      </c>
      <c r="D23" t="s">
        <v>35</v>
      </c>
      <c r="E23" t="s">
        <v>18</v>
      </c>
      <c r="F23" t="s">
        <v>363</v>
      </c>
      <c r="I23">
        <v>0.28000000000000003</v>
      </c>
      <c r="J23" t="s">
        <v>8</v>
      </c>
      <c r="L23">
        <v>0.28000000000000003</v>
      </c>
      <c r="M23" t="s">
        <v>8</v>
      </c>
      <c r="O23" t="s">
        <v>8</v>
      </c>
      <c r="P23" t="s">
        <v>19</v>
      </c>
    </row>
    <row r="24" spans="1:16" x14ac:dyDescent="0.25">
      <c r="A24" t="s">
        <v>364</v>
      </c>
      <c r="B24" t="s">
        <v>16</v>
      </c>
      <c r="C24" t="s">
        <v>362</v>
      </c>
      <c r="D24" t="s">
        <v>35</v>
      </c>
      <c r="E24" t="s">
        <v>18</v>
      </c>
      <c r="F24" t="s">
        <v>363</v>
      </c>
      <c r="J24" t="str">
        <f>IFERROR(VLOOKUP($M24,ItemDetails!$A:$B,2,FALSE),"Product not found!")</f>
        <v>Ecoedge+</v>
      </c>
      <c r="K24">
        <v>5</v>
      </c>
      <c r="L24">
        <f>$K24*$N24</f>
        <v>233.35000000000002</v>
      </c>
      <c r="M24">
        <v>2235511</v>
      </c>
      <c r="N24">
        <f>IFERROR(VLOOKUP($M24,ItemDetails!$A:$C,3,FALSE),0)</f>
        <v>46.67</v>
      </c>
      <c r="O24" t="str">
        <f>J24&amp;" ("&amp;M24&amp;") @ $"&amp;N24</f>
        <v>Ecoedge+ (2235511) @ $46.67</v>
      </c>
      <c r="P24" t="str">
        <f>IF(M24=1072393, "Recalled Item Do Not Sell!", "Returns not Received")</f>
        <v>Returns not Received</v>
      </c>
    </row>
    <row r="25" spans="1:16" x14ac:dyDescent="0.25">
      <c r="A25" t="s">
        <v>117</v>
      </c>
      <c r="B25" t="s">
        <v>16</v>
      </c>
      <c r="C25" t="s">
        <v>118</v>
      </c>
      <c r="D25" t="s">
        <v>35</v>
      </c>
      <c r="E25" t="s">
        <v>18</v>
      </c>
      <c r="F25" t="s">
        <v>119</v>
      </c>
      <c r="G25">
        <v>-484.9</v>
      </c>
      <c r="H25">
        <v>3172145</v>
      </c>
      <c r="L25">
        <v>-484.9</v>
      </c>
    </row>
    <row r="26" spans="1:16" x14ac:dyDescent="0.25">
      <c r="A26" t="s">
        <v>117</v>
      </c>
      <c r="B26" t="s">
        <v>16</v>
      </c>
      <c r="C26" t="s">
        <v>118</v>
      </c>
      <c r="D26" t="s">
        <v>35</v>
      </c>
      <c r="E26" t="s">
        <v>18</v>
      </c>
      <c r="F26" t="s">
        <v>119</v>
      </c>
      <c r="I26">
        <v>18.2</v>
      </c>
      <c r="J26" t="s">
        <v>8</v>
      </c>
      <c r="L26">
        <v>18.2</v>
      </c>
      <c r="M26" t="s">
        <v>8</v>
      </c>
      <c r="O26" t="s">
        <v>8</v>
      </c>
      <c r="P26" t="s">
        <v>19</v>
      </c>
    </row>
    <row r="27" spans="1:16" x14ac:dyDescent="0.25">
      <c r="A27" t="s">
        <v>117</v>
      </c>
      <c r="B27" t="s">
        <v>16</v>
      </c>
      <c r="C27" t="s">
        <v>118</v>
      </c>
      <c r="D27" t="s">
        <v>35</v>
      </c>
      <c r="E27" t="s">
        <v>18</v>
      </c>
      <c r="F27" t="s">
        <v>119</v>
      </c>
      <c r="J27" t="str">
        <f>IFERROR(VLOOKUP($M27,ItemDetails!$A:$B,2,FALSE),"Product not found!")</f>
        <v>Ecoedge+</v>
      </c>
      <c r="K27">
        <v>10</v>
      </c>
      <c r="L27">
        <f>$K27*$N27</f>
        <v>466.70000000000005</v>
      </c>
      <c r="M27">
        <v>2235511</v>
      </c>
      <c r="N27">
        <f>IFERROR(VLOOKUP($M27,ItemDetails!$A:$C,3,FALSE),0)</f>
        <v>46.67</v>
      </c>
      <c r="O27" t="str">
        <f>J27&amp;" ("&amp;M27&amp;") @ $"&amp;N27</f>
        <v>Ecoedge+ (2235511) @ $46.67</v>
      </c>
      <c r="P27" t="str">
        <f>IF(M27=1072393, "Recalled Item Do Not Sell!", "Returns not Received")</f>
        <v>Returns not Received</v>
      </c>
    </row>
    <row r="28" spans="1:16" x14ac:dyDescent="0.25">
      <c r="A28" t="s">
        <v>33</v>
      </c>
      <c r="B28" t="s">
        <v>16</v>
      </c>
      <c r="C28" t="s">
        <v>34</v>
      </c>
      <c r="D28" t="s">
        <v>35</v>
      </c>
      <c r="E28" t="s">
        <v>18</v>
      </c>
      <c r="F28" t="s">
        <v>36</v>
      </c>
      <c r="G28">
        <v>-113.55</v>
      </c>
      <c r="H28">
        <v>3198465</v>
      </c>
      <c r="L28">
        <v>-113.55</v>
      </c>
    </row>
    <row r="29" spans="1:16" x14ac:dyDescent="0.25">
      <c r="A29" t="s">
        <v>33</v>
      </c>
      <c r="B29" t="s">
        <v>16</v>
      </c>
      <c r="C29" t="s">
        <v>34</v>
      </c>
      <c r="D29" t="s">
        <v>35</v>
      </c>
      <c r="E29" t="s">
        <v>18</v>
      </c>
      <c r="F29" t="s">
        <v>36</v>
      </c>
      <c r="I29">
        <v>-3.73</v>
      </c>
      <c r="J29" t="s">
        <v>27</v>
      </c>
      <c r="L29">
        <v>-3.73</v>
      </c>
      <c r="M29" t="s">
        <v>27</v>
      </c>
      <c r="O29" t="s">
        <v>27</v>
      </c>
      <c r="P29" t="s">
        <v>28</v>
      </c>
    </row>
    <row r="30" spans="1:16" x14ac:dyDescent="0.25">
      <c r="A30" t="s">
        <v>33</v>
      </c>
      <c r="B30" t="s">
        <v>16</v>
      </c>
      <c r="C30" t="s">
        <v>34</v>
      </c>
      <c r="D30" t="s">
        <v>35</v>
      </c>
      <c r="E30" t="s">
        <v>18</v>
      </c>
      <c r="F30" t="s">
        <v>36</v>
      </c>
      <c r="I30">
        <v>23.94</v>
      </c>
      <c r="J30" t="s">
        <v>8</v>
      </c>
      <c r="L30">
        <v>23.94</v>
      </c>
      <c r="M30" t="s">
        <v>8</v>
      </c>
      <c r="O30" t="s">
        <v>8</v>
      </c>
      <c r="P30" t="s">
        <v>19</v>
      </c>
    </row>
    <row r="31" spans="1:16" x14ac:dyDescent="0.25">
      <c r="A31" t="s">
        <v>33</v>
      </c>
      <c r="B31" t="s">
        <v>16</v>
      </c>
      <c r="C31" t="s">
        <v>34</v>
      </c>
      <c r="D31" t="s">
        <v>35</v>
      </c>
      <c r="E31" t="s">
        <v>18</v>
      </c>
      <c r="F31" t="s">
        <v>36</v>
      </c>
      <c r="J31" t="str">
        <f>IFERROR(VLOOKUP($M31,ItemDetails!$A:$B,2,FALSE),"Product not found!")</f>
        <v>Ecoedge+ Blue</v>
      </c>
      <c r="K31">
        <v>2</v>
      </c>
      <c r="L31">
        <f>$K31*$N31</f>
        <v>93.34</v>
      </c>
      <c r="M31">
        <v>2235512</v>
      </c>
      <c r="N31">
        <f>IFERROR(VLOOKUP($M31,ItemDetails!$A:$C,3,FALSE),0)</f>
        <v>46.67</v>
      </c>
      <c r="O31" t="str">
        <f>J31&amp;" ("&amp;M31&amp;") @ $"&amp;N31</f>
        <v>Ecoedge+ Blue (2235512) @ $46.67</v>
      </c>
      <c r="P31" t="str">
        <f>IF(M31=1072393, "Recalled Item Do Not Sell!", "Returns not Received")</f>
        <v>Returns not Received</v>
      </c>
    </row>
    <row r="32" spans="1:16" x14ac:dyDescent="0.25">
      <c r="A32" t="s">
        <v>37</v>
      </c>
      <c r="B32" t="s">
        <v>16</v>
      </c>
      <c r="C32" t="s">
        <v>34</v>
      </c>
      <c r="D32" t="s">
        <v>35</v>
      </c>
      <c r="E32" t="s">
        <v>18</v>
      </c>
      <c r="F32" t="s">
        <v>36</v>
      </c>
      <c r="G32">
        <v>-93.45</v>
      </c>
      <c r="H32">
        <v>3198467</v>
      </c>
      <c r="L32">
        <v>-93.45</v>
      </c>
    </row>
    <row r="33" spans="1:16" x14ac:dyDescent="0.25">
      <c r="A33" t="s">
        <v>37</v>
      </c>
      <c r="B33" t="s">
        <v>16</v>
      </c>
      <c r="C33" t="s">
        <v>34</v>
      </c>
      <c r="D33" t="s">
        <v>35</v>
      </c>
      <c r="E33" t="s">
        <v>18</v>
      </c>
      <c r="F33" t="s">
        <v>36</v>
      </c>
      <c r="I33">
        <v>0.11</v>
      </c>
      <c r="J33" t="s">
        <v>8</v>
      </c>
      <c r="L33">
        <v>0.11</v>
      </c>
      <c r="M33" t="s">
        <v>8</v>
      </c>
      <c r="O33" t="s">
        <v>8</v>
      </c>
      <c r="P33" t="s">
        <v>19</v>
      </c>
    </row>
    <row r="34" spans="1:16" x14ac:dyDescent="0.25">
      <c r="A34" t="s">
        <v>37</v>
      </c>
      <c r="B34" t="s">
        <v>16</v>
      </c>
      <c r="C34" t="s">
        <v>34</v>
      </c>
      <c r="D34" t="s">
        <v>35</v>
      </c>
      <c r="E34" t="s">
        <v>18</v>
      </c>
      <c r="F34" t="s">
        <v>36</v>
      </c>
      <c r="J34" t="str">
        <f>IFERROR(VLOOKUP($M34,ItemDetails!$A:$B,2,FALSE),"Product not found!")</f>
        <v>Ecoedge+</v>
      </c>
      <c r="K34">
        <v>2</v>
      </c>
      <c r="L34">
        <f>$K34*$N34</f>
        <v>93.34</v>
      </c>
      <c r="M34">
        <v>2235511</v>
      </c>
      <c r="N34">
        <f>IFERROR(VLOOKUP($M34,ItemDetails!$A:$C,3,FALSE),0)</f>
        <v>46.67</v>
      </c>
      <c r="O34" t="str">
        <f>J34&amp;" ("&amp;M34&amp;") @ $"&amp;N34</f>
        <v>Ecoedge+ (2235511) @ $46.67</v>
      </c>
      <c r="P34" t="str">
        <f>IF(M34=1072393, "Recalled Item Do Not Sell!", "Returns not Received")</f>
        <v>Returns not Received</v>
      </c>
    </row>
    <row r="35" spans="1:16" x14ac:dyDescent="0.25">
      <c r="A35" t="s">
        <v>507</v>
      </c>
      <c r="B35" t="s">
        <v>16</v>
      </c>
      <c r="C35" t="s">
        <v>505</v>
      </c>
      <c r="D35" t="s">
        <v>39</v>
      </c>
      <c r="E35" t="s">
        <v>18</v>
      </c>
      <c r="F35" t="s">
        <v>508</v>
      </c>
      <c r="G35">
        <v>-383.89</v>
      </c>
      <c r="H35">
        <v>3062175</v>
      </c>
      <c r="L35">
        <v>-383.89</v>
      </c>
    </row>
    <row r="36" spans="1:16" x14ac:dyDescent="0.25">
      <c r="A36" t="s">
        <v>507</v>
      </c>
      <c r="B36" t="s">
        <v>16</v>
      </c>
      <c r="C36" t="s">
        <v>505</v>
      </c>
      <c r="D36" t="s">
        <v>39</v>
      </c>
      <c r="E36" t="s">
        <v>18</v>
      </c>
      <c r="F36" t="s">
        <v>508</v>
      </c>
      <c r="I36">
        <v>10.53</v>
      </c>
      <c r="J36" t="s">
        <v>8</v>
      </c>
      <c r="L36">
        <v>10.53</v>
      </c>
      <c r="M36" t="s">
        <v>8</v>
      </c>
      <c r="O36" t="s">
        <v>8</v>
      </c>
      <c r="P36" t="s">
        <v>19</v>
      </c>
    </row>
    <row r="37" spans="1:16" x14ac:dyDescent="0.25">
      <c r="A37" t="s">
        <v>507</v>
      </c>
      <c r="B37" t="s">
        <v>16</v>
      </c>
      <c r="C37" t="s">
        <v>505</v>
      </c>
      <c r="D37" t="s">
        <v>39</v>
      </c>
      <c r="E37" t="s">
        <v>18</v>
      </c>
      <c r="F37" t="s">
        <v>508</v>
      </c>
      <c r="J37" t="str">
        <f>IFERROR(VLOOKUP($M37,ItemDetails!$A:$B,2,FALSE),"Product not found!")</f>
        <v>Ecoedge+</v>
      </c>
      <c r="K37">
        <v>8</v>
      </c>
      <c r="L37">
        <f>$K37*$N37</f>
        <v>373.36</v>
      </c>
      <c r="M37">
        <v>2235511</v>
      </c>
      <c r="N37">
        <f>IFERROR(VLOOKUP($M37,ItemDetails!$A:$C,3,FALSE),0)</f>
        <v>46.67</v>
      </c>
      <c r="O37" t="str">
        <f>J37&amp;" ("&amp;M37&amp;") @ $"&amp;N37</f>
        <v>Ecoedge+ (2235511) @ $46.67</v>
      </c>
      <c r="P37" t="str">
        <f>IF(M37=1072393, "Recalled Item Do Not Sell!", "Returns not Received")</f>
        <v>Returns not Received</v>
      </c>
    </row>
    <row r="38" spans="1:16" x14ac:dyDescent="0.25">
      <c r="A38" t="s">
        <v>436</v>
      </c>
      <c r="B38" t="s">
        <v>16</v>
      </c>
      <c r="C38" t="s">
        <v>437</v>
      </c>
      <c r="D38" t="s">
        <v>39</v>
      </c>
      <c r="E38" t="s">
        <v>18</v>
      </c>
      <c r="F38" t="s">
        <v>438</v>
      </c>
      <c r="G38">
        <v>-624.84</v>
      </c>
      <c r="H38">
        <v>3092750</v>
      </c>
      <c r="L38">
        <v>-624.84</v>
      </c>
    </row>
    <row r="39" spans="1:16" x14ac:dyDescent="0.25">
      <c r="A39" t="s">
        <v>436</v>
      </c>
      <c r="B39" t="s">
        <v>16</v>
      </c>
      <c r="C39" t="s">
        <v>437</v>
      </c>
      <c r="D39" t="s">
        <v>39</v>
      </c>
      <c r="E39" t="s">
        <v>18</v>
      </c>
      <c r="F39" t="s">
        <v>438</v>
      </c>
      <c r="I39">
        <v>18.13</v>
      </c>
      <c r="J39" t="s">
        <v>8</v>
      </c>
      <c r="L39">
        <v>18.13</v>
      </c>
      <c r="M39" t="s">
        <v>8</v>
      </c>
      <c r="O39" t="s">
        <v>8</v>
      </c>
      <c r="P39" t="s">
        <v>19</v>
      </c>
    </row>
    <row r="40" spans="1:16" x14ac:dyDescent="0.25">
      <c r="A40" t="s">
        <v>436</v>
      </c>
      <c r="B40" t="s">
        <v>16</v>
      </c>
      <c r="C40" t="s">
        <v>437</v>
      </c>
      <c r="D40" t="s">
        <v>39</v>
      </c>
      <c r="E40" t="s">
        <v>18</v>
      </c>
      <c r="F40" t="s">
        <v>438</v>
      </c>
      <c r="J40" t="str">
        <f>IFERROR(VLOOKUP($M40,ItemDetails!$A:$B,2,FALSE),"Product not found!")</f>
        <v>Ecoedge+</v>
      </c>
      <c r="K40">
        <v>13</v>
      </c>
      <c r="L40">
        <f>$K40*$N40</f>
        <v>606.71</v>
      </c>
      <c r="M40">
        <v>2235511</v>
      </c>
      <c r="N40">
        <f>IFERROR(VLOOKUP($M40,ItemDetails!$A:$C,3,FALSE),0)</f>
        <v>46.67</v>
      </c>
      <c r="O40" t="str">
        <f>J40&amp;" ("&amp;M40&amp;") @ $"&amp;N40</f>
        <v>Ecoedge+ (2235511) @ $46.67</v>
      </c>
      <c r="P40" t="str">
        <f>IF(M40=1072393, "Recalled Item Do Not Sell!", "Returns not Received")</f>
        <v>Returns not Received</v>
      </c>
    </row>
    <row r="41" spans="1:16" x14ac:dyDescent="0.25">
      <c r="A41" t="s">
        <v>377</v>
      </c>
      <c r="B41" t="s">
        <v>16</v>
      </c>
      <c r="C41" t="s">
        <v>378</v>
      </c>
      <c r="D41" t="s">
        <v>39</v>
      </c>
      <c r="E41" t="s">
        <v>18</v>
      </c>
      <c r="F41" t="s">
        <v>379</v>
      </c>
      <c r="G41">
        <v>-530.37</v>
      </c>
      <c r="H41">
        <v>3111762</v>
      </c>
      <c r="L41">
        <v>-530.37</v>
      </c>
    </row>
    <row r="42" spans="1:16" x14ac:dyDescent="0.25">
      <c r="A42" t="s">
        <v>377</v>
      </c>
      <c r="B42" t="s">
        <v>16</v>
      </c>
      <c r="C42" t="s">
        <v>378</v>
      </c>
      <c r="D42" t="s">
        <v>39</v>
      </c>
      <c r="E42" t="s">
        <v>18</v>
      </c>
      <c r="F42" t="s">
        <v>379</v>
      </c>
      <c r="I42">
        <v>17</v>
      </c>
      <c r="J42" t="s">
        <v>8</v>
      </c>
      <c r="L42">
        <v>17</v>
      </c>
      <c r="M42" t="s">
        <v>8</v>
      </c>
      <c r="O42" t="s">
        <v>8</v>
      </c>
      <c r="P42" t="s">
        <v>19</v>
      </c>
    </row>
    <row r="43" spans="1:16" x14ac:dyDescent="0.25">
      <c r="A43" t="s">
        <v>377</v>
      </c>
      <c r="B43" t="s">
        <v>16</v>
      </c>
      <c r="C43" t="s">
        <v>378</v>
      </c>
      <c r="D43" t="s">
        <v>39</v>
      </c>
      <c r="E43" t="s">
        <v>18</v>
      </c>
      <c r="F43" t="s">
        <v>379</v>
      </c>
      <c r="J43" t="str">
        <f>IFERROR(VLOOKUP($M43,ItemDetails!$A:$B,2,FALSE),"Product not found!")</f>
        <v>Ecoedge+</v>
      </c>
      <c r="K43">
        <v>11</v>
      </c>
      <c r="L43">
        <f>$K43*$N43</f>
        <v>513.37</v>
      </c>
      <c r="M43">
        <v>2235511</v>
      </c>
      <c r="N43">
        <f>IFERROR(VLOOKUP($M43,ItemDetails!$A:$C,3,FALSE),0)</f>
        <v>46.67</v>
      </c>
      <c r="O43" t="str">
        <f>J43&amp;" ("&amp;M43&amp;") @ $"&amp;N43</f>
        <v>Ecoedge+ (2235511) @ $46.67</v>
      </c>
      <c r="P43" t="str">
        <f>IF(M43=1072393, "Recalled Item Do Not Sell!", "Returns not Received")</f>
        <v>Returns not Received</v>
      </c>
    </row>
    <row r="44" spans="1:16" x14ac:dyDescent="0.25">
      <c r="A44" t="s">
        <v>365</v>
      </c>
      <c r="B44" t="s">
        <v>16</v>
      </c>
      <c r="C44" t="s">
        <v>362</v>
      </c>
      <c r="D44" t="s">
        <v>39</v>
      </c>
      <c r="E44" t="s">
        <v>18</v>
      </c>
      <c r="F44" t="s">
        <v>366</v>
      </c>
      <c r="G44">
        <v>-117.68</v>
      </c>
      <c r="H44">
        <v>3114805</v>
      </c>
      <c r="L44">
        <v>-117.68</v>
      </c>
    </row>
    <row r="45" spans="1:16" x14ac:dyDescent="0.25">
      <c r="A45" t="s">
        <v>365</v>
      </c>
      <c r="B45" t="s">
        <v>16</v>
      </c>
      <c r="C45" t="s">
        <v>362</v>
      </c>
      <c r="D45" t="s">
        <v>39</v>
      </c>
      <c r="E45" t="s">
        <v>18</v>
      </c>
      <c r="F45" t="s">
        <v>366</v>
      </c>
      <c r="I45">
        <v>-3.73</v>
      </c>
      <c r="J45" t="s">
        <v>27</v>
      </c>
      <c r="L45">
        <v>-3.73</v>
      </c>
      <c r="M45" t="s">
        <v>27</v>
      </c>
      <c r="O45" t="s">
        <v>27</v>
      </c>
      <c r="P45" t="s">
        <v>28</v>
      </c>
    </row>
    <row r="46" spans="1:16" x14ac:dyDescent="0.25">
      <c r="A46" t="s">
        <v>365</v>
      </c>
      <c r="B46" t="s">
        <v>16</v>
      </c>
      <c r="C46" t="s">
        <v>362</v>
      </c>
      <c r="D46" t="s">
        <v>39</v>
      </c>
      <c r="E46" t="s">
        <v>18</v>
      </c>
      <c r="F46" t="s">
        <v>366</v>
      </c>
      <c r="I46">
        <v>28.07</v>
      </c>
      <c r="J46" t="s">
        <v>8</v>
      </c>
      <c r="L46">
        <v>28.07</v>
      </c>
      <c r="M46" t="s">
        <v>8</v>
      </c>
      <c r="O46" t="s">
        <v>8</v>
      </c>
      <c r="P46" t="s">
        <v>19</v>
      </c>
    </row>
    <row r="47" spans="1:16" x14ac:dyDescent="0.25">
      <c r="A47" t="s">
        <v>365</v>
      </c>
      <c r="B47" t="s">
        <v>16</v>
      </c>
      <c r="C47" t="s">
        <v>362</v>
      </c>
      <c r="D47" t="s">
        <v>39</v>
      </c>
      <c r="E47" t="s">
        <v>18</v>
      </c>
      <c r="F47" t="s">
        <v>366</v>
      </c>
      <c r="J47" t="str">
        <f>IFERROR(VLOOKUP($M47,ItemDetails!$A:$B,2,FALSE),"Product not found!")</f>
        <v>Ecoedge+</v>
      </c>
      <c r="K47">
        <v>2</v>
      </c>
      <c r="L47">
        <f>$K47*$N47</f>
        <v>93.34</v>
      </c>
      <c r="M47">
        <v>2235511</v>
      </c>
      <c r="N47">
        <f>IFERROR(VLOOKUP($M47,ItemDetails!$A:$C,3,FALSE),0)</f>
        <v>46.67</v>
      </c>
      <c r="O47" t="str">
        <f>J47&amp;" ("&amp;M47&amp;") @ $"&amp;N47</f>
        <v>Ecoedge+ (2235511) @ $46.67</v>
      </c>
      <c r="P47" t="str">
        <f>IF(M47=1072393, "Recalled Item Do Not Sell!", "Returns not Received")</f>
        <v>Returns not Received</v>
      </c>
    </row>
    <row r="48" spans="1:16" x14ac:dyDescent="0.25">
      <c r="A48" t="s">
        <v>367</v>
      </c>
      <c r="B48" t="s">
        <v>16</v>
      </c>
      <c r="C48" t="s">
        <v>362</v>
      </c>
      <c r="D48" t="s">
        <v>39</v>
      </c>
      <c r="E48" t="s">
        <v>18</v>
      </c>
      <c r="F48" t="s">
        <v>366</v>
      </c>
      <c r="G48">
        <v>-46.73</v>
      </c>
      <c r="H48">
        <v>3114810</v>
      </c>
      <c r="L48">
        <v>-46.73</v>
      </c>
    </row>
    <row r="49" spans="1:16" x14ac:dyDescent="0.25">
      <c r="A49" t="s">
        <v>367</v>
      </c>
      <c r="B49" t="s">
        <v>16</v>
      </c>
      <c r="C49" t="s">
        <v>362</v>
      </c>
      <c r="D49" t="s">
        <v>39</v>
      </c>
      <c r="E49" t="s">
        <v>18</v>
      </c>
      <c r="F49" t="s">
        <v>366</v>
      </c>
      <c r="I49">
        <v>0.06</v>
      </c>
      <c r="J49" t="s">
        <v>8</v>
      </c>
      <c r="L49">
        <v>0.06</v>
      </c>
      <c r="M49" t="s">
        <v>8</v>
      </c>
      <c r="O49" t="s">
        <v>8</v>
      </c>
      <c r="P49" t="s">
        <v>19</v>
      </c>
    </row>
    <row r="50" spans="1:16" x14ac:dyDescent="0.25">
      <c r="A50" t="s">
        <v>367</v>
      </c>
      <c r="B50" t="s">
        <v>16</v>
      </c>
      <c r="C50" t="s">
        <v>362</v>
      </c>
      <c r="D50" t="s">
        <v>39</v>
      </c>
      <c r="E50" t="s">
        <v>18</v>
      </c>
      <c r="F50" t="s">
        <v>366</v>
      </c>
      <c r="J50" t="str">
        <f>IFERROR(VLOOKUP($M50,ItemDetails!$A:$B,2,FALSE),"Product not found!")</f>
        <v>Ecoedge+</v>
      </c>
      <c r="K50">
        <v>1</v>
      </c>
      <c r="L50">
        <f>$K50*$N50</f>
        <v>46.67</v>
      </c>
      <c r="M50">
        <v>2235511</v>
      </c>
      <c r="N50">
        <f>IFERROR(VLOOKUP($M50,ItemDetails!$A:$C,3,FALSE),0)</f>
        <v>46.67</v>
      </c>
      <c r="O50" t="str">
        <f>J50&amp;" ("&amp;M50&amp;") @ $"&amp;N50</f>
        <v>Ecoedge+ (2235511) @ $46.67</v>
      </c>
      <c r="P50" t="str">
        <f>IF(M50=1072393, "Recalled Item Do Not Sell!", "Returns not Received")</f>
        <v>Returns not Received</v>
      </c>
    </row>
    <row r="51" spans="1:16" x14ac:dyDescent="0.25">
      <c r="A51" t="s">
        <v>134</v>
      </c>
      <c r="B51" t="s">
        <v>16</v>
      </c>
      <c r="C51" t="s">
        <v>135</v>
      </c>
      <c r="D51" t="s">
        <v>39</v>
      </c>
      <c r="E51" t="s">
        <v>18</v>
      </c>
      <c r="F51" t="s">
        <v>136</v>
      </c>
      <c r="G51">
        <v>-577.76</v>
      </c>
      <c r="H51">
        <v>3161075</v>
      </c>
      <c r="L51">
        <v>-577.76</v>
      </c>
    </row>
    <row r="52" spans="1:16" x14ac:dyDescent="0.25">
      <c r="A52" t="s">
        <v>134</v>
      </c>
      <c r="B52" t="s">
        <v>16</v>
      </c>
      <c r="C52" t="s">
        <v>135</v>
      </c>
      <c r="D52" t="s">
        <v>39</v>
      </c>
      <c r="E52" t="s">
        <v>18</v>
      </c>
      <c r="F52" t="s">
        <v>136</v>
      </c>
      <c r="I52">
        <v>17.72</v>
      </c>
      <c r="J52" t="s">
        <v>8</v>
      </c>
      <c r="L52">
        <v>17.72</v>
      </c>
      <c r="M52" t="s">
        <v>8</v>
      </c>
      <c r="O52" t="s">
        <v>8</v>
      </c>
      <c r="P52" t="s">
        <v>19</v>
      </c>
    </row>
    <row r="53" spans="1:16" x14ac:dyDescent="0.25">
      <c r="A53" t="s">
        <v>134</v>
      </c>
      <c r="B53" t="s">
        <v>16</v>
      </c>
      <c r="C53" t="s">
        <v>135</v>
      </c>
      <c r="D53" t="s">
        <v>39</v>
      </c>
      <c r="E53" t="s">
        <v>18</v>
      </c>
      <c r="F53" t="s">
        <v>136</v>
      </c>
      <c r="J53" t="str">
        <f>IFERROR(VLOOKUP($M53,ItemDetails!$A:$B,2,FALSE),"Product not found!")</f>
        <v>Ecoedge+</v>
      </c>
      <c r="K53">
        <v>12</v>
      </c>
      <c r="L53">
        <f>$K53*$N53</f>
        <v>560.04</v>
      </c>
      <c r="M53">
        <v>2235511</v>
      </c>
      <c r="N53">
        <f>IFERROR(VLOOKUP($M53,ItemDetails!$A:$C,3,FALSE),0)</f>
        <v>46.67</v>
      </c>
      <c r="O53" t="str">
        <f>J53&amp;" ("&amp;M53&amp;") @ $"&amp;N53</f>
        <v>Ecoedge+ (2235511) @ $46.67</v>
      </c>
      <c r="P53" t="str">
        <f>IF(M53=1072393, "Recalled Item Do Not Sell!", "Returns not Received")</f>
        <v>Returns not Received</v>
      </c>
    </row>
    <row r="54" spans="1:16" x14ac:dyDescent="0.25">
      <c r="A54" t="s">
        <v>38</v>
      </c>
      <c r="B54" t="s">
        <v>16</v>
      </c>
      <c r="C54" t="s">
        <v>34</v>
      </c>
      <c r="D54" t="s">
        <v>39</v>
      </c>
      <c r="E54" t="s">
        <v>18</v>
      </c>
      <c r="F54" t="s">
        <v>40</v>
      </c>
      <c r="G54">
        <v>-434.31</v>
      </c>
      <c r="H54">
        <v>3196209</v>
      </c>
      <c r="L54">
        <v>-434.31</v>
      </c>
    </row>
    <row r="55" spans="1:16" x14ac:dyDescent="0.25">
      <c r="A55" t="s">
        <v>38</v>
      </c>
      <c r="B55" t="s">
        <v>16</v>
      </c>
      <c r="C55" t="s">
        <v>34</v>
      </c>
      <c r="D55" t="s">
        <v>39</v>
      </c>
      <c r="E55" t="s">
        <v>18</v>
      </c>
      <c r="F55" t="s">
        <v>40</v>
      </c>
      <c r="I55">
        <v>14.28</v>
      </c>
      <c r="J55" t="s">
        <v>8</v>
      </c>
      <c r="L55">
        <v>14.28</v>
      </c>
      <c r="M55" t="s">
        <v>8</v>
      </c>
      <c r="O55" t="s">
        <v>8</v>
      </c>
      <c r="P55" t="s">
        <v>19</v>
      </c>
    </row>
    <row r="56" spans="1:16" x14ac:dyDescent="0.25">
      <c r="A56" t="s">
        <v>38</v>
      </c>
      <c r="B56" t="s">
        <v>16</v>
      </c>
      <c r="C56" t="s">
        <v>34</v>
      </c>
      <c r="D56" t="s">
        <v>39</v>
      </c>
      <c r="E56" t="s">
        <v>18</v>
      </c>
      <c r="F56" t="s">
        <v>40</v>
      </c>
      <c r="J56" t="str">
        <f>IFERROR(VLOOKUP($M56,ItemDetails!$A:$B,2,FALSE),"Product not found!")</f>
        <v>Ecoedge+</v>
      </c>
      <c r="K56">
        <v>9</v>
      </c>
      <c r="L56">
        <f>$K56*$N56</f>
        <v>420.03000000000003</v>
      </c>
      <c r="M56">
        <v>2235511</v>
      </c>
      <c r="N56">
        <f>IFERROR(VLOOKUP($M56,ItemDetails!$A:$C,3,FALSE),0)</f>
        <v>46.67</v>
      </c>
      <c r="O56" t="str">
        <f>J56&amp;" ("&amp;M56&amp;") @ $"&amp;N56</f>
        <v>Ecoedge+ (2235511) @ $46.67</v>
      </c>
      <c r="P56" t="str">
        <f>IF(M56=1072393, "Recalled Item Do Not Sell!", "Returns not Received")</f>
        <v>Returns not Received</v>
      </c>
    </row>
    <row r="57" spans="1:16" x14ac:dyDescent="0.25">
      <c r="A57" t="s">
        <v>338</v>
      </c>
      <c r="B57" t="s">
        <v>16</v>
      </c>
      <c r="C57" t="s">
        <v>22</v>
      </c>
      <c r="D57" t="s">
        <v>39</v>
      </c>
      <c r="E57" t="s">
        <v>18</v>
      </c>
      <c r="F57" t="s">
        <v>339</v>
      </c>
      <c r="G57">
        <v>-231.65</v>
      </c>
      <c r="H57">
        <v>3202324</v>
      </c>
      <c r="L57">
        <v>-231.65</v>
      </c>
    </row>
    <row r="58" spans="1:16" x14ac:dyDescent="0.25">
      <c r="A58" t="s">
        <v>338</v>
      </c>
      <c r="B58" t="s">
        <v>16</v>
      </c>
      <c r="C58" t="s">
        <v>22</v>
      </c>
      <c r="D58" t="s">
        <v>39</v>
      </c>
      <c r="E58" t="s">
        <v>18</v>
      </c>
      <c r="F58" t="s">
        <v>339</v>
      </c>
      <c r="I58">
        <v>-7.47</v>
      </c>
      <c r="J58" t="s">
        <v>27</v>
      </c>
      <c r="L58">
        <v>-7.47</v>
      </c>
      <c r="M58" t="s">
        <v>27</v>
      </c>
      <c r="O58" t="s">
        <v>27</v>
      </c>
      <c r="P58" t="s">
        <v>28</v>
      </c>
    </row>
    <row r="59" spans="1:16" x14ac:dyDescent="0.25">
      <c r="A59" t="s">
        <v>338</v>
      </c>
      <c r="B59" t="s">
        <v>16</v>
      </c>
      <c r="C59" t="s">
        <v>22</v>
      </c>
      <c r="D59" t="s">
        <v>39</v>
      </c>
      <c r="E59" t="s">
        <v>18</v>
      </c>
      <c r="F59" t="s">
        <v>339</v>
      </c>
      <c r="I59">
        <v>52.44</v>
      </c>
      <c r="J59" t="s">
        <v>8</v>
      </c>
      <c r="L59">
        <v>52.44</v>
      </c>
      <c r="M59" t="s">
        <v>8</v>
      </c>
      <c r="O59" t="s">
        <v>8</v>
      </c>
      <c r="P59" t="s">
        <v>19</v>
      </c>
    </row>
    <row r="60" spans="1:16" x14ac:dyDescent="0.25">
      <c r="A60" t="s">
        <v>338</v>
      </c>
      <c r="B60" t="s">
        <v>16</v>
      </c>
      <c r="C60" t="s">
        <v>22</v>
      </c>
      <c r="D60" t="s">
        <v>39</v>
      </c>
      <c r="E60" t="s">
        <v>18</v>
      </c>
      <c r="F60" t="s">
        <v>339</v>
      </c>
      <c r="J60" t="str">
        <f>IFERROR(VLOOKUP($M60,ItemDetails!$A:$B,2,FALSE),"Product not found!")</f>
        <v>Ecoedge+</v>
      </c>
      <c r="K60">
        <v>3</v>
      </c>
      <c r="L60">
        <f>$K60*$N60</f>
        <v>140.01</v>
      </c>
      <c r="M60">
        <v>2235511</v>
      </c>
      <c r="N60">
        <f>IFERROR(VLOOKUP($M60,ItemDetails!$A:$C,3,FALSE),0)</f>
        <v>46.67</v>
      </c>
      <c r="O60" t="str">
        <f>J60&amp;" ("&amp;M60&amp;") @ $"&amp;N60</f>
        <v>Ecoedge+ (2235511) @ $46.67</v>
      </c>
      <c r="P60" t="str">
        <f>IF(M60=1072393, "Recalled Item Do Not Sell!", "Returns not Received")</f>
        <v>Returns not Received</v>
      </c>
    </row>
    <row r="61" spans="1:16" x14ac:dyDescent="0.25">
      <c r="A61" t="s">
        <v>338</v>
      </c>
      <c r="B61" t="s">
        <v>16</v>
      </c>
      <c r="C61" t="s">
        <v>22</v>
      </c>
      <c r="D61" t="s">
        <v>39</v>
      </c>
      <c r="E61" t="s">
        <v>18</v>
      </c>
      <c r="F61" t="s">
        <v>339</v>
      </c>
      <c r="J61" t="str">
        <f>IFERROR(VLOOKUP($M61,ItemDetails!$A:$B,2,FALSE),"Product not found!")</f>
        <v>Ecoedge+ Blue</v>
      </c>
      <c r="K61">
        <v>1</v>
      </c>
      <c r="L61">
        <f>$K61*$N61</f>
        <v>46.67</v>
      </c>
      <c r="M61">
        <v>2235512</v>
      </c>
      <c r="N61">
        <f>IFERROR(VLOOKUP($M61,ItemDetails!$A:$C,3,FALSE),0)</f>
        <v>46.67</v>
      </c>
      <c r="O61" t="str">
        <f>J61&amp;" ("&amp;M61&amp;") @ $"&amp;N61</f>
        <v>Ecoedge+ Blue (2235512) @ $46.67</v>
      </c>
      <c r="P61" t="str">
        <f>IF(M61=1072393, "Recalled Item Do Not Sell!", "Returns not Received")</f>
        <v>Returns not Received</v>
      </c>
    </row>
    <row r="62" spans="1:16" x14ac:dyDescent="0.25">
      <c r="A62" t="s">
        <v>340</v>
      </c>
      <c r="B62" t="s">
        <v>16</v>
      </c>
      <c r="C62" t="s">
        <v>22</v>
      </c>
      <c r="D62" t="s">
        <v>39</v>
      </c>
      <c r="E62" t="s">
        <v>18</v>
      </c>
      <c r="F62" t="s">
        <v>339</v>
      </c>
      <c r="G62">
        <v>-420.53</v>
      </c>
      <c r="H62">
        <v>3202329</v>
      </c>
      <c r="L62">
        <v>-420.53</v>
      </c>
    </row>
    <row r="63" spans="1:16" x14ac:dyDescent="0.25">
      <c r="A63" t="s">
        <v>340</v>
      </c>
      <c r="B63" t="s">
        <v>16</v>
      </c>
      <c r="C63" t="s">
        <v>22</v>
      </c>
      <c r="D63" t="s">
        <v>39</v>
      </c>
      <c r="E63" t="s">
        <v>18</v>
      </c>
      <c r="F63" t="s">
        <v>339</v>
      </c>
      <c r="I63">
        <v>0.5</v>
      </c>
      <c r="J63" t="s">
        <v>8</v>
      </c>
      <c r="L63">
        <v>0.5</v>
      </c>
      <c r="M63" t="s">
        <v>8</v>
      </c>
      <c r="O63" t="s">
        <v>8</v>
      </c>
      <c r="P63" t="s">
        <v>19</v>
      </c>
    </row>
    <row r="64" spans="1:16" x14ac:dyDescent="0.25">
      <c r="A64" t="s">
        <v>340</v>
      </c>
      <c r="B64" t="s">
        <v>16</v>
      </c>
      <c r="C64" t="s">
        <v>22</v>
      </c>
      <c r="D64" t="s">
        <v>39</v>
      </c>
      <c r="E64" t="s">
        <v>18</v>
      </c>
      <c r="F64" t="s">
        <v>339</v>
      </c>
      <c r="J64" t="str">
        <f>IFERROR(VLOOKUP($M64,ItemDetails!$A:$B,2,FALSE),"Product not found!")</f>
        <v>Ecoedge+</v>
      </c>
      <c r="K64">
        <v>9</v>
      </c>
      <c r="L64">
        <f>$K64*$N64</f>
        <v>420.03000000000003</v>
      </c>
      <c r="M64">
        <v>2235511</v>
      </c>
      <c r="N64">
        <f>IFERROR(VLOOKUP($M64,ItemDetails!$A:$C,3,FALSE),0)</f>
        <v>46.67</v>
      </c>
      <c r="O64" t="str">
        <f>J64&amp;" ("&amp;M64&amp;") @ $"&amp;N64</f>
        <v>Ecoedge+ (2235511) @ $46.67</v>
      </c>
      <c r="P64" t="str">
        <f>IF(M64=1072393, "Recalled Item Do Not Sell!", "Returns not Received")</f>
        <v>Returns not Received</v>
      </c>
    </row>
    <row r="65" spans="1:16" x14ac:dyDescent="0.25">
      <c r="A65" t="s">
        <v>452</v>
      </c>
      <c r="B65" t="s">
        <v>16</v>
      </c>
      <c r="C65" t="s">
        <v>453</v>
      </c>
      <c r="D65" t="s">
        <v>42</v>
      </c>
      <c r="E65" t="s">
        <v>18</v>
      </c>
      <c r="F65" t="s">
        <v>454</v>
      </c>
      <c r="G65">
        <v>-117.94</v>
      </c>
      <c r="H65">
        <v>3068371</v>
      </c>
      <c r="L65">
        <v>-117.94</v>
      </c>
    </row>
    <row r="66" spans="1:16" x14ac:dyDescent="0.25">
      <c r="A66" t="s">
        <v>452</v>
      </c>
      <c r="B66" t="s">
        <v>16</v>
      </c>
      <c r="C66" t="s">
        <v>453</v>
      </c>
      <c r="D66" t="s">
        <v>42</v>
      </c>
      <c r="E66" t="s">
        <v>18</v>
      </c>
      <c r="F66" t="s">
        <v>454</v>
      </c>
      <c r="I66">
        <v>-3.73</v>
      </c>
      <c r="J66" t="s">
        <v>27</v>
      </c>
      <c r="L66">
        <v>-3.73</v>
      </c>
      <c r="M66" t="s">
        <v>27</v>
      </c>
      <c r="O66" t="s">
        <v>27</v>
      </c>
      <c r="P66" t="s">
        <v>28</v>
      </c>
    </row>
    <row r="67" spans="1:16" x14ac:dyDescent="0.25">
      <c r="A67" t="s">
        <v>452</v>
      </c>
      <c r="B67" t="s">
        <v>16</v>
      </c>
      <c r="C67" t="s">
        <v>453</v>
      </c>
      <c r="D67" t="s">
        <v>42</v>
      </c>
      <c r="E67" t="s">
        <v>18</v>
      </c>
      <c r="F67" t="s">
        <v>454</v>
      </c>
      <c r="I67">
        <v>28.33</v>
      </c>
      <c r="J67" t="s">
        <v>8</v>
      </c>
      <c r="L67">
        <v>28.33</v>
      </c>
      <c r="M67" t="s">
        <v>8</v>
      </c>
      <c r="O67" t="s">
        <v>8</v>
      </c>
      <c r="P67" t="s">
        <v>19</v>
      </c>
    </row>
    <row r="68" spans="1:16" x14ac:dyDescent="0.25">
      <c r="A68" t="s">
        <v>452</v>
      </c>
      <c r="B68" t="s">
        <v>16</v>
      </c>
      <c r="C68" t="s">
        <v>453</v>
      </c>
      <c r="D68" t="s">
        <v>42</v>
      </c>
      <c r="E68" t="s">
        <v>18</v>
      </c>
      <c r="F68" t="s">
        <v>454</v>
      </c>
      <c r="J68" t="str">
        <f>IFERROR(VLOOKUP($M68,ItemDetails!$A:$B,2,FALSE),"Product not found!")</f>
        <v>Ecoedge+</v>
      </c>
      <c r="K68">
        <v>2</v>
      </c>
      <c r="L68">
        <f>$K68*$N68</f>
        <v>93.34</v>
      </c>
      <c r="M68">
        <v>2235511</v>
      </c>
      <c r="N68">
        <f>IFERROR(VLOOKUP($M68,ItemDetails!$A:$C,3,FALSE),0)</f>
        <v>46.67</v>
      </c>
      <c r="O68" t="str">
        <f>J68&amp;" ("&amp;M68&amp;") @ $"&amp;N68</f>
        <v>Ecoedge+ (2235511) @ $46.67</v>
      </c>
      <c r="P68" t="str">
        <f>IF(M68=1072393, "Recalled Item Do Not Sell!", "Returns not Received")</f>
        <v>Returns not Received</v>
      </c>
    </row>
    <row r="69" spans="1:16" x14ac:dyDescent="0.25">
      <c r="A69" t="s">
        <v>455</v>
      </c>
      <c r="B69" t="s">
        <v>16</v>
      </c>
      <c r="C69" t="s">
        <v>453</v>
      </c>
      <c r="D69" t="s">
        <v>42</v>
      </c>
      <c r="E69" t="s">
        <v>18</v>
      </c>
      <c r="F69" t="s">
        <v>454</v>
      </c>
      <c r="G69">
        <v>-93.45</v>
      </c>
      <c r="H69">
        <v>3068373</v>
      </c>
      <c r="L69">
        <v>-93.45</v>
      </c>
    </row>
    <row r="70" spans="1:16" x14ac:dyDescent="0.25">
      <c r="A70" t="s">
        <v>455</v>
      </c>
      <c r="B70" t="s">
        <v>16</v>
      </c>
      <c r="C70" t="s">
        <v>453</v>
      </c>
      <c r="D70" t="s">
        <v>42</v>
      </c>
      <c r="E70" t="s">
        <v>18</v>
      </c>
      <c r="F70" t="s">
        <v>454</v>
      </c>
      <c r="I70">
        <v>0.11</v>
      </c>
      <c r="J70" t="s">
        <v>8</v>
      </c>
      <c r="L70">
        <v>0.11</v>
      </c>
      <c r="M70" t="s">
        <v>8</v>
      </c>
      <c r="O70" t="s">
        <v>8</v>
      </c>
      <c r="P70" t="s">
        <v>19</v>
      </c>
    </row>
    <row r="71" spans="1:16" x14ac:dyDescent="0.25">
      <c r="A71" t="s">
        <v>455</v>
      </c>
      <c r="B71" t="s">
        <v>16</v>
      </c>
      <c r="C71" t="s">
        <v>453</v>
      </c>
      <c r="D71" t="s">
        <v>42</v>
      </c>
      <c r="E71" t="s">
        <v>18</v>
      </c>
      <c r="F71" t="s">
        <v>454</v>
      </c>
      <c r="J71" t="str">
        <f>IFERROR(VLOOKUP($M71,ItemDetails!$A:$B,2,FALSE),"Product not found!")</f>
        <v>Ecoedge+</v>
      </c>
      <c r="K71">
        <v>2</v>
      </c>
      <c r="L71">
        <f>$K71*$N71</f>
        <v>93.34</v>
      </c>
      <c r="M71">
        <v>2235511</v>
      </c>
      <c r="N71">
        <f>IFERROR(VLOOKUP($M71,ItemDetails!$A:$C,3,FALSE),0)</f>
        <v>46.67</v>
      </c>
      <c r="O71" t="str">
        <f>J71&amp;" ("&amp;M71&amp;") @ $"&amp;N71</f>
        <v>Ecoedge+ (2235511) @ $46.67</v>
      </c>
      <c r="P71" t="str">
        <f>IF(M71=1072393, "Recalled Item Do Not Sell!", "Returns not Received")</f>
        <v>Returns not Received</v>
      </c>
    </row>
    <row r="72" spans="1:16" x14ac:dyDescent="0.25">
      <c r="A72" t="s">
        <v>380</v>
      </c>
      <c r="B72" t="s">
        <v>16</v>
      </c>
      <c r="C72" t="s">
        <v>378</v>
      </c>
      <c r="D72" t="s">
        <v>42</v>
      </c>
      <c r="E72" t="s">
        <v>18</v>
      </c>
      <c r="F72" t="s">
        <v>381</v>
      </c>
      <c r="G72">
        <v>-577.76</v>
      </c>
      <c r="H72">
        <v>3110855</v>
      </c>
      <c r="L72">
        <v>-577.76</v>
      </c>
    </row>
    <row r="73" spans="1:16" x14ac:dyDescent="0.25">
      <c r="A73" t="s">
        <v>380</v>
      </c>
      <c r="B73" t="s">
        <v>16</v>
      </c>
      <c r="C73" t="s">
        <v>378</v>
      </c>
      <c r="D73" t="s">
        <v>42</v>
      </c>
      <c r="E73" t="s">
        <v>18</v>
      </c>
      <c r="F73" t="s">
        <v>381</v>
      </c>
      <c r="I73">
        <v>17.72</v>
      </c>
      <c r="J73" t="s">
        <v>8</v>
      </c>
      <c r="L73">
        <v>17.72</v>
      </c>
      <c r="M73" t="s">
        <v>8</v>
      </c>
      <c r="O73" t="s">
        <v>8</v>
      </c>
      <c r="P73" t="s">
        <v>19</v>
      </c>
    </row>
    <row r="74" spans="1:16" x14ac:dyDescent="0.25">
      <c r="A74" t="s">
        <v>380</v>
      </c>
      <c r="B74" t="s">
        <v>16</v>
      </c>
      <c r="C74" t="s">
        <v>378</v>
      </c>
      <c r="D74" t="s">
        <v>42</v>
      </c>
      <c r="E74" t="s">
        <v>18</v>
      </c>
      <c r="F74" t="s">
        <v>381</v>
      </c>
      <c r="J74" t="str">
        <f>IFERROR(VLOOKUP($M74,ItemDetails!$A:$B,2,FALSE),"Product not found!")</f>
        <v>Ecoedge+</v>
      </c>
      <c r="K74">
        <v>12</v>
      </c>
      <c r="L74">
        <f>$K74*$N74</f>
        <v>560.04</v>
      </c>
      <c r="M74">
        <v>2235511</v>
      </c>
      <c r="N74">
        <f>IFERROR(VLOOKUP($M74,ItemDetails!$A:$C,3,FALSE),0)</f>
        <v>46.67</v>
      </c>
      <c r="O74" t="str">
        <f>J74&amp;" ("&amp;M74&amp;") @ $"&amp;N74</f>
        <v>Ecoedge+ (2235511) @ $46.67</v>
      </c>
      <c r="P74" t="str">
        <f>IF(M74=1072393, "Recalled Item Do Not Sell!", "Returns not Received")</f>
        <v>Returns not Received</v>
      </c>
    </row>
    <row r="75" spans="1:16" x14ac:dyDescent="0.25">
      <c r="A75" t="s">
        <v>153</v>
      </c>
      <c r="B75" t="s">
        <v>16</v>
      </c>
      <c r="C75" t="s">
        <v>154</v>
      </c>
      <c r="D75" t="s">
        <v>42</v>
      </c>
      <c r="E75" t="s">
        <v>18</v>
      </c>
      <c r="F75" t="s">
        <v>155</v>
      </c>
      <c r="G75">
        <v>-75.430000000000007</v>
      </c>
      <c r="H75">
        <v>3134257</v>
      </c>
      <c r="L75">
        <v>-75.430000000000007</v>
      </c>
    </row>
    <row r="76" spans="1:16" x14ac:dyDescent="0.25">
      <c r="A76" t="s">
        <v>153</v>
      </c>
      <c r="B76" t="s">
        <v>16</v>
      </c>
      <c r="C76" t="s">
        <v>154</v>
      </c>
      <c r="D76" t="s">
        <v>42</v>
      </c>
      <c r="E76" t="s">
        <v>18</v>
      </c>
      <c r="F76" t="s">
        <v>155</v>
      </c>
      <c r="I76">
        <v>-1.87</v>
      </c>
      <c r="J76" t="s">
        <v>27</v>
      </c>
      <c r="L76">
        <v>-1.87</v>
      </c>
      <c r="M76" t="s">
        <v>27</v>
      </c>
      <c r="O76" t="s">
        <v>27</v>
      </c>
      <c r="P76" t="s">
        <v>28</v>
      </c>
    </row>
    <row r="77" spans="1:16" x14ac:dyDescent="0.25">
      <c r="A77" t="s">
        <v>153</v>
      </c>
      <c r="B77" t="s">
        <v>16</v>
      </c>
      <c r="C77" t="s">
        <v>154</v>
      </c>
      <c r="D77" t="s">
        <v>42</v>
      </c>
      <c r="E77" t="s">
        <v>18</v>
      </c>
      <c r="F77" t="s">
        <v>155</v>
      </c>
      <c r="I77">
        <v>30.63</v>
      </c>
      <c r="J77" t="s">
        <v>8</v>
      </c>
      <c r="L77">
        <v>30.63</v>
      </c>
      <c r="M77" t="s">
        <v>8</v>
      </c>
      <c r="O77" t="s">
        <v>8</v>
      </c>
      <c r="P77" t="s">
        <v>19</v>
      </c>
    </row>
    <row r="78" spans="1:16" x14ac:dyDescent="0.25">
      <c r="A78" t="s">
        <v>153</v>
      </c>
      <c r="B78" t="s">
        <v>16</v>
      </c>
      <c r="C78" t="s">
        <v>154</v>
      </c>
      <c r="D78" t="s">
        <v>42</v>
      </c>
      <c r="E78" t="s">
        <v>18</v>
      </c>
      <c r="F78" t="s">
        <v>155</v>
      </c>
      <c r="J78" t="str">
        <f>IFERROR(VLOOKUP($M78,ItemDetails!$A:$B,2,FALSE),"Product not found!")</f>
        <v>Ecoedge+ Orange</v>
      </c>
      <c r="K78">
        <v>1</v>
      </c>
      <c r="L78">
        <f>$K78*$N78</f>
        <v>46.67</v>
      </c>
      <c r="M78">
        <v>2235514</v>
      </c>
      <c r="N78">
        <f>IFERROR(VLOOKUP($M78,ItemDetails!$A:$C,3,FALSE),0)</f>
        <v>46.67</v>
      </c>
      <c r="O78" t="str">
        <f>J78&amp;" ("&amp;M78&amp;") @ $"&amp;N78</f>
        <v>Ecoedge+ Orange (2235514) @ $46.67</v>
      </c>
      <c r="P78" t="str">
        <f>IF(M78=1072393, "Recalled Item Do Not Sell!", "Returns not Received")</f>
        <v>Returns not Received</v>
      </c>
    </row>
    <row r="79" spans="1:16" x14ac:dyDescent="0.25">
      <c r="A79" t="s">
        <v>156</v>
      </c>
      <c r="B79" t="s">
        <v>16</v>
      </c>
      <c r="C79" t="s">
        <v>154</v>
      </c>
      <c r="D79" t="s">
        <v>42</v>
      </c>
      <c r="E79" t="s">
        <v>18</v>
      </c>
      <c r="F79" t="s">
        <v>155</v>
      </c>
      <c r="G79">
        <v>-747.62</v>
      </c>
      <c r="H79">
        <v>3134258</v>
      </c>
      <c r="L79">
        <v>-747.62</v>
      </c>
    </row>
    <row r="80" spans="1:16" x14ac:dyDescent="0.25">
      <c r="A80" t="s">
        <v>156</v>
      </c>
      <c r="B80" t="s">
        <v>16</v>
      </c>
      <c r="C80" t="s">
        <v>154</v>
      </c>
      <c r="D80" t="s">
        <v>42</v>
      </c>
      <c r="E80" t="s">
        <v>18</v>
      </c>
      <c r="F80" t="s">
        <v>155</v>
      </c>
      <c r="I80">
        <v>0.9</v>
      </c>
      <c r="J80" t="s">
        <v>8</v>
      </c>
      <c r="L80">
        <v>0.9</v>
      </c>
      <c r="M80" t="s">
        <v>8</v>
      </c>
      <c r="O80" t="s">
        <v>8</v>
      </c>
      <c r="P80" t="s">
        <v>19</v>
      </c>
    </row>
    <row r="81" spans="1:16" x14ac:dyDescent="0.25">
      <c r="A81" t="s">
        <v>156</v>
      </c>
      <c r="B81" t="s">
        <v>16</v>
      </c>
      <c r="C81" t="s">
        <v>154</v>
      </c>
      <c r="D81" t="s">
        <v>42</v>
      </c>
      <c r="E81" t="s">
        <v>18</v>
      </c>
      <c r="F81" t="s">
        <v>155</v>
      </c>
      <c r="J81" t="str">
        <f>IFERROR(VLOOKUP($M81,ItemDetails!$A:$B,2,FALSE),"Product not found!")</f>
        <v>Ecoedge+</v>
      </c>
      <c r="K81">
        <v>16</v>
      </c>
      <c r="L81">
        <f>$K81*$N81</f>
        <v>746.72</v>
      </c>
      <c r="M81">
        <v>2235511</v>
      </c>
      <c r="N81">
        <f>IFERROR(VLOOKUP($M81,ItemDetails!$A:$C,3,FALSE),0)</f>
        <v>46.67</v>
      </c>
      <c r="O81" t="str">
        <f>J81&amp;" ("&amp;M81&amp;") @ $"&amp;N81</f>
        <v>Ecoedge+ (2235511) @ $46.67</v>
      </c>
      <c r="P81" t="str">
        <f>IF(M81=1072393, "Recalled Item Do Not Sell!", "Returns not Received")</f>
        <v>Returns not Received</v>
      </c>
    </row>
    <row r="82" spans="1:16" x14ac:dyDescent="0.25">
      <c r="A82" t="s">
        <v>41</v>
      </c>
      <c r="B82" t="s">
        <v>16</v>
      </c>
      <c r="C82" t="s">
        <v>34</v>
      </c>
      <c r="D82" t="s">
        <v>42</v>
      </c>
      <c r="E82" t="s">
        <v>18</v>
      </c>
      <c r="F82" t="s">
        <v>43</v>
      </c>
      <c r="G82">
        <v>-434.31</v>
      </c>
      <c r="H82">
        <v>3196407</v>
      </c>
      <c r="L82">
        <v>-434.31</v>
      </c>
    </row>
    <row r="83" spans="1:16" x14ac:dyDescent="0.25">
      <c r="A83" t="s">
        <v>41</v>
      </c>
      <c r="B83" t="s">
        <v>16</v>
      </c>
      <c r="C83" t="s">
        <v>34</v>
      </c>
      <c r="D83" t="s">
        <v>42</v>
      </c>
      <c r="E83" t="s">
        <v>18</v>
      </c>
      <c r="F83" t="s">
        <v>43</v>
      </c>
      <c r="I83">
        <v>14.28</v>
      </c>
      <c r="J83" t="s">
        <v>8</v>
      </c>
      <c r="L83">
        <v>14.28</v>
      </c>
      <c r="M83" t="s">
        <v>8</v>
      </c>
      <c r="O83" t="s">
        <v>8</v>
      </c>
      <c r="P83" t="s">
        <v>19</v>
      </c>
    </row>
    <row r="84" spans="1:16" x14ac:dyDescent="0.25">
      <c r="A84" t="s">
        <v>41</v>
      </c>
      <c r="B84" t="s">
        <v>16</v>
      </c>
      <c r="C84" t="s">
        <v>34</v>
      </c>
      <c r="D84" t="s">
        <v>42</v>
      </c>
      <c r="E84" t="s">
        <v>18</v>
      </c>
      <c r="F84" t="s">
        <v>43</v>
      </c>
      <c r="J84" t="str">
        <f>IFERROR(VLOOKUP($M84,ItemDetails!$A:$B,2,FALSE),"Product not found!")</f>
        <v>Ecoedge+</v>
      </c>
      <c r="K84">
        <v>9</v>
      </c>
      <c r="L84">
        <f>$K84*$N84</f>
        <v>420.03000000000003</v>
      </c>
      <c r="M84">
        <v>2235511</v>
      </c>
      <c r="N84">
        <f>IFERROR(VLOOKUP($M84,ItemDetails!$A:$C,3,FALSE),0)</f>
        <v>46.67</v>
      </c>
      <c r="O84" t="str">
        <f>J84&amp;" ("&amp;M84&amp;") @ $"&amp;N84</f>
        <v>Ecoedge+ (2235511) @ $46.67</v>
      </c>
      <c r="P84" t="str">
        <f>IF(M84=1072393, "Recalled Item Do Not Sell!", "Returns not Received")</f>
        <v>Returns not Received</v>
      </c>
    </row>
    <row r="85" spans="1:16" x14ac:dyDescent="0.25">
      <c r="A85" t="s">
        <v>463</v>
      </c>
      <c r="B85" t="s">
        <v>16</v>
      </c>
      <c r="C85" t="s">
        <v>464</v>
      </c>
      <c r="D85" t="s">
        <v>20</v>
      </c>
      <c r="E85" t="s">
        <v>18</v>
      </c>
      <c r="F85" t="s">
        <v>465</v>
      </c>
      <c r="G85">
        <v>-713.41</v>
      </c>
      <c r="H85">
        <v>3068547</v>
      </c>
      <c r="L85">
        <v>-713.41</v>
      </c>
    </row>
    <row r="86" spans="1:16" x14ac:dyDescent="0.25">
      <c r="A86" t="s">
        <v>463</v>
      </c>
      <c r="B86" t="s">
        <v>16</v>
      </c>
      <c r="C86" t="s">
        <v>464</v>
      </c>
      <c r="D86" t="s">
        <v>20</v>
      </c>
      <c r="E86" t="s">
        <v>18</v>
      </c>
      <c r="F86" t="s">
        <v>465</v>
      </c>
      <c r="I86">
        <v>13.36</v>
      </c>
      <c r="J86" t="s">
        <v>8</v>
      </c>
      <c r="L86">
        <v>13.36</v>
      </c>
      <c r="M86" t="s">
        <v>8</v>
      </c>
      <c r="O86" t="s">
        <v>8</v>
      </c>
      <c r="P86" t="s">
        <v>19</v>
      </c>
    </row>
    <row r="87" spans="1:16" x14ac:dyDescent="0.25">
      <c r="A87" t="s">
        <v>463</v>
      </c>
      <c r="B87" t="s">
        <v>16</v>
      </c>
      <c r="C87" t="s">
        <v>464</v>
      </c>
      <c r="D87" t="s">
        <v>20</v>
      </c>
      <c r="E87" t="s">
        <v>18</v>
      </c>
      <c r="F87" t="s">
        <v>465</v>
      </c>
      <c r="J87" t="str">
        <f>IFERROR(VLOOKUP($M87,ItemDetails!$A:$B,2,FALSE),"Product not found!")</f>
        <v>Ecoedge+</v>
      </c>
      <c r="K87">
        <v>15</v>
      </c>
      <c r="L87">
        <f>$K87*$N87</f>
        <v>700.05000000000007</v>
      </c>
      <c r="M87">
        <v>2235511</v>
      </c>
      <c r="N87">
        <f>IFERROR(VLOOKUP($M87,ItemDetails!$A:$C,3,FALSE),0)</f>
        <v>46.67</v>
      </c>
      <c r="O87" t="str">
        <f>J87&amp;" ("&amp;M87&amp;") @ $"&amp;N87</f>
        <v>Ecoedge+ (2235511) @ $46.67</v>
      </c>
      <c r="P87" t="str">
        <f>IF(M87=1072393, "Recalled Item Do Not Sell!", "Returns not Received")</f>
        <v>Returns not Received</v>
      </c>
    </row>
    <row r="88" spans="1:16" x14ac:dyDescent="0.25">
      <c r="A88" t="s">
        <v>439</v>
      </c>
      <c r="B88" t="s">
        <v>16</v>
      </c>
      <c r="C88" t="s">
        <v>437</v>
      </c>
      <c r="D88" t="s">
        <v>20</v>
      </c>
      <c r="E88" t="s">
        <v>18</v>
      </c>
      <c r="F88" t="s">
        <v>440</v>
      </c>
      <c r="G88">
        <v>-222.62</v>
      </c>
      <c r="H88">
        <v>3093669</v>
      </c>
      <c r="L88">
        <v>-222.62</v>
      </c>
    </row>
    <row r="89" spans="1:16" x14ac:dyDescent="0.25">
      <c r="A89" t="s">
        <v>439</v>
      </c>
      <c r="B89" t="s">
        <v>16</v>
      </c>
      <c r="C89" t="s">
        <v>437</v>
      </c>
      <c r="D89" t="s">
        <v>20</v>
      </c>
      <c r="E89" t="s">
        <v>18</v>
      </c>
      <c r="F89" t="s">
        <v>440</v>
      </c>
      <c r="I89">
        <v>-7.47</v>
      </c>
      <c r="J89" t="s">
        <v>27</v>
      </c>
      <c r="L89">
        <v>-7.47</v>
      </c>
      <c r="M89" t="s">
        <v>27</v>
      </c>
      <c r="O89" t="s">
        <v>27</v>
      </c>
      <c r="P89" t="s">
        <v>28</v>
      </c>
    </row>
    <row r="90" spans="1:16" x14ac:dyDescent="0.25">
      <c r="A90" t="s">
        <v>439</v>
      </c>
      <c r="B90" t="s">
        <v>16</v>
      </c>
      <c r="C90" t="s">
        <v>437</v>
      </c>
      <c r="D90" t="s">
        <v>20</v>
      </c>
      <c r="E90" t="s">
        <v>18</v>
      </c>
      <c r="F90" t="s">
        <v>440</v>
      </c>
      <c r="I90">
        <v>43.41</v>
      </c>
      <c r="J90" t="s">
        <v>8</v>
      </c>
      <c r="L90">
        <v>43.41</v>
      </c>
      <c r="M90" t="s">
        <v>8</v>
      </c>
      <c r="O90" t="s">
        <v>8</v>
      </c>
      <c r="P90" t="s">
        <v>19</v>
      </c>
    </row>
    <row r="91" spans="1:16" x14ac:dyDescent="0.25">
      <c r="A91" t="s">
        <v>439</v>
      </c>
      <c r="B91" t="s">
        <v>16</v>
      </c>
      <c r="C91" t="s">
        <v>437</v>
      </c>
      <c r="D91" t="s">
        <v>20</v>
      </c>
      <c r="E91" t="s">
        <v>18</v>
      </c>
      <c r="F91" t="s">
        <v>440</v>
      </c>
      <c r="J91" t="str">
        <f>IFERROR(VLOOKUP($M91,ItemDetails!$A:$B,2,FALSE),"Product not found!")</f>
        <v>Ecoedge+</v>
      </c>
      <c r="K91">
        <v>1</v>
      </c>
      <c r="L91">
        <f>$K91*$N91</f>
        <v>46.67</v>
      </c>
      <c r="M91">
        <v>2235511</v>
      </c>
      <c r="N91">
        <f>IFERROR(VLOOKUP($M91,ItemDetails!$A:$C,3,FALSE),0)</f>
        <v>46.67</v>
      </c>
      <c r="O91" t="str">
        <f>J91&amp;" ("&amp;M91&amp;") @ $"&amp;N91</f>
        <v>Ecoedge+ (2235511) @ $46.67</v>
      </c>
      <c r="P91" t="str">
        <f>IF(M91=1072393, "Recalled Item Do Not Sell!", "Returns not Received")</f>
        <v>Returns not Received</v>
      </c>
    </row>
    <row r="92" spans="1:16" x14ac:dyDescent="0.25">
      <c r="A92" t="s">
        <v>439</v>
      </c>
      <c r="B92" t="s">
        <v>16</v>
      </c>
      <c r="C92" t="s">
        <v>437</v>
      </c>
      <c r="D92" t="s">
        <v>20</v>
      </c>
      <c r="E92" t="s">
        <v>18</v>
      </c>
      <c r="F92" t="s">
        <v>440</v>
      </c>
      <c r="J92" t="str">
        <f>IFERROR(VLOOKUP($M92,ItemDetails!$A:$B,2,FALSE),"Product not found!")</f>
        <v>Ecoedge+ Blue</v>
      </c>
      <c r="K92">
        <v>3</v>
      </c>
      <c r="L92">
        <f>$K92*$N92</f>
        <v>140.01</v>
      </c>
      <c r="M92">
        <v>2235512</v>
      </c>
      <c r="N92">
        <f>IFERROR(VLOOKUP($M92,ItemDetails!$A:$C,3,FALSE),0)</f>
        <v>46.67</v>
      </c>
      <c r="O92" t="str">
        <f>J92&amp;" ("&amp;M92&amp;") @ $"&amp;N92</f>
        <v>Ecoedge+ Blue (2235512) @ $46.67</v>
      </c>
      <c r="P92" t="str">
        <f>IF(M92=1072393, "Recalled Item Do Not Sell!", "Returns not Received")</f>
        <v>Returns not Received</v>
      </c>
    </row>
    <row r="93" spans="1:16" x14ac:dyDescent="0.25">
      <c r="A93" t="s">
        <v>401</v>
      </c>
      <c r="B93" t="s">
        <v>16</v>
      </c>
      <c r="C93" t="s">
        <v>402</v>
      </c>
      <c r="D93" t="s">
        <v>20</v>
      </c>
      <c r="E93" t="s">
        <v>18</v>
      </c>
      <c r="F93" t="s">
        <v>403</v>
      </c>
      <c r="G93">
        <v>-619.53</v>
      </c>
      <c r="H93">
        <v>3101000</v>
      </c>
      <c r="L93">
        <v>-619.53</v>
      </c>
    </row>
    <row r="94" spans="1:16" x14ac:dyDescent="0.25">
      <c r="A94" t="s">
        <v>401</v>
      </c>
      <c r="B94" t="s">
        <v>16</v>
      </c>
      <c r="C94" t="s">
        <v>402</v>
      </c>
      <c r="D94" t="s">
        <v>20</v>
      </c>
      <c r="E94" t="s">
        <v>18</v>
      </c>
      <c r="F94" t="s">
        <v>403</v>
      </c>
      <c r="I94">
        <v>12.82</v>
      </c>
      <c r="J94" t="s">
        <v>8</v>
      </c>
      <c r="L94">
        <v>12.82</v>
      </c>
      <c r="M94" t="s">
        <v>8</v>
      </c>
      <c r="O94" t="s">
        <v>8</v>
      </c>
      <c r="P94" t="s">
        <v>19</v>
      </c>
    </row>
    <row r="95" spans="1:16" x14ac:dyDescent="0.25">
      <c r="A95" t="s">
        <v>401</v>
      </c>
      <c r="B95" t="s">
        <v>16</v>
      </c>
      <c r="C95" t="s">
        <v>402</v>
      </c>
      <c r="D95" t="s">
        <v>20</v>
      </c>
      <c r="E95" t="s">
        <v>18</v>
      </c>
      <c r="F95" t="s">
        <v>403</v>
      </c>
      <c r="J95" t="str">
        <f>IFERROR(VLOOKUP($M95,ItemDetails!$A:$B,2,FALSE),"Product not found!")</f>
        <v>Ecoedge+</v>
      </c>
      <c r="K95">
        <v>13</v>
      </c>
      <c r="L95">
        <f>$K95*$N95</f>
        <v>606.71</v>
      </c>
      <c r="M95">
        <v>2235511</v>
      </c>
      <c r="N95">
        <f>IFERROR(VLOOKUP($M95,ItemDetails!$A:$C,3,FALSE),0)</f>
        <v>46.67</v>
      </c>
      <c r="O95" t="str">
        <f>J95&amp;" ("&amp;M95&amp;") @ $"&amp;N95</f>
        <v>Ecoedge+ (2235511) @ $46.67</v>
      </c>
      <c r="P95" t="str">
        <f>IF(M95=1072393, "Recalled Item Do Not Sell!", "Returns not Received")</f>
        <v>Returns not Received</v>
      </c>
    </row>
    <row r="96" spans="1:16" x14ac:dyDescent="0.25">
      <c r="A96" t="s">
        <v>144</v>
      </c>
      <c r="B96" t="s">
        <v>16</v>
      </c>
      <c r="C96" t="s">
        <v>145</v>
      </c>
      <c r="D96" t="s">
        <v>20</v>
      </c>
      <c r="E96" t="s">
        <v>18</v>
      </c>
      <c r="F96" t="s">
        <v>146</v>
      </c>
      <c r="G96">
        <v>-127.56</v>
      </c>
      <c r="H96">
        <v>3162018</v>
      </c>
      <c r="L96">
        <v>-127.56</v>
      </c>
    </row>
    <row r="97" spans="1:16" x14ac:dyDescent="0.25">
      <c r="A97" t="s">
        <v>144</v>
      </c>
      <c r="B97" t="s">
        <v>16</v>
      </c>
      <c r="C97" t="s">
        <v>145</v>
      </c>
      <c r="D97" t="s">
        <v>20</v>
      </c>
      <c r="E97" t="s">
        <v>18</v>
      </c>
      <c r="F97" t="s">
        <v>146</v>
      </c>
      <c r="I97">
        <v>-3.74</v>
      </c>
      <c r="J97" t="s">
        <v>27</v>
      </c>
      <c r="L97">
        <v>-3.74</v>
      </c>
      <c r="M97" t="s">
        <v>27</v>
      </c>
      <c r="O97" t="s">
        <v>27</v>
      </c>
      <c r="P97" t="s">
        <v>28</v>
      </c>
    </row>
    <row r="98" spans="1:16" x14ac:dyDescent="0.25">
      <c r="A98" t="s">
        <v>144</v>
      </c>
      <c r="B98" t="s">
        <v>16</v>
      </c>
      <c r="C98" t="s">
        <v>145</v>
      </c>
      <c r="D98" t="s">
        <v>20</v>
      </c>
      <c r="E98" t="s">
        <v>18</v>
      </c>
      <c r="F98" t="s">
        <v>146</v>
      </c>
      <c r="I98">
        <v>37.96</v>
      </c>
      <c r="J98" t="s">
        <v>8</v>
      </c>
      <c r="L98">
        <v>37.96</v>
      </c>
      <c r="M98" t="s">
        <v>8</v>
      </c>
      <c r="O98" t="s">
        <v>8</v>
      </c>
      <c r="P98" t="s">
        <v>19</v>
      </c>
    </row>
    <row r="99" spans="1:16" x14ac:dyDescent="0.25">
      <c r="A99" t="s">
        <v>144</v>
      </c>
      <c r="B99" t="s">
        <v>16</v>
      </c>
      <c r="C99" t="s">
        <v>145</v>
      </c>
      <c r="D99" t="s">
        <v>20</v>
      </c>
      <c r="E99" t="s">
        <v>18</v>
      </c>
      <c r="F99" t="s">
        <v>146</v>
      </c>
      <c r="J99" t="str">
        <f>IFERROR(VLOOKUP($M99,ItemDetails!$A:$B,2,FALSE),"Product not found!")</f>
        <v>Ecoedge+ Blue</v>
      </c>
      <c r="K99">
        <v>1</v>
      </c>
      <c r="L99">
        <f>$K99*$N99</f>
        <v>46.67</v>
      </c>
      <c r="M99">
        <v>2235512</v>
      </c>
      <c r="N99">
        <f>IFERROR(VLOOKUP($M99,ItemDetails!$A:$C,3,FALSE),0)</f>
        <v>46.67</v>
      </c>
      <c r="O99" t="str">
        <f>J99&amp;" ("&amp;M99&amp;") @ $"&amp;N99</f>
        <v>Ecoedge+ Blue (2235512) @ $46.67</v>
      </c>
      <c r="P99" t="str">
        <f>IF(M99=1072393, "Recalled Item Do Not Sell!", "Returns not Received")</f>
        <v>Returns not Received</v>
      </c>
    </row>
    <row r="100" spans="1:16" x14ac:dyDescent="0.25">
      <c r="A100" t="s">
        <v>144</v>
      </c>
      <c r="B100" t="s">
        <v>16</v>
      </c>
      <c r="C100" t="s">
        <v>145</v>
      </c>
      <c r="D100" t="s">
        <v>20</v>
      </c>
      <c r="E100" t="s">
        <v>18</v>
      </c>
      <c r="F100" t="s">
        <v>146</v>
      </c>
      <c r="J100" t="str">
        <f>IFERROR(VLOOKUP($M100,ItemDetails!$A:$B,2,FALSE),"Product not found!")</f>
        <v>Ecoedge+ Orange</v>
      </c>
      <c r="K100">
        <v>1</v>
      </c>
      <c r="L100">
        <f>$K100*$N100</f>
        <v>46.67</v>
      </c>
      <c r="M100">
        <v>2235514</v>
      </c>
      <c r="N100">
        <f>IFERROR(VLOOKUP($M100,ItemDetails!$A:$C,3,FALSE),0)</f>
        <v>46.67</v>
      </c>
      <c r="O100" t="str">
        <f>J100&amp;" ("&amp;M100&amp;") @ $"&amp;N100</f>
        <v>Ecoedge+ Orange (2235514) @ $46.67</v>
      </c>
      <c r="P100" t="str">
        <f>IF(M100=1072393, "Recalled Item Do Not Sell!", "Returns not Received")</f>
        <v>Returns not Received</v>
      </c>
    </row>
    <row r="101" spans="1:16" x14ac:dyDescent="0.25">
      <c r="A101" t="s">
        <v>147</v>
      </c>
      <c r="B101" t="s">
        <v>16</v>
      </c>
      <c r="C101" t="s">
        <v>145</v>
      </c>
      <c r="D101" t="s">
        <v>20</v>
      </c>
      <c r="E101" t="s">
        <v>18</v>
      </c>
      <c r="F101" t="s">
        <v>146</v>
      </c>
      <c r="G101" s="1">
        <v>-1355.05</v>
      </c>
      <c r="H101">
        <v>3162021</v>
      </c>
      <c r="L101" s="1">
        <v>-1355.05</v>
      </c>
    </row>
    <row r="102" spans="1:16" x14ac:dyDescent="0.25">
      <c r="A102" t="s">
        <v>147</v>
      </c>
      <c r="B102" t="s">
        <v>16</v>
      </c>
      <c r="C102" t="s">
        <v>145</v>
      </c>
      <c r="D102" t="s">
        <v>20</v>
      </c>
      <c r="E102" t="s">
        <v>18</v>
      </c>
      <c r="F102" t="s">
        <v>146</v>
      </c>
      <c r="I102">
        <v>1.62</v>
      </c>
      <c r="J102" t="s">
        <v>8</v>
      </c>
      <c r="L102">
        <v>1.62</v>
      </c>
      <c r="M102" t="s">
        <v>8</v>
      </c>
      <c r="O102" t="s">
        <v>8</v>
      </c>
      <c r="P102" t="s">
        <v>19</v>
      </c>
    </row>
    <row r="103" spans="1:16" x14ac:dyDescent="0.25">
      <c r="A103" t="s">
        <v>147</v>
      </c>
      <c r="B103" t="s">
        <v>16</v>
      </c>
      <c r="C103" t="s">
        <v>145</v>
      </c>
      <c r="D103" t="s">
        <v>20</v>
      </c>
      <c r="E103" t="s">
        <v>18</v>
      </c>
      <c r="F103" t="s">
        <v>146</v>
      </c>
      <c r="J103" t="str">
        <f>IFERROR(VLOOKUP($M103,ItemDetails!$A:$B,2,FALSE),"Product not found!")</f>
        <v>Ecoedge+</v>
      </c>
      <c r="K103">
        <v>29</v>
      </c>
      <c r="L103">
        <f>$K103*$N103</f>
        <v>1353.43</v>
      </c>
      <c r="M103">
        <v>2235511</v>
      </c>
      <c r="N103">
        <f>IFERROR(VLOOKUP($M103,ItemDetails!$A:$C,3,FALSE),0)</f>
        <v>46.67</v>
      </c>
      <c r="O103" t="str">
        <f>J103&amp;" ("&amp;M103&amp;") @ $"&amp;N103</f>
        <v>Ecoedge+ (2235511) @ $46.67</v>
      </c>
      <c r="P103" t="str">
        <f>IF(M103=1072393, "Recalled Item Do Not Sell!", "Returns not Received")</f>
        <v>Returns not Received</v>
      </c>
    </row>
    <row r="104" spans="1:16" x14ac:dyDescent="0.25">
      <c r="A104" t="s">
        <v>341</v>
      </c>
      <c r="B104" t="s">
        <v>16</v>
      </c>
      <c r="C104" t="s">
        <v>22</v>
      </c>
      <c r="D104" t="s">
        <v>20</v>
      </c>
      <c r="E104" t="s">
        <v>18</v>
      </c>
      <c r="F104" t="s">
        <v>342</v>
      </c>
      <c r="G104">
        <v>-67.73</v>
      </c>
      <c r="H104">
        <v>3198550</v>
      </c>
      <c r="L104">
        <v>-67.73</v>
      </c>
    </row>
    <row r="105" spans="1:16" x14ac:dyDescent="0.25">
      <c r="A105" t="s">
        <v>341</v>
      </c>
      <c r="B105" t="s">
        <v>16</v>
      </c>
      <c r="C105" t="s">
        <v>22</v>
      </c>
      <c r="D105" t="s">
        <v>20</v>
      </c>
      <c r="E105" t="s">
        <v>18</v>
      </c>
      <c r="F105" t="s">
        <v>342</v>
      </c>
      <c r="I105">
        <v>-1.87</v>
      </c>
      <c r="J105" t="s">
        <v>27</v>
      </c>
      <c r="L105">
        <v>-1.87</v>
      </c>
      <c r="M105" t="s">
        <v>27</v>
      </c>
      <c r="O105" t="s">
        <v>27</v>
      </c>
      <c r="P105" t="s">
        <v>28</v>
      </c>
    </row>
    <row r="106" spans="1:16" x14ac:dyDescent="0.25">
      <c r="A106" t="s">
        <v>341</v>
      </c>
      <c r="B106" t="s">
        <v>16</v>
      </c>
      <c r="C106" t="s">
        <v>22</v>
      </c>
      <c r="D106" t="s">
        <v>20</v>
      </c>
      <c r="E106" t="s">
        <v>18</v>
      </c>
      <c r="F106" t="s">
        <v>342</v>
      </c>
      <c r="I106">
        <v>22.93</v>
      </c>
      <c r="J106" t="s">
        <v>8</v>
      </c>
      <c r="L106">
        <v>22.93</v>
      </c>
      <c r="M106" t="s">
        <v>8</v>
      </c>
      <c r="O106" t="s">
        <v>8</v>
      </c>
      <c r="P106" t="s">
        <v>19</v>
      </c>
    </row>
    <row r="107" spans="1:16" x14ac:dyDescent="0.25">
      <c r="A107" t="s">
        <v>341</v>
      </c>
      <c r="B107" t="s">
        <v>16</v>
      </c>
      <c r="C107" t="s">
        <v>22</v>
      </c>
      <c r="D107" t="s">
        <v>20</v>
      </c>
      <c r="E107" t="s">
        <v>18</v>
      </c>
      <c r="F107" t="s">
        <v>342</v>
      </c>
      <c r="J107" t="str">
        <f>IFERROR(VLOOKUP($M107,ItemDetails!$A:$B,2,FALSE),"Product not found!")</f>
        <v>Ecoedge+ Orange</v>
      </c>
      <c r="K107">
        <v>1</v>
      </c>
      <c r="L107">
        <f>$K107*$N107</f>
        <v>46.67</v>
      </c>
      <c r="M107">
        <v>2235514</v>
      </c>
      <c r="N107">
        <f>IFERROR(VLOOKUP($M107,ItemDetails!$A:$C,3,FALSE),0)</f>
        <v>46.67</v>
      </c>
      <c r="O107" t="str">
        <f>J107&amp;" ("&amp;M107&amp;") @ $"&amp;N107</f>
        <v>Ecoedge+ Orange (2235514) @ $46.67</v>
      </c>
      <c r="P107" t="str">
        <f>IF(M107=1072393, "Recalled Item Do Not Sell!", "Returns not Received")</f>
        <v>Returns not Received</v>
      </c>
    </row>
    <row r="108" spans="1:16" x14ac:dyDescent="0.25">
      <c r="A108" t="s">
        <v>343</v>
      </c>
      <c r="B108" t="s">
        <v>16</v>
      </c>
      <c r="C108" t="s">
        <v>22</v>
      </c>
      <c r="D108" t="s">
        <v>20</v>
      </c>
      <c r="E108" t="s">
        <v>18</v>
      </c>
      <c r="F108" t="s">
        <v>342</v>
      </c>
      <c r="G108">
        <v>-747.62</v>
      </c>
      <c r="H108">
        <v>3198555</v>
      </c>
      <c r="L108">
        <v>-747.62</v>
      </c>
    </row>
    <row r="109" spans="1:16" x14ac:dyDescent="0.25">
      <c r="A109" t="s">
        <v>343</v>
      </c>
      <c r="B109" t="s">
        <v>16</v>
      </c>
      <c r="C109" t="s">
        <v>22</v>
      </c>
      <c r="D109" t="s">
        <v>20</v>
      </c>
      <c r="E109" t="s">
        <v>18</v>
      </c>
      <c r="F109" t="s">
        <v>342</v>
      </c>
      <c r="I109">
        <v>0.9</v>
      </c>
      <c r="J109" t="s">
        <v>8</v>
      </c>
      <c r="L109">
        <v>0.9</v>
      </c>
      <c r="M109" t="s">
        <v>8</v>
      </c>
      <c r="O109" t="s">
        <v>8</v>
      </c>
      <c r="P109" t="s">
        <v>19</v>
      </c>
    </row>
    <row r="110" spans="1:16" x14ac:dyDescent="0.25">
      <c r="A110" t="s">
        <v>343</v>
      </c>
      <c r="B110" t="s">
        <v>16</v>
      </c>
      <c r="C110" t="s">
        <v>22</v>
      </c>
      <c r="D110" t="s">
        <v>20</v>
      </c>
      <c r="E110" t="s">
        <v>18</v>
      </c>
      <c r="F110" t="s">
        <v>342</v>
      </c>
      <c r="J110" t="str">
        <f>IFERROR(VLOOKUP($M110,ItemDetails!$A:$B,2,FALSE),"Product not found!")</f>
        <v>Ecoedge+</v>
      </c>
      <c r="K110">
        <v>16</v>
      </c>
      <c r="L110">
        <f>$K110*$N110</f>
        <v>746.72</v>
      </c>
      <c r="M110">
        <v>2235511</v>
      </c>
      <c r="N110">
        <f>IFERROR(VLOOKUP($M110,ItemDetails!$A:$C,3,FALSE),0)</f>
        <v>46.67</v>
      </c>
      <c r="O110" t="str">
        <f>J110&amp;" ("&amp;M110&amp;") @ $"&amp;N110</f>
        <v>Ecoedge+ (2235511) @ $46.67</v>
      </c>
      <c r="P110" t="str">
        <f>IF(M110=1072393, "Recalled Item Do Not Sell!", "Returns not Received")</f>
        <v>Returns not Received</v>
      </c>
    </row>
    <row r="111" spans="1:16" x14ac:dyDescent="0.25">
      <c r="A111" t="s">
        <v>509</v>
      </c>
      <c r="B111" t="s">
        <v>16</v>
      </c>
      <c r="C111" t="s">
        <v>505</v>
      </c>
      <c r="D111" t="s">
        <v>74</v>
      </c>
      <c r="E111" t="s">
        <v>18</v>
      </c>
      <c r="F111" t="s">
        <v>510</v>
      </c>
      <c r="G111">
        <v>-392.02</v>
      </c>
      <c r="H111">
        <v>3060363</v>
      </c>
      <c r="L111">
        <v>-392.02</v>
      </c>
    </row>
    <row r="112" spans="1:16" x14ac:dyDescent="0.25">
      <c r="A112" t="s">
        <v>509</v>
      </c>
      <c r="B112" t="s">
        <v>16</v>
      </c>
      <c r="C112" t="s">
        <v>505</v>
      </c>
      <c r="D112" t="s">
        <v>74</v>
      </c>
      <c r="E112" t="s">
        <v>18</v>
      </c>
      <c r="F112" t="s">
        <v>510</v>
      </c>
      <c r="I112">
        <v>18.66</v>
      </c>
      <c r="J112" t="s">
        <v>8</v>
      </c>
      <c r="L112">
        <v>18.66</v>
      </c>
      <c r="M112" t="s">
        <v>8</v>
      </c>
      <c r="O112" t="s">
        <v>8</v>
      </c>
      <c r="P112" t="s">
        <v>19</v>
      </c>
    </row>
    <row r="113" spans="1:16" x14ac:dyDescent="0.25">
      <c r="A113" t="s">
        <v>509</v>
      </c>
      <c r="B113" t="s">
        <v>16</v>
      </c>
      <c r="C113" t="s">
        <v>505</v>
      </c>
      <c r="D113" t="s">
        <v>74</v>
      </c>
      <c r="E113" t="s">
        <v>18</v>
      </c>
      <c r="F113" t="s">
        <v>510</v>
      </c>
      <c r="J113" t="str">
        <f>IFERROR(VLOOKUP($M113,ItemDetails!$A:$B,2,FALSE),"Product not found!")</f>
        <v>Ecoedge+</v>
      </c>
      <c r="K113">
        <v>8</v>
      </c>
      <c r="L113">
        <f>$K113*$N113</f>
        <v>373.36</v>
      </c>
      <c r="M113">
        <v>2235511</v>
      </c>
      <c r="N113">
        <f>IFERROR(VLOOKUP($M113,ItemDetails!$A:$C,3,FALSE),0)</f>
        <v>46.67</v>
      </c>
      <c r="O113" t="str">
        <f>J113&amp;" ("&amp;M113&amp;") @ $"&amp;N113</f>
        <v>Ecoedge+ (2235511) @ $46.67</v>
      </c>
      <c r="P113" t="str">
        <f>IF(M113=1072393, "Recalled Item Do Not Sell!", "Returns not Received")</f>
        <v>Returns not Received</v>
      </c>
    </row>
    <row r="114" spans="1:16" x14ac:dyDescent="0.25">
      <c r="A114" t="s">
        <v>208</v>
      </c>
      <c r="B114" t="s">
        <v>16</v>
      </c>
      <c r="C114" t="s">
        <v>209</v>
      </c>
      <c r="D114" t="s">
        <v>74</v>
      </c>
      <c r="E114" t="s">
        <v>18</v>
      </c>
      <c r="F114" t="s">
        <v>210</v>
      </c>
      <c r="G114" s="1">
        <v>-1114.17</v>
      </c>
      <c r="H114">
        <v>3124362</v>
      </c>
      <c r="L114" s="1">
        <v>-1114.17</v>
      </c>
    </row>
    <row r="115" spans="1:16" x14ac:dyDescent="0.25">
      <c r="A115" t="s">
        <v>208</v>
      </c>
      <c r="B115" t="s">
        <v>16</v>
      </c>
      <c r="C115" t="s">
        <v>209</v>
      </c>
      <c r="D115" t="s">
        <v>74</v>
      </c>
      <c r="E115" t="s">
        <v>18</v>
      </c>
      <c r="F115" t="s">
        <v>210</v>
      </c>
      <c r="I115">
        <v>40.76</v>
      </c>
      <c r="J115" t="s">
        <v>8</v>
      </c>
      <c r="L115">
        <v>40.76</v>
      </c>
      <c r="M115" t="s">
        <v>8</v>
      </c>
      <c r="O115" t="s">
        <v>8</v>
      </c>
      <c r="P115" t="s">
        <v>19</v>
      </c>
    </row>
    <row r="116" spans="1:16" x14ac:dyDescent="0.25">
      <c r="A116" t="s">
        <v>208</v>
      </c>
      <c r="B116" t="s">
        <v>16</v>
      </c>
      <c r="C116" t="s">
        <v>209</v>
      </c>
      <c r="D116" t="s">
        <v>74</v>
      </c>
      <c r="E116" t="s">
        <v>18</v>
      </c>
      <c r="F116" t="s">
        <v>210</v>
      </c>
      <c r="J116" t="str">
        <f>IFERROR(VLOOKUP($M116,ItemDetails!$A:$B,2,FALSE),"Product not found!")</f>
        <v>Ecoedge+</v>
      </c>
      <c r="K116">
        <v>23</v>
      </c>
      <c r="L116">
        <f>$K116*$N116</f>
        <v>1073.4100000000001</v>
      </c>
      <c r="M116">
        <v>2235511</v>
      </c>
      <c r="N116">
        <f>IFERROR(VLOOKUP($M116,ItemDetails!$A:$C,3,FALSE),0)</f>
        <v>46.67</v>
      </c>
      <c r="O116" t="str">
        <f>J116&amp;" ("&amp;M116&amp;") @ $"&amp;N116</f>
        <v>Ecoedge+ (2235511) @ $46.67</v>
      </c>
      <c r="P116" t="str">
        <f>IF(M116=1072393, "Recalled Item Do Not Sell!", "Returns not Received")</f>
        <v>Returns not Received</v>
      </c>
    </row>
    <row r="117" spans="1:16" x14ac:dyDescent="0.25">
      <c r="A117" t="s">
        <v>157</v>
      </c>
      <c r="B117" t="s">
        <v>16</v>
      </c>
      <c r="C117" t="s">
        <v>154</v>
      </c>
      <c r="D117" t="s">
        <v>74</v>
      </c>
      <c r="E117" t="s">
        <v>18</v>
      </c>
      <c r="F117" t="s">
        <v>158</v>
      </c>
      <c r="G117">
        <v>-827.71</v>
      </c>
      <c r="H117">
        <v>3159808</v>
      </c>
      <c r="L117">
        <v>-827.71</v>
      </c>
    </row>
    <row r="118" spans="1:16" x14ac:dyDescent="0.25">
      <c r="A118" t="s">
        <v>157</v>
      </c>
      <c r="B118" t="s">
        <v>16</v>
      </c>
      <c r="C118" t="s">
        <v>154</v>
      </c>
      <c r="D118" t="s">
        <v>74</v>
      </c>
      <c r="E118" t="s">
        <v>18</v>
      </c>
      <c r="F118" t="s">
        <v>158</v>
      </c>
      <c r="I118">
        <v>34.32</v>
      </c>
      <c r="J118" t="s">
        <v>8</v>
      </c>
      <c r="L118">
        <v>34.32</v>
      </c>
      <c r="M118" t="s">
        <v>8</v>
      </c>
      <c r="O118" t="s">
        <v>8</v>
      </c>
      <c r="P118" t="s">
        <v>19</v>
      </c>
    </row>
    <row r="119" spans="1:16" x14ac:dyDescent="0.25">
      <c r="A119" t="s">
        <v>157</v>
      </c>
      <c r="B119" t="s">
        <v>16</v>
      </c>
      <c r="C119" t="s">
        <v>154</v>
      </c>
      <c r="D119" t="s">
        <v>74</v>
      </c>
      <c r="E119" t="s">
        <v>18</v>
      </c>
      <c r="F119" t="s">
        <v>158</v>
      </c>
      <c r="J119" t="str">
        <f>IFERROR(VLOOKUP($M119,ItemDetails!$A:$B,2,FALSE),"Product not found!")</f>
        <v>Ecoedge+</v>
      </c>
      <c r="K119">
        <v>17</v>
      </c>
      <c r="L119">
        <f>$K119*$N119</f>
        <v>793.39</v>
      </c>
      <c r="M119">
        <v>2235511</v>
      </c>
      <c r="N119">
        <f>IFERROR(VLOOKUP($M119,ItemDetails!$A:$C,3,FALSE),0)</f>
        <v>46.67</v>
      </c>
      <c r="O119" t="str">
        <f>J119&amp;" ("&amp;M119&amp;") @ $"&amp;N119</f>
        <v>Ecoedge+ (2235511) @ $46.67</v>
      </c>
      <c r="P119" t="str">
        <f>IF(M119=1072393, "Recalled Item Do Not Sell!", "Returns not Received")</f>
        <v>Returns not Received</v>
      </c>
    </row>
    <row r="120" spans="1:16" x14ac:dyDescent="0.25">
      <c r="A120" t="s">
        <v>127</v>
      </c>
      <c r="B120" t="s">
        <v>16</v>
      </c>
      <c r="C120" t="s">
        <v>128</v>
      </c>
      <c r="D120" t="s">
        <v>74</v>
      </c>
      <c r="E120" t="s">
        <v>18</v>
      </c>
      <c r="F120" t="s">
        <v>129</v>
      </c>
      <c r="G120">
        <v>-280.39999999999998</v>
      </c>
      <c r="H120">
        <v>3166124</v>
      </c>
      <c r="L120">
        <v>-280.39999999999998</v>
      </c>
    </row>
    <row r="121" spans="1:16" x14ac:dyDescent="0.25">
      <c r="A121" t="s">
        <v>127</v>
      </c>
      <c r="B121" t="s">
        <v>16</v>
      </c>
      <c r="C121" t="s">
        <v>128</v>
      </c>
      <c r="D121" t="s">
        <v>74</v>
      </c>
      <c r="E121" t="s">
        <v>18</v>
      </c>
      <c r="F121" t="s">
        <v>129</v>
      </c>
      <c r="I121">
        <v>-9.34</v>
      </c>
      <c r="J121" t="s">
        <v>27</v>
      </c>
      <c r="L121">
        <v>-9.34</v>
      </c>
      <c r="M121" t="s">
        <v>27</v>
      </c>
      <c r="O121" t="s">
        <v>27</v>
      </c>
      <c r="P121" t="s">
        <v>28</v>
      </c>
    </row>
    <row r="122" spans="1:16" x14ac:dyDescent="0.25">
      <c r="A122" t="s">
        <v>127</v>
      </c>
      <c r="B122" t="s">
        <v>16</v>
      </c>
      <c r="C122" t="s">
        <v>128</v>
      </c>
      <c r="D122" t="s">
        <v>74</v>
      </c>
      <c r="E122" t="s">
        <v>18</v>
      </c>
      <c r="F122" t="s">
        <v>129</v>
      </c>
      <c r="I122">
        <v>56.39</v>
      </c>
      <c r="J122" t="s">
        <v>8</v>
      </c>
      <c r="L122">
        <v>56.39</v>
      </c>
      <c r="M122" t="s">
        <v>8</v>
      </c>
      <c r="O122" t="s">
        <v>8</v>
      </c>
      <c r="P122" t="s">
        <v>19</v>
      </c>
    </row>
    <row r="123" spans="1:16" x14ac:dyDescent="0.25">
      <c r="A123" t="s">
        <v>127</v>
      </c>
      <c r="B123" t="s">
        <v>16</v>
      </c>
      <c r="C123" t="s">
        <v>128</v>
      </c>
      <c r="D123" t="s">
        <v>74</v>
      </c>
      <c r="E123" t="s">
        <v>18</v>
      </c>
      <c r="F123" t="s">
        <v>129</v>
      </c>
      <c r="J123" t="str">
        <f>IFERROR(VLOOKUP($M123,ItemDetails!$A:$B,2,FALSE),"Product not found!")</f>
        <v>Ecoedge+ Blue</v>
      </c>
      <c r="K123">
        <v>4</v>
      </c>
      <c r="L123">
        <f>$K123*$N123</f>
        <v>186.68</v>
      </c>
      <c r="M123">
        <v>2235512</v>
      </c>
      <c r="N123">
        <f>IFERROR(VLOOKUP($M123,ItemDetails!$A:$C,3,FALSE),0)</f>
        <v>46.67</v>
      </c>
      <c r="O123" t="str">
        <f>J123&amp;" ("&amp;M123&amp;") @ $"&amp;N123</f>
        <v>Ecoedge+ Blue (2235512) @ $46.67</v>
      </c>
      <c r="P123" t="str">
        <f>IF(M123=1072393, "Recalled Item Do Not Sell!", "Returns not Received")</f>
        <v>Returns not Received</v>
      </c>
    </row>
    <row r="124" spans="1:16" x14ac:dyDescent="0.25">
      <c r="A124" t="s">
        <v>127</v>
      </c>
      <c r="B124" t="s">
        <v>16</v>
      </c>
      <c r="C124" t="s">
        <v>128</v>
      </c>
      <c r="D124" t="s">
        <v>74</v>
      </c>
      <c r="E124" t="s">
        <v>18</v>
      </c>
      <c r="F124" t="s">
        <v>129</v>
      </c>
      <c r="J124" t="str">
        <f>IFERROR(VLOOKUP($M124,ItemDetails!$A:$B,2,FALSE),"Product not found!")</f>
        <v>Ecoedge+ Orange</v>
      </c>
      <c r="K124">
        <v>1</v>
      </c>
      <c r="L124">
        <f>$K124*$N124</f>
        <v>46.67</v>
      </c>
      <c r="M124">
        <v>2235514</v>
      </c>
      <c r="N124">
        <f>IFERROR(VLOOKUP($M124,ItemDetails!$A:$C,3,FALSE),0)</f>
        <v>46.67</v>
      </c>
      <c r="O124" t="str">
        <f>J124&amp;" ("&amp;M124&amp;") @ $"&amp;N124</f>
        <v>Ecoedge+ Orange (2235514) @ $46.67</v>
      </c>
      <c r="P124" t="str">
        <f>IF(M124=1072393, "Recalled Item Do Not Sell!", "Returns not Received")</f>
        <v>Returns not Received</v>
      </c>
    </row>
    <row r="125" spans="1:16" x14ac:dyDescent="0.25">
      <c r="A125" t="s">
        <v>72</v>
      </c>
      <c r="B125" t="s">
        <v>16</v>
      </c>
      <c r="C125" t="s">
        <v>73</v>
      </c>
      <c r="D125" t="s">
        <v>74</v>
      </c>
      <c r="E125" t="s">
        <v>18</v>
      </c>
      <c r="F125" t="s">
        <v>75</v>
      </c>
      <c r="G125">
        <v>-534.23</v>
      </c>
      <c r="H125">
        <v>3182679</v>
      </c>
      <c r="L125">
        <v>-534.23</v>
      </c>
    </row>
    <row r="126" spans="1:16" x14ac:dyDescent="0.25">
      <c r="A126" t="s">
        <v>72</v>
      </c>
      <c r="B126" t="s">
        <v>16</v>
      </c>
      <c r="C126" t="s">
        <v>73</v>
      </c>
      <c r="D126" t="s">
        <v>74</v>
      </c>
      <c r="E126" t="s">
        <v>18</v>
      </c>
      <c r="F126" t="s">
        <v>75</v>
      </c>
      <c r="I126">
        <v>20.86</v>
      </c>
      <c r="J126" t="s">
        <v>8</v>
      </c>
      <c r="L126">
        <v>20.86</v>
      </c>
      <c r="M126" t="s">
        <v>8</v>
      </c>
      <c r="O126" t="s">
        <v>8</v>
      </c>
      <c r="P126" t="s">
        <v>19</v>
      </c>
    </row>
    <row r="127" spans="1:16" x14ac:dyDescent="0.25">
      <c r="A127" t="s">
        <v>72</v>
      </c>
      <c r="B127" t="s">
        <v>16</v>
      </c>
      <c r="C127" t="s">
        <v>73</v>
      </c>
      <c r="D127" t="s">
        <v>74</v>
      </c>
      <c r="E127" t="s">
        <v>18</v>
      </c>
      <c r="F127" t="s">
        <v>75</v>
      </c>
      <c r="J127" t="str">
        <f>IFERROR(VLOOKUP($M127,ItemDetails!$A:$B,2,FALSE),"Product not found!")</f>
        <v>Ecoedge+</v>
      </c>
      <c r="K127">
        <v>11</v>
      </c>
      <c r="L127">
        <f>$K127*$N127</f>
        <v>513.37</v>
      </c>
      <c r="M127">
        <v>2235511</v>
      </c>
      <c r="N127">
        <f>IFERROR(VLOOKUP($M127,ItemDetails!$A:$C,3,FALSE),0)</f>
        <v>46.67</v>
      </c>
      <c r="O127" t="str">
        <f>J127&amp;" ("&amp;M127&amp;") @ $"&amp;N127</f>
        <v>Ecoedge+ (2235511) @ $46.67</v>
      </c>
      <c r="P127" t="str">
        <f>IF(M127=1072393, "Recalled Item Do Not Sell!", "Returns not Received")</f>
        <v>Returns not Received</v>
      </c>
    </row>
    <row r="128" spans="1:16" x14ac:dyDescent="0.25">
      <c r="A128" t="s">
        <v>76</v>
      </c>
      <c r="B128" t="s">
        <v>16</v>
      </c>
      <c r="C128" t="s">
        <v>73</v>
      </c>
      <c r="D128" t="s">
        <v>74</v>
      </c>
      <c r="E128" t="s">
        <v>18</v>
      </c>
      <c r="F128" t="s">
        <v>77</v>
      </c>
      <c r="G128">
        <v>-280.27</v>
      </c>
      <c r="H128">
        <v>3185137</v>
      </c>
      <c r="L128">
        <v>-280.27</v>
      </c>
    </row>
    <row r="129" spans="1:16" x14ac:dyDescent="0.25">
      <c r="A129" t="s">
        <v>76</v>
      </c>
      <c r="B129" t="s">
        <v>16</v>
      </c>
      <c r="C129" t="s">
        <v>73</v>
      </c>
      <c r="D129" t="s">
        <v>74</v>
      </c>
      <c r="E129" t="s">
        <v>18</v>
      </c>
      <c r="F129" t="s">
        <v>77</v>
      </c>
      <c r="I129">
        <v>-9.33</v>
      </c>
      <c r="J129" t="s">
        <v>27</v>
      </c>
      <c r="L129">
        <v>-9.33</v>
      </c>
      <c r="M129" t="s">
        <v>27</v>
      </c>
      <c r="O129" t="s">
        <v>27</v>
      </c>
      <c r="P129" t="s">
        <v>28</v>
      </c>
    </row>
    <row r="130" spans="1:16" x14ac:dyDescent="0.25">
      <c r="A130" t="s">
        <v>76</v>
      </c>
      <c r="B130" t="s">
        <v>16</v>
      </c>
      <c r="C130" t="s">
        <v>73</v>
      </c>
      <c r="D130" t="s">
        <v>74</v>
      </c>
      <c r="E130" t="s">
        <v>18</v>
      </c>
      <c r="F130" t="s">
        <v>77</v>
      </c>
      <c r="I130">
        <v>56.25</v>
      </c>
      <c r="J130" t="s">
        <v>8</v>
      </c>
      <c r="L130">
        <v>56.25</v>
      </c>
      <c r="M130" t="s">
        <v>8</v>
      </c>
      <c r="O130" t="s">
        <v>8</v>
      </c>
      <c r="P130" t="s">
        <v>19</v>
      </c>
    </row>
    <row r="131" spans="1:16" x14ac:dyDescent="0.25">
      <c r="A131" t="s">
        <v>76</v>
      </c>
      <c r="B131" t="s">
        <v>16</v>
      </c>
      <c r="C131" t="s">
        <v>73</v>
      </c>
      <c r="D131" t="s">
        <v>74</v>
      </c>
      <c r="E131" t="s">
        <v>18</v>
      </c>
      <c r="F131" t="s">
        <v>77</v>
      </c>
      <c r="J131" t="str">
        <f>IFERROR(VLOOKUP($M131,ItemDetails!$A:$B,2,FALSE),"Product not found!")</f>
        <v>Ecoedge+</v>
      </c>
      <c r="K131">
        <v>2</v>
      </c>
      <c r="L131">
        <f>$K131*$N131</f>
        <v>93.34</v>
      </c>
      <c r="M131">
        <v>2235511</v>
      </c>
      <c r="N131">
        <f>IFERROR(VLOOKUP($M131,ItemDetails!$A:$C,3,FALSE),0)</f>
        <v>46.67</v>
      </c>
      <c r="O131" t="str">
        <f>J131&amp;" ("&amp;M131&amp;") @ $"&amp;N131</f>
        <v>Ecoedge+ (2235511) @ $46.67</v>
      </c>
      <c r="P131" t="str">
        <f>IF(M131=1072393, "Recalled Item Do Not Sell!", "Returns not Received")</f>
        <v>Returns not Received</v>
      </c>
    </row>
    <row r="132" spans="1:16" x14ac:dyDescent="0.25">
      <c r="A132" t="s">
        <v>76</v>
      </c>
      <c r="B132" t="s">
        <v>16</v>
      </c>
      <c r="C132" t="s">
        <v>73</v>
      </c>
      <c r="D132" t="s">
        <v>74</v>
      </c>
      <c r="E132" t="s">
        <v>18</v>
      </c>
      <c r="F132" t="s">
        <v>77</v>
      </c>
      <c r="J132" t="str">
        <f>IFERROR(VLOOKUP($M132,ItemDetails!$A:$B,2,FALSE),"Product not found!")</f>
        <v>Ecoedge+ Blue</v>
      </c>
      <c r="K132">
        <v>3</v>
      </c>
      <c r="L132">
        <f>$K132*$N132</f>
        <v>140.01</v>
      </c>
      <c r="M132">
        <v>2235512</v>
      </c>
      <c r="N132">
        <f>IFERROR(VLOOKUP($M132,ItemDetails!$A:$C,3,FALSE),0)</f>
        <v>46.67</v>
      </c>
      <c r="O132" t="str">
        <f>J132&amp;" ("&amp;M132&amp;") @ $"&amp;N132</f>
        <v>Ecoedge+ Blue (2235512) @ $46.67</v>
      </c>
      <c r="P132" t="str">
        <f>IF(M132=1072393, "Recalled Item Do Not Sell!", "Returns not Received")</f>
        <v>Returns not Received</v>
      </c>
    </row>
    <row r="133" spans="1:16" x14ac:dyDescent="0.25">
      <c r="A133" t="s">
        <v>256</v>
      </c>
      <c r="B133" t="s">
        <v>16</v>
      </c>
      <c r="C133" t="s">
        <v>257</v>
      </c>
      <c r="D133" t="s">
        <v>74</v>
      </c>
      <c r="E133" t="s">
        <v>18</v>
      </c>
      <c r="F133" t="s">
        <v>258</v>
      </c>
      <c r="G133">
        <v>-489.11</v>
      </c>
      <c r="H133">
        <v>3235582</v>
      </c>
      <c r="L133">
        <v>-489.11</v>
      </c>
    </row>
    <row r="134" spans="1:16" x14ac:dyDescent="0.25">
      <c r="A134" t="s">
        <v>256</v>
      </c>
      <c r="B134" t="s">
        <v>16</v>
      </c>
      <c r="C134" t="s">
        <v>257</v>
      </c>
      <c r="D134" t="s">
        <v>74</v>
      </c>
      <c r="E134" t="s">
        <v>18</v>
      </c>
      <c r="F134" t="s">
        <v>258</v>
      </c>
      <c r="I134">
        <v>22.41</v>
      </c>
      <c r="J134" t="s">
        <v>8</v>
      </c>
      <c r="L134">
        <v>22.41</v>
      </c>
      <c r="M134" t="s">
        <v>8</v>
      </c>
      <c r="O134" t="s">
        <v>8</v>
      </c>
      <c r="P134" t="s">
        <v>19</v>
      </c>
    </row>
    <row r="135" spans="1:16" x14ac:dyDescent="0.25">
      <c r="A135" t="s">
        <v>256</v>
      </c>
      <c r="B135" t="s">
        <v>16</v>
      </c>
      <c r="C135" t="s">
        <v>257</v>
      </c>
      <c r="D135" t="s">
        <v>74</v>
      </c>
      <c r="E135" t="s">
        <v>18</v>
      </c>
      <c r="F135" t="s">
        <v>258</v>
      </c>
      <c r="J135" t="str">
        <f>IFERROR(VLOOKUP($M135,ItemDetails!$A:$B,2,FALSE),"Product not found!")</f>
        <v>Ecoedge+</v>
      </c>
      <c r="K135">
        <v>10</v>
      </c>
      <c r="L135">
        <f>$K135*$N135</f>
        <v>466.70000000000005</v>
      </c>
      <c r="M135">
        <v>2235511</v>
      </c>
      <c r="N135">
        <f>IFERROR(VLOOKUP($M135,ItemDetails!$A:$C,3,FALSE),0)</f>
        <v>46.67</v>
      </c>
      <c r="O135" t="str">
        <f>J135&amp;" ("&amp;M135&amp;") @ $"&amp;N135</f>
        <v>Ecoedge+ (2235511) @ $46.67</v>
      </c>
      <c r="P135" t="str">
        <f>IF(M135=1072393, "Recalled Item Do Not Sell!", "Returns not Received")</f>
        <v>Returns not Received</v>
      </c>
    </row>
    <row r="136" spans="1:16" x14ac:dyDescent="0.25">
      <c r="A136" t="s">
        <v>443</v>
      </c>
      <c r="B136" t="s">
        <v>16</v>
      </c>
      <c r="C136" t="s">
        <v>444</v>
      </c>
      <c r="D136" t="s">
        <v>45</v>
      </c>
      <c r="E136" t="s">
        <v>18</v>
      </c>
      <c r="F136" t="s">
        <v>445</v>
      </c>
      <c r="G136">
        <v>-97.9</v>
      </c>
      <c r="H136">
        <v>3087307</v>
      </c>
      <c r="L136">
        <v>-97.9</v>
      </c>
    </row>
    <row r="137" spans="1:16" x14ac:dyDescent="0.25">
      <c r="A137" t="s">
        <v>443</v>
      </c>
      <c r="B137" t="s">
        <v>16</v>
      </c>
      <c r="C137" t="s">
        <v>444</v>
      </c>
      <c r="D137" t="s">
        <v>45</v>
      </c>
      <c r="E137" t="s">
        <v>18</v>
      </c>
      <c r="F137" t="s">
        <v>445</v>
      </c>
      <c r="I137">
        <v>-1.87</v>
      </c>
      <c r="J137" t="s">
        <v>27</v>
      </c>
      <c r="L137">
        <v>-1.87</v>
      </c>
      <c r="M137" t="s">
        <v>27</v>
      </c>
      <c r="O137" t="s">
        <v>27</v>
      </c>
      <c r="P137" t="s">
        <v>28</v>
      </c>
    </row>
    <row r="138" spans="1:16" x14ac:dyDescent="0.25">
      <c r="A138" t="s">
        <v>443</v>
      </c>
      <c r="B138" t="s">
        <v>16</v>
      </c>
      <c r="C138" t="s">
        <v>444</v>
      </c>
      <c r="D138" t="s">
        <v>45</v>
      </c>
      <c r="E138" t="s">
        <v>18</v>
      </c>
      <c r="F138" t="s">
        <v>445</v>
      </c>
      <c r="I138">
        <v>53.1</v>
      </c>
      <c r="J138" t="s">
        <v>8</v>
      </c>
      <c r="L138">
        <v>53.1</v>
      </c>
      <c r="M138" t="s">
        <v>8</v>
      </c>
      <c r="O138" t="s">
        <v>8</v>
      </c>
      <c r="P138" t="s">
        <v>19</v>
      </c>
    </row>
    <row r="139" spans="1:16" x14ac:dyDescent="0.25">
      <c r="A139" t="s">
        <v>443</v>
      </c>
      <c r="B139" t="s">
        <v>16</v>
      </c>
      <c r="C139" t="s">
        <v>444</v>
      </c>
      <c r="D139" t="s">
        <v>45</v>
      </c>
      <c r="E139" t="s">
        <v>18</v>
      </c>
      <c r="F139" t="s">
        <v>445</v>
      </c>
      <c r="J139" t="str">
        <f>IFERROR(VLOOKUP($M139,ItemDetails!$A:$B,2,FALSE),"Product not found!")</f>
        <v>Ecoedge+ Blue</v>
      </c>
      <c r="K139">
        <v>1</v>
      </c>
      <c r="L139">
        <f>$K139*$N139</f>
        <v>46.67</v>
      </c>
      <c r="M139">
        <v>2235512</v>
      </c>
      <c r="N139">
        <f>IFERROR(VLOOKUP($M139,ItemDetails!$A:$C,3,FALSE),0)</f>
        <v>46.67</v>
      </c>
      <c r="O139" t="str">
        <f>J139&amp;" ("&amp;M139&amp;") @ $"&amp;N139</f>
        <v>Ecoedge+ Blue (2235512) @ $46.67</v>
      </c>
      <c r="P139" t="str">
        <f>IF(M139=1072393, "Recalled Item Do Not Sell!", "Returns not Received")</f>
        <v>Returns not Received</v>
      </c>
    </row>
    <row r="140" spans="1:16" x14ac:dyDescent="0.25">
      <c r="A140" t="s">
        <v>446</v>
      </c>
      <c r="B140" t="s">
        <v>16</v>
      </c>
      <c r="C140" t="s">
        <v>444</v>
      </c>
      <c r="D140" t="s">
        <v>45</v>
      </c>
      <c r="E140" t="s">
        <v>18</v>
      </c>
      <c r="F140" t="s">
        <v>445</v>
      </c>
      <c r="G140" s="1">
        <v>-1261.5999999999999</v>
      </c>
      <c r="H140">
        <v>3087309</v>
      </c>
      <c r="L140" s="1">
        <v>-1261.5999999999999</v>
      </c>
    </row>
    <row r="141" spans="1:16" x14ac:dyDescent="0.25">
      <c r="A141" t="s">
        <v>446</v>
      </c>
      <c r="B141" t="s">
        <v>16</v>
      </c>
      <c r="C141" t="s">
        <v>444</v>
      </c>
      <c r="D141" t="s">
        <v>45</v>
      </c>
      <c r="E141" t="s">
        <v>18</v>
      </c>
      <c r="F141" t="s">
        <v>445</v>
      </c>
      <c r="I141">
        <v>1.51</v>
      </c>
      <c r="J141" t="s">
        <v>8</v>
      </c>
      <c r="L141">
        <v>1.51</v>
      </c>
      <c r="M141" t="s">
        <v>8</v>
      </c>
      <c r="O141" t="s">
        <v>8</v>
      </c>
      <c r="P141" t="s">
        <v>19</v>
      </c>
    </row>
    <row r="142" spans="1:16" x14ac:dyDescent="0.25">
      <c r="A142" t="s">
        <v>446</v>
      </c>
      <c r="B142" t="s">
        <v>16</v>
      </c>
      <c r="C142" t="s">
        <v>444</v>
      </c>
      <c r="D142" t="s">
        <v>45</v>
      </c>
      <c r="E142" t="s">
        <v>18</v>
      </c>
      <c r="F142" t="s">
        <v>445</v>
      </c>
      <c r="J142" t="str">
        <f>IFERROR(VLOOKUP($M142,ItemDetails!$A:$B,2,FALSE),"Product not found!")</f>
        <v>Ecoedge+</v>
      </c>
      <c r="K142">
        <v>27</v>
      </c>
      <c r="L142">
        <f>$K142*$N142</f>
        <v>1260.0900000000001</v>
      </c>
      <c r="M142">
        <v>2235511</v>
      </c>
      <c r="N142">
        <f>IFERROR(VLOOKUP($M142,ItemDetails!$A:$C,3,FALSE),0)</f>
        <v>46.67</v>
      </c>
      <c r="O142" t="str">
        <f>J142&amp;" ("&amp;M142&amp;") @ $"&amp;N142</f>
        <v>Ecoedge+ (2235511) @ $46.67</v>
      </c>
      <c r="P142" t="str">
        <f>IF(M142=1072393, "Recalled Item Do Not Sell!", "Returns not Received")</f>
        <v>Returns not Received</v>
      </c>
    </row>
    <row r="143" spans="1:16" x14ac:dyDescent="0.25">
      <c r="A143" t="s">
        <v>393</v>
      </c>
      <c r="B143" t="s">
        <v>16</v>
      </c>
      <c r="C143" t="s">
        <v>394</v>
      </c>
      <c r="D143" t="s">
        <v>45</v>
      </c>
      <c r="E143" t="s">
        <v>18</v>
      </c>
      <c r="F143" t="s">
        <v>395</v>
      </c>
      <c r="G143">
        <v>-224.86</v>
      </c>
      <c r="H143">
        <v>3102862</v>
      </c>
      <c r="L143">
        <v>-224.86</v>
      </c>
    </row>
    <row r="144" spans="1:16" x14ac:dyDescent="0.25">
      <c r="A144" t="s">
        <v>393</v>
      </c>
      <c r="B144" t="s">
        <v>16</v>
      </c>
      <c r="C144" t="s">
        <v>394</v>
      </c>
      <c r="D144" t="s">
        <v>45</v>
      </c>
      <c r="E144" t="s">
        <v>18</v>
      </c>
      <c r="F144" t="s">
        <v>395</v>
      </c>
      <c r="I144">
        <v>-7.47</v>
      </c>
      <c r="J144" t="s">
        <v>27</v>
      </c>
      <c r="L144">
        <v>-7.47</v>
      </c>
      <c r="M144" t="s">
        <v>27</v>
      </c>
      <c r="O144" t="s">
        <v>27</v>
      </c>
      <c r="P144" t="s">
        <v>28</v>
      </c>
    </row>
    <row r="145" spans="1:16" x14ac:dyDescent="0.25">
      <c r="A145" t="s">
        <v>393</v>
      </c>
      <c r="B145" t="s">
        <v>16</v>
      </c>
      <c r="C145" t="s">
        <v>394</v>
      </c>
      <c r="D145" t="s">
        <v>45</v>
      </c>
      <c r="E145" t="s">
        <v>18</v>
      </c>
      <c r="F145" t="s">
        <v>395</v>
      </c>
      <c r="I145">
        <v>45.65</v>
      </c>
      <c r="J145" t="s">
        <v>8</v>
      </c>
      <c r="L145">
        <v>45.65</v>
      </c>
      <c r="M145" t="s">
        <v>8</v>
      </c>
      <c r="O145" t="s">
        <v>8</v>
      </c>
      <c r="P145" t="s">
        <v>19</v>
      </c>
    </row>
    <row r="146" spans="1:16" x14ac:dyDescent="0.25">
      <c r="A146" t="s">
        <v>393</v>
      </c>
      <c r="B146" t="s">
        <v>16</v>
      </c>
      <c r="C146" t="s">
        <v>394</v>
      </c>
      <c r="D146" t="s">
        <v>45</v>
      </c>
      <c r="E146" t="s">
        <v>18</v>
      </c>
      <c r="F146" t="s">
        <v>395</v>
      </c>
      <c r="J146" t="str">
        <f>IFERROR(VLOOKUP($M146,ItemDetails!$A:$B,2,FALSE),"Product not found!")</f>
        <v>Ecoedge+ Blue</v>
      </c>
      <c r="K146">
        <v>3</v>
      </c>
      <c r="L146">
        <f>$K146*$N146</f>
        <v>140.01</v>
      </c>
      <c r="M146">
        <v>2235512</v>
      </c>
      <c r="N146">
        <f>IFERROR(VLOOKUP($M146,ItemDetails!$A:$C,3,FALSE),0)</f>
        <v>46.67</v>
      </c>
      <c r="O146" t="str">
        <f>J146&amp;" ("&amp;M146&amp;") @ $"&amp;N146</f>
        <v>Ecoedge+ Blue (2235512) @ $46.67</v>
      </c>
      <c r="P146" t="str">
        <f>IF(M146=1072393, "Recalled Item Do Not Sell!", "Returns not Received")</f>
        <v>Returns not Received</v>
      </c>
    </row>
    <row r="147" spans="1:16" x14ac:dyDescent="0.25">
      <c r="A147" t="s">
        <v>393</v>
      </c>
      <c r="B147" t="s">
        <v>16</v>
      </c>
      <c r="C147" t="s">
        <v>394</v>
      </c>
      <c r="D147" t="s">
        <v>45</v>
      </c>
      <c r="E147" t="s">
        <v>18</v>
      </c>
      <c r="F147" t="s">
        <v>395</v>
      </c>
      <c r="J147" t="str">
        <f>IFERROR(VLOOKUP($M147,ItemDetails!$A:$B,2,FALSE),"Product not found!")</f>
        <v>Ecoedge+ Orange</v>
      </c>
      <c r="K147">
        <v>1</v>
      </c>
      <c r="L147">
        <f>$K147*$N147</f>
        <v>46.67</v>
      </c>
      <c r="M147">
        <v>2235514</v>
      </c>
      <c r="N147">
        <f>IFERROR(VLOOKUP($M147,ItemDetails!$A:$C,3,FALSE),0)</f>
        <v>46.67</v>
      </c>
      <c r="O147" t="str">
        <f>J147&amp;" ("&amp;M147&amp;") @ $"&amp;N147</f>
        <v>Ecoedge+ Orange (2235514) @ $46.67</v>
      </c>
      <c r="P147" t="str">
        <f>IF(M147=1072393, "Recalled Item Do Not Sell!", "Returns not Received")</f>
        <v>Returns not Received</v>
      </c>
    </row>
    <row r="148" spans="1:16" x14ac:dyDescent="0.25">
      <c r="A148" t="s">
        <v>396</v>
      </c>
      <c r="B148" t="s">
        <v>16</v>
      </c>
      <c r="C148" t="s">
        <v>394</v>
      </c>
      <c r="D148" t="s">
        <v>45</v>
      </c>
      <c r="E148" t="s">
        <v>18</v>
      </c>
      <c r="F148" t="s">
        <v>395</v>
      </c>
      <c r="G148">
        <v>-700.89</v>
      </c>
      <c r="H148">
        <v>3102864</v>
      </c>
      <c r="L148">
        <v>-700.89</v>
      </c>
    </row>
    <row r="149" spans="1:16" x14ac:dyDescent="0.25">
      <c r="A149" t="s">
        <v>396</v>
      </c>
      <c r="B149" t="s">
        <v>16</v>
      </c>
      <c r="C149" t="s">
        <v>394</v>
      </c>
      <c r="D149" t="s">
        <v>45</v>
      </c>
      <c r="E149" t="s">
        <v>18</v>
      </c>
      <c r="F149" t="s">
        <v>395</v>
      </c>
      <c r="I149">
        <v>0.84</v>
      </c>
      <c r="J149" t="s">
        <v>8</v>
      </c>
      <c r="L149">
        <v>0.84</v>
      </c>
      <c r="M149" t="s">
        <v>8</v>
      </c>
      <c r="O149" t="s">
        <v>8</v>
      </c>
      <c r="P149" t="s">
        <v>19</v>
      </c>
    </row>
    <row r="150" spans="1:16" x14ac:dyDescent="0.25">
      <c r="A150" t="s">
        <v>396</v>
      </c>
      <c r="B150" t="s">
        <v>16</v>
      </c>
      <c r="C150" t="s">
        <v>394</v>
      </c>
      <c r="D150" t="s">
        <v>45</v>
      </c>
      <c r="E150" t="s">
        <v>18</v>
      </c>
      <c r="F150" t="s">
        <v>395</v>
      </c>
      <c r="J150" t="str">
        <f>IFERROR(VLOOKUP($M150,ItemDetails!$A:$B,2,FALSE),"Product not found!")</f>
        <v>Ecoedge+</v>
      </c>
      <c r="K150">
        <v>14</v>
      </c>
      <c r="L150">
        <f>$K150*$N150</f>
        <v>653.38</v>
      </c>
      <c r="M150">
        <v>2235511</v>
      </c>
      <c r="N150">
        <f>IFERROR(VLOOKUP($M150,ItemDetails!$A:$C,3,FALSE),0)</f>
        <v>46.67</v>
      </c>
      <c r="O150" t="str">
        <f>J150&amp;" ("&amp;M150&amp;") @ $"&amp;N150</f>
        <v>Ecoedge+ (2235511) @ $46.67</v>
      </c>
      <c r="P150" t="str">
        <f>IF(M150=1072393, "Recalled Item Do Not Sell!", "Returns not Received")</f>
        <v>Returns not Received</v>
      </c>
    </row>
    <row r="151" spans="1:16" x14ac:dyDescent="0.25">
      <c r="A151" t="s">
        <v>396</v>
      </c>
      <c r="B151" t="s">
        <v>16</v>
      </c>
      <c r="C151" t="s">
        <v>394</v>
      </c>
      <c r="D151" t="s">
        <v>45</v>
      </c>
      <c r="E151" t="s">
        <v>18</v>
      </c>
      <c r="F151" t="s">
        <v>395</v>
      </c>
      <c r="J151" t="str">
        <f>IFERROR(VLOOKUP($M151,ItemDetails!$A:$B,2,FALSE),"Product not found!")</f>
        <v>Ecoedge+ Orange</v>
      </c>
      <c r="K151">
        <v>1</v>
      </c>
      <c r="L151">
        <f>$K151*$N151</f>
        <v>46.67</v>
      </c>
      <c r="M151">
        <v>2235514</v>
      </c>
      <c r="N151">
        <f>IFERROR(VLOOKUP($M151,ItemDetails!$A:$C,3,FALSE),0)</f>
        <v>46.67</v>
      </c>
      <c r="O151" t="str">
        <f>J151&amp;" ("&amp;M151&amp;") @ $"&amp;N151</f>
        <v>Ecoedge+ Orange (2235514) @ $46.67</v>
      </c>
      <c r="P151" t="str">
        <f>IF(M151=1072393, "Recalled Item Do Not Sell!", "Returns not Received")</f>
        <v>Returns not Received</v>
      </c>
    </row>
    <row r="152" spans="1:16" x14ac:dyDescent="0.25">
      <c r="A152" t="s">
        <v>230</v>
      </c>
      <c r="B152" t="s">
        <v>16</v>
      </c>
      <c r="C152" t="s">
        <v>231</v>
      </c>
      <c r="D152" t="s">
        <v>45</v>
      </c>
      <c r="E152" t="s">
        <v>18</v>
      </c>
      <c r="F152" t="s">
        <v>232</v>
      </c>
      <c r="G152">
        <v>-967.9</v>
      </c>
      <c r="H152">
        <v>3122427</v>
      </c>
      <c r="L152">
        <v>-967.9</v>
      </c>
    </row>
    <row r="153" spans="1:16" x14ac:dyDescent="0.25">
      <c r="A153" t="s">
        <v>230</v>
      </c>
      <c r="B153" t="s">
        <v>16</v>
      </c>
      <c r="C153" t="s">
        <v>231</v>
      </c>
      <c r="D153" t="s">
        <v>45</v>
      </c>
      <c r="E153" t="s">
        <v>18</v>
      </c>
      <c r="F153" t="s">
        <v>232</v>
      </c>
      <c r="I153">
        <v>34.5</v>
      </c>
      <c r="J153" t="s">
        <v>8</v>
      </c>
      <c r="L153">
        <v>34.5</v>
      </c>
      <c r="M153" t="s">
        <v>8</v>
      </c>
      <c r="O153" t="s">
        <v>8</v>
      </c>
      <c r="P153" t="s">
        <v>19</v>
      </c>
    </row>
    <row r="154" spans="1:16" x14ac:dyDescent="0.25">
      <c r="A154" t="s">
        <v>230</v>
      </c>
      <c r="B154" t="s">
        <v>16</v>
      </c>
      <c r="C154" t="s">
        <v>231</v>
      </c>
      <c r="D154" t="s">
        <v>45</v>
      </c>
      <c r="E154" t="s">
        <v>18</v>
      </c>
      <c r="F154" t="s">
        <v>232</v>
      </c>
      <c r="J154" t="str">
        <f>IFERROR(VLOOKUP($M154,ItemDetails!$A:$B,2,FALSE),"Product not found!")</f>
        <v>Ecoedge+</v>
      </c>
      <c r="K154">
        <v>20</v>
      </c>
      <c r="L154">
        <f>$K154*$N154</f>
        <v>933.40000000000009</v>
      </c>
      <c r="M154">
        <v>2235511</v>
      </c>
      <c r="N154">
        <f>IFERROR(VLOOKUP($M154,ItemDetails!$A:$C,3,FALSE),0)</f>
        <v>46.67</v>
      </c>
      <c r="O154" t="str">
        <f>J154&amp;" ("&amp;M154&amp;") @ $"&amp;N154</f>
        <v>Ecoedge+ (2235511) @ $46.67</v>
      </c>
      <c r="P154" t="str">
        <f>IF(M154=1072393, "Recalled Item Do Not Sell!", "Returns not Received")</f>
        <v>Returns not Received</v>
      </c>
    </row>
    <row r="155" spans="1:16" x14ac:dyDescent="0.25">
      <c r="A155" t="s">
        <v>44</v>
      </c>
      <c r="B155" t="s">
        <v>16</v>
      </c>
      <c r="C155" t="s">
        <v>34</v>
      </c>
      <c r="D155" t="s">
        <v>45</v>
      </c>
      <c r="E155" t="s">
        <v>18</v>
      </c>
      <c r="F155" t="s">
        <v>46</v>
      </c>
      <c r="G155">
        <v>-922.17</v>
      </c>
      <c r="H155">
        <v>3182920</v>
      </c>
      <c r="L155">
        <v>-922.17</v>
      </c>
    </row>
    <row r="156" spans="1:16" x14ac:dyDescent="0.25">
      <c r="A156" t="s">
        <v>44</v>
      </c>
      <c r="B156" t="s">
        <v>16</v>
      </c>
      <c r="C156" t="s">
        <v>34</v>
      </c>
      <c r="D156" t="s">
        <v>45</v>
      </c>
      <c r="E156" t="s">
        <v>18</v>
      </c>
      <c r="F156" t="s">
        <v>46</v>
      </c>
      <c r="I156">
        <v>35.44</v>
      </c>
      <c r="J156" t="s">
        <v>8</v>
      </c>
      <c r="L156">
        <v>35.44</v>
      </c>
      <c r="M156" t="s">
        <v>8</v>
      </c>
      <c r="O156" t="s">
        <v>8</v>
      </c>
      <c r="P156" t="s">
        <v>19</v>
      </c>
    </row>
    <row r="157" spans="1:16" x14ac:dyDescent="0.25">
      <c r="A157" t="s">
        <v>44</v>
      </c>
      <c r="B157" t="s">
        <v>16</v>
      </c>
      <c r="C157" t="s">
        <v>34</v>
      </c>
      <c r="D157" t="s">
        <v>45</v>
      </c>
      <c r="E157" t="s">
        <v>18</v>
      </c>
      <c r="F157" t="s">
        <v>46</v>
      </c>
      <c r="J157" t="str">
        <f>IFERROR(VLOOKUP($M157,ItemDetails!$A:$B,2,FALSE),"Product not found!")</f>
        <v>Ecoedge+</v>
      </c>
      <c r="K157">
        <v>19</v>
      </c>
      <c r="L157">
        <f>$K157*$N157</f>
        <v>886.73</v>
      </c>
      <c r="M157">
        <v>2235511</v>
      </c>
      <c r="N157">
        <f>IFERROR(VLOOKUP($M157,ItemDetails!$A:$C,3,FALSE),0)</f>
        <v>46.67</v>
      </c>
      <c r="O157" t="str">
        <f>J157&amp;" ("&amp;M157&amp;") @ $"&amp;N157</f>
        <v>Ecoedge+ (2235511) @ $46.67</v>
      </c>
      <c r="P157" t="str">
        <f>IF(M157=1072393, "Recalled Item Do Not Sell!", "Returns not Received")</f>
        <v>Returns not Received</v>
      </c>
    </row>
    <row r="158" spans="1:16" x14ac:dyDescent="0.25">
      <c r="A158" t="s">
        <v>317</v>
      </c>
      <c r="B158" t="s">
        <v>16</v>
      </c>
      <c r="C158" t="s">
        <v>318</v>
      </c>
      <c r="D158" t="s">
        <v>45</v>
      </c>
      <c r="E158" t="s">
        <v>18</v>
      </c>
      <c r="F158" t="s">
        <v>319</v>
      </c>
      <c r="G158">
        <v>-247.03</v>
      </c>
      <c r="H158">
        <v>3208141</v>
      </c>
      <c r="L158">
        <v>-247.03</v>
      </c>
    </row>
    <row r="159" spans="1:16" x14ac:dyDescent="0.25">
      <c r="A159" t="s">
        <v>317</v>
      </c>
      <c r="B159" t="s">
        <v>16</v>
      </c>
      <c r="C159" t="s">
        <v>318</v>
      </c>
      <c r="D159" t="s">
        <v>45</v>
      </c>
      <c r="E159" t="s">
        <v>18</v>
      </c>
      <c r="F159" t="s">
        <v>319</v>
      </c>
      <c r="I159">
        <v>13.68</v>
      </c>
      <c r="J159" t="s">
        <v>8</v>
      </c>
      <c r="L159">
        <v>13.68</v>
      </c>
      <c r="M159" t="s">
        <v>8</v>
      </c>
      <c r="O159" t="s">
        <v>8</v>
      </c>
      <c r="P159" t="s">
        <v>19</v>
      </c>
    </row>
    <row r="160" spans="1:16" x14ac:dyDescent="0.25">
      <c r="A160" t="s">
        <v>317</v>
      </c>
      <c r="B160" t="s">
        <v>16</v>
      </c>
      <c r="C160" t="s">
        <v>318</v>
      </c>
      <c r="D160" t="s">
        <v>45</v>
      </c>
      <c r="E160" t="s">
        <v>18</v>
      </c>
      <c r="F160" t="s">
        <v>319</v>
      </c>
      <c r="J160" t="str">
        <f>IFERROR(VLOOKUP($M160,ItemDetails!$A:$B,2,FALSE),"Product not found!")</f>
        <v>Ecoedge+</v>
      </c>
      <c r="K160">
        <v>5</v>
      </c>
      <c r="L160">
        <f>$K160*$N160</f>
        <v>233.35000000000002</v>
      </c>
      <c r="M160">
        <v>2235511</v>
      </c>
      <c r="N160">
        <f>IFERROR(VLOOKUP($M160,ItemDetails!$A:$C,3,FALSE),0)</f>
        <v>46.67</v>
      </c>
      <c r="O160" t="str">
        <f>J160&amp;" ("&amp;M160&amp;") @ $"&amp;N160</f>
        <v>Ecoedge+ (2235511) @ $46.67</v>
      </c>
      <c r="P160" t="str">
        <f>IF(M160=1072393, "Recalled Item Do Not Sell!", "Returns not Received")</f>
        <v>Returns not Received</v>
      </c>
    </row>
    <row r="161" spans="1:16" x14ac:dyDescent="0.25">
      <c r="A161" t="s">
        <v>466</v>
      </c>
      <c r="B161" t="s">
        <v>16</v>
      </c>
      <c r="C161" t="s">
        <v>464</v>
      </c>
      <c r="D161" t="s">
        <v>79</v>
      </c>
      <c r="E161" t="s">
        <v>18</v>
      </c>
      <c r="F161" t="s">
        <v>467</v>
      </c>
      <c r="G161">
        <v>-73.48</v>
      </c>
      <c r="H161">
        <v>3084589</v>
      </c>
      <c r="L161">
        <v>-73.48</v>
      </c>
    </row>
    <row r="162" spans="1:16" x14ac:dyDescent="0.25">
      <c r="A162" t="s">
        <v>466</v>
      </c>
      <c r="B162" t="s">
        <v>16</v>
      </c>
      <c r="C162" t="s">
        <v>464</v>
      </c>
      <c r="D162" t="s">
        <v>79</v>
      </c>
      <c r="E162" t="s">
        <v>18</v>
      </c>
      <c r="F162" t="s">
        <v>467</v>
      </c>
      <c r="I162">
        <v>-1.87</v>
      </c>
      <c r="J162" t="s">
        <v>27</v>
      </c>
      <c r="L162">
        <v>-1.87</v>
      </c>
      <c r="M162" t="s">
        <v>27</v>
      </c>
      <c r="O162" t="s">
        <v>27</v>
      </c>
      <c r="P162" t="s">
        <v>28</v>
      </c>
    </row>
    <row r="163" spans="1:16" x14ac:dyDescent="0.25">
      <c r="A163" t="s">
        <v>466</v>
      </c>
      <c r="B163" t="s">
        <v>16</v>
      </c>
      <c r="C163" t="s">
        <v>464</v>
      </c>
      <c r="D163" t="s">
        <v>79</v>
      </c>
      <c r="E163" t="s">
        <v>18</v>
      </c>
      <c r="F163" t="s">
        <v>467</v>
      </c>
      <c r="I163">
        <v>28.68</v>
      </c>
      <c r="J163" t="s">
        <v>8</v>
      </c>
      <c r="L163">
        <v>28.68</v>
      </c>
      <c r="M163" t="s">
        <v>8</v>
      </c>
      <c r="O163" t="s">
        <v>8</v>
      </c>
      <c r="P163" t="s">
        <v>19</v>
      </c>
    </row>
    <row r="164" spans="1:16" x14ac:dyDescent="0.25">
      <c r="A164" t="s">
        <v>466</v>
      </c>
      <c r="B164" t="s">
        <v>16</v>
      </c>
      <c r="C164" t="s">
        <v>464</v>
      </c>
      <c r="D164" t="s">
        <v>79</v>
      </c>
      <c r="E164" t="s">
        <v>18</v>
      </c>
      <c r="F164" t="s">
        <v>467</v>
      </c>
      <c r="J164" t="str">
        <f>IFERROR(VLOOKUP($M164,ItemDetails!$A:$B,2,FALSE),"Product not found!")</f>
        <v>Ecoedge+</v>
      </c>
      <c r="K164">
        <v>1</v>
      </c>
      <c r="L164">
        <f>$K164*$N164</f>
        <v>46.67</v>
      </c>
      <c r="M164">
        <v>2235511</v>
      </c>
      <c r="N164">
        <f>IFERROR(VLOOKUP($M164,ItemDetails!$A:$C,3,FALSE),0)</f>
        <v>46.67</v>
      </c>
      <c r="O164" t="str">
        <f>J164&amp;" ("&amp;M164&amp;") @ $"&amp;N164</f>
        <v>Ecoedge+ (2235511) @ $46.67</v>
      </c>
      <c r="P164" t="str">
        <f>IF(M164=1072393, "Recalled Item Do Not Sell!", "Returns not Received")</f>
        <v>Returns not Received</v>
      </c>
    </row>
    <row r="165" spans="1:16" x14ac:dyDescent="0.25">
      <c r="A165" t="s">
        <v>468</v>
      </c>
      <c r="B165" t="s">
        <v>16</v>
      </c>
      <c r="C165" t="s">
        <v>464</v>
      </c>
      <c r="D165" t="s">
        <v>79</v>
      </c>
      <c r="E165" t="s">
        <v>18</v>
      </c>
      <c r="F165" t="s">
        <v>467</v>
      </c>
      <c r="G165">
        <v>-513.99</v>
      </c>
      <c r="H165">
        <v>3084590</v>
      </c>
      <c r="L165">
        <v>-513.99</v>
      </c>
    </row>
    <row r="166" spans="1:16" x14ac:dyDescent="0.25">
      <c r="A166" t="s">
        <v>468</v>
      </c>
      <c r="B166" t="s">
        <v>16</v>
      </c>
      <c r="C166" t="s">
        <v>464</v>
      </c>
      <c r="D166" t="s">
        <v>79</v>
      </c>
      <c r="E166" t="s">
        <v>18</v>
      </c>
      <c r="F166" t="s">
        <v>467</v>
      </c>
      <c r="I166">
        <v>0.62</v>
      </c>
      <c r="J166" t="s">
        <v>8</v>
      </c>
      <c r="L166">
        <v>0.62</v>
      </c>
      <c r="M166" t="s">
        <v>8</v>
      </c>
      <c r="O166" t="s">
        <v>8</v>
      </c>
      <c r="P166" t="s">
        <v>19</v>
      </c>
    </row>
    <row r="167" spans="1:16" x14ac:dyDescent="0.25">
      <c r="A167" t="s">
        <v>468</v>
      </c>
      <c r="B167" t="s">
        <v>16</v>
      </c>
      <c r="C167" t="s">
        <v>464</v>
      </c>
      <c r="D167" t="s">
        <v>79</v>
      </c>
      <c r="E167" t="s">
        <v>18</v>
      </c>
      <c r="F167" t="s">
        <v>467</v>
      </c>
      <c r="J167" t="str">
        <f>IFERROR(VLOOKUP($M167,ItemDetails!$A:$B,2,FALSE),"Product not found!")</f>
        <v>Ecoedge+</v>
      </c>
      <c r="K167">
        <v>11</v>
      </c>
      <c r="L167">
        <f>$K167*$N167</f>
        <v>513.37</v>
      </c>
      <c r="M167">
        <v>2235511</v>
      </c>
      <c r="N167">
        <f>IFERROR(VLOOKUP($M167,ItemDetails!$A:$C,3,FALSE),0)</f>
        <v>46.67</v>
      </c>
      <c r="O167" t="str">
        <f>J167&amp;" ("&amp;M167&amp;") @ $"&amp;N167</f>
        <v>Ecoedge+ (2235511) @ $46.67</v>
      </c>
      <c r="P167" t="str">
        <f>IF(M167=1072393, "Recalled Item Do Not Sell!", "Returns not Received")</f>
        <v>Returns not Received</v>
      </c>
    </row>
    <row r="168" spans="1:16" x14ac:dyDescent="0.25">
      <c r="A168" t="s">
        <v>368</v>
      </c>
      <c r="B168" t="s">
        <v>16</v>
      </c>
      <c r="C168" t="s">
        <v>362</v>
      </c>
      <c r="D168" t="s">
        <v>79</v>
      </c>
      <c r="E168" t="s">
        <v>18</v>
      </c>
      <c r="F168" t="s">
        <v>369</v>
      </c>
      <c r="G168">
        <v>-80.59</v>
      </c>
      <c r="H168">
        <v>3106906</v>
      </c>
      <c r="L168">
        <v>-80.59</v>
      </c>
    </row>
    <row r="169" spans="1:16" x14ac:dyDescent="0.25">
      <c r="A169" t="s">
        <v>368</v>
      </c>
      <c r="B169" t="s">
        <v>16</v>
      </c>
      <c r="C169" t="s">
        <v>362</v>
      </c>
      <c r="D169" t="s">
        <v>79</v>
      </c>
      <c r="E169" t="s">
        <v>18</v>
      </c>
      <c r="F169" t="s">
        <v>369</v>
      </c>
      <c r="I169">
        <v>-1.87</v>
      </c>
      <c r="J169" t="s">
        <v>27</v>
      </c>
      <c r="L169">
        <v>-1.87</v>
      </c>
      <c r="M169" t="s">
        <v>27</v>
      </c>
      <c r="O169" t="s">
        <v>27</v>
      </c>
      <c r="P169" t="s">
        <v>28</v>
      </c>
    </row>
    <row r="170" spans="1:16" x14ac:dyDescent="0.25">
      <c r="A170" t="s">
        <v>368</v>
      </c>
      <c r="B170" t="s">
        <v>16</v>
      </c>
      <c r="C170" t="s">
        <v>362</v>
      </c>
      <c r="D170" t="s">
        <v>79</v>
      </c>
      <c r="E170" t="s">
        <v>18</v>
      </c>
      <c r="F170" t="s">
        <v>369</v>
      </c>
      <c r="I170">
        <v>35.79</v>
      </c>
      <c r="J170" t="s">
        <v>8</v>
      </c>
      <c r="L170">
        <v>35.79</v>
      </c>
      <c r="M170" t="s">
        <v>8</v>
      </c>
      <c r="O170" t="s">
        <v>8</v>
      </c>
      <c r="P170" t="s">
        <v>19</v>
      </c>
    </row>
    <row r="171" spans="1:16" x14ac:dyDescent="0.25">
      <c r="A171" t="s">
        <v>368</v>
      </c>
      <c r="B171" t="s">
        <v>16</v>
      </c>
      <c r="C171" t="s">
        <v>362</v>
      </c>
      <c r="D171" t="s">
        <v>79</v>
      </c>
      <c r="E171" t="s">
        <v>18</v>
      </c>
      <c r="F171" t="s">
        <v>369</v>
      </c>
      <c r="J171" t="str">
        <f>IFERROR(VLOOKUP($M171,ItemDetails!$A:$B,2,FALSE),"Product not found!")</f>
        <v>Ecoedge+ Orange</v>
      </c>
      <c r="K171">
        <v>1</v>
      </c>
      <c r="L171">
        <f>$K171*$N171</f>
        <v>46.67</v>
      </c>
      <c r="M171">
        <v>2235514</v>
      </c>
      <c r="N171">
        <f>IFERROR(VLOOKUP($M171,ItemDetails!$A:$C,3,FALSE),0)</f>
        <v>46.67</v>
      </c>
      <c r="O171" t="str">
        <f>J171&amp;" ("&amp;M171&amp;") @ $"&amp;N171</f>
        <v>Ecoedge+ Orange (2235514) @ $46.67</v>
      </c>
      <c r="P171" t="str">
        <f>IF(M171=1072393, "Recalled Item Do Not Sell!", "Returns not Received")</f>
        <v>Returns not Received</v>
      </c>
    </row>
    <row r="172" spans="1:16" x14ac:dyDescent="0.25">
      <c r="A172" t="s">
        <v>370</v>
      </c>
      <c r="B172" t="s">
        <v>16</v>
      </c>
      <c r="C172" t="s">
        <v>362</v>
      </c>
      <c r="D172" t="s">
        <v>79</v>
      </c>
      <c r="E172" t="s">
        <v>18</v>
      </c>
      <c r="F172" t="s">
        <v>369</v>
      </c>
      <c r="G172">
        <v>-794.34</v>
      </c>
      <c r="H172">
        <v>3106909</v>
      </c>
      <c r="L172">
        <v>-794.34</v>
      </c>
    </row>
    <row r="173" spans="1:16" x14ac:dyDescent="0.25">
      <c r="A173" t="s">
        <v>370</v>
      </c>
      <c r="B173" t="s">
        <v>16</v>
      </c>
      <c r="C173" t="s">
        <v>362</v>
      </c>
      <c r="D173" t="s">
        <v>79</v>
      </c>
      <c r="E173" t="s">
        <v>18</v>
      </c>
      <c r="F173" t="s">
        <v>369</v>
      </c>
      <c r="I173">
        <v>0.95</v>
      </c>
      <c r="J173" t="s">
        <v>8</v>
      </c>
      <c r="L173">
        <v>0.95</v>
      </c>
      <c r="M173" t="s">
        <v>8</v>
      </c>
      <c r="O173" t="s">
        <v>8</v>
      </c>
      <c r="P173" t="s">
        <v>19</v>
      </c>
    </row>
    <row r="174" spans="1:16" x14ac:dyDescent="0.25">
      <c r="A174" t="s">
        <v>370</v>
      </c>
      <c r="B174" t="s">
        <v>16</v>
      </c>
      <c r="C174" t="s">
        <v>362</v>
      </c>
      <c r="D174" t="s">
        <v>79</v>
      </c>
      <c r="E174" t="s">
        <v>18</v>
      </c>
      <c r="F174" t="s">
        <v>369</v>
      </c>
      <c r="J174" t="str">
        <f>IFERROR(VLOOKUP($M174,ItemDetails!$A:$B,2,FALSE),"Product not found!")</f>
        <v>Ecoedge+</v>
      </c>
      <c r="K174">
        <v>17</v>
      </c>
      <c r="L174">
        <f>$K174*$N174</f>
        <v>793.39</v>
      </c>
      <c r="M174">
        <v>2235511</v>
      </c>
      <c r="N174">
        <f>IFERROR(VLOOKUP($M174,ItemDetails!$A:$C,3,FALSE),0)</f>
        <v>46.67</v>
      </c>
      <c r="O174" t="str">
        <f>J174&amp;" ("&amp;M174&amp;") @ $"&amp;N174</f>
        <v>Ecoedge+ (2235511) @ $46.67</v>
      </c>
      <c r="P174" t="str">
        <f>IF(M174=1072393, "Recalled Item Do Not Sell!", "Returns not Received")</f>
        <v>Returns not Received</v>
      </c>
    </row>
    <row r="175" spans="1:16" x14ac:dyDescent="0.25">
      <c r="A175" t="s">
        <v>233</v>
      </c>
      <c r="B175" t="s">
        <v>16</v>
      </c>
      <c r="C175" t="s">
        <v>234</v>
      </c>
      <c r="D175" t="s">
        <v>79</v>
      </c>
      <c r="E175" t="s">
        <v>18</v>
      </c>
      <c r="F175" t="s">
        <v>235</v>
      </c>
      <c r="G175">
        <v>-532.16999999999996</v>
      </c>
      <c r="H175">
        <v>3115017</v>
      </c>
      <c r="L175">
        <v>-532.16999999999996</v>
      </c>
    </row>
    <row r="176" spans="1:16" x14ac:dyDescent="0.25">
      <c r="A176" t="s">
        <v>233</v>
      </c>
      <c r="B176" t="s">
        <v>16</v>
      </c>
      <c r="C176" t="s">
        <v>234</v>
      </c>
      <c r="D176" t="s">
        <v>79</v>
      </c>
      <c r="E176" t="s">
        <v>18</v>
      </c>
      <c r="F176" t="s">
        <v>235</v>
      </c>
      <c r="I176">
        <v>18.8</v>
      </c>
      <c r="J176" t="s">
        <v>8</v>
      </c>
      <c r="L176">
        <v>18.8</v>
      </c>
      <c r="M176" t="s">
        <v>8</v>
      </c>
      <c r="O176" t="s">
        <v>8</v>
      </c>
      <c r="P176" t="s">
        <v>19</v>
      </c>
    </row>
    <row r="177" spans="1:16" x14ac:dyDescent="0.25">
      <c r="A177" t="s">
        <v>233</v>
      </c>
      <c r="B177" t="s">
        <v>16</v>
      </c>
      <c r="C177" t="s">
        <v>234</v>
      </c>
      <c r="D177" t="s">
        <v>79</v>
      </c>
      <c r="E177" t="s">
        <v>18</v>
      </c>
      <c r="F177" t="s">
        <v>235</v>
      </c>
      <c r="J177" t="str">
        <f>IFERROR(VLOOKUP($M177,ItemDetails!$A:$B,2,FALSE),"Product not found!")</f>
        <v>Ecoedge+</v>
      </c>
      <c r="K177">
        <v>11</v>
      </c>
      <c r="L177">
        <f>$K177*$N177</f>
        <v>513.37</v>
      </c>
      <c r="M177">
        <v>2235511</v>
      </c>
      <c r="N177">
        <f>IFERROR(VLOOKUP($M177,ItemDetails!$A:$C,3,FALSE),0)</f>
        <v>46.67</v>
      </c>
      <c r="O177" t="str">
        <f>J177&amp;" ("&amp;M177&amp;") @ $"&amp;N177</f>
        <v>Ecoedge+ (2235511) @ $46.67</v>
      </c>
      <c r="P177" t="str">
        <f>IF(M177=1072393, "Recalled Item Do Not Sell!", "Returns not Received")</f>
        <v>Returns not Received</v>
      </c>
    </row>
    <row r="178" spans="1:16" x14ac:dyDescent="0.25">
      <c r="A178" t="s">
        <v>180</v>
      </c>
      <c r="B178" t="s">
        <v>16</v>
      </c>
      <c r="C178" t="s">
        <v>181</v>
      </c>
      <c r="D178" t="s">
        <v>79</v>
      </c>
      <c r="E178" t="s">
        <v>18</v>
      </c>
      <c r="F178" t="s">
        <v>182</v>
      </c>
      <c r="G178">
        <v>-437.14</v>
      </c>
      <c r="H178">
        <v>3130760</v>
      </c>
      <c r="L178">
        <v>-437.14</v>
      </c>
    </row>
    <row r="179" spans="1:16" x14ac:dyDescent="0.25">
      <c r="A179" t="s">
        <v>180</v>
      </c>
      <c r="B179" t="s">
        <v>16</v>
      </c>
      <c r="C179" t="s">
        <v>181</v>
      </c>
      <c r="D179" t="s">
        <v>79</v>
      </c>
      <c r="E179" t="s">
        <v>18</v>
      </c>
      <c r="F179" t="s">
        <v>182</v>
      </c>
      <c r="I179">
        <v>17.11</v>
      </c>
      <c r="J179" t="s">
        <v>8</v>
      </c>
      <c r="L179">
        <v>17.11</v>
      </c>
      <c r="M179" t="s">
        <v>8</v>
      </c>
      <c r="O179" t="s">
        <v>8</v>
      </c>
      <c r="P179" t="s">
        <v>19</v>
      </c>
    </row>
    <row r="180" spans="1:16" x14ac:dyDescent="0.25">
      <c r="A180" t="s">
        <v>180</v>
      </c>
      <c r="B180" t="s">
        <v>16</v>
      </c>
      <c r="C180" t="s">
        <v>181</v>
      </c>
      <c r="D180" t="s">
        <v>79</v>
      </c>
      <c r="E180" t="s">
        <v>18</v>
      </c>
      <c r="F180" t="s">
        <v>182</v>
      </c>
      <c r="J180" t="str">
        <f>IFERROR(VLOOKUP($M180,ItemDetails!$A:$B,2,FALSE),"Product not found!")</f>
        <v>Ecoedge+</v>
      </c>
      <c r="K180">
        <v>9</v>
      </c>
      <c r="L180">
        <f>$K180*$N180</f>
        <v>420.03000000000003</v>
      </c>
      <c r="M180">
        <v>2235511</v>
      </c>
      <c r="N180">
        <f>IFERROR(VLOOKUP($M180,ItemDetails!$A:$C,3,FALSE),0)</f>
        <v>46.67</v>
      </c>
      <c r="O180" t="str">
        <f>J180&amp;" ("&amp;M180&amp;") @ $"&amp;N180</f>
        <v>Ecoedge+ (2235511) @ $46.67</v>
      </c>
      <c r="P180" t="str">
        <f>IF(M180=1072393, "Recalled Item Do Not Sell!", "Returns not Received")</f>
        <v>Returns not Received</v>
      </c>
    </row>
    <row r="181" spans="1:16" x14ac:dyDescent="0.25">
      <c r="A181" t="s">
        <v>111</v>
      </c>
      <c r="B181" t="s">
        <v>16</v>
      </c>
      <c r="C181" t="s">
        <v>112</v>
      </c>
      <c r="D181" t="s">
        <v>79</v>
      </c>
      <c r="E181" t="s">
        <v>18</v>
      </c>
      <c r="F181" t="s">
        <v>113</v>
      </c>
      <c r="G181">
        <v>-384.16</v>
      </c>
      <c r="H181">
        <v>3169206</v>
      </c>
      <c r="L181">
        <v>-384.16</v>
      </c>
    </row>
    <row r="182" spans="1:16" x14ac:dyDescent="0.25">
      <c r="A182" t="s">
        <v>111</v>
      </c>
      <c r="B182" t="s">
        <v>16</v>
      </c>
      <c r="C182" t="s">
        <v>112</v>
      </c>
      <c r="D182" t="s">
        <v>79</v>
      </c>
      <c r="E182" t="s">
        <v>18</v>
      </c>
      <c r="F182" t="s">
        <v>113</v>
      </c>
      <c r="I182">
        <v>-13.07</v>
      </c>
      <c r="J182" t="s">
        <v>27</v>
      </c>
      <c r="L182">
        <v>-13.07</v>
      </c>
      <c r="M182" t="s">
        <v>27</v>
      </c>
      <c r="O182" t="s">
        <v>27</v>
      </c>
      <c r="P182" t="s">
        <v>28</v>
      </c>
    </row>
    <row r="183" spans="1:16" x14ac:dyDescent="0.25">
      <c r="A183" t="s">
        <v>111</v>
      </c>
      <c r="B183" t="s">
        <v>16</v>
      </c>
      <c r="C183" t="s">
        <v>112</v>
      </c>
      <c r="D183" t="s">
        <v>79</v>
      </c>
      <c r="E183" t="s">
        <v>18</v>
      </c>
      <c r="F183" t="s">
        <v>113</v>
      </c>
      <c r="I183">
        <v>70.540000000000006</v>
      </c>
      <c r="J183" t="s">
        <v>8</v>
      </c>
      <c r="L183">
        <v>70.540000000000006</v>
      </c>
      <c r="M183" t="s">
        <v>8</v>
      </c>
      <c r="O183" t="s">
        <v>8</v>
      </c>
      <c r="P183" t="s">
        <v>19</v>
      </c>
    </row>
    <row r="184" spans="1:16" x14ac:dyDescent="0.25">
      <c r="A184" t="s">
        <v>111</v>
      </c>
      <c r="B184" t="s">
        <v>16</v>
      </c>
      <c r="C184" t="s">
        <v>112</v>
      </c>
      <c r="D184" t="s">
        <v>79</v>
      </c>
      <c r="E184" t="s">
        <v>18</v>
      </c>
      <c r="F184" t="s">
        <v>113</v>
      </c>
      <c r="J184" t="str">
        <f>IFERROR(VLOOKUP($M184,ItemDetails!$A:$B,2,FALSE),"Product not found!")</f>
        <v>Ecoedge+</v>
      </c>
      <c r="K184">
        <v>4</v>
      </c>
      <c r="L184">
        <f>$K184*$N184</f>
        <v>186.68</v>
      </c>
      <c r="M184">
        <v>2235511</v>
      </c>
      <c r="N184">
        <f>IFERROR(VLOOKUP($M184,ItemDetails!$A:$C,3,FALSE),0)</f>
        <v>46.67</v>
      </c>
      <c r="O184" t="str">
        <f>J184&amp;" ("&amp;M184&amp;") @ $"&amp;N184</f>
        <v>Ecoedge+ (2235511) @ $46.67</v>
      </c>
      <c r="P184" t="str">
        <f>IF(M184=1072393, "Recalled Item Do Not Sell!", "Returns not Received")</f>
        <v>Returns not Received</v>
      </c>
    </row>
    <row r="185" spans="1:16" x14ac:dyDescent="0.25">
      <c r="A185" t="s">
        <v>111</v>
      </c>
      <c r="B185" t="s">
        <v>16</v>
      </c>
      <c r="C185" t="s">
        <v>112</v>
      </c>
      <c r="D185" t="s">
        <v>79</v>
      </c>
      <c r="E185" t="s">
        <v>18</v>
      </c>
      <c r="F185" t="s">
        <v>113</v>
      </c>
      <c r="J185" t="str">
        <f>IFERROR(VLOOKUP($M185,ItemDetails!$A:$B,2,FALSE),"Product not found!")</f>
        <v>Ecoedge+ Blue</v>
      </c>
      <c r="K185">
        <v>3</v>
      </c>
      <c r="L185">
        <f>$K185*$N185</f>
        <v>140.01</v>
      </c>
      <c r="M185">
        <v>2235512</v>
      </c>
      <c r="N185">
        <f>IFERROR(VLOOKUP($M185,ItemDetails!$A:$C,3,FALSE),0)</f>
        <v>46.67</v>
      </c>
      <c r="O185" t="str">
        <f>J185&amp;" ("&amp;M185&amp;") @ $"&amp;N185</f>
        <v>Ecoedge+ Blue (2235512) @ $46.67</v>
      </c>
      <c r="P185" t="str">
        <f>IF(M185=1072393, "Recalled Item Do Not Sell!", "Returns not Received")</f>
        <v>Returns not Received</v>
      </c>
    </row>
    <row r="186" spans="1:16" x14ac:dyDescent="0.25">
      <c r="A186" t="s">
        <v>114</v>
      </c>
      <c r="B186" t="s">
        <v>16</v>
      </c>
      <c r="C186" t="s">
        <v>112</v>
      </c>
      <c r="D186" t="s">
        <v>79</v>
      </c>
      <c r="E186" t="s">
        <v>18</v>
      </c>
      <c r="F186" t="s">
        <v>113</v>
      </c>
      <c r="G186">
        <v>-420.53</v>
      </c>
      <c r="H186">
        <v>3169207</v>
      </c>
      <c r="L186">
        <v>-420.53</v>
      </c>
    </row>
    <row r="187" spans="1:16" x14ac:dyDescent="0.25">
      <c r="A187" t="s">
        <v>114</v>
      </c>
      <c r="B187" t="s">
        <v>16</v>
      </c>
      <c r="C187" t="s">
        <v>112</v>
      </c>
      <c r="D187" t="s">
        <v>79</v>
      </c>
      <c r="E187" t="s">
        <v>18</v>
      </c>
      <c r="F187" t="s">
        <v>113</v>
      </c>
      <c r="I187">
        <v>0.5</v>
      </c>
      <c r="J187" t="s">
        <v>8</v>
      </c>
      <c r="L187">
        <v>0.5</v>
      </c>
      <c r="M187" t="s">
        <v>8</v>
      </c>
      <c r="O187" t="s">
        <v>8</v>
      </c>
      <c r="P187" t="s">
        <v>19</v>
      </c>
    </row>
    <row r="188" spans="1:16" x14ac:dyDescent="0.25">
      <c r="A188" t="s">
        <v>114</v>
      </c>
      <c r="B188" t="s">
        <v>16</v>
      </c>
      <c r="C188" t="s">
        <v>112</v>
      </c>
      <c r="D188" t="s">
        <v>79</v>
      </c>
      <c r="E188" t="s">
        <v>18</v>
      </c>
      <c r="F188" t="s">
        <v>113</v>
      </c>
      <c r="J188" t="str">
        <f>IFERROR(VLOOKUP($M188,ItemDetails!$A:$B,2,FALSE),"Product not found!")</f>
        <v>Ecoedge+</v>
      </c>
      <c r="K188">
        <v>9</v>
      </c>
      <c r="L188">
        <f>$K188*$N188</f>
        <v>420.03000000000003</v>
      </c>
      <c r="M188">
        <v>2235511</v>
      </c>
      <c r="N188">
        <f>IFERROR(VLOOKUP($M188,ItemDetails!$A:$C,3,FALSE),0)</f>
        <v>46.67</v>
      </c>
      <c r="O188" t="str">
        <f>J188&amp;" ("&amp;M188&amp;") @ $"&amp;N188</f>
        <v>Ecoedge+ (2235511) @ $46.67</v>
      </c>
      <c r="P188" t="str">
        <f>IF(M188=1072393, "Recalled Item Do Not Sell!", "Returns not Received")</f>
        <v>Returns not Received</v>
      </c>
    </row>
    <row r="189" spans="1:16" x14ac:dyDescent="0.25">
      <c r="A189" t="s">
        <v>96</v>
      </c>
      <c r="B189" t="s">
        <v>16</v>
      </c>
      <c r="C189" t="s">
        <v>97</v>
      </c>
      <c r="D189" t="s">
        <v>79</v>
      </c>
      <c r="E189" t="s">
        <v>18</v>
      </c>
      <c r="F189" t="s">
        <v>98</v>
      </c>
      <c r="G189">
        <v>-67.260000000000005</v>
      </c>
      <c r="H189">
        <v>3178511</v>
      </c>
      <c r="L189">
        <v>-67.260000000000005</v>
      </c>
    </row>
    <row r="190" spans="1:16" x14ac:dyDescent="0.25">
      <c r="A190" t="s">
        <v>96</v>
      </c>
      <c r="B190" t="s">
        <v>16</v>
      </c>
      <c r="C190" t="s">
        <v>97</v>
      </c>
      <c r="D190" t="s">
        <v>79</v>
      </c>
      <c r="E190" t="s">
        <v>18</v>
      </c>
      <c r="F190" t="s">
        <v>98</v>
      </c>
      <c r="I190">
        <v>-1.87</v>
      </c>
      <c r="J190" t="s">
        <v>27</v>
      </c>
      <c r="L190">
        <v>-1.87</v>
      </c>
      <c r="M190" t="s">
        <v>27</v>
      </c>
      <c r="O190" t="s">
        <v>27</v>
      </c>
      <c r="P190" t="s">
        <v>28</v>
      </c>
    </row>
    <row r="191" spans="1:16" x14ac:dyDescent="0.25">
      <c r="A191" t="s">
        <v>96</v>
      </c>
      <c r="B191" t="s">
        <v>16</v>
      </c>
      <c r="C191" t="s">
        <v>97</v>
      </c>
      <c r="D191" t="s">
        <v>79</v>
      </c>
      <c r="E191" t="s">
        <v>18</v>
      </c>
      <c r="F191" t="s">
        <v>98</v>
      </c>
      <c r="I191">
        <v>22.46</v>
      </c>
      <c r="J191" t="s">
        <v>8</v>
      </c>
      <c r="L191">
        <v>22.46</v>
      </c>
      <c r="M191" t="s">
        <v>8</v>
      </c>
      <c r="O191" t="s">
        <v>8</v>
      </c>
      <c r="P191" t="s">
        <v>19</v>
      </c>
    </row>
    <row r="192" spans="1:16" x14ac:dyDescent="0.25">
      <c r="A192" t="s">
        <v>96</v>
      </c>
      <c r="B192" t="s">
        <v>16</v>
      </c>
      <c r="C192" t="s">
        <v>97</v>
      </c>
      <c r="D192" t="s">
        <v>79</v>
      </c>
      <c r="E192" t="s">
        <v>18</v>
      </c>
      <c r="F192" t="s">
        <v>98</v>
      </c>
      <c r="J192" t="str">
        <f>IFERROR(VLOOKUP($M192,ItemDetails!$A:$B,2,FALSE),"Product not found!")</f>
        <v>Ecoedge+ Orange</v>
      </c>
      <c r="K192">
        <v>1</v>
      </c>
      <c r="L192">
        <f>$K192*$N192</f>
        <v>46.67</v>
      </c>
      <c r="M192">
        <v>2235514</v>
      </c>
      <c r="N192">
        <f>IFERROR(VLOOKUP($M192,ItemDetails!$A:$C,3,FALSE),0)</f>
        <v>46.67</v>
      </c>
      <c r="O192" t="str">
        <f>J192&amp;" ("&amp;M192&amp;") @ $"&amp;N192</f>
        <v>Ecoedge+ Orange (2235514) @ $46.67</v>
      </c>
      <c r="P192" t="str">
        <f>IF(M192=1072393, "Recalled Item Do Not Sell!", "Returns not Received")</f>
        <v>Returns not Received</v>
      </c>
    </row>
    <row r="193" spans="1:16" x14ac:dyDescent="0.25">
      <c r="A193" t="s">
        <v>99</v>
      </c>
      <c r="B193" t="s">
        <v>16</v>
      </c>
      <c r="C193" t="s">
        <v>97</v>
      </c>
      <c r="D193" t="s">
        <v>79</v>
      </c>
      <c r="E193" t="s">
        <v>18</v>
      </c>
      <c r="F193" t="s">
        <v>98</v>
      </c>
      <c r="G193">
        <v>-280.36</v>
      </c>
      <c r="H193">
        <v>3178513</v>
      </c>
      <c r="L193">
        <v>-280.36</v>
      </c>
    </row>
    <row r="194" spans="1:16" x14ac:dyDescent="0.25">
      <c r="A194" t="s">
        <v>99</v>
      </c>
      <c r="B194" t="s">
        <v>16</v>
      </c>
      <c r="C194" t="s">
        <v>97</v>
      </c>
      <c r="D194" t="s">
        <v>79</v>
      </c>
      <c r="E194" t="s">
        <v>18</v>
      </c>
      <c r="F194" t="s">
        <v>98</v>
      </c>
      <c r="I194">
        <v>0.34</v>
      </c>
      <c r="J194" t="s">
        <v>8</v>
      </c>
      <c r="L194">
        <v>0.34</v>
      </c>
      <c r="M194" t="s">
        <v>8</v>
      </c>
      <c r="O194" t="s">
        <v>8</v>
      </c>
      <c r="P194" t="s">
        <v>19</v>
      </c>
    </row>
    <row r="195" spans="1:16" x14ac:dyDescent="0.25">
      <c r="A195" t="s">
        <v>99</v>
      </c>
      <c r="B195" t="s">
        <v>16</v>
      </c>
      <c r="C195" t="s">
        <v>97</v>
      </c>
      <c r="D195" t="s">
        <v>79</v>
      </c>
      <c r="E195" t="s">
        <v>18</v>
      </c>
      <c r="F195" t="s">
        <v>98</v>
      </c>
      <c r="J195" t="str">
        <f>IFERROR(VLOOKUP($M195,ItemDetails!$A:$B,2,FALSE),"Product not found!")</f>
        <v>Ecoedge+</v>
      </c>
      <c r="K195">
        <v>6</v>
      </c>
      <c r="L195">
        <f>$K195*$N195</f>
        <v>280.02</v>
      </c>
      <c r="M195">
        <v>2235511</v>
      </c>
      <c r="N195">
        <f>IFERROR(VLOOKUP($M195,ItemDetails!$A:$C,3,FALSE),0)</f>
        <v>46.67</v>
      </c>
      <c r="O195" t="str">
        <f>J195&amp;" ("&amp;M195&amp;") @ $"&amp;N195</f>
        <v>Ecoedge+ (2235511) @ $46.67</v>
      </c>
      <c r="P195" t="str">
        <f>IF(M195=1072393, "Recalled Item Do Not Sell!", "Returns not Received")</f>
        <v>Returns not Received</v>
      </c>
    </row>
    <row r="196" spans="1:16" x14ac:dyDescent="0.25">
      <c r="A196" t="s">
        <v>78</v>
      </c>
      <c r="B196" t="s">
        <v>16</v>
      </c>
      <c r="C196" t="s">
        <v>73</v>
      </c>
      <c r="D196" t="s">
        <v>79</v>
      </c>
      <c r="E196" t="s">
        <v>18</v>
      </c>
      <c r="F196" t="s">
        <v>80</v>
      </c>
      <c r="G196">
        <v>-198.4</v>
      </c>
      <c r="H196">
        <v>3195690</v>
      </c>
      <c r="L196">
        <v>-198.4</v>
      </c>
    </row>
    <row r="197" spans="1:16" x14ac:dyDescent="0.25">
      <c r="A197" t="s">
        <v>78</v>
      </c>
      <c r="B197" t="s">
        <v>16</v>
      </c>
      <c r="C197" t="s">
        <v>73</v>
      </c>
      <c r="D197" t="s">
        <v>79</v>
      </c>
      <c r="E197" t="s">
        <v>18</v>
      </c>
      <c r="F197" t="s">
        <v>80</v>
      </c>
      <c r="I197">
        <v>11.72</v>
      </c>
      <c r="J197" t="s">
        <v>8</v>
      </c>
      <c r="L197">
        <v>11.72</v>
      </c>
      <c r="M197" t="s">
        <v>8</v>
      </c>
      <c r="O197" t="s">
        <v>8</v>
      </c>
      <c r="P197" t="s">
        <v>19</v>
      </c>
    </row>
    <row r="198" spans="1:16" x14ac:dyDescent="0.25">
      <c r="A198" t="s">
        <v>78</v>
      </c>
      <c r="B198" t="s">
        <v>16</v>
      </c>
      <c r="C198" t="s">
        <v>73</v>
      </c>
      <c r="D198" t="s">
        <v>79</v>
      </c>
      <c r="E198" t="s">
        <v>18</v>
      </c>
      <c r="F198" t="s">
        <v>80</v>
      </c>
      <c r="J198" t="str">
        <f>IFERROR(VLOOKUP($M198,ItemDetails!$A:$B,2,FALSE),"Product not found!")</f>
        <v>Ecoedge+</v>
      </c>
      <c r="K198">
        <v>4</v>
      </c>
      <c r="L198">
        <f>$K198*$N198</f>
        <v>186.68</v>
      </c>
      <c r="M198">
        <v>2235511</v>
      </c>
      <c r="N198">
        <f>IFERROR(VLOOKUP($M198,ItemDetails!$A:$C,3,FALSE),0)</f>
        <v>46.67</v>
      </c>
      <c r="O198" t="str">
        <f>J198&amp;" ("&amp;M198&amp;") @ $"&amp;N198</f>
        <v>Ecoedge+ (2235511) @ $46.67</v>
      </c>
      <c r="P198" t="str">
        <f>IF(M198=1072393, "Recalled Item Do Not Sell!", "Returns not Received")</f>
        <v>Returns not Received</v>
      </c>
    </row>
    <row r="199" spans="1:16" x14ac:dyDescent="0.25">
      <c r="A199" t="s">
        <v>259</v>
      </c>
      <c r="B199" t="s">
        <v>16</v>
      </c>
      <c r="C199" t="s">
        <v>257</v>
      </c>
      <c r="D199" t="s">
        <v>79</v>
      </c>
      <c r="E199" t="s">
        <v>18</v>
      </c>
      <c r="F199" t="s">
        <v>260</v>
      </c>
      <c r="G199">
        <v>-532.16999999999996</v>
      </c>
      <c r="H199">
        <v>3239381</v>
      </c>
      <c r="L199">
        <v>-532.16999999999996</v>
      </c>
    </row>
    <row r="200" spans="1:16" x14ac:dyDescent="0.25">
      <c r="A200" t="s">
        <v>259</v>
      </c>
      <c r="B200" t="s">
        <v>16</v>
      </c>
      <c r="C200" t="s">
        <v>257</v>
      </c>
      <c r="D200" t="s">
        <v>79</v>
      </c>
      <c r="E200" t="s">
        <v>18</v>
      </c>
      <c r="F200" t="s">
        <v>260</v>
      </c>
      <c r="I200">
        <v>18.8</v>
      </c>
      <c r="J200" t="s">
        <v>8</v>
      </c>
      <c r="L200">
        <v>18.8</v>
      </c>
      <c r="M200" t="s">
        <v>8</v>
      </c>
      <c r="O200" t="s">
        <v>8</v>
      </c>
      <c r="P200" t="s">
        <v>19</v>
      </c>
    </row>
    <row r="201" spans="1:16" x14ac:dyDescent="0.25">
      <c r="A201" t="s">
        <v>259</v>
      </c>
      <c r="B201" t="s">
        <v>16</v>
      </c>
      <c r="C201" t="s">
        <v>257</v>
      </c>
      <c r="D201" t="s">
        <v>79</v>
      </c>
      <c r="E201" t="s">
        <v>18</v>
      </c>
      <c r="F201" t="s">
        <v>260</v>
      </c>
      <c r="J201" t="str">
        <f>IFERROR(VLOOKUP($M201,ItemDetails!$A:$B,2,FALSE),"Product not found!")</f>
        <v>Ecoedge+</v>
      </c>
      <c r="K201">
        <v>11</v>
      </c>
      <c r="L201">
        <f>$K201*$N201</f>
        <v>513.37</v>
      </c>
      <c r="M201">
        <v>2235511</v>
      </c>
      <c r="N201">
        <f>IFERROR(VLOOKUP($M201,ItemDetails!$A:$C,3,FALSE),0)</f>
        <v>46.67</v>
      </c>
      <c r="O201" t="str">
        <f>J201&amp;" ("&amp;M201&amp;") @ $"&amp;N201</f>
        <v>Ecoedge+ (2235511) @ $46.67</v>
      </c>
      <c r="P201" t="str">
        <f>IF(M201=1072393, "Recalled Item Do Not Sell!", "Returns not Received")</f>
        <v>Returns not Received</v>
      </c>
    </row>
    <row r="202" spans="1:16" x14ac:dyDescent="0.25">
      <c r="A202" t="s">
        <v>480</v>
      </c>
      <c r="B202" t="s">
        <v>16</v>
      </c>
      <c r="C202" t="s">
        <v>481</v>
      </c>
      <c r="D202" t="s">
        <v>48</v>
      </c>
      <c r="E202" t="s">
        <v>18</v>
      </c>
      <c r="F202" t="s">
        <v>482</v>
      </c>
      <c r="G202">
        <v>-463</v>
      </c>
      <c r="H202">
        <v>3084388</v>
      </c>
      <c r="L202">
        <v>-463</v>
      </c>
    </row>
    <row r="203" spans="1:16" x14ac:dyDescent="0.25">
      <c r="A203" t="s">
        <v>480</v>
      </c>
      <c r="B203" t="s">
        <v>16</v>
      </c>
      <c r="C203" t="s">
        <v>481</v>
      </c>
      <c r="D203" t="s">
        <v>48</v>
      </c>
      <c r="E203" t="s">
        <v>18</v>
      </c>
      <c r="F203" t="s">
        <v>482</v>
      </c>
      <c r="I203">
        <v>-13.07</v>
      </c>
      <c r="J203" t="s">
        <v>27</v>
      </c>
      <c r="L203">
        <v>-13.07</v>
      </c>
      <c r="M203" t="s">
        <v>27</v>
      </c>
      <c r="O203" t="s">
        <v>27</v>
      </c>
      <c r="P203" t="s">
        <v>28</v>
      </c>
    </row>
    <row r="204" spans="1:16" x14ac:dyDescent="0.25">
      <c r="A204" t="s">
        <v>480</v>
      </c>
      <c r="B204" t="s">
        <v>16</v>
      </c>
      <c r="C204" t="s">
        <v>481</v>
      </c>
      <c r="D204" t="s">
        <v>48</v>
      </c>
      <c r="E204" t="s">
        <v>18</v>
      </c>
      <c r="F204" t="s">
        <v>482</v>
      </c>
      <c r="I204">
        <v>149.38</v>
      </c>
      <c r="J204" t="s">
        <v>8</v>
      </c>
      <c r="L204">
        <v>149.38</v>
      </c>
      <c r="M204" t="s">
        <v>8</v>
      </c>
      <c r="O204" t="s">
        <v>8</v>
      </c>
      <c r="P204" t="s">
        <v>19</v>
      </c>
    </row>
    <row r="205" spans="1:16" x14ac:dyDescent="0.25">
      <c r="A205" t="s">
        <v>480</v>
      </c>
      <c r="B205" t="s">
        <v>16</v>
      </c>
      <c r="C205" t="s">
        <v>481</v>
      </c>
      <c r="D205" t="s">
        <v>48</v>
      </c>
      <c r="E205" t="s">
        <v>18</v>
      </c>
      <c r="F205" t="s">
        <v>482</v>
      </c>
      <c r="J205" t="str">
        <f>IFERROR(VLOOKUP($M205,ItemDetails!$A:$B,2,FALSE),"Product not found!")</f>
        <v>Ecoedge+</v>
      </c>
      <c r="K205">
        <v>3</v>
      </c>
      <c r="L205">
        <f>$K205*$N205</f>
        <v>140.01</v>
      </c>
      <c r="M205">
        <v>2235511</v>
      </c>
      <c r="N205">
        <f>IFERROR(VLOOKUP($M205,ItemDetails!$A:$C,3,FALSE),0)</f>
        <v>46.67</v>
      </c>
      <c r="O205" t="str">
        <f>J205&amp;" ("&amp;M205&amp;") @ $"&amp;N205</f>
        <v>Ecoedge+ (2235511) @ $46.67</v>
      </c>
      <c r="P205" t="str">
        <f>IF(M205=1072393, "Recalled Item Do Not Sell!", "Returns not Received")</f>
        <v>Returns not Received</v>
      </c>
    </row>
    <row r="206" spans="1:16" x14ac:dyDescent="0.25">
      <c r="A206" t="s">
        <v>480</v>
      </c>
      <c r="B206" t="s">
        <v>16</v>
      </c>
      <c r="C206" t="s">
        <v>481</v>
      </c>
      <c r="D206" t="s">
        <v>48</v>
      </c>
      <c r="E206" t="s">
        <v>18</v>
      </c>
      <c r="F206" t="s">
        <v>482</v>
      </c>
      <c r="J206" t="str">
        <f>IFERROR(VLOOKUP($M206,ItemDetails!$A:$B,2,FALSE),"Product not found!")</f>
        <v>Ecoedge+ Blue</v>
      </c>
      <c r="K206">
        <v>4</v>
      </c>
      <c r="L206">
        <f>$K206*$N206</f>
        <v>186.68</v>
      </c>
      <c r="M206">
        <v>2235512</v>
      </c>
      <c r="N206">
        <f>IFERROR(VLOOKUP($M206,ItemDetails!$A:$C,3,FALSE),0)</f>
        <v>46.67</v>
      </c>
      <c r="O206" t="str">
        <f>J206&amp;" ("&amp;M206&amp;") @ $"&amp;N206</f>
        <v>Ecoedge+ Blue (2235512) @ $46.67</v>
      </c>
      <c r="P206" t="str">
        <f>IF(M206=1072393, "Recalled Item Do Not Sell!", "Returns not Received")</f>
        <v>Returns not Received</v>
      </c>
    </row>
    <row r="207" spans="1:16" x14ac:dyDescent="0.25">
      <c r="A207" t="s">
        <v>483</v>
      </c>
      <c r="B207" t="s">
        <v>16</v>
      </c>
      <c r="C207" t="s">
        <v>481</v>
      </c>
      <c r="D207" t="s">
        <v>48</v>
      </c>
      <c r="E207" t="s">
        <v>18</v>
      </c>
      <c r="F207" t="s">
        <v>482</v>
      </c>
      <c r="G207" s="1">
        <v>-1775.59</v>
      </c>
      <c r="H207">
        <v>3084390</v>
      </c>
      <c r="L207" s="1">
        <v>-1775.59</v>
      </c>
    </row>
    <row r="208" spans="1:16" x14ac:dyDescent="0.25">
      <c r="A208" t="s">
        <v>483</v>
      </c>
      <c r="B208" t="s">
        <v>16</v>
      </c>
      <c r="C208" t="s">
        <v>481</v>
      </c>
      <c r="D208" t="s">
        <v>48</v>
      </c>
      <c r="E208" t="s">
        <v>18</v>
      </c>
      <c r="F208" t="s">
        <v>482</v>
      </c>
      <c r="I208">
        <v>2.13</v>
      </c>
      <c r="J208" t="s">
        <v>8</v>
      </c>
      <c r="L208">
        <v>2.13</v>
      </c>
      <c r="M208" t="s">
        <v>8</v>
      </c>
      <c r="O208" t="s">
        <v>8</v>
      </c>
      <c r="P208" t="s">
        <v>19</v>
      </c>
    </row>
    <row r="209" spans="1:16" x14ac:dyDescent="0.25">
      <c r="A209" t="s">
        <v>483</v>
      </c>
      <c r="B209" t="s">
        <v>16</v>
      </c>
      <c r="C209" t="s">
        <v>481</v>
      </c>
      <c r="D209" t="s">
        <v>48</v>
      </c>
      <c r="E209" t="s">
        <v>18</v>
      </c>
      <c r="F209" t="s">
        <v>482</v>
      </c>
      <c r="J209" t="str">
        <f>IFERROR(VLOOKUP($M209,ItemDetails!$A:$B,2,FALSE),"Product not found!")</f>
        <v>Ecoedge+</v>
      </c>
      <c r="K209">
        <v>38</v>
      </c>
      <c r="L209">
        <f>$K209*$N209</f>
        <v>1773.46</v>
      </c>
      <c r="M209">
        <v>2235511</v>
      </c>
      <c r="N209">
        <f>IFERROR(VLOOKUP($M209,ItemDetails!$A:$C,3,FALSE),0)</f>
        <v>46.67</v>
      </c>
      <c r="O209" t="str">
        <f>J209&amp;" ("&amp;M209&amp;") @ $"&amp;N209</f>
        <v>Ecoedge+ (2235511) @ $46.67</v>
      </c>
      <c r="P209" t="str">
        <f>IF(M209=1072393, "Recalled Item Do Not Sell!", "Returns not Received")</f>
        <v>Returns not Received</v>
      </c>
    </row>
    <row r="210" spans="1:16" x14ac:dyDescent="0.25">
      <c r="A210" t="s">
        <v>47</v>
      </c>
      <c r="B210" t="s">
        <v>16</v>
      </c>
      <c r="C210" t="s">
        <v>34</v>
      </c>
      <c r="D210" t="s">
        <v>48</v>
      </c>
      <c r="E210" t="s">
        <v>49</v>
      </c>
      <c r="F210">
        <v>8259929436</v>
      </c>
      <c r="G210">
        <v>-480.64</v>
      </c>
      <c r="H210">
        <v>3201477</v>
      </c>
      <c r="L210">
        <v>-480.64</v>
      </c>
    </row>
    <row r="211" spans="1:16" x14ac:dyDescent="0.25">
      <c r="A211" t="s">
        <v>47</v>
      </c>
      <c r="B211" t="s">
        <v>16</v>
      </c>
      <c r="C211" t="s">
        <v>34</v>
      </c>
      <c r="D211" t="s">
        <v>48</v>
      </c>
      <c r="E211" t="s">
        <v>49</v>
      </c>
      <c r="F211">
        <v>8259929436</v>
      </c>
      <c r="I211">
        <v>-16.8</v>
      </c>
      <c r="J211" t="s">
        <v>27</v>
      </c>
      <c r="L211">
        <v>-16.8</v>
      </c>
      <c r="M211" t="s">
        <v>27</v>
      </c>
      <c r="O211" t="s">
        <v>27</v>
      </c>
      <c r="P211" t="s">
        <v>28</v>
      </c>
    </row>
    <row r="212" spans="1:16" x14ac:dyDescent="0.25">
      <c r="A212" t="s">
        <v>47</v>
      </c>
      <c r="B212" t="s">
        <v>16</v>
      </c>
      <c r="C212" t="s">
        <v>34</v>
      </c>
      <c r="D212" t="s">
        <v>48</v>
      </c>
      <c r="E212" t="s">
        <v>49</v>
      </c>
      <c r="F212">
        <v>8259929436</v>
      </c>
      <c r="I212">
        <v>77.41</v>
      </c>
      <c r="J212" t="s">
        <v>8</v>
      </c>
      <c r="L212">
        <v>77.41</v>
      </c>
      <c r="M212" t="s">
        <v>8</v>
      </c>
      <c r="O212" t="s">
        <v>8</v>
      </c>
      <c r="P212" t="s">
        <v>19</v>
      </c>
    </row>
    <row r="213" spans="1:16" x14ac:dyDescent="0.25">
      <c r="A213" t="s">
        <v>47</v>
      </c>
      <c r="B213" t="s">
        <v>16</v>
      </c>
      <c r="C213" t="s">
        <v>34</v>
      </c>
      <c r="D213" t="s">
        <v>48</v>
      </c>
      <c r="E213" t="s">
        <v>49</v>
      </c>
      <c r="F213">
        <v>8259929436</v>
      </c>
      <c r="J213" t="str">
        <f>IFERROR(VLOOKUP($M213,ItemDetails!$A:$B,2,FALSE),"Product not found!")</f>
        <v>Ecoedge+</v>
      </c>
      <c r="K213">
        <v>6</v>
      </c>
      <c r="L213">
        <f>$K213*$N213</f>
        <v>280.02</v>
      </c>
      <c r="M213">
        <v>2235511</v>
      </c>
      <c r="N213">
        <f>IFERROR(VLOOKUP($M213,ItemDetails!$A:$C,3,FALSE),0)</f>
        <v>46.67</v>
      </c>
      <c r="O213" t="str">
        <f>J213&amp;" ("&amp;M213&amp;") @ $"&amp;N213</f>
        <v>Ecoedge+ (2235511) @ $46.67</v>
      </c>
      <c r="P213" t="str">
        <f>IF(M213=1072393, "Recalled Item Do Not Sell!", "Returns not Received")</f>
        <v>Returns not Received</v>
      </c>
    </row>
    <row r="214" spans="1:16" x14ac:dyDescent="0.25">
      <c r="A214" t="s">
        <v>47</v>
      </c>
      <c r="B214" t="s">
        <v>16</v>
      </c>
      <c r="C214" t="s">
        <v>34</v>
      </c>
      <c r="D214" t="s">
        <v>48</v>
      </c>
      <c r="E214" t="s">
        <v>49</v>
      </c>
      <c r="F214">
        <v>8259929436</v>
      </c>
      <c r="J214" t="str">
        <f>IFERROR(VLOOKUP($M214,ItemDetails!$A:$B,2,FALSE),"Product not found!")</f>
        <v>Ecoedge+ Blue</v>
      </c>
      <c r="K214">
        <v>1</v>
      </c>
      <c r="L214">
        <f>$K214*$N214</f>
        <v>46.67</v>
      </c>
      <c r="M214">
        <v>2235512</v>
      </c>
      <c r="N214">
        <f>IFERROR(VLOOKUP($M214,ItemDetails!$A:$C,3,FALSE),0)</f>
        <v>46.67</v>
      </c>
      <c r="O214" t="str">
        <f>J214&amp;" ("&amp;M214&amp;") @ $"&amp;N214</f>
        <v>Ecoedge+ Blue (2235512) @ $46.67</v>
      </c>
      <c r="P214" t="str">
        <f>IF(M214=1072393, "Recalled Item Do Not Sell!", "Returns not Received")</f>
        <v>Returns not Received</v>
      </c>
    </row>
    <row r="215" spans="1:16" x14ac:dyDescent="0.25">
      <c r="A215" t="s">
        <v>47</v>
      </c>
      <c r="B215" t="s">
        <v>16</v>
      </c>
      <c r="C215" t="s">
        <v>34</v>
      </c>
      <c r="D215" t="s">
        <v>48</v>
      </c>
      <c r="E215" t="s">
        <v>49</v>
      </c>
      <c r="F215">
        <v>8259929436</v>
      </c>
      <c r="J215" t="str">
        <f>IFERROR(VLOOKUP($M215,ItemDetails!$A:$B,2,FALSE),"Product not found!")</f>
        <v>Ecoedge+ Orange</v>
      </c>
      <c r="K215">
        <v>2</v>
      </c>
      <c r="L215">
        <f>$K215*$N215</f>
        <v>93.34</v>
      </c>
      <c r="M215">
        <v>2235514</v>
      </c>
      <c r="N215">
        <f>IFERROR(VLOOKUP($M215,ItemDetails!$A:$C,3,FALSE),0)</f>
        <v>46.67</v>
      </c>
      <c r="O215" t="str">
        <f>J215&amp;" ("&amp;M215&amp;") @ $"&amp;N215</f>
        <v>Ecoedge+ Orange (2235514) @ $46.67</v>
      </c>
      <c r="P215" t="str">
        <f>IF(M215=1072393, "Recalled Item Do Not Sell!", "Returns not Received")</f>
        <v>Returns not Received</v>
      </c>
    </row>
    <row r="216" spans="1:16" x14ac:dyDescent="0.25">
      <c r="A216" t="s">
        <v>50</v>
      </c>
      <c r="B216" t="s">
        <v>16</v>
      </c>
      <c r="C216" t="s">
        <v>34</v>
      </c>
      <c r="D216" t="s">
        <v>48</v>
      </c>
      <c r="E216" t="s">
        <v>49</v>
      </c>
      <c r="F216">
        <v>8259929436</v>
      </c>
      <c r="G216" s="1">
        <v>-2569.9299999999998</v>
      </c>
      <c r="H216">
        <v>3201479</v>
      </c>
      <c r="L216" s="1">
        <v>-2569.9299999999998</v>
      </c>
    </row>
    <row r="217" spans="1:16" x14ac:dyDescent="0.25">
      <c r="A217" t="s">
        <v>50</v>
      </c>
      <c r="B217" t="s">
        <v>16</v>
      </c>
      <c r="C217" t="s">
        <v>34</v>
      </c>
      <c r="D217" t="s">
        <v>48</v>
      </c>
      <c r="E217" t="s">
        <v>49</v>
      </c>
      <c r="F217">
        <v>8259929436</v>
      </c>
      <c r="I217">
        <v>3.08</v>
      </c>
      <c r="J217" t="s">
        <v>8</v>
      </c>
      <c r="L217">
        <v>3.08</v>
      </c>
      <c r="M217" t="s">
        <v>8</v>
      </c>
      <c r="O217" t="s">
        <v>8</v>
      </c>
      <c r="P217" t="s">
        <v>19</v>
      </c>
    </row>
    <row r="218" spans="1:16" x14ac:dyDescent="0.25">
      <c r="A218" t="s">
        <v>50</v>
      </c>
      <c r="B218" t="s">
        <v>16</v>
      </c>
      <c r="C218" t="s">
        <v>34</v>
      </c>
      <c r="D218" t="s">
        <v>48</v>
      </c>
      <c r="E218" t="s">
        <v>49</v>
      </c>
      <c r="F218">
        <v>8259929436</v>
      </c>
      <c r="J218" t="str">
        <f>IFERROR(VLOOKUP($M218,ItemDetails!$A:$B,2,FALSE),"Product not found!")</f>
        <v>Ecoedge+</v>
      </c>
      <c r="K218">
        <v>55</v>
      </c>
      <c r="L218">
        <f>$K218*$N218</f>
        <v>2566.85</v>
      </c>
      <c r="M218">
        <v>2235511</v>
      </c>
      <c r="N218">
        <f>IFERROR(VLOOKUP($M218,ItemDetails!$A:$C,3,FALSE),0)</f>
        <v>46.67</v>
      </c>
      <c r="O218" t="str">
        <f>J218&amp;" ("&amp;M218&amp;") @ $"&amp;N218</f>
        <v>Ecoedge+ (2235511) @ $46.67</v>
      </c>
      <c r="P218" t="str">
        <f>IF(M218=1072393, "Recalled Item Do Not Sell!", "Returns not Received")</f>
        <v>Returns not Received</v>
      </c>
    </row>
    <row r="219" spans="1:16" x14ac:dyDescent="0.25">
      <c r="A219" t="s">
        <v>529</v>
      </c>
      <c r="B219" t="s">
        <v>16</v>
      </c>
      <c r="C219" t="s">
        <v>530</v>
      </c>
      <c r="D219" t="s">
        <v>52</v>
      </c>
      <c r="E219" t="s">
        <v>18</v>
      </c>
      <c r="F219" t="s">
        <v>531</v>
      </c>
      <c r="G219">
        <v>-55.83</v>
      </c>
      <c r="H219">
        <v>3063074</v>
      </c>
      <c r="L219">
        <v>-55.83</v>
      </c>
    </row>
    <row r="220" spans="1:16" x14ac:dyDescent="0.25">
      <c r="A220" t="s">
        <v>529</v>
      </c>
      <c r="B220" t="s">
        <v>16</v>
      </c>
      <c r="C220" t="s">
        <v>530</v>
      </c>
      <c r="D220" t="s">
        <v>52</v>
      </c>
      <c r="E220" t="s">
        <v>18</v>
      </c>
      <c r="F220" t="s">
        <v>531</v>
      </c>
      <c r="I220">
        <v>9.16</v>
      </c>
      <c r="J220" t="s">
        <v>8</v>
      </c>
      <c r="L220">
        <v>9.16</v>
      </c>
      <c r="M220" t="s">
        <v>8</v>
      </c>
      <c r="O220" t="s">
        <v>8</v>
      </c>
      <c r="P220" t="s">
        <v>19</v>
      </c>
    </row>
    <row r="221" spans="1:16" x14ac:dyDescent="0.25">
      <c r="A221" t="s">
        <v>529</v>
      </c>
      <c r="B221" t="s">
        <v>16</v>
      </c>
      <c r="C221" t="s">
        <v>530</v>
      </c>
      <c r="D221" t="s">
        <v>52</v>
      </c>
      <c r="E221" t="s">
        <v>18</v>
      </c>
      <c r="F221" t="s">
        <v>531</v>
      </c>
      <c r="J221" t="str">
        <f>IFERROR(VLOOKUP($M221,ItemDetails!$A:$B,2,FALSE),"Product not found!")</f>
        <v>Ecoedge+</v>
      </c>
      <c r="K221">
        <v>1</v>
      </c>
      <c r="L221">
        <f>$K221*$N221</f>
        <v>46.67</v>
      </c>
      <c r="M221">
        <v>2235511</v>
      </c>
      <c r="N221">
        <f>IFERROR(VLOOKUP($M221,ItemDetails!$A:$C,3,FALSE),0)</f>
        <v>46.67</v>
      </c>
      <c r="O221" t="str">
        <f>J221&amp;" ("&amp;M221&amp;") @ $"&amp;N221</f>
        <v>Ecoedge+ (2235511) @ $46.67</v>
      </c>
      <c r="P221" t="str">
        <f>IF(M221=1072393, "Recalled Item Do Not Sell!", "Returns not Received")</f>
        <v>Returns not Received</v>
      </c>
    </row>
    <row r="222" spans="1:16" x14ac:dyDescent="0.25">
      <c r="A222" t="s">
        <v>491</v>
      </c>
      <c r="B222" t="s">
        <v>16</v>
      </c>
      <c r="C222" t="s">
        <v>492</v>
      </c>
      <c r="D222" t="s">
        <v>52</v>
      </c>
      <c r="E222" t="s">
        <v>18</v>
      </c>
      <c r="F222" t="s">
        <v>493</v>
      </c>
      <c r="G222">
        <v>-112.23</v>
      </c>
      <c r="H222">
        <v>3066850</v>
      </c>
      <c r="L222">
        <v>-112.23</v>
      </c>
    </row>
    <row r="223" spans="1:16" x14ac:dyDescent="0.25">
      <c r="A223" t="s">
        <v>491</v>
      </c>
      <c r="B223" t="s">
        <v>16</v>
      </c>
      <c r="C223" t="s">
        <v>492</v>
      </c>
      <c r="D223" t="s">
        <v>52</v>
      </c>
      <c r="E223" t="s">
        <v>18</v>
      </c>
      <c r="F223" t="s">
        <v>493</v>
      </c>
      <c r="I223">
        <v>18.89</v>
      </c>
      <c r="J223" t="s">
        <v>8</v>
      </c>
      <c r="L223">
        <v>18.89</v>
      </c>
      <c r="M223" t="s">
        <v>8</v>
      </c>
      <c r="O223" t="s">
        <v>8</v>
      </c>
      <c r="P223" t="s">
        <v>19</v>
      </c>
    </row>
    <row r="224" spans="1:16" x14ac:dyDescent="0.25">
      <c r="A224" t="s">
        <v>491</v>
      </c>
      <c r="B224" t="s">
        <v>16</v>
      </c>
      <c r="C224" t="s">
        <v>492</v>
      </c>
      <c r="D224" t="s">
        <v>52</v>
      </c>
      <c r="E224" t="s">
        <v>18</v>
      </c>
      <c r="F224" t="s">
        <v>493</v>
      </c>
      <c r="J224" t="str">
        <f>IFERROR(VLOOKUP($M224,ItemDetails!$A:$B,2,FALSE),"Product not found!")</f>
        <v>Ecoedge+</v>
      </c>
      <c r="K224">
        <v>2</v>
      </c>
      <c r="L224">
        <f>$K224*$N224</f>
        <v>93.34</v>
      </c>
      <c r="M224">
        <v>2235511</v>
      </c>
      <c r="N224">
        <f>IFERROR(VLOOKUP($M224,ItemDetails!$A:$C,3,FALSE),0)</f>
        <v>46.67</v>
      </c>
      <c r="O224" t="str">
        <f>J224&amp;" ("&amp;M224&amp;") @ $"&amp;N224</f>
        <v>Ecoedge+ (2235511) @ $46.67</v>
      </c>
      <c r="P224" t="str">
        <f>IF(M224=1072393, "Recalled Item Do Not Sell!", "Returns not Received")</f>
        <v>Returns not Received</v>
      </c>
    </row>
    <row r="225" spans="1:16" x14ac:dyDescent="0.25">
      <c r="A225" t="s">
        <v>494</v>
      </c>
      <c r="B225" t="s">
        <v>16</v>
      </c>
      <c r="C225" t="s">
        <v>492</v>
      </c>
      <c r="D225" t="s">
        <v>52</v>
      </c>
      <c r="E225" t="s">
        <v>18</v>
      </c>
      <c r="F225" t="s">
        <v>495</v>
      </c>
      <c r="G225">
        <v>-46.73</v>
      </c>
      <c r="H225">
        <v>3080639</v>
      </c>
      <c r="L225">
        <v>-46.73</v>
      </c>
    </row>
    <row r="226" spans="1:16" x14ac:dyDescent="0.25">
      <c r="A226" t="s">
        <v>494</v>
      </c>
      <c r="B226" t="s">
        <v>16</v>
      </c>
      <c r="C226" t="s">
        <v>492</v>
      </c>
      <c r="D226" t="s">
        <v>52</v>
      </c>
      <c r="E226" t="s">
        <v>18</v>
      </c>
      <c r="F226" t="s">
        <v>495</v>
      </c>
      <c r="I226">
        <v>0.06</v>
      </c>
      <c r="J226" t="s">
        <v>8</v>
      </c>
      <c r="L226">
        <v>0.06</v>
      </c>
      <c r="M226" t="s">
        <v>8</v>
      </c>
      <c r="O226" t="s">
        <v>8</v>
      </c>
      <c r="P226" t="s">
        <v>19</v>
      </c>
    </row>
    <row r="227" spans="1:16" x14ac:dyDescent="0.25">
      <c r="A227" t="s">
        <v>494</v>
      </c>
      <c r="B227" t="s">
        <v>16</v>
      </c>
      <c r="C227" t="s">
        <v>492</v>
      </c>
      <c r="D227" t="s">
        <v>52</v>
      </c>
      <c r="E227" t="s">
        <v>18</v>
      </c>
      <c r="F227" t="s">
        <v>495</v>
      </c>
      <c r="J227" t="str">
        <f>IFERROR(VLOOKUP($M227,ItemDetails!$A:$B,2,FALSE),"Product not found!")</f>
        <v>Ecoedge+</v>
      </c>
      <c r="K227">
        <v>1</v>
      </c>
      <c r="L227">
        <f>$K227*$N227</f>
        <v>46.67</v>
      </c>
      <c r="M227">
        <v>2235511</v>
      </c>
      <c r="N227">
        <f>IFERROR(VLOOKUP($M227,ItemDetails!$A:$C,3,FALSE),0)</f>
        <v>46.67</v>
      </c>
      <c r="O227" t="str">
        <f>J227&amp;" ("&amp;M227&amp;") @ $"&amp;N227</f>
        <v>Ecoedge+ (2235511) @ $46.67</v>
      </c>
      <c r="P227" t="str">
        <f>IF(M227=1072393, "Recalled Item Do Not Sell!", "Returns not Received")</f>
        <v>Returns not Received</v>
      </c>
    </row>
    <row r="228" spans="1:16" x14ac:dyDescent="0.25">
      <c r="A228" t="s">
        <v>484</v>
      </c>
      <c r="B228" t="s">
        <v>16</v>
      </c>
      <c r="C228" t="s">
        <v>481</v>
      </c>
      <c r="D228" t="s">
        <v>52</v>
      </c>
      <c r="E228" t="s">
        <v>18</v>
      </c>
      <c r="F228" t="s">
        <v>485</v>
      </c>
      <c r="G228">
        <v>-117.64</v>
      </c>
      <c r="H228">
        <v>3083864</v>
      </c>
      <c r="L228">
        <v>-117.64</v>
      </c>
    </row>
    <row r="229" spans="1:16" x14ac:dyDescent="0.25">
      <c r="A229" t="s">
        <v>484</v>
      </c>
      <c r="B229" t="s">
        <v>16</v>
      </c>
      <c r="C229" t="s">
        <v>481</v>
      </c>
      <c r="D229" t="s">
        <v>52</v>
      </c>
      <c r="E229" t="s">
        <v>18</v>
      </c>
      <c r="F229" t="s">
        <v>485</v>
      </c>
      <c r="I229">
        <v>-3.73</v>
      </c>
      <c r="J229" t="s">
        <v>27</v>
      </c>
      <c r="L229">
        <v>-3.73</v>
      </c>
      <c r="M229" t="s">
        <v>27</v>
      </c>
      <c r="O229" t="s">
        <v>27</v>
      </c>
      <c r="P229" t="s">
        <v>28</v>
      </c>
    </row>
    <row r="230" spans="1:16" x14ac:dyDescent="0.25">
      <c r="A230" t="s">
        <v>484</v>
      </c>
      <c r="B230" t="s">
        <v>16</v>
      </c>
      <c r="C230" t="s">
        <v>481</v>
      </c>
      <c r="D230" t="s">
        <v>52</v>
      </c>
      <c r="E230" t="s">
        <v>18</v>
      </c>
      <c r="F230" t="s">
        <v>485</v>
      </c>
      <c r="I230">
        <v>28.03</v>
      </c>
      <c r="J230" t="s">
        <v>8</v>
      </c>
      <c r="L230">
        <v>28.03</v>
      </c>
      <c r="M230" t="s">
        <v>8</v>
      </c>
      <c r="O230" t="s">
        <v>8</v>
      </c>
      <c r="P230" t="s">
        <v>19</v>
      </c>
    </row>
    <row r="231" spans="1:16" x14ac:dyDescent="0.25">
      <c r="A231" t="s">
        <v>484</v>
      </c>
      <c r="B231" t="s">
        <v>16</v>
      </c>
      <c r="C231" t="s">
        <v>481</v>
      </c>
      <c r="D231" t="s">
        <v>52</v>
      </c>
      <c r="E231" t="s">
        <v>18</v>
      </c>
      <c r="F231" t="s">
        <v>485</v>
      </c>
      <c r="J231" t="str">
        <f>IFERROR(VLOOKUP($M231,ItemDetails!$A:$B,2,FALSE),"Product not found!")</f>
        <v>Ecoedge+</v>
      </c>
      <c r="K231">
        <v>2</v>
      </c>
      <c r="L231">
        <f>$K231*$N231</f>
        <v>93.34</v>
      </c>
      <c r="M231">
        <v>2235511</v>
      </c>
      <c r="N231">
        <f>IFERROR(VLOOKUP($M231,ItemDetails!$A:$C,3,FALSE),0)</f>
        <v>46.67</v>
      </c>
      <c r="O231" t="str">
        <f>J231&amp;" ("&amp;M231&amp;") @ $"&amp;N231</f>
        <v>Ecoedge+ (2235511) @ $46.67</v>
      </c>
      <c r="P231" t="str">
        <f>IF(M231=1072393, "Recalled Item Do Not Sell!", "Returns not Received")</f>
        <v>Returns not Received</v>
      </c>
    </row>
    <row r="232" spans="1:16" x14ac:dyDescent="0.25">
      <c r="A232" t="s">
        <v>486</v>
      </c>
      <c r="B232" t="s">
        <v>16</v>
      </c>
      <c r="C232" t="s">
        <v>481</v>
      </c>
      <c r="D232" t="s">
        <v>52</v>
      </c>
      <c r="E232" t="s">
        <v>18</v>
      </c>
      <c r="F232" t="s">
        <v>485</v>
      </c>
      <c r="G232">
        <v>-93.45</v>
      </c>
      <c r="H232">
        <v>3083865</v>
      </c>
      <c r="L232">
        <v>-93.45</v>
      </c>
    </row>
    <row r="233" spans="1:16" x14ac:dyDescent="0.25">
      <c r="A233" t="s">
        <v>486</v>
      </c>
      <c r="B233" t="s">
        <v>16</v>
      </c>
      <c r="C233" t="s">
        <v>481</v>
      </c>
      <c r="D233" t="s">
        <v>52</v>
      </c>
      <c r="E233" t="s">
        <v>18</v>
      </c>
      <c r="F233" t="s">
        <v>485</v>
      </c>
      <c r="I233">
        <v>0.11</v>
      </c>
      <c r="J233" t="s">
        <v>8</v>
      </c>
      <c r="L233">
        <v>0.11</v>
      </c>
      <c r="M233" t="s">
        <v>8</v>
      </c>
      <c r="O233" t="s">
        <v>8</v>
      </c>
      <c r="P233" t="s">
        <v>19</v>
      </c>
    </row>
    <row r="234" spans="1:16" x14ac:dyDescent="0.25">
      <c r="A234" t="s">
        <v>486</v>
      </c>
      <c r="B234" t="s">
        <v>16</v>
      </c>
      <c r="C234" t="s">
        <v>481</v>
      </c>
      <c r="D234" t="s">
        <v>52</v>
      </c>
      <c r="E234" t="s">
        <v>18</v>
      </c>
      <c r="F234" t="s">
        <v>485</v>
      </c>
      <c r="J234" t="str">
        <f>IFERROR(VLOOKUP($M234,ItemDetails!$A:$B,2,FALSE),"Product not found!")</f>
        <v>Ecoedge+</v>
      </c>
      <c r="K234">
        <v>2</v>
      </c>
      <c r="L234">
        <f>$K234*$N234</f>
        <v>93.34</v>
      </c>
      <c r="M234">
        <v>2235511</v>
      </c>
      <c r="N234">
        <f>IFERROR(VLOOKUP($M234,ItemDetails!$A:$C,3,FALSE),0)</f>
        <v>46.67</v>
      </c>
      <c r="O234" t="str">
        <f>J234&amp;" ("&amp;M234&amp;") @ $"&amp;N234</f>
        <v>Ecoedge+ (2235511) @ $46.67</v>
      </c>
      <c r="P234" t="str">
        <f>IF(M234=1072393, "Recalled Item Do Not Sell!", "Returns not Received")</f>
        <v>Returns not Received</v>
      </c>
    </row>
    <row r="235" spans="1:16" x14ac:dyDescent="0.25">
      <c r="A235" t="s">
        <v>469</v>
      </c>
      <c r="B235" t="s">
        <v>16</v>
      </c>
      <c r="C235" t="s">
        <v>464</v>
      </c>
      <c r="D235" t="s">
        <v>52</v>
      </c>
      <c r="E235" t="s">
        <v>18</v>
      </c>
      <c r="F235" t="s">
        <v>470</v>
      </c>
      <c r="G235">
        <v>-55.83</v>
      </c>
      <c r="H235">
        <v>3086874</v>
      </c>
      <c r="L235">
        <v>-55.83</v>
      </c>
    </row>
    <row r="236" spans="1:16" x14ac:dyDescent="0.25">
      <c r="A236" t="s">
        <v>469</v>
      </c>
      <c r="B236" t="s">
        <v>16</v>
      </c>
      <c r="C236" t="s">
        <v>464</v>
      </c>
      <c r="D236" t="s">
        <v>52</v>
      </c>
      <c r="E236" t="s">
        <v>18</v>
      </c>
      <c r="F236" t="s">
        <v>470</v>
      </c>
      <c r="I236">
        <v>9.16</v>
      </c>
      <c r="J236" t="s">
        <v>8</v>
      </c>
      <c r="L236">
        <v>9.16</v>
      </c>
      <c r="M236" t="s">
        <v>8</v>
      </c>
      <c r="O236" t="s">
        <v>8</v>
      </c>
      <c r="P236" t="s">
        <v>19</v>
      </c>
    </row>
    <row r="237" spans="1:16" x14ac:dyDescent="0.25">
      <c r="A237" t="s">
        <v>469</v>
      </c>
      <c r="B237" t="s">
        <v>16</v>
      </c>
      <c r="C237" t="s">
        <v>464</v>
      </c>
      <c r="D237" t="s">
        <v>52</v>
      </c>
      <c r="E237" t="s">
        <v>18</v>
      </c>
      <c r="F237" t="s">
        <v>470</v>
      </c>
      <c r="J237" t="str">
        <f>IFERROR(VLOOKUP($M237,ItemDetails!$A:$B,2,FALSE),"Product not found!")</f>
        <v>Ecoedge+</v>
      </c>
      <c r="K237">
        <v>1</v>
      </c>
      <c r="L237">
        <f>$K237*$N237</f>
        <v>46.67</v>
      </c>
      <c r="M237">
        <v>2235511</v>
      </c>
      <c r="N237">
        <f>IFERROR(VLOOKUP($M237,ItemDetails!$A:$C,3,FALSE),0)</f>
        <v>46.67</v>
      </c>
      <c r="O237" t="str">
        <f>J237&amp;" ("&amp;M237&amp;") @ $"&amp;N237</f>
        <v>Ecoedge+ (2235511) @ $46.67</v>
      </c>
      <c r="P237" t="str">
        <f>IF(M237=1072393, "Recalled Item Do Not Sell!", "Returns not Received")</f>
        <v>Returns not Received</v>
      </c>
    </row>
    <row r="238" spans="1:16" x14ac:dyDescent="0.25">
      <c r="A238" t="s">
        <v>426</v>
      </c>
      <c r="B238" t="s">
        <v>16</v>
      </c>
      <c r="C238" t="s">
        <v>427</v>
      </c>
      <c r="D238" t="s">
        <v>52</v>
      </c>
      <c r="E238" t="s">
        <v>18</v>
      </c>
      <c r="F238" t="s">
        <v>428</v>
      </c>
      <c r="G238">
        <v>-104.58</v>
      </c>
      <c r="H238">
        <v>3094243</v>
      </c>
      <c r="L238">
        <v>-104.58</v>
      </c>
    </row>
    <row r="239" spans="1:16" x14ac:dyDescent="0.25">
      <c r="A239" t="s">
        <v>426</v>
      </c>
      <c r="B239" t="s">
        <v>16</v>
      </c>
      <c r="C239" t="s">
        <v>427</v>
      </c>
      <c r="D239" t="s">
        <v>52</v>
      </c>
      <c r="E239" t="s">
        <v>18</v>
      </c>
      <c r="F239" t="s">
        <v>428</v>
      </c>
      <c r="I239">
        <v>11.24</v>
      </c>
      <c r="J239" t="s">
        <v>8</v>
      </c>
      <c r="L239">
        <v>11.24</v>
      </c>
      <c r="M239" t="s">
        <v>8</v>
      </c>
      <c r="O239" t="s">
        <v>8</v>
      </c>
      <c r="P239" t="s">
        <v>19</v>
      </c>
    </row>
    <row r="240" spans="1:16" x14ac:dyDescent="0.25">
      <c r="A240" t="s">
        <v>426</v>
      </c>
      <c r="B240" t="s">
        <v>16</v>
      </c>
      <c r="C240" t="s">
        <v>427</v>
      </c>
      <c r="D240" t="s">
        <v>52</v>
      </c>
      <c r="E240" t="s">
        <v>18</v>
      </c>
      <c r="F240" t="s">
        <v>428</v>
      </c>
      <c r="J240" t="str">
        <f>IFERROR(VLOOKUP($M240,ItemDetails!$A:$B,2,FALSE),"Product not found!")</f>
        <v>Ecoedge+</v>
      </c>
      <c r="K240">
        <v>2</v>
      </c>
      <c r="L240">
        <f>$K240*$N240</f>
        <v>93.34</v>
      </c>
      <c r="M240">
        <v>2235511</v>
      </c>
      <c r="N240">
        <f>IFERROR(VLOOKUP($M240,ItemDetails!$A:$C,3,FALSE),0)</f>
        <v>46.67</v>
      </c>
      <c r="O240" t="str">
        <f>J240&amp;" ("&amp;M240&amp;") @ $"&amp;N240</f>
        <v>Ecoedge+ (2235511) @ $46.67</v>
      </c>
      <c r="P240" t="str">
        <f>IF(M240=1072393, "Recalled Item Do Not Sell!", "Returns not Received")</f>
        <v>Returns not Received</v>
      </c>
    </row>
    <row r="241" spans="1:16" x14ac:dyDescent="0.25">
      <c r="A241" t="s">
        <v>441</v>
      </c>
      <c r="B241" t="s">
        <v>16</v>
      </c>
      <c r="C241" t="s">
        <v>437</v>
      </c>
      <c r="D241" t="s">
        <v>52</v>
      </c>
      <c r="E241" t="s">
        <v>18</v>
      </c>
      <c r="F241" t="s">
        <v>442</v>
      </c>
      <c r="G241">
        <v>-54.86</v>
      </c>
      <c r="H241">
        <v>3096833</v>
      </c>
      <c r="L241">
        <v>-54.86</v>
      </c>
    </row>
    <row r="242" spans="1:16" x14ac:dyDescent="0.25">
      <c r="A242" t="s">
        <v>441</v>
      </c>
      <c r="B242" t="s">
        <v>16</v>
      </c>
      <c r="C242" t="s">
        <v>437</v>
      </c>
      <c r="D242" t="s">
        <v>52</v>
      </c>
      <c r="E242" t="s">
        <v>18</v>
      </c>
      <c r="F242" t="s">
        <v>442</v>
      </c>
      <c r="I242">
        <v>8.19</v>
      </c>
      <c r="J242" t="s">
        <v>8</v>
      </c>
      <c r="L242">
        <v>8.19</v>
      </c>
      <c r="M242" t="s">
        <v>8</v>
      </c>
      <c r="O242" t="s">
        <v>8</v>
      </c>
      <c r="P242" t="s">
        <v>19</v>
      </c>
    </row>
    <row r="243" spans="1:16" x14ac:dyDescent="0.25">
      <c r="A243" t="s">
        <v>441</v>
      </c>
      <c r="B243" t="s">
        <v>16</v>
      </c>
      <c r="C243" t="s">
        <v>437</v>
      </c>
      <c r="D243" t="s">
        <v>52</v>
      </c>
      <c r="E243" t="s">
        <v>18</v>
      </c>
      <c r="F243" t="s">
        <v>442</v>
      </c>
      <c r="J243" t="str">
        <f>IFERROR(VLOOKUP($M243,ItemDetails!$A:$B,2,FALSE),"Product not found!")</f>
        <v>Ecoedge+ Orange</v>
      </c>
      <c r="K243">
        <v>1</v>
      </c>
      <c r="L243">
        <f>$K243*$N243</f>
        <v>46.67</v>
      </c>
      <c r="M243">
        <v>2235514</v>
      </c>
      <c r="N243">
        <f>IFERROR(VLOOKUP($M243,ItemDetails!$A:$C,3,FALSE),0)</f>
        <v>46.67</v>
      </c>
      <c r="O243" t="str">
        <f>J243&amp;" ("&amp;M243&amp;") @ $"&amp;N243</f>
        <v>Ecoedge+ Orange (2235514) @ $46.67</v>
      </c>
      <c r="P243" t="str">
        <f>IF(M243=1072393, "Recalled Item Do Not Sell!", "Returns not Received")</f>
        <v>Returns not Received</v>
      </c>
    </row>
    <row r="244" spans="1:16" x14ac:dyDescent="0.25">
      <c r="A244" t="s">
        <v>414</v>
      </c>
      <c r="B244" t="s">
        <v>16</v>
      </c>
      <c r="C244" t="s">
        <v>427</v>
      </c>
      <c r="D244" t="s">
        <v>52</v>
      </c>
      <c r="E244" t="s">
        <v>18</v>
      </c>
      <c r="F244" t="s">
        <v>429</v>
      </c>
      <c r="G244">
        <v>-103.13</v>
      </c>
      <c r="H244">
        <v>3101316</v>
      </c>
      <c r="L244">
        <v>-103.13</v>
      </c>
    </row>
    <row r="245" spans="1:16" x14ac:dyDescent="0.25">
      <c r="A245" t="s">
        <v>414</v>
      </c>
      <c r="B245" t="s">
        <v>16</v>
      </c>
      <c r="C245" t="s">
        <v>427</v>
      </c>
      <c r="D245" t="s">
        <v>52</v>
      </c>
      <c r="E245" t="s">
        <v>18</v>
      </c>
      <c r="F245" t="s">
        <v>429</v>
      </c>
      <c r="I245">
        <v>9.7899999999999991</v>
      </c>
      <c r="J245" t="s">
        <v>8</v>
      </c>
      <c r="L245">
        <v>9.7899999999999991</v>
      </c>
      <c r="M245" t="s">
        <v>8</v>
      </c>
      <c r="O245" t="s">
        <v>8</v>
      </c>
      <c r="P245" t="s">
        <v>19</v>
      </c>
    </row>
    <row r="246" spans="1:16" x14ac:dyDescent="0.25">
      <c r="A246" t="s">
        <v>414</v>
      </c>
      <c r="B246" t="s">
        <v>16</v>
      </c>
      <c r="C246" t="s">
        <v>427</v>
      </c>
      <c r="D246" t="s">
        <v>52</v>
      </c>
      <c r="E246" t="s">
        <v>18</v>
      </c>
      <c r="F246" t="s">
        <v>429</v>
      </c>
      <c r="J246" t="str">
        <f>IFERROR(VLOOKUP($M246,ItemDetails!$A:$B,2,FALSE),"Product not found!")</f>
        <v>Ecoedge+</v>
      </c>
      <c r="K246">
        <v>2</v>
      </c>
      <c r="L246">
        <f>$K246*$N246</f>
        <v>93.34</v>
      </c>
      <c r="M246">
        <v>2235511</v>
      </c>
      <c r="N246">
        <f>IFERROR(VLOOKUP($M246,ItemDetails!$A:$C,3,FALSE),0)</f>
        <v>46.67</v>
      </c>
      <c r="O246" t="str">
        <f>J246&amp;" ("&amp;M246&amp;") @ $"&amp;N246</f>
        <v>Ecoedge+ (2235511) @ $46.67</v>
      </c>
      <c r="P246" t="str">
        <f>IF(M246=1072393, "Recalled Item Do Not Sell!", "Returns not Received")</f>
        <v>Returns not Received</v>
      </c>
    </row>
    <row r="247" spans="1:16" x14ac:dyDescent="0.25">
      <c r="A247" t="s">
        <v>414</v>
      </c>
      <c r="B247" t="s">
        <v>16</v>
      </c>
      <c r="C247" t="s">
        <v>415</v>
      </c>
      <c r="D247" t="s">
        <v>52</v>
      </c>
      <c r="E247" t="s">
        <v>18</v>
      </c>
      <c r="F247" t="s">
        <v>416</v>
      </c>
      <c r="G247">
        <v>-54.86</v>
      </c>
      <c r="H247">
        <v>3101316</v>
      </c>
      <c r="L247">
        <v>-54.86</v>
      </c>
    </row>
    <row r="248" spans="1:16" x14ac:dyDescent="0.25">
      <c r="A248" t="s">
        <v>414</v>
      </c>
      <c r="B248" t="s">
        <v>16</v>
      </c>
      <c r="C248" t="s">
        <v>415</v>
      </c>
      <c r="D248" t="s">
        <v>52</v>
      </c>
      <c r="E248" t="s">
        <v>18</v>
      </c>
      <c r="F248" t="s">
        <v>416</v>
      </c>
      <c r="I248">
        <v>8.19</v>
      </c>
      <c r="J248" t="s">
        <v>8</v>
      </c>
      <c r="L248">
        <v>8.19</v>
      </c>
      <c r="M248" t="s">
        <v>8</v>
      </c>
      <c r="O248" t="s">
        <v>8</v>
      </c>
      <c r="P248" t="s">
        <v>19</v>
      </c>
    </row>
    <row r="249" spans="1:16" x14ac:dyDescent="0.25">
      <c r="A249" t="s">
        <v>414</v>
      </c>
      <c r="B249" t="s">
        <v>16</v>
      </c>
      <c r="C249" t="s">
        <v>415</v>
      </c>
      <c r="D249" t="s">
        <v>52</v>
      </c>
      <c r="E249" t="s">
        <v>18</v>
      </c>
      <c r="F249" t="s">
        <v>416</v>
      </c>
      <c r="J249" t="str">
        <f>IFERROR(VLOOKUP($M249,ItemDetails!$A:$B,2,FALSE),"Product not found!")</f>
        <v>Ecoedge+</v>
      </c>
      <c r="K249">
        <v>1</v>
      </c>
      <c r="L249">
        <f>$K249*$N249</f>
        <v>46.67</v>
      </c>
      <c r="M249">
        <v>2235511</v>
      </c>
      <c r="N249">
        <f>IFERROR(VLOOKUP($M249,ItemDetails!$A:$C,3,FALSE),0)</f>
        <v>46.67</v>
      </c>
      <c r="O249" t="str">
        <f>J249&amp;" ("&amp;M249&amp;") @ $"&amp;N249</f>
        <v>Ecoedge+ (2235511) @ $46.67</v>
      </c>
      <c r="P249" t="str">
        <f>IF(M249=1072393, "Recalled Item Do Not Sell!", "Returns not Received")</f>
        <v>Returns not Received</v>
      </c>
    </row>
    <row r="250" spans="1:16" x14ac:dyDescent="0.25">
      <c r="A250" t="s">
        <v>404</v>
      </c>
      <c r="B250" t="s">
        <v>16</v>
      </c>
      <c r="C250" t="s">
        <v>415</v>
      </c>
      <c r="D250" t="s">
        <v>52</v>
      </c>
      <c r="E250" t="s">
        <v>18</v>
      </c>
      <c r="F250" t="s">
        <v>417</v>
      </c>
      <c r="G250">
        <v>-54.86</v>
      </c>
      <c r="H250">
        <v>3104223</v>
      </c>
      <c r="L250">
        <v>-54.86</v>
      </c>
    </row>
    <row r="251" spans="1:16" x14ac:dyDescent="0.25">
      <c r="A251" t="s">
        <v>404</v>
      </c>
      <c r="B251" t="s">
        <v>16</v>
      </c>
      <c r="C251" t="s">
        <v>415</v>
      </c>
      <c r="D251" t="s">
        <v>52</v>
      </c>
      <c r="E251" t="s">
        <v>18</v>
      </c>
      <c r="F251" t="s">
        <v>417</v>
      </c>
      <c r="I251">
        <v>8.19</v>
      </c>
      <c r="J251" t="s">
        <v>8</v>
      </c>
      <c r="L251">
        <v>8.19</v>
      </c>
      <c r="M251" t="s">
        <v>8</v>
      </c>
      <c r="O251" t="s">
        <v>8</v>
      </c>
      <c r="P251" t="s">
        <v>19</v>
      </c>
    </row>
    <row r="252" spans="1:16" x14ac:dyDescent="0.25">
      <c r="A252" t="s">
        <v>404</v>
      </c>
      <c r="B252" t="s">
        <v>16</v>
      </c>
      <c r="C252" t="s">
        <v>415</v>
      </c>
      <c r="D252" t="s">
        <v>52</v>
      </c>
      <c r="E252" t="s">
        <v>18</v>
      </c>
      <c r="F252" t="s">
        <v>417</v>
      </c>
      <c r="J252" t="str">
        <f>IFERROR(VLOOKUP($M252,ItemDetails!$A:$B,2,FALSE),"Product not found!")</f>
        <v>Ecoedge+</v>
      </c>
      <c r="K252">
        <v>1</v>
      </c>
      <c r="L252">
        <f>$K252*$N252</f>
        <v>46.67</v>
      </c>
      <c r="M252">
        <v>2235511</v>
      </c>
      <c r="N252">
        <f>IFERROR(VLOOKUP($M252,ItemDetails!$A:$C,3,FALSE),0)</f>
        <v>46.67</v>
      </c>
      <c r="O252" t="str">
        <f>J252&amp;" ("&amp;M252&amp;") @ $"&amp;N252</f>
        <v>Ecoedge+ (2235511) @ $46.67</v>
      </c>
      <c r="P252" t="str">
        <f>IF(M252=1072393, "Recalled Item Do Not Sell!", "Returns not Received")</f>
        <v>Returns not Received</v>
      </c>
    </row>
    <row r="253" spans="1:16" x14ac:dyDescent="0.25">
      <c r="A253" t="s">
        <v>404</v>
      </c>
      <c r="B253" t="s">
        <v>16</v>
      </c>
      <c r="C253" t="s">
        <v>402</v>
      </c>
      <c r="D253" t="s">
        <v>52</v>
      </c>
      <c r="E253" t="s">
        <v>18</v>
      </c>
      <c r="F253" t="s">
        <v>405</v>
      </c>
      <c r="G253">
        <v>-54.86</v>
      </c>
      <c r="H253">
        <v>3104223</v>
      </c>
      <c r="L253">
        <v>-54.86</v>
      </c>
    </row>
    <row r="254" spans="1:16" x14ac:dyDescent="0.25">
      <c r="A254" t="s">
        <v>404</v>
      </c>
      <c r="B254" t="s">
        <v>16</v>
      </c>
      <c r="C254" t="s">
        <v>402</v>
      </c>
      <c r="D254" t="s">
        <v>52</v>
      </c>
      <c r="E254" t="s">
        <v>18</v>
      </c>
      <c r="F254" t="s">
        <v>405</v>
      </c>
      <c r="I254">
        <v>8.19</v>
      </c>
      <c r="J254" t="s">
        <v>8</v>
      </c>
      <c r="L254">
        <v>8.19</v>
      </c>
      <c r="M254" t="s">
        <v>8</v>
      </c>
      <c r="O254" t="s">
        <v>8</v>
      </c>
      <c r="P254" t="s">
        <v>19</v>
      </c>
    </row>
    <row r="255" spans="1:16" x14ac:dyDescent="0.25">
      <c r="A255" t="s">
        <v>404</v>
      </c>
      <c r="B255" t="s">
        <v>16</v>
      </c>
      <c r="C255" t="s">
        <v>402</v>
      </c>
      <c r="D255" t="s">
        <v>52</v>
      </c>
      <c r="E255" t="s">
        <v>18</v>
      </c>
      <c r="F255" t="s">
        <v>405</v>
      </c>
      <c r="J255" t="str">
        <f>IFERROR(VLOOKUP($M255,ItemDetails!$A:$B,2,FALSE),"Product not found!")</f>
        <v>Ecoedge+</v>
      </c>
      <c r="K255">
        <v>1</v>
      </c>
      <c r="L255">
        <f>$K255*$N255</f>
        <v>46.67</v>
      </c>
      <c r="M255">
        <v>2235511</v>
      </c>
      <c r="N255">
        <f>IFERROR(VLOOKUP($M255,ItemDetails!$A:$C,3,FALSE),0)</f>
        <v>46.67</v>
      </c>
      <c r="O255" t="str">
        <f>J255&amp;" ("&amp;M255&amp;") @ $"&amp;N255</f>
        <v>Ecoedge+ (2235511) @ $46.67</v>
      </c>
      <c r="P255" t="str">
        <f>IF(M255=1072393, "Recalled Item Do Not Sell!", "Returns not Received")</f>
        <v>Returns not Received</v>
      </c>
    </row>
    <row r="256" spans="1:16" x14ac:dyDescent="0.25">
      <c r="A256" t="s">
        <v>406</v>
      </c>
      <c r="B256" t="s">
        <v>16</v>
      </c>
      <c r="C256" t="s">
        <v>402</v>
      </c>
      <c r="D256" t="s">
        <v>52</v>
      </c>
      <c r="E256" t="s">
        <v>18</v>
      </c>
      <c r="F256" t="s">
        <v>407</v>
      </c>
      <c r="G256">
        <v>-55.83</v>
      </c>
      <c r="H256">
        <v>3106186</v>
      </c>
      <c r="L256">
        <v>-55.83</v>
      </c>
    </row>
    <row r="257" spans="1:16" x14ac:dyDescent="0.25">
      <c r="A257" t="s">
        <v>406</v>
      </c>
      <c r="B257" t="s">
        <v>16</v>
      </c>
      <c r="C257" t="s">
        <v>402</v>
      </c>
      <c r="D257" t="s">
        <v>52</v>
      </c>
      <c r="E257" t="s">
        <v>18</v>
      </c>
      <c r="F257" t="s">
        <v>407</v>
      </c>
      <c r="I257">
        <v>9.16</v>
      </c>
      <c r="J257" t="s">
        <v>8</v>
      </c>
      <c r="L257">
        <v>9.16</v>
      </c>
      <c r="M257" t="s">
        <v>8</v>
      </c>
      <c r="O257" t="s">
        <v>8</v>
      </c>
      <c r="P257" t="s">
        <v>19</v>
      </c>
    </row>
    <row r="258" spans="1:16" x14ac:dyDescent="0.25">
      <c r="A258" t="s">
        <v>406</v>
      </c>
      <c r="B258" t="s">
        <v>16</v>
      </c>
      <c r="C258" t="s">
        <v>402</v>
      </c>
      <c r="D258" t="s">
        <v>52</v>
      </c>
      <c r="E258" t="s">
        <v>18</v>
      </c>
      <c r="F258" t="s">
        <v>407</v>
      </c>
      <c r="J258" t="str">
        <f>IFERROR(VLOOKUP($M258,ItemDetails!$A:$B,2,FALSE),"Product not found!")</f>
        <v>Ecoedge+</v>
      </c>
      <c r="K258">
        <v>1</v>
      </c>
      <c r="L258">
        <f>$K258*$N258</f>
        <v>46.67</v>
      </c>
      <c r="M258">
        <v>2235511</v>
      </c>
      <c r="N258">
        <f>IFERROR(VLOOKUP($M258,ItemDetails!$A:$C,3,FALSE),0)</f>
        <v>46.67</v>
      </c>
      <c r="O258" t="str">
        <f>J258&amp;" ("&amp;M258&amp;") @ $"&amp;N258</f>
        <v>Ecoedge+ (2235511) @ $46.67</v>
      </c>
      <c r="P258" t="str">
        <f>IF(M258=1072393, "Recalled Item Do Not Sell!", "Returns not Received")</f>
        <v>Returns not Received</v>
      </c>
    </row>
    <row r="259" spans="1:16" x14ac:dyDescent="0.25">
      <c r="A259" t="s">
        <v>397</v>
      </c>
      <c r="B259" t="s">
        <v>16</v>
      </c>
      <c r="C259" t="s">
        <v>394</v>
      </c>
      <c r="D259" t="s">
        <v>52</v>
      </c>
      <c r="E259" t="s">
        <v>18</v>
      </c>
      <c r="F259" t="s">
        <v>398</v>
      </c>
      <c r="G259">
        <v>-54.86</v>
      </c>
      <c r="H259">
        <v>3108171</v>
      </c>
      <c r="L259">
        <v>-54.86</v>
      </c>
    </row>
    <row r="260" spans="1:16" x14ac:dyDescent="0.25">
      <c r="A260" t="s">
        <v>397</v>
      </c>
      <c r="B260" t="s">
        <v>16</v>
      </c>
      <c r="C260" t="s">
        <v>394</v>
      </c>
      <c r="D260" t="s">
        <v>52</v>
      </c>
      <c r="E260" t="s">
        <v>18</v>
      </c>
      <c r="F260" t="s">
        <v>398</v>
      </c>
      <c r="I260">
        <v>8.19</v>
      </c>
      <c r="J260" t="s">
        <v>8</v>
      </c>
      <c r="L260">
        <v>8.19</v>
      </c>
      <c r="M260" t="s">
        <v>8</v>
      </c>
      <c r="O260" t="s">
        <v>8</v>
      </c>
      <c r="P260" t="s">
        <v>19</v>
      </c>
    </row>
    <row r="261" spans="1:16" x14ac:dyDescent="0.25">
      <c r="A261" t="s">
        <v>397</v>
      </c>
      <c r="B261" t="s">
        <v>16</v>
      </c>
      <c r="C261" t="s">
        <v>394</v>
      </c>
      <c r="D261" t="s">
        <v>52</v>
      </c>
      <c r="E261" t="s">
        <v>18</v>
      </c>
      <c r="F261" t="s">
        <v>398</v>
      </c>
      <c r="J261" t="str">
        <f>IFERROR(VLOOKUP($M261,ItemDetails!$A:$B,2,FALSE),"Product not found!")</f>
        <v>Ecoedge+</v>
      </c>
      <c r="K261">
        <v>1</v>
      </c>
      <c r="L261">
        <f>$K261*$N261</f>
        <v>46.67</v>
      </c>
      <c r="M261">
        <v>2235511</v>
      </c>
      <c r="N261">
        <f>IFERROR(VLOOKUP($M261,ItemDetails!$A:$C,3,FALSE),0)</f>
        <v>46.67</v>
      </c>
      <c r="O261" t="str">
        <f>J261&amp;" ("&amp;M261&amp;") @ $"&amp;N261</f>
        <v>Ecoedge+ (2235511) @ $46.67</v>
      </c>
      <c r="P261" t="str">
        <f>IF(M261=1072393, "Recalled Item Do Not Sell!", "Returns not Received")</f>
        <v>Returns not Received</v>
      </c>
    </row>
    <row r="262" spans="1:16" x14ac:dyDescent="0.25">
      <c r="A262" t="s">
        <v>382</v>
      </c>
      <c r="B262" t="s">
        <v>16</v>
      </c>
      <c r="C262" t="s">
        <v>378</v>
      </c>
      <c r="D262" t="s">
        <v>52</v>
      </c>
      <c r="E262" t="s">
        <v>18</v>
      </c>
      <c r="F262" t="s">
        <v>383</v>
      </c>
      <c r="G262">
        <v>-62.47</v>
      </c>
      <c r="H262">
        <v>3114619</v>
      </c>
      <c r="L262">
        <v>-62.47</v>
      </c>
    </row>
    <row r="263" spans="1:16" x14ac:dyDescent="0.25">
      <c r="A263" t="s">
        <v>382</v>
      </c>
      <c r="B263" t="s">
        <v>16</v>
      </c>
      <c r="C263" t="s">
        <v>378</v>
      </c>
      <c r="D263" t="s">
        <v>52</v>
      </c>
      <c r="E263" t="s">
        <v>18</v>
      </c>
      <c r="F263" t="s">
        <v>383</v>
      </c>
      <c r="I263">
        <v>-1.87</v>
      </c>
      <c r="J263" t="s">
        <v>27</v>
      </c>
      <c r="L263">
        <v>-1.87</v>
      </c>
      <c r="M263" t="s">
        <v>27</v>
      </c>
      <c r="O263" t="s">
        <v>27</v>
      </c>
      <c r="P263" t="s">
        <v>28</v>
      </c>
    </row>
    <row r="264" spans="1:16" x14ac:dyDescent="0.25">
      <c r="A264" t="s">
        <v>382</v>
      </c>
      <c r="B264" t="s">
        <v>16</v>
      </c>
      <c r="C264" t="s">
        <v>378</v>
      </c>
      <c r="D264" t="s">
        <v>52</v>
      </c>
      <c r="E264" t="s">
        <v>18</v>
      </c>
      <c r="F264" t="s">
        <v>383</v>
      </c>
      <c r="I264">
        <v>17.670000000000002</v>
      </c>
      <c r="J264" t="s">
        <v>8</v>
      </c>
      <c r="L264">
        <v>17.670000000000002</v>
      </c>
      <c r="M264" t="s">
        <v>8</v>
      </c>
      <c r="O264" t="s">
        <v>8</v>
      </c>
      <c r="P264" t="s">
        <v>19</v>
      </c>
    </row>
    <row r="265" spans="1:16" x14ac:dyDescent="0.25">
      <c r="A265" t="s">
        <v>382</v>
      </c>
      <c r="B265" t="s">
        <v>16</v>
      </c>
      <c r="C265" t="s">
        <v>378</v>
      </c>
      <c r="D265" t="s">
        <v>52</v>
      </c>
      <c r="E265" t="s">
        <v>18</v>
      </c>
      <c r="F265" t="s">
        <v>383</v>
      </c>
      <c r="J265" t="str">
        <f>IFERROR(VLOOKUP($M265,ItemDetails!$A:$B,2,FALSE),"Product not found!")</f>
        <v>Ecoedge+</v>
      </c>
      <c r="K265">
        <v>1</v>
      </c>
      <c r="L265">
        <f>$K265*$N265</f>
        <v>46.67</v>
      </c>
      <c r="M265">
        <v>2235511</v>
      </c>
      <c r="N265">
        <f>IFERROR(VLOOKUP($M265,ItemDetails!$A:$C,3,FALSE),0)</f>
        <v>46.67</v>
      </c>
      <c r="O265" t="str">
        <f>J265&amp;" ("&amp;M265&amp;") @ $"&amp;N265</f>
        <v>Ecoedge+ (2235511) @ $46.67</v>
      </c>
      <c r="P265" t="str">
        <f>IF(M265=1072393, "Recalled Item Do Not Sell!", "Returns not Received")</f>
        <v>Returns not Received</v>
      </c>
    </row>
    <row r="266" spans="1:16" x14ac:dyDescent="0.25">
      <c r="A266" t="s">
        <v>371</v>
      </c>
      <c r="B266" t="s">
        <v>16</v>
      </c>
      <c r="C266" t="s">
        <v>362</v>
      </c>
      <c r="D266" t="s">
        <v>52</v>
      </c>
      <c r="E266" t="s">
        <v>18</v>
      </c>
      <c r="F266" t="s">
        <v>372</v>
      </c>
      <c r="G266">
        <v>-110.68</v>
      </c>
      <c r="H266">
        <v>3114783</v>
      </c>
      <c r="L266">
        <v>-110.68</v>
      </c>
    </row>
    <row r="267" spans="1:16" x14ac:dyDescent="0.25">
      <c r="A267" t="s">
        <v>371</v>
      </c>
      <c r="B267" t="s">
        <v>16</v>
      </c>
      <c r="C267" t="s">
        <v>362</v>
      </c>
      <c r="D267" t="s">
        <v>52</v>
      </c>
      <c r="E267" t="s">
        <v>18</v>
      </c>
      <c r="F267" t="s">
        <v>372</v>
      </c>
      <c r="I267">
        <v>17.34</v>
      </c>
      <c r="J267" t="s">
        <v>8</v>
      </c>
      <c r="L267">
        <v>17.34</v>
      </c>
      <c r="M267" t="s">
        <v>8</v>
      </c>
      <c r="O267" t="s">
        <v>8</v>
      </c>
      <c r="P267" t="s">
        <v>19</v>
      </c>
    </row>
    <row r="268" spans="1:16" x14ac:dyDescent="0.25">
      <c r="A268" t="s">
        <v>371</v>
      </c>
      <c r="B268" t="s">
        <v>16</v>
      </c>
      <c r="C268" t="s">
        <v>362</v>
      </c>
      <c r="D268" t="s">
        <v>52</v>
      </c>
      <c r="E268" t="s">
        <v>18</v>
      </c>
      <c r="F268" t="s">
        <v>372</v>
      </c>
      <c r="J268" t="str">
        <f>IFERROR(VLOOKUP($M268,ItemDetails!$A:$B,2,FALSE),"Product not found!")</f>
        <v>Ecoedge+</v>
      </c>
      <c r="K268">
        <v>2</v>
      </c>
      <c r="L268">
        <f>$K268*$N268</f>
        <v>93.34</v>
      </c>
      <c r="M268">
        <v>2235511</v>
      </c>
      <c r="N268">
        <f>IFERROR(VLOOKUP($M268,ItemDetails!$A:$C,3,FALSE),0)</f>
        <v>46.67</v>
      </c>
      <c r="O268" t="str">
        <f>J268&amp;" ("&amp;M268&amp;") @ $"&amp;N268</f>
        <v>Ecoedge+ (2235511) @ $46.67</v>
      </c>
      <c r="P268" t="str">
        <f>IF(M268=1072393, "Recalled Item Do Not Sell!", "Returns not Received")</f>
        <v>Returns not Received</v>
      </c>
    </row>
    <row r="269" spans="1:16" x14ac:dyDescent="0.25">
      <c r="A269" t="s">
        <v>351</v>
      </c>
      <c r="B269" t="s">
        <v>16</v>
      </c>
      <c r="C269" t="s">
        <v>352</v>
      </c>
      <c r="D269" t="s">
        <v>52</v>
      </c>
      <c r="E269" t="s">
        <v>18</v>
      </c>
      <c r="F269" t="s">
        <v>353</v>
      </c>
      <c r="G269">
        <v>-62.47</v>
      </c>
      <c r="H269">
        <v>3118385</v>
      </c>
      <c r="L269">
        <v>-62.47</v>
      </c>
    </row>
    <row r="270" spans="1:16" x14ac:dyDescent="0.25">
      <c r="A270" t="s">
        <v>351</v>
      </c>
      <c r="B270" t="s">
        <v>16</v>
      </c>
      <c r="C270" t="s">
        <v>352</v>
      </c>
      <c r="D270" t="s">
        <v>52</v>
      </c>
      <c r="E270" t="s">
        <v>18</v>
      </c>
      <c r="F270" t="s">
        <v>353</v>
      </c>
      <c r="I270">
        <v>-1.87</v>
      </c>
      <c r="J270" t="s">
        <v>27</v>
      </c>
      <c r="L270">
        <v>-1.87</v>
      </c>
      <c r="M270" t="s">
        <v>27</v>
      </c>
      <c r="O270" t="s">
        <v>27</v>
      </c>
      <c r="P270" t="s">
        <v>28</v>
      </c>
    </row>
    <row r="271" spans="1:16" x14ac:dyDescent="0.25">
      <c r="A271" t="s">
        <v>351</v>
      </c>
      <c r="B271" t="s">
        <v>16</v>
      </c>
      <c r="C271" t="s">
        <v>352</v>
      </c>
      <c r="D271" t="s">
        <v>52</v>
      </c>
      <c r="E271" t="s">
        <v>18</v>
      </c>
      <c r="F271" t="s">
        <v>353</v>
      </c>
      <c r="I271">
        <v>17.670000000000002</v>
      </c>
      <c r="J271" t="s">
        <v>8</v>
      </c>
      <c r="L271">
        <v>17.670000000000002</v>
      </c>
      <c r="M271" t="s">
        <v>8</v>
      </c>
      <c r="O271" t="s">
        <v>8</v>
      </c>
      <c r="P271" t="s">
        <v>19</v>
      </c>
    </row>
    <row r="272" spans="1:16" x14ac:dyDescent="0.25">
      <c r="A272" t="s">
        <v>351</v>
      </c>
      <c r="B272" t="s">
        <v>16</v>
      </c>
      <c r="C272" t="s">
        <v>352</v>
      </c>
      <c r="D272" t="s">
        <v>52</v>
      </c>
      <c r="E272" t="s">
        <v>18</v>
      </c>
      <c r="F272" t="s">
        <v>353</v>
      </c>
      <c r="J272" t="str">
        <f>IFERROR(VLOOKUP($M272,ItemDetails!$A:$B,2,FALSE),"Product not found!")</f>
        <v>Ecoedge+</v>
      </c>
      <c r="K272">
        <v>1</v>
      </c>
      <c r="L272">
        <f>$K272*$N272</f>
        <v>46.67</v>
      </c>
      <c r="M272">
        <v>2235511</v>
      </c>
      <c r="N272">
        <f>IFERROR(VLOOKUP($M272,ItemDetails!$A:$C,3,FALSE),0)</f>
        <v>46.67</v>
      </c>
      <c r="O272" t="str">
        <f>J272&amp;" ("&amp;M272&amp;") @ $"&amp;N272</f>
        <v>Ecoedge+ (2235511) @ $46.67</v>
      </c>
      <c r="P272" t="str">
        <f>IF(M272=1072393, "Recalled Item Do Not Sell!", "Returns not Received")</f>
        <v>Returns not Received</v>
      </c>
    </row>
    <row r="273" spans="1:16" x14ac:dyDescent="0.25">
      <c r="A273" t="s">
        <v>236</v>
      </c>
      <c r="B273" t="s">
        <v>16</v>
      </c>
      <c r="C273" t="s">
        <v>234</v>
      </c>
      <c r="D273" t="s">
        <v>52</v>
      </c>
      <c r="E273" t="s">
        <v>18</v>
      </c>
      <c r="F273" t="s">
        <v>237</v>
      </c>
      <c r="G273">
        <v>-55.83</v>
      </c>
      <c r="H273">
        <v>3121259</v>
      </c>
      <c r="L273">
        <v>-55.83</v>
      </c>
    </row>
    <row r="274" spans="1:16" x14ac:dyDescent="0.25">
      <c r="A274" t="s">
        <v>236</v>
      </c>
      <c r="B274" t="s">
        <v>16</v>
      </c>
      <c r="C274" t="s">
        <v>234</v>
      </c>
      <c r="D274" t="s">
        <v>52</v>
      </c>
      <c r="E274" t="s">
        <v>18</v>
      </c>
      <c r="F274" t="s">
        <v>237</v>
      </c>
      <c r="I274">
        <v>9.16</v>
      </c>
      <c r="J274" t="s">
        <v>8</v>
      </c>
      <c r="L274">
        <v>9.16</v>
      </c>
      <c r="M274" t="s">
        <v>8</v>
      </c>
      <c r="O274" t="s">
        <v>8</v>
      </c>
      <c r="P274" t="s">
        <v>19</v>
      </c>
    </row>
    <row r="275" spans="1:16" x14ac:dyDescent="0.25">
      <c r="A275" t="s">
        <v>236</v>
      </c>
      <c r="B275" t="s">
        <v>16</v>
      </c>
      <c r="C275" t="s">
        <v>234</v>
      </c>
      <c r="D275" t="s">
        <v>52</v>
      </c>
      <c r="E275" t="s">
        <v>18</v>
      </c>
      <c r="F275" t="s">
        <v>237</v>
      </c>
      <c r="J275" t="str">
        <f>IFERROR(VLOOKUP($M275,ItemDetails!$A:$B,2,FALSE),"Product not found!")</f>
        <v>Ecoedge+</v>
      </c>
      <c r="K275">
        <v>1</v>
      </c>
      <c r="L275">
        <f>$K275*$N275</f>
        <v>46.67</v>
      </c>
      <c r="M275">
        <v>2235511</v>
      </c>
      <c r="N275">
        <f>IFERROR(VLOOKUP($M275,ItemDetails!$A:$C,3,FALSE),0)</f>
        <v>46.67</v>
      </c>
      <c r="O275" t="str">
        <f>J275&amp;" ("&amp;M275&amp;") @ $"&amp;N275</f>
        <v>Ecoedge+ (2235511) @ $46.67</v>
      </c>
      <c r="P275" t="str">
        <f>IF(M275=1072393, "Recalled Item Do Not Sell!", "Returns not Received")</f>
        <v>Returns not Received</v>
      </c>
    </row>
    <row r="276" spans="1:16" x14ac:dyDescent="0.25">
      <c r="A276" t="s">
        <v>211</v>
      </c>
      <c r="B276" t="s">
        <v>16</v>
      </c>
      <c r="C276" t="s">
        <v>209</v>
      </c>
      <c r="D276" t="s">
        <v>52</v>
      </c>
      <c r="E276" t="s">
        <v>18</v>
      </c>
      <c r="F276" t="s">
        <v>212</v>
      </c>
      <c r="G276">
        <v>-55.83</v>
      </c>
      <c r="H276">
        <v>3123959</v>
      </c>
      <c r="L276">
        <v>-55.83</v>
      </c>
    </row>
    <row r="277" spans="1:16" x14ac:dyDescent="0.25">
      <c r="A277" t="s">
        <v>211</v>
      </c>
      <c r="B277" t="s">
        <v>16</v>
      </c>
      <c r="C277" t="s">
        <v>209</v>
      </c>
      <c r="D277" t="s">
        <v>52</v>
      </c>
      <c r="E277" t="s">
        <v>18</v>
      </c>
      <c r="F277" t="s">
        <v>212</v>
      </c>
      <c r="I277">
        <v>9.16</v>
      </c>
      <c r="J277" t="s">
        <v>8</v>
      </c>
      <c r="L277">
        <v>9.16</v>
      </c>
      <c r="M277" t="s">
        <v>8</v>
      </c>
      <c r="O277" t="s">
        <v>8</v>
      </c>
      <c r="P277" t="s">
        <v>19</v>
      </c>
    </row>
    <row r="278" spans="1:16" x14ac:dyDescent="0.25">
      <c r="A278" t="s">
        <v>211</v>
      </c>
      <c r="B278" t="s">
        <v>16</v>
      </c>
      <c r="C278" t="s">
        <v>209</v>
      </c>
      <c r="D278" t="s">
        <v>52</v>
      </c>
      <c r="E278" t="s">
        <v>18</v>
      </c>
      <c r="F278" t="s">
        <v>212</v>
      </c>
      <c r="J278" t="str">
        <f>IFERROR(VLOOKUP($M278,ItemDetails!$A:$B,2,FALSE),"Product not found!")</f>
        <v>Ecoedge+</v>
      </c>
      <c r="K278">
        <v>1</v>
      </c>
      <c r="L278">
        <f>$K278*$N278</f>
        <v>46.67</v>
      </c>
      <c r="M278">
        <v>2235511</v>
      </c>
      <c r="N278">
        <f>IFERROR(VLOOKUP($M278,ItemDetails!$A:$C,3,FALSE),0)</f>
        <v>46.67</v>
      </c>
      <c r="O278" t="str">
        <f>J278&amp;" ("&amp;M278&amp;") @ $"&amp;N278</f>
        <v>Ecoedge+ (2235511) @ $46.67</v>
      </c>
      <c r="P278" t="str">
        <f>IF(M278=1072393, "Recalled Item Do Not Sell!", "Returns not Received")</f>
        <v>Returns not Received</v>
      </c>
    </row>
    <row r="279" spans="1:16" x14ac:dyDescent="0.25">
      <c r="A279" t="s">
        <v>213</v>
      </c>
      <c r="B279" t="s">
        <v>16</v>
      </c>
      <c r="C279" t="s">
        <v>209</v>
      </c>
      <c r="D279" t="s">
        <v>52</v>
      </c>
      <c r="E279" t="s">
        <v>18</v>
      </c>
      <c r="F279" t="s">
        <v>214</v>
      </c>
      <c r="G279">
        <v>-166.51</v>
      </c>
      <c r="H279">
        <v>3128006</v>
      </c>
      <c r="L279">
        <v>-166.51</v>
      </c>
    </row>
    <row r="280" spans="1:16" x14ac:dyDescent="0.25">
      <c r="A280" t="s">
        <v>213</v>
      </c>
      <c r="B280" t="s">
        <v>16</v>
      </c>
      <c r="C280" t="s">
        <v>209</v>
      </c>
      <c r="D280" t="s">
        <v>52</v>
      </c>
      <c r="E280" t="s">
        <v>18</v>
      </c>
      <c r="F280" t="s">
        <v>214</v>
      </c>
      <c r="I280">
        <v>26.5</v>
      </c>
      <c r="J280" t="s">
        <v>8</v>
      </c>
      <c r="L280">
        <v>26.5</v>
      </c>
      <c r="M280" t="s">
        <v>8</v>
      </c>
      <c r="O280" t="s">
        <v>8</v>
      </c>
      <c r="P280" t="s">
        <v>19</v>
      </c>
    </row>
    <row r="281" spans="1:16" x14ac:dyDescent="0.25">
      <c r="A281" t="s">
        <v>213</v>
      </c>
      <c r="B281" t="s">
        <v>16</v>
      </c>
      <c r="C281" t="s">
        <v>209</v>
      </c>
      <c r="D281" t="s">
        <v>52</v>
      </c>
      <c r="E281" t="s">
        <v>18</v>
      </c>
      <c r="F281" t="s">
        <v>214</v>
      </c>
      <c r="J281" t="str">
        <f>IFERROR(VLOOKUP($M281,ItemDetails!$A:$B,2,FALSE),"Product not found!")</f>
        <v>Ecoedge+</v>
      </c>
      <c r="K281">
        <v>3</v>
      </c>
      <c r="L281">
        <f>$K281*$N281</f>
        <v>140.01</v>
      </c>
      <c r="M281">
        <v>2235511</v>
      </c>
      <c r="N281">
        <f>IFERROR(VLOOKUP($M281,ItemDetails!$A:$C,3,FALSE),0)</f>
        <v>46.67</v>
      </c>
      <c r="O281" t="str">
        <f>J281&amp;" ("&amp;M281&amp;") @ $"&amp;N281</f>
        <v>Ecoedge+ (2235511) @ $46.67</v>
      </c>
      <c r="P281" t="str">
        <f>IF(M281=1072393, "Recalled Item Do Not Sell!", "Returns not Received")</f>
        <v>Returns not Received</v>
      </c>
    </row>
    <row r="282" spans="1:16" x14ac:dyDescent="0.25">
      <c r="A282" t="s">
        <v>202</v>
      </c>
      <c r="B282" t="s">
        <v>16</v>
      </c>
      <c r="C282" t="s">
        <v>203</v>
      </c>
      <c r="D282" t="s">
        <v>52</v>
      </c>
      <c r="E282" t="s">
        <v>18</v>
      </c>
      <c r="F282" t="s">
        <v>204</v>
      </c>
      <c r="G282">
        <v>-54.86</v>
      </c>
      <c r="H282">
        <v>3129733</v>
      </c>
      <c r="L282">
        <v>-54.86</v>
      </c>
    </row>
    <row r="283" spans="1:16" x14ac:dyDescent="0.25">
      <c r="A283" t="s">
        <v>202</v>
      </c>
      <c r="B283" t="s">
        <v>16</v>
      </c>
      <c r="C283" t="s">
        <v>203</v>
      </c>
      <c r="D283" t="s">
        <v>52</v>
      </c>
      <c r="E283" t="s">
        <v>18</v>
      </c>
      <c r="F283" t="s">
        <v>204</v>
      </c>
      <c r="I283">
        <v>8.19</v>
      </c>
      <c r="J283" t="s">
        <v>8</v>
      </c>
      <c r="L283">
        <v>8.19</v>
      </c>
      <c r="M283" t="s">
        <v>8</v>
      </c>
      <c r="O283" t="s">
        <v>8</v>
      </c>
      <c r="P283" t="s">
        <v>19</v>
      </c>
    </row>
    <row r="284" spans="1:16" x14ac:dyDescent="0.25">
      <c r="A284" t="s">
        <v>202</v>
      </c>
      <c r="B284" t="s">
        <v>16</v>
      </c>
      <c r="C284" t="s">
        <v>203</v>
      </c>
      <c r="D284" t="s">
        <v>52</v>
      </c>
      <c r="E284" t="s">
        <v>18</v>
      </c>
      <c r="F284" t="s">
        <v>204</v>
      </c>
      <c r="J284" t="str">
        <f>IFERROR(VLOOKUP($M284,ItemDetails!$A:$B,2,FALSE),"Product not found!")</f>
        <v>Ecoedge+</v>
      </c>
      <c r="K284">
        <v>1</v>
      </c>
      <c r="L284">
        <f>$K284*$N284</f>
        <v>46.67</v>
      </c>
      <c r="M284">
        <v>2235511</v>
      </c>
      <c r="N284">
        <f>IFERROR(VLOOKUP($M284,ItemDetails!$A:$C,3,FALSE),0)</f>
        <v>46.67</v>
      </c>
      <c r="O284" t="str">
        <f>J284&amp;" ("&amp;M284&amp;") @ $"&amp;N284</f>
        <v>Ecoedge+ (2235511) @ $46.67</v>
      </c>
      <c r="P284" t="str">
        <f>IF(M284=1072393, "Recalled Item Do Not Sell!", "Returns not Received")</f>
        <v>Returns not Received</v>
      </c>
    </row>
    <row r="285" spans="1:16" x14ac:dyDescent="0.25">
      <c r="A285" t="s">
        <v>190</v>
      </c>
      <c r="B285" t="s">
        <v>16</v>
      </c>
      <c r="C285" t="s">
        <v>191</v>
      </c>
      <c r="D285" t="s">
        <v>52</v>
      </c>
      <c r="E285" t="s">
        <v>18</v>
      </c>
      <c r="F285" t="s">
        <v>192</v>
      </c>
      <c r="G285">
        <v>-55.83</v>
      </c>
      <c r="H285">
        <v>3134362</v>
      </c>
      <c r="L285">
        <v>-55.83</v>
      </c>
    </row>
    <row r="286" spans="1:16" x14ac:dyDescent="0.25">
      <c r="A286" t="s">
        <v>190</v>
      </c>
      <c r="B286" t="s">
        <v>16</v>
      </c>
      <c r="C286" t="s">
        <v>191</v>
      </c>
      <c r="D286" t="s">
        <v>52</v>
      </c>
      <c r="E286" t="s">
        <v>18</v>
      </c>
      <c r="F286" t="s">
        <v>192</v>
      </c>
      <c r="I286">
        <v>9.16</v>
      </c>
      <c r="J286" t="s">
        <v>8</v>
      </c>
      <c r="L286">
        <v>9.16</v>
      </c>
      <c r="M286" t="s">
        <v>8</v>
      </c>
      <c r="O286" t="s">
        <v>8</v>
      </c>
      <c r="P286" t="s">
        <v>19</v>
      </c>
    </row>
    <row r="287" spans="1:16" x14ac:dyDescent="0.25">
      <c r="A287" t="s">
        <v>190</v>
      </c>
      <c r="B287" t="s">
        <v>16</v>
      </c>
      <c r="C287" t="s">
        <v>191</v>
      </c>
      <c r="D287" t="s">
        <v>52</v>
      </c>
      <c r="E287" t="s">
        <v>18</v>
      </c>
      <c r="F287" t="s">
        <v>192</v>
      </c>
      <c r="J287" t="str">
        <f>IFERROR(VLOOKUP($M287,ItemDetails!$A:$B,2,FALSE),"Product not found!")</f>
        <v>Ecoedge+</v>
      </c>
      <c r="K287">
        <v>1</v>
      </c>
      <c r="L287">
        <f>$K287*$N287</f>
        <v>46.67</v>
      </c>
      <c r="M287">
        <v>2235511</v>
      </c>
      <c r="N287">
        <f>IFERROR(VLOOKUP($M287,ItemDetails!$A:$C,3,FALSE),0)</f>
        <v>46.67</v>
      </c>
      <c r="O287" t="str">
        <f>J287&amp;" ("&amp;M287&amp;") @ $"&amp;N287</f>
        <v>Ecoedge+ (2235511) @ $46.67</v>
      </c>
      <c r="P287" t="str">
        <f>IF(M287=1072393, "Recalled Item Do Not Sell!", "Returns not Received")</f>
        <v>Returns not Received</v>
      </c>
    </row>
    <row r="288" spans="1:16" x14ac:dyDescent="0.25">
      <c r="A288" t="s">
        <v>183</v>
      </c>
      <c r="B288" t="s">
        <v>16</v>
      </c>
      <c r="C288" t="s">
        <v>181</v>
      </c>
      <c r="D288" t="s">
        <v>52</v>
      </c>
      <c r="E288" t="s">
        <v>18</v>
      </c>
      <c r="F288" t="s">
        <v>184</v>
      </c>
      <c r="G288">
        <v>-54.86</v>
      </c>
      <c r="H288">
        <v>3157070</v>
      </c>
      <c r="L288">
        <v>-54.86</v>
      </c>
    </row>
    <row r="289" spans="1:16" x14ac:dyDescent="0.25">
      <c r="A289" t="s">
        <v>183</v>
      </c>
      <c r="B289" t="s">
        <v>16</v>
      </c>
      <c r="C289" t="s">
        <v>181</v>
      </c>
      <c r="D289" t="s">
        <v>52</v>
      </c>
      <c r="E289" t="s">
        <v>18</v>
      </c>
      <c r="F289" t="s">
        <v>184</v>
      </c>
      <c r="I289">
        <v>8.19</v>
      </c>
      <c r="J289" t="s">
        <v>8</v>
      </c>
      <c r="L289">
        <v>8.19</v>
      </c>
      <c r="M289" t="s">
        <v>8</v>
      </c>
      <c r="O289" t="s">
        <v>8</v>
      </c>
      <c r="P289" t="s">
        <v>19</v>
      </c>
    </row>
    <row r="290" spans="1:16" x14ac:dyDescent="0.25">
      <c r="A290" t="s">
        <v>183</v>
      </c>
      <c r="B290" t="s">
        <v>16</v>
      </c>
      <c r="C290" t="s">
        <v>181</v>
      </c>
      <c r="D290" t="s">
        <v>52</v>
      </c>
      <c r="E290" t="s">
        <v>18</v>
      </c>
      <c r="F290" t="s">
        <v>184</v>
      </c>
      <c r="J290" t="str">
        <f>IFERROR(VLOOKUP($M290,ItemDetails!$A:$B,2,FALSE),"Product not found!")</f>
        <v>Ecoedge+</v>
      </c>
      <c r="K290">
        <v>1</v>
      </c>
      <c r="L290">
        <f>$K290*$N290</f>
        <v>46.67</v>
      </c>
      <c r="M290">
        <v>2235511</v>
      </c>
      <c r="N290">
        <f>IFERROR(VLOOKUP($M290,ItemDetails!$A:$C,3,FALSE),0)</f>
        <v>46.67</v>
      </c>
      <c r="O290" t="str">
        <f>J290&amp;" ("&amp;M290&amp;") @ $"&amp;N290</f>
        <v>Ecoedge+ (2235511) @ $46.67</v>
      </c>
      <c r="P290" t="str">
        <f>IF(M290=1072393, "Recalled Item Do Not Sell!", "Returns not Received")</f>
        <v>Returns not Received</v>
      </c>
    </row>
    <row r="291" spans="1:16" x14ac:dyDescent="0.25">
      <c r="A291" t="s">
        <v>159</v>
      </c>
      <c r="B291" t="s">
        <v>16</v>
      </c>
      <c r="C291" t="s">
        <v>154</v>
      </c>
      <c r="D291" t="s">
        <v>52</v>
      </c>
      <c r="E291" t="s">
        <v>18</v>
      </c>
      <c r="F291" t="s">
        <v>160</v>
      </c>
      <c r="G291">
        <v>-111.65</v>
      </c>
      <c r="H291">
        <v>3158772</v>
      </c>
      <c r="L291">
        <v>-111.65</v>
      </c>
    </row>
    <row r="292" spans="1:16" x14ac:dyDescent="0.25">
      <c r="A292" t="s">
        <v>159</v>
      </c>
      <c r="B292" t="s">
        <v>16</v>
      </c>
      <c r="C292" t="s">
        <v>154</v>
      </c>
      <c r="D292" t="s">
        <v>52</v>
      </c>
      <c r="E292" t="s">
        <v>18</v>
      </c>
      <c r="F292" t="s">
        <v>160</v>
      </c>
      <c r="I292">
        <v>18.309999999999999</v>
      </c>
      <c r="J292" t="s">
        <v>8</v>
      </c>
      <c r="L292">
        <v>18.309999999999999</v>
      </c>
      <c r="M292" t="s">
        <v>8</v>
      </c>
      <c r="O292" t="s">
        <v>8</v>
      </c>
      <c r="P292" t="s">
        <v>19</v>
      </c>
    </row>
    <row r="293" spans="1:16" x14ac:dyDescent="0.25">
      <c r="A293" t="s">
        <v>159</v>
      </c>
      <c r="B293" t="s">
        <v>16</v>
      </c>
      <c r="C293" t="s">
        <v>154</v>
      </c>
      <c r="D293" t="s">
        <v>52</v>
      </c>
      <c r="E293" t="s">
        <v>18</v>
      </c>
      <c r="F293" t="s">
        <v>160</v>
      </c>
      <c r="J293" t="str">
        <f>IFERROR(VLOOKUP($M293,ItemDetails!$A:$B,2,FALSE),"Product not found!")</f>
        <v>Ecoedge+</v>
      </c>
      <c r="K293">
        <v>2</v>
      </c>
      <c r="L293">
        <f>$K293*$N293</f>
        <v>93.34</v>
      </c>
      <c r="M293">
        <v>2235511</v>
      </c>
      <c r="N293">
        <f>IFERROR(VLOOKUP($M293,ItemDetails!$A:$C,3,FALSE),0)</f>
        <v>46.67</v>
      </c>
      <c r="O293" t="str">
        <f>J293&amp;" ("&amp;M293&amp;") @ $"&amp;N293</f>
        <v>Ecoedge+ (2235511) @ $46.67</v>
      </c>
      <c r="P293" t="str">
        <f>IF(M293=1072393, "Recalled Item Do Not Sell!", "Returns not Received")</f>
        <v>Returns not Received</v>
      </c>
    </row>
    <row r="294" spans="1:16" x14ac:dyDescent="0.25">
      <c r="A294" t="s">
        <v>161</v>
      </c>
      <c r="B294" t="s">
        <v>16</v>
      </c>
      <c r="C294" t="s">
        <v>154</v>
      </c>
      <c r="D294" t="s">
        <v>52</v>
      </c>
      <c r="E294" t="s">
        <v>18</v>
      </c>
      <c r="F294" t="s">
        <v>162</v>
      </c>
      <c r="G294">
        <v>-55.83</v>
      </c>
      <c r="H294">
        <v>3161931</v>
      </c>
      <c r="L294">
        <v>-55.83</v>
      </c>
    </row>
    <row r="295" spans="1:16" x14ac:dyDescent="0.25">
      <c r="A295" t="s">
        <v>161</v>
      </c>
      <c r="B295" t="s">
        <v>16</v>
      </c>
      <c r="C295" t="s">
        <v>154</v>
      </c>
      <c r="D295" t="s">
        <v>52</v>
      </c>
      <c r="E295" t="s">
        <v>18</v>
      </c>
      <c r="F295" t="s">
        <v>162</v>
      </c>
      <c r="I295">
        <v>9.16</v>
      </c>
      <c r="J295" t="s">
        <v>8</v>
      </c>
      <c r="L295">
        <v>9.16</v>
      </c>
      <c r="M295" t="s">
        <v>8</v>
      </c>
      <c r="O295" t="s">
        <v>8</v>
      </c>
      <c r="P295" t="s">
        <v>19</v>
      </c>
    </row>
    <row r="296" spans="1:16" x14ac:dyDescent="0.25">
      <c r="A296" t="s">
        <v>161</v>
      </c>
      <c r="B296" t="s">
        <v>16</v>
      </c>
      <c r="C296" t="s">
        <v>154</v>
      </c>
      <c r="D296" t="s">
        <v>52</v>
      </c>
      <c r="E296" t="s">
        <v>18</v>
      </c>
      <c r="F296" t="s">
        <v>162</v>
      </c>
      <c r="J296" t="str">
        <f>IFERROR(VLOOKUP($M296,ItemDetails!$A:$B,2,FALSE),"Product not found!")</f>
        <v>Ecoedge+</v>
      </c>
      <c r="K296">
        <v>1</v>
      </c>
      <c r="L296">
        <f>$K296*$N296</f>
        <v>46.67</v>
      </c>
      <c r="M296">
        <v>2235511</v>
      </c>
      <c r="N296">
        <f>IFERROR(VLOOKUP($M296,ItemDetails!$A:$C,3,FALSE),0)</f>
        <v>46.67</v>
      </c>
      <c r="O296" t="str">
        <f>J296&amp;" ("&amp;M296&amp;") @ $"&amp;N296</f>
        <v>Ecoedge+ (2235511) @ $46.67</v>
      </c>
      <c r="P296" t="str">
        <f>IF(M296=1072393, "Recalled Item Do Not Sell!", "Returns not Received")</f>
        <v>Returns not Received</v>
      </c>
    </row>
    <row r="297" spans="1:16" x14ac:dyDescent="0.25">
      <c r="A297" t="s">
        <v>163</v>
      </c>
      <c r="B297" t="s">
        <v>16</v>
      </c>
      <c r="C297" t="s">
        <v>154</v>
      </c>
      <c r="D297" t="s">
        <v>52</v>
      </c>
      <c r="E297" t="s">
        <v>18</v>
      </c>
      <c r="F297" t="s">
        <v>164</v>
      </c>
      <c r="G297">
        <v>-159.57</v>
      </c>
      <c r="H297">
        <v>3163408</v>
      </c>
      <c r="L297">
        <v>-159.57</v>
      </c>
    </row>
    <row r="298" spans="1:16" x14ac:dyDescent="0.25">
      <c r="A298" t="s">
        <v>163</v>
      </c>
      <c r="B298" t="s">
        <v>16</v>
      </c>
      <c r="C298" t="s">
        <v>154</v>
      </c>
      <c r="D298" t="s">
        <v>52</v>
      </c>
      <c r="E298" t="s">
        <v>18</v>
      </c>
      <c r="F298" t="s">
        <v>164</v>
      </c>
      <c r="I298">
        <v>19.559999999999999</v>
      </c>
      <c r="J298" t="s">
        <v>8</v>
      </c>
      <c r="L298">
        <v>19.559999999999999</v>
      </c>
      <c r="M298" t="s">
        <v>8</v>
      </c>
      <c r="O298" t="s">
        <v>8</v>
      </c>
      <c r="P298" t="s">
        <v>19</v>
      </c>
    </row>
    <row r="299" spans="1:16" x14ac:dyDescent="0.25">
      <c r="A299" t="s">
        <v>163</v>
      </c>
      <c r="B299" t="s">
        <v>16</v>
      </c>
      <c r="C299" t="s">
        <v>154</v>
      </c>
      <c r="D299" t="s">
        <v>52</v>
      </c>
      <c r="E299" t="s">
        <v>18</v>
      </c>
      <c r="F299" t="s">
        <v>164</v>
      </c>
      <c r="J299" t="str">
        <f>IFERROR(VLOOKUP($M299,ItemDetails!$A:$B,2,FALSE),"Product not found!")</f>
        <v>Ecoedge+</v>
      </c>
      <c r="K299">
        <v>3</v>
      </c>
      <c r="L299">
        <f>$K299*$N299</f>
        <v>140.01</v>
      </c>
      <c r="M299">
        <v>2235511</v>
      </c>
      <c r="N299">
        <f>IFERROR(VLOOKUP($M299,ItemDetails!$A:$C,3,FALSE),0)</f>
        <v>46.67</v>
      </c>
      <c r="O299" t="str">
        <f>J299&amp;" ("&amp;M299&amp;") @ $"&amp;N299</f>
        <v>Ecoedge+ (2235511) @ $46.67</v>
      </c>
      <c r="P299" t="str">
        <f>IF(M299=1072393, "Recalled Item Do Not Sell!", "Returns not Received")</f>
        <v>Returns not Received</v>
      </c>
    </row>
    <row r="300" spans="1:16" x14ac:dyDescent="0.25">
      <c r="A300" t="s">
        <v>148</v>
      </c>
      <c r="B300" t="s">
        <v>16</v>
      </c>
      <c r="C300" t="s">
        <v>145</v>
      </c>
      <c r="D300" t="s">
        <v>52</v>
      </c>
      <c r="E300" t="s">
        <v>18</v>
      </c>
      <c r="F300" t="s">
        <v>149</v>
      </c>
      <c r="G300">
        <v>-110.68</v>
      </c>
      <c r="H300">
        <v>3164712</v>
      </c>
      <c r="L300">
        <v>-110.68</v>
      </c>
    </row>
    <row r="301" spans="1:16" x14ac:dyDescent="0.25">
      <c r="A301" t="s">
        <v>148</v>
      </c>
      <c r="B301" t="s">
        <v>16</v>
      </c>
      <c r="C301" t="s">
        <v>145</v>
      </c>
      <c r="D301" t="s">
        <v>52</v>
      </c>
      <c r="E301" t="s">
        <v>18</v>
      </c>
      <c r="F301" t="s">
        <v>149</v>
      </c>
      <c r="I301">
        <v>17.34</v>
      </c>
      <c r="J301" t="s">
        <v>8</v>
      </c>
      <c r="L301">
        <v>17.34</v>
      </c>
      <c r="M301" t="s">
        <v>8</v>
      </c>
      <c r="O301" t="s">
        <v>8</v>
      </c>
      <c r="P301" t="s">
        <v>19</v>
      </c>
    </row>
    <row r="302" spans="1:16" x14ac:dyDescent="0.25">
      <c r="A302" t="s">
        <v>148</v>
      </c>
      <c r="B302" t="s">
        <v>16</v>
      </c>
      <c r="C302" t="s">
        <v>145</v>
      </c>
      <c r="D302" t="s">
        <v>52</v>
      </c>
      <c r="E302" t="s">
        <v>18</v>
      </c>
      <c r="F302" t="s">
        <v>149</v>
      </c>
      <c r="J302" t="str">
        <f>IFERROR(VLOOKUP($M302,ItemDetails!$A:$B,2,FALSE),"Product not found!")</f>
        <v>Ecoedge+</v>
      </c>
      <c r="K302">
        <v>2</v>
      </c>
      <c r="L302">
        <f>$K302*$N302</f>
        <v>93.34</v>
      </c>
      <c r="M302">
        <v>2235511</v>
      </c>
      <c r="N302">
        <f>IFERROR(VLOOKUP($M302,ItemDetails!$A:$C,3,FALSE),0)</f>
        <v>46.67</v>
      </c>
      <c r="O302" t="str">
        <f>J302&amp;" ("&amp;M302&amp;") @ $"&amp;N302</f>
        <v>Ecoedge+ (2235511) @ $46.67</v>
      </c>
      <c r="P302" t="str">
        <f>IF(M302=1072393, "Recalled Item Do Not Sell!", "Returns not Received")</f>
        <v>Returns not Received</v>
      </c>
    </row>
    <row r="303" spans="1:16" x14ac:dyDescent="0.25">
      <c r="A303" t="s">
        <v>137</v>
      </c>
      <c r="B303" t="s">
        <v>16</v>
      </c>
      <c r="C303" t="s">
        <v>135</v>
      </c>
      <c r="D303" t="s">
        <v>52</v>
      </c>
      <c r="E303" t="s">
        <v>18</v>
      </c>
      <c r="F303" t="s">
        <v>138</v>
      </c>
      <c r="G303">
        <v>-167.48</v>
      </c>
      <c r="H303">
        <v>3166636</v>
      </c>
      <c r="L303">
        <v>-167.48</v>
      </c>
    </row>
    <row r="304" spans="1:16" x14ac:dyDescent="0.25">
      <c r="A304" t="s">
        <v>137</v>
      </c>
      <c r="B304" t="s">
        <v>16</v>
      </c>
      <c r="C304" t="s">
        <v>135</v>
      </c>
      <c r="D304" t="s">
        <v>52</v>
      </c>
      <c r="E304" t="s">
        <v>18</v>
      </c>
      <c r="F304" t="s">
        <v>138</v>
      </c>
      <c r="I304">
        <v>27.47</v>
      </c>
      <c r="J304" t="s">
        <v>8</v>
      </c>
      <c r="L304">
        <v>27.47</v>
      </c>
      <c r="M304" t="s">
        <v>8</v>
      </c>
      <c r="O304" t="s">
        <v>8</v>
      </c>
      <c r="P304" t="s">
        <v>19</v>
      </c>
    </row>
    <row r="305" spans="1:16" x14ac:dyDescent="0.25">
      <c r="A305" t="s">
        <v>137</v>
      </c>
      <c r="B305" t="s">
        <v>16</v>
      </c>
      <c r="C305" t="s">
        <v>135</v>
      </c>
      <c r="D305" t="s">
        <v>52</v>
      </c>
      <c r="E305" t="s">
        <v>18</v>
      </c>
      <c r="F305" t="s">
        <v>138</v>
      </c>
      <c r="J305" t="str">
        <f>IFERROR(VLOOKUP($M305,ItemDetails!$A:$B,2,FALSE),"Product not found!")</f>
        <v>Ecoedge+</v>
      </c>
      <c r="K305">
        <v>3</v>
      </c>
      <c r="L305">
        <f>$K305*$N305</f>
        <v>140.01</v>
      </c>
      <c r="M305">
        <v>2235511</v>
      </c>
      <c r="N305">
        <f>IFERROR(VLOOKUP($M305,ItemDetails!$A:$C,3,FALSE),0)</f>
        <v>46.67</v>
      </c>
      <c r="O305" t="str">
        <f>J305&amp;" ("&amp;M305&amp;") @ $"&amp;N305</f>
        <v>Ecoedge+ (2235511) @ $46.67</v>
      </c>
      <c r="P305" t="str">
        <f>IF(M305=1072393, "Recalled Item Do Not Sell!", "Returns not Received")</f>
        <v>Returns not Received</v>
      </c>
    </row>
    <row r="306" spans="1:16" x14ac:dyDescent="0.25">
      <c r="A306" t="s">
        <v>100</v>
      </c>
      <c r="B306" t="s">
        <v>16</v>
      </c>
      <c r="C306" t="s">
        <v>97</v>
      </c>
      <c r="D306" t="s">
        <v>52</v>
      </c>
      <c r="E306" t="s">
        <v>18</v>
      </c>
      <c r="F306" t="s">
        <v>101</v>
      </c>
      <c r="G306">
        <v>-55.83</v>
      </c>
      <c r="H306">
        <v>3175094</v>
      </c>
      <c r="L306">
        <v>-55.83</v>
      </c>
    </row>
    <row r="307" spans="1:16" x14ac:dyDescent="0.25">
      <c r="A307" t="s">
        <v>100</v>
      </c>
      <c r="B307" t="s">
        <v>16</v>
      </c>
      <c r="C307" t="s">
        <v>97</v>
      </c>
      <c r="D307" t="s">
        <v>52</v>
      </c>
      <c r="E307" t="s">
        <v>18</v>
      </c>
      <c r="F307" t="s">
        <v>101</v>
      </c>
      <c r="I307">
        <v>9.16</v>
      </c>
      <c r="J307" t="s">
        <v>8</v>
      </c>
      <c r="L307">
        <v>9.16</v>
      </c>
      <c r="M307" t="s">
        <v>8</v>
      </c>
      <c r="O307" t="s">
        <v>8</v>
      </c>
      <c r="P307" t="s">
        <v>19</v>
      </c>
    </row>
    <row r="308" spans="1:16" x14ac:dyDescent="0.25">
      <c r="A308" t="s">
        <v>100</v>
      </c>
      <c r="B308" t="s">
        <v>16</v>
      </c>
      <c r="C308" t="s">
        <v>97</v>
      </c>
      <c r="D308" t="s">
        <v>52</v>
      </c>
      <c r="E308" t="s">
        <v>18</v>
      </c>
      <c r="F308" t="s">
        <v>101</v>
      </c>
      <c r="J308" t="str">
        <f>IFERROR(VLOOKUP($M308,ItemDetails!$A:$B,2,FALSE),"Product not found!")</f>
        <v>Ecoedge+</v>
      </c>
      <c r="K308">
        <v>1</v>
      </c>
      <c r="L308">
        <f>$K308*$N308</f>
        <v>46.67</v>
      </c>
      <c r="M308">
        <v>2235511</v>
      </c>
      <c r="N308">
        <f>IFERROR(VLOOKUP($M308,ItemDetails!$A:$C,3,FALSE),0)</f>
        <v>46.67</v>
      </c>
      <c r="O308" t="str">
        <f>J308&amp;" ("&amp;M308&amp;") @ $"&amp;N308</f>
        <v>Ecoedge+ (2235511) @ $46.67</v>
      </c>
      <c r="P308" t="str">
        <f>IF(M308=1072393, "Recalled Item Do Not Sell!", "Returns not Received")</f>
        <v>Returns not Received</v>
      </c>
    </row>
    <row r="309" spans="1:16" x14ac:dyDescent="0.25">
      <c r="A309" t="s">
        <v>51</v>
      </c>
      <c r="B309" t="s">
        <v>16</v>
      </c>
      <c r="C309" t="s">
        <v>34</v>
      </c>
      <c r="D309" t="s">
        <v>52</v>
      </c>
      <c r="E309" t="s">
        <v>18</v>
      </c>
      <c r="F309" t="s">
        <v>53</v>
      </c>
      <c r="G309">
        <v>-103.13</v>
      </c>
      <c r="H309">
        <v>3185310</v>
      </c>
      <c r="L309">
        <v>-103.13</v>
      </c>
    </row>
    <row r="310" spans="1:16" x14ac:dyDescent="0.25">
      <c r="A310" t="s">
        <v>51</v>
      </c>
      <c r="B310" t="s">
        <v>16</v>
      </c>
      <c r="C310" t="s">
        <v>34</v>
      </c>
      <c r="D310" t="s">
        <v>52</v>
      </c>
      <c r="E310" t="s">
        <v>18</v>
      </c>
      <c r="F310" t="s">
        <v>53</v>
      </c>
      <c r="I310">
        <v>9.7899999999999991</v>
      </c>
      <c r="J310" t="s">
        <v>8</v>
      </c>
      <c r="L310">
        <v>9.7899999999999991</v>
      </c>
      <c r="M310" t="s">
        <v>8</v>
      </c>
      <c r="O310" t="s">
        <v>8</v>
      </c>
      <c r="P310" t="s">
        <v>19</v>
      </c>
    </row>
    <row r="311" spans="1:16" x14ac:dyDescent="0.25">
      <c r="A311" t="s">
        <v>51</v>
      </c>
      <c r="B311" t="s">
        <v>16</v>
      </c>
      <c r="C311" t="s">
        <v>34</v>
      </c>
      <c r="D311" t="s">
        <v>52</v>
      </c>
      <c r="E311" t="s">
        <v>18</v>
      </c>
      <c r="F311" t="s">
        <v>53</v>
      </c>
      <c r="J311" t="str">
        <f>IFERROR(VLOOKUP($M311,ItemDetails!$A:$B,2,FALSE),"Product not found!")</f>
        <v>Ecoedge+</v>
      </c>
      <c r="K311">
        <v>2</v>
      </c>
      <c r="L311">
        <f>$K311*$N311</f>
        <v>93.34</v>
      </c>
      <c r="M311">
        <v>2235511</v>
      </c>
      <c r="N311">
        <f>IFERROR(VLOOKUP($M311,ItemDetails!$A:$C,3,FALSE),0)</f>
        <v>46.67</v>
      </c>
      <c r="O311" t="str">
        <f>J311&amp;" ("&amp;M311&amp;") @ $"&amp;N311</f>
        <v>Ecoedge+ (2235511) @ $46.67</v>
      </c>
      <c r="P311" t="str">
        <f>IF(M311=1072393, "Recalled Item Do Not Sell!", "Returns not Received")</f>
        <v>Returns not Received</v>
      </c>
    </row>
    <row r="312" spans="1:16" x14ac:dyDescent="0.25">
      <c r="A312" t="s">
        <v>328</v>
      </c>
      <c r="B312" t="s">
        <v>16</v>
      </c>
      <c r="C312" t="s">
        <v>329</v>
      </c>
      <c r="D312" t="s">
        <v>52</v>
      </c>
      <c r="E312" t="s">
        <v>18</v>
      </c>
      <c r="F312" t="s">
        <v>330</v>
      </c>
      <c r="G312">
        <v>-111.65</v>
      </c>
      <c r="H312">
        <v>3206938</v>
      </c>
      <c r="L312">
        <v>-111.65</v>
      </c>
    </row>
    <row r="313" spans="1:16" x14ac:dyDescent="0.25">
      <c r="A313" t="s">
        <v>328</v>
      </c>
      <c r="B313" t="s">
        <v>16</v>
      </c>
      <c r="C313" t="s">
        <v>329</v>
      </c>
      <c r="D313" t="s">
        <v>52</v>
      </c>
      <c r="E313" t="s">
        <v>18</v>
      </c>
      <c r="F313" t="s">
        <v>330</v>
      </c>
      <c r="I313">
        <v>18.309999999999999</v>
      </c>
      <c r="J313" t="s">
        <v>8</v>
      </c>
      <c r="L313">
        <v>18.309999999999999</v>
      </c>
      <c r="M313" t="s">
        <v>8</v>
      </c>
      <c r="O313" t="s">
        <v>8</v>
      </c>
      <c r="P313" t="s">
        <v>19</v>
      </c>
    </row>
    <row r="314" spans="1:16" x14ac:dyDescent="0.25">
      <c r="A314" t="s">
        <v>328</v>
      </c>
      <c r="B314" t="s">
        <v>16</v>
      </c>
      <c r="C314" t="s">
        <v>329</v>
      </c>
      <c r="D314" t="s">
        <v>52</v>
      </c>
      <c r="E314" t="s">
        <v>18</v>
      </c>
      <c r="F314" t="s">
        <v>330</v>
      </c>
      <c r="J314" t="str">
        <f>IFERROR(VLOOKUP($M314,ItemDetails!$A:$B,2,FALSE),"Product not found!")</f>
        <v>Ecoedge+</v>
      </c>
      <c r="K314">
        <v>2</v>
      </c>
      <c r="L314">
        <f>$K314*$N314</f>
        <v>93.34</v>
      </c>
      <c r="M314">
        <v>2235511</v>
      </c>
      <c r="N314">
        <f>IFERROR(VLOOKUP($M314,ItemDetails!$A:$C,3,FALSE),0)</f>
        <v>46.67</v>
      </c>
      <c r="O314" t="str">
        <f>J314&amp;" ("&amp;M314&amp;") @ $"&amp;N314</f>
        <v>Ecoedge+ (2235511) @ $46.67</v>
      </c>
      <c r="P314" t="str">
        <f>IF(M314=1072393, "Recalled Item Do Not Sell!", "Returns not Received")</f>
        <v>Returns not Received</v>
      </c>
    </row>
    <row r="315" spans="1:16" x14ac:dyDescent="0.25">
      <c r="A315" t="s">
        <v>309</v>
      </c>
      <c r="B315" t="s">
        <v>16</v>
      </c>
      <c r="C315" t="s">
        <v>310</v>
      </c>
      <c r="D315" t="s">
        <v>52</v>
      </c>
      <c r="E315" t="s">
        <v>18</v>
      </c>
      <c r="F315" t="s">
        <v>311</v>
      </c>
      <c r="G315">
        <v>-62.47</v>
      </c>
      <c r="H315">
        <v>3207996</v>
      </c>
      <c r="L315">
        <v>-62.47</v>
      </c>
    </row>
    <row r="316" spans="1:16" x14ac:dyDescent="0.25">
      <c r="A316" t="s">
        <v>309</v>
      </c>
      <c r="B316" t="s">
        <v>16</v>
      </c>
      <c r="C316" t="s">
        <v>310</v>
      </c>
      <c r="D316" t="s">
        <v>52</v>
      </c>
      <c r="E316" t="s">
        <v>18</v>
      </c>
      <c r="F316" t="s">
        <v>311</v>
      </c>
      <c r="I316">
        <v>-1.87</v>
      </c>
      <c r="J316" t="s">
        <v>27</v>
      </c>
      <c r="L316">
        <v>-1.87</v>
      </c>
      <c r="M316" t="s">
        <v>27</v>
      </c>
      <c r="O316" t="s">
        <v>27</v>
      </c>
      <c r="P316" t="s">
        <v>28</v>
      </c>
    </row>
    <row r="317" spans="1:16" x14ac:dyDescent="0.25">
      <c r="A317" t="s">
        <v>309</v>
      </c>
      <c r="B317" t="s">
        <v>16</v>
      </c>
      <c r="C317" t="s">
        <v>310</v>
      </c>
      <c r="D317" t="s">
        <v>52</v>
      </c>
      <c r="E317" t="s">
        <v>18</v>
      </c>
      <c r="F317" t="s">
        <v>311</v>
      </c>
      <c r="I317">
        <v>17.670000000000002</v>
      </c>
      <c r="J317" t="s">
        <v>8</v>
      </c>
      <c r="L317">
        <v>17.670000000000002</v>
      </c>
      <c r="M317" t="s">
        <v>8</v>
      </c>
      <c r="O317" t="s">
        <v>8</v>
      </c>
      <c r="P317" t="s">
        <v>19</v>
      </c>
    </row>
    <row r="318" spans="1:16" x14ac:dyDescent="0.25">
      <c r="A318" t="s">
        <v>309</v>
      </c>
      <c r="B318" t="s">
        <v>16</v>
      </c>
      <c r="C318" t="s">
        <v>310</v>
      </c>
      <c r="D318" t="s">
        <v>52</v>
      </c>
      <c r="E318" t="s">
        <v>18</v>
      </c>
      <c r="F318" t="s">
        <v>311</v>
      </c>
      <c r="J318" t="str">
        <f>IFERROR(VLOOKUP($M318,ItemDetails!$A:$B,2,FALSE),"Product not found!")</f>
        <v>Ecoedge+</v>
      </c>
      <c r="K318">
        <v>1</v>
      </c>
      <c r="L318">
        <f>$K318*$N318</f>
        <v>46.67</v>
      </c>
      <c r="M318">
        <v>2235511</v>
      </c>
      <c r="N318">
        <f>IFERROR(VLOOKUP($M318,ItemDetails!$A:$C,3,FALSE),0)</f>
        <v>46.67</v>
      </c>
      <c r="O318" t="str">
        <f>J318&amp;" ("&amp;M318&amp;") @ $"&amp;N318</f>
        <v>Ecoedge+ (2235511) @ $46.67</v>
      </c>
      <c r="P318" t="str">
        <f>IF(M318=1072393, "Recalled Item Do Not Sell!", "Returns not Received")</f>
        <v>Returns not Received</v>
      </c>
    </row>
    <row r="319" spans="1:16" x14ac:dyDescent="0.25">
      <c r="A319" t="s">
        <v>312</v>
      </c>
      <c r="B319" t="s">
        <v>16</v>
      </c>
      <c r="C319" t="s">
        <v>310</v>
      </c>
      <c r="D319" t="s">
        <v>52</v>
      </c>
      <c r="E319" t="s">
        <v>18</v>
      </c>
      <c r="F319" t="s">
        <v>313</v>
      </c>
      <c r="G319">
        <v>-55.83</v>
      </c>
      <c r="H319">
        <v>3222082</v>
      </c>
      <c r="L319">
        <v>-55.83</v>
      </c>
    </row>
    <row r="320" spans="1:16" x14ac:dyDescent="0.25">
      <c r="A320" t="s">
        <v>312</v>
      </c>
      <c r="B320" t="s">
        <v>16</v>
      </c>
      <c r="C320" t="s">
        <v>310</v>
      </c>
      <c r="D320" t="s">
        <v>52</v>
      </c>
      <c r="E320" t="s">
        <v>18</v>
      </c>
      <c r="F320" t="s">
        <v>313</v>
      </c>
      <c r="I320">
        <v>9.16</v>
      </c>
      <c r="J320" t="s">
        <v>8</v>
      </c>
      <c r="L320">
        <v>9.16</v>
      </c>
      <c r="M320" t="s">
        <v>8</v>
      </c>
      <c r="O320" t="s">
        <v>8</v>
      </c>
      <c r="P320" t="s">
        <v>19</v>
      </c>
    </row>
    <row r="321" spans="1:16" x14ac:dyDescent="0.25">
      <c r="A321" t="s">
        <v>312</v>
      </c>
      <c r="B321" t="s">
        <v>16</v>
      </c>
      <c r="C321" t="s">
        <v>310</v>
      </c>
      <c r="D321" t="s">
        <v>52</v>
      </c>
      <c r="E321" t="s">
        <v>18</v>
      </c>
      <c r="F321" t="s">
        <v>313</v>
      </c>
      <c r="J321" t="str">
        <f>IFERROR(VLOOKUP($M321,ItemDetails!$A:$B,2,FALSE),"Product not found!")</f>
        <v>Ecoedge+</v>
      </c>
      <c r="K321">
        <v>1</v>
      </c>
      <c r="L321">
        <f>$K321*$N321</f>
        <v>46.67</v>
      </c>
      <c r="M321">
        <v>2235511</v>
      </c>
      <c r="N321">
        <f>IFERROR(VLOOKUP($M321,ItemDetails!$A:$C,3,FALSE),0)</f>
        <v>46.67</v>
      </c>
      <c r="O321" t="str">
        <f>J321&amp;" ("&amp;M321&amp;") @ $"&amp;N321</f>
        <v>Ecoedge+ (2235511) @ $46.67</v>
      </c>
      <c r="P321" t="str">
        <f>IF(M321=1072393, "Recalled Item Do Not Sell!", "Returns not Received")</f>
        <v>Returns not Received</v>
      </c>
    </row>
    <row r="322" spans="1:16" x14ac:dyDescent="0.25">
      <c r="A322" t="s">
        <v>288</v>
      </c>
      <c r="B322" t="s">
        <v>16</v>
      </c>
      <c r="C322" t="s">
        <v>289</v>
      </c>
      <c r="D322" t="s">
        <v>52</v>
      </c>
      <c r="E322" t="s">
        <v>18</v>
      </c>
      <c r="F322" t="s">
        <v>290</v>
      </c>
      <c r="G322">
        <v>-54.86</v>
      </c>
      <c r="H322">
        <v>3226915</v>
      </c>
      <c r="L322">
        <v>-54.86</v>
      </c>
    </row>
    <row r="323" spans="1:16" x14ac:dyDescent="0.25">
      <c r="A323" t="s">
        <v>288</v>
      </c>
      <c r="B323" t="s">
        <v>16</v>
      </c>
      <c r="C323" t="s">
        <v>289</v>
      </c>
      <c r="D323" t="s">
        <v>52</v>
      </c>
      <c r="E323" t="s">
        <v>18</v>
      </c>
      <c r="F323" t="s">
        <v>290</v>
      </c>
      <c r="I323">
        <v>8.19</v>
      </c>
      <c r="J323" t="s">
        <v>8</v>
      </c>
      <c r="L323">
        <v>8.19</v>
      </c>
      <c r="M323" t="s">
        <v>8</v>
      </c>
      <c r="O323" t="s">
        <v>8</v>
      </c>
      <c r="P323" t="s">
        <v>19</v>
      </c>
    </row>
    <row r="324" spans="1:16" x14ac:dyDescent="0.25">
      <c r="A324" t="s">
        <v>288</v>
      </c>
      <c r="B324" t="s">
        <v>16</v>
      </c>
      <c r="C324" t="s">
        <v>289</v>
      </c>
      <c r="D324" t="s">
        <v>52</v>
      </c>
      <c r="E324" t="s">
        <v>18</v>
      </c>
      <c r="F324" t="s">
        <v>290</v>
      </c>
      <c r="J324" t="str">
        <f>IFERROR(VLOOKUP($M324,ItemDetails!$A:$B,2,FALSE),"Product not found!")</f>
        <v>Ecoedge+</v>
      </c>
      <c r="K324">
        <v>1</v>
      </c>
      <c r="L324">
        <f>$K324*$N324</f>
        <v>46.67</v>
      </c>
      <c r="M324">
        <v>2235511</v>
      </c>
      <c r="N324">
        <f>IFERROR(VLOOKUP($M324,ItemDetails!$A:$C,3,FALSE),0)</f>
        <v>46.67</v>
      </c>
      <c r="O324" t="str">
        <f>J324&amp;" ("&amp;M324&amp;") @ $"&amp;N324</f>
        <v>Ecoedge+ (2235511) @ $46.67</v>
      </c>
      <c r="P324" t="str">
        <f>IF(M324=1072393, "Recalled Item Do Not Sell!", "Returns not Received")</f>
        <v>Returns not Received</v>
      </c>
    </row>
    <row r="325" spans="1:16" x14ac:dyDescent="0.25">
      <c r="A325" t="s">
        <v>264</v>
      </c>
      <c r="B325" t="s">
        <v>16</v>
      </c>
      <c r="C325" t="s">
        <v>265</v>
      </c>
      <c r="D325" t="s">
        <v>52</v>
      </c>
      <c r="E325" t="s">
        <v>18</v>
      </c>
      <c r="F325" t="s">
        <v>266</v>
      </c>
      <c r="G325">
        <v>-55.83</v>
      </c>
      <c r="H325">
        <v>3232834</v>
      </c>
      <c r="L325">
        <v>-55.83</v>
      </c>
    </row>
    <row r="326" spans="1:16" x14ac:dyDescent="0.25">
      <c r="A326" t="s">
        <v>264</v>
      </c>
      <c r="B326" t="s">
        <v>16</v>
      </c>
      <c r="C326" t="s">
        <v>265</v>
      </c>
      <c r="D326" t="s">
        <v>52</v>
      </c>
      <c r="E326" t="s">
        <v>18</v>
      </c>
      <c r="F326" t="s">
        <v>266</v>
      </c>
      <c r="I326">
        <v>9.16</v>
      </c>
      <c r="J326" t="s">
        <v>8</v>
      </c>
      <c r="L326">
        <v>9.16</v>
      </c>
      <c r="M326" t="s">
        <v>8</v>
      </c>
      <c r="O326" t="s">
        <v>8</v>
      </c>
      <c r="P326" t="s">
        <v>19</v>
      </c>
    </row>
    <row r="327" spans="1:16" x14ac:dyDescent="0.25">
      <c r="A327" t="s">
        <v>264</v>
      </c>
      <c r="B327" t="s">
        <v>16</v>
      </c>
      <c r="C327" t="s">
        <v>265</v>
      </c>
      <c r="D327" t="s">
        <v>52</v>
      </c>
      <c r="E327" t="s">
        <v>18</v>
      </c>
      <c r="F327" t="s">
        <v>266</v>
      </c>
      <c r="J327" t="str">
        <f>IFERROR(VLOOKUP($M327,ItemDetails!$A:$B,2,FALSE),"Product not found!")</f>
        <v>Ecoedge+</v>
      </c>
      <c r="K327">
        <v>1</v>
      </c>
      <c r="L327">
        <f>$K327*$N327</f>
        <v>46.67</v>
      </c>
      <c r="M327">
        <v>2235511</v>
      </c>
      <c r="N327">
        <f>IFERROR(VLOOKUP($M327,ItemDetails!$A:$C,3,FALSE),0)</f>
        <v>46.67</v>
      </c>
      <c r="O327" t="str">
        <f>J327&amp;" ("&amp;M327&amp;") @ $"&amp;N327</f>
        <v>Ecoedge+ (2235511) @ $46.67</v>
      </c>
      <c r="P327" t="str">
        <f>IF(M327=1072393, "Recalled Item Do Not Sell!", "Returns not Received")</f>
        <v>Returns not Received</v>
      </c>
    </row>
    <row r="328" spans="1:16" x14ac:dyDescent="0.25">
      <c r="A328" t="s">
        <v>267</v>
      </c>
      <c r="B328" t="s">
        <v>16</v>
      </c>
      <c r="C328" t="s">
        <v>265</v>
      </c>
      <c r="D328" t="s">
        <v>52</v>
      </c>
      <c r="E328" t="s">
        <v>18</v>
      </c>
      <c r="F328" t="s">
        <v>268</v>
      </c>
      <c r="G328">
        <v>-110.68</v>
      </c>
      <c r="H328">
        <v>3238121</v>
      </c>
      <c r="L328">
        <v>-110.68</v>
      </c>
    </row>
    <row r="329" spans="1:16" x14ac:dyDescent="0.25">
      <c r="A329" t="s">
        <v>267</v>
      </c>
      <c r="B329" t="s">
        <v>16</v>
      </c>
      <c r="C329" t="s">
        <v>265</v>
      </c>
      <c r="D329" t="s">
        <v>52</v>
      </c>
      <c r="E329" t="s">
        <v>18</v>
      </c>
      <c r="F329" t="s">
        <v>268</v>
      </c>
      <c r="I329">
        <v>17.34</v>
      </c>
      <c r="J329" t="s">
        <v>8</v>
      </c>
      <c r="L329">
        <v>17.34</v>
      </c>
      <c r="M329" t="s">
        <v>8</v>
      </c>
      <c r="O329" t="s">
        <v>8</v>
      </c>
      <c r="P329" t="s">
        <v>19</v>
      </c>
    </row>
    <row r="330" spans="1:16" x14ac:dyDescent="0.25">
      <c r="A330" t="s">
        <v>267</v>
      </c>
      <c r="B330" t="s">
        <v>16</v>
      </c>
      <c r="C330" t="s">
        <v>265</v>
      </c>
      <c r="D330" t="s">
        <v>52</v>
      </c>
      <c r="E330" t="s">
        <v>18</v>
      </c>
      <c r="F330" t="s">
        <v>268</v>
      </c>
      <c r="J330" t="str">
        <f>IFERROR(VLOOKUP($M330,ItemDetails!$A:$B,2,FALSE),"Product not found!")</f>
        <v>Ecoedge+</v>
      </c>
      <c r="K330">
        <v>2</v>
      </c>
      <c r="L330">
        <f>$K330*$N330</f>
        <v>93.34</v>
      </c>
      <c r="M330">
        <v>2235511</v>
      </c>
      <c r="N330">
        <f>IFERROR(VLOOKUP($M330,ItemDetails!$A:$C,3,FALSE),0)</f>
        <v>46.67</v>
      </c>
      <c r="O330" t="str">
        <f>J330&amp;" ("&amp;M330&amp;") @ $"&amp;N330</f>
        <v>Ecoedge+ (2235511) @ $46.67</v>
      </c>
      <c r="P330" t="str">
        <f>IF(M330=1072393, "Recalled Item Do Not Sell!", "Returns not Received")</f>
        <v>Returns not Received</v>
      </c>
    </row>
    <row r="331" spans="1:16" x14ac:dyDescent="0.25">
      <c r="A331" t="s">
        <v>511</v>
      </c>
      <c r="B331" t="s">
        <v>16</v>
      </c>
      <c r="C331" t="s">
        <v>505</v>
      </c>
      <c r="D331" t="s">
        <v>17</v>
      </c>
      <c r="E331" t="s">
        <v>18</v>
      </c>
      <c r="F331" t="s">
        <v>512</v>
      </c>
      <c r="G331">
        <v>-573.07000000000005</v>
      </c>
      <c r="H331">
        <v>3062752</v>
      </c>
      <c r="L331">
        <v>-573.07000000000005</v>
      </c>
    </row>
    <row r="332" spans="1:16" x14ac:dyDescent="0.25">
      <c r="A332" t="s">
        <v>511</v>
      </c>
      <c r="B332" t="s">
        <v>16</v>
      </c>
      <c r="C332" t="s">
        <v>505</v>
      </c>
      <c r="D332" t="s">
        <v>17</v>
      </c>
      <c r="E332" t="s">
        <v>18</v>
      </c>
      <c r="F332" t="s">
        <v>512</v>
      </c>
      <c r="I332">
        <v>13.03</v>
      </c>
      <c r="J332" t="s">
        <v>8</v>
      </c>
      <c r="L332">
        <v>13.03</v>
      </c>
      <c r="M332" t="s">
        <v>8</v>
      </c>
      <c r="O332" t="s">
        <v>8</v>
      </c>
      <c r="P332" t="s">
        <v>19</v>
      </c>
    </row>
    <row r="333" spans="1:16" x14ac:dyDescent="0.25">
      <c r="A333" t="s">
        <v>511</v>
      </c>
      <c r="B333" t="s">
        <v>16</v>
      </c>
      <c r="C333" t="s">
        <v>505</v>
      </c>
      <c r="D333" t="s">
        <v>17</v>
      </c>
      <c r="E333" t="s">
        <v>18</v>
      </c>
      <c r="F333" t="s">
        <v>512</v>
      </c>
      <c r="J333" t="str">
        <f>IFERROR(VLOOKUP($M333,ItemDetails!$A:$B,2,FALSE),"Product not found!")</f>
        <v>Ecoedge+</v>
      </c>
      <c r="K333">
        <v>12</v>
      </c>
      <c r="L333">
        <f>$K333*$N333</f>
        <v>560.04</v>
      </c>
      <c r="M333">
        <v>2235511</v>
      </c>
      <c r="N333">
        <f>IFERROR(VLOOKUP($M333,ItemDetails!$A:$C,3,FALSE),0)</f>
        <v>46.67</v>
      </c>
      <c r="O333" t="str">
        <f>J333&amp;" ("&amp;M333&amp;") @ $"&amp;N333</f>
        <v>Ecoedge+ (2235511) @ $46.67</v>
      </c>
      <c r="P333" t="str">
        <f>IF(M333=1072393, "Recalled Item Do Not Sell!", "Returns not Received")</f>
        <v>Returns not Received</v>
      </c>
    </row>
    <row r="334" spans="1:16" x14ac:dyDescent="0.25">
      <c r="A334" t="s">
        <v>487</v>
      </c>
      <c r="B334" t="s">
        <v>16</v>
      </c>
      <c r="C334" t="s">
        <v>481</v>
      </c>
      <c r="D334" t="s">
        <v>17</v>
      </c>
      <c r="E334" t="s">
        <v>18</v>
      </c>
      <c r="F334" t="s">
        <v>488</v>
      </c>
      <c r="G334">
        <v>-714.73</v>
      </c>
      <c r="H334">
        <v>3080704</v>
      </c>
      <c r="L334">
        <v>-714.73</v>
      </c>
    </row>
    <row r="335" spans="1:16" x14ac:dyDescent="0.25">
      <c r="A335" t="s">
        <v>487</v>
      </c>
      <c r="B335" t="s">
        <v>16</v>
      </c>
      <c r="C335" t="s">
        <v>481</v>
      </c>
      <c r="D335" t="s">
        <v>17</v>
      </c>
      <c r="E335" t="s">
        <v>18</v>
      </c>
      <c r="F335" t="s">
        <v>488</v>
      </c>
      <c r="I335">
        <v>14.68</v>
      </c>
      <c r="J335" t="s">
        <v>8</v>
      </c>
      <c r="L335">
        <v>14.68</v>
      </c>
      <c r="M335" t="s">
        <v>8</v>
      </c>
      <c r="O335" t="s">
        <v>8</v>
      </c>
      <c r="P335" t="s">
        <v>19</v>
      </c>
    </row>
    <row r="336" spans="1:16" x14ac:dyDescent="0.25">
      <c r="A336" t="s">
        <v>487</v>
      </c>
      <c r="B336" t="s">
        <v>16</v>
      </c>
      <c r="C336" t="s">
        <v>481</v>
      </c>
      <c r="D336" t="s">
        <v>17</v>
      </c>
      <c r="E336" t="s">
        <v>18</v>
      </c>
      <c r="F336" t="s">
        <v>488</v>
      </c>
      <c r="J336" t="str">
        <f>IFERROR(VLOOKUP($M336,ItemDetails!$A:$B,2,FALSE),"Product not found!")</f>
        <v>Ecoedge+</v>
      </c>
      <c r="K336">
        <v>15</v>
      </c>
      <c r="L336">
        <f>$K336*$N336</f>
        <v>700.05000000000007</v>
      </c>
      <c r="M336">
        <v>2235511</v>
      </c>
      <c r="N336">
        <f>IFERROR(VLOOKUP($M336,ItemDetails!$A:$C,3,FALSE),0)</f>
        <v>46.67</v>
      </c>
      <c r="O336" t="str">
        <f>J336&amp;" ("&amp;M336&amp;") @ $"&amp;N336</f>
        <v>Ecoedge+ (2235511) @ $46.67</v>
      </c>
      <c r="P336" t="str">
        <f>IF(M336=1072393, "Recalled Item Do Not Sell!", "Returns not Received")</f>
        <v>Returns not Received</v>
      </c>
    </row>
    <row r="337" spans="1:16" x14ac:dyDescent="0.25">
      <c r="A337" t="s">
        <v>471</v>
      </c>
      <c r="B337" t="s">
        <v>16</v>
      </c>
      <c r="C337" t="s">
        <v>464</v>
      </c>
      <c r="D337" t="s">
        <v>17</v>
      </c>
      <c r="E337" t="s">
        <v>18</v>
      </c>
      <c r="F337" t="s">
        <v>472</v>
      </c>
      <c r="G337">
        <v>-667.5</v>
      </c>
      <c r="H337">
        <v>3086927</v>
      </c>
      <c r="L337">
        <v>-667.5</v>
      </c>
    </row>
    <row r="338" spans="1:16" x14ac:dyDescent="0.25">
      <c r="A338" t="s">
        <v>471</v>
      </c>
      <c r="B338" t="s">
        <v>16</v>
      </c>
      <c r="C338" t="s">
        <v>464</v>
      </c>
      <c r="D338" t="s">
        <v>17</v>
      </c>
      <c r="E338" t="s">
        <v>18</v>
      </c>
      <c r="F338" t="s">
        <v>472</v>
      </c>
      <c r="I338">
        <v>14.12</v>
      </c>
      <c r="J338" t="s">
        <v>8</v>
      </c>
      <c r="L338">
        <v>14.12</v>
      </c>
      <c r="M338" t="s">
        <v>8</v>
      </c>
      <c r="O338" t="s">
        <v>8</v>
      </c>
      <c r="P338" t="s">
        <v>19</v>
      </c>
    </row>
    <row r="339" spans="1:16" x14ac:dyDescent="0.25">
      <c r="A339" t="s">
        <v>471</v>
      </c>
      <c r="B339" t="s">
        <v>16</v>
      </c>
      <c r="C339" t="s">
        <v>464</v>
      </c>
      <c r="D339" t="s">
        <v>17</v>
      </c>
      <c r="E339" t="s">
        <v>18</v>
      </c>
      <c r="F339" t="s">
        <v>472</v>
      </c>
      <c r="J339" t="str">
        <f>IFERROR(VLOOKUP($M339,ItemDetails!$A:$B,2,FALSE),"Product not found!")</f>
        <v>Ecoedge+</v>
      </c>
      <c r="K339">
        <v>14</v>
      </c>
      <c r="L339">
        <f>$K339*$N339</f>
        <v>653.38</v>
      </c>
      <c r="M339">
        <v>2235511</v>
      </c>
      <c r="N339">
        <f>IFERROR(VLOOKUP($M339,ItemDetails!$A:$C,3,FALSE),0)</f>
        <v>46.67</v>
      </c>
      <c r="O339" t="str">
        <f>J339&amp;" ("&amp;M339&amp;") @ $"&amp;N339</f>
        <v>Ecoedge+ (2235511) @ $46.67</v>
      </c>
      <c r="P339" t="str">
        <f>IF(M339=1072393, "Recalled Item Do Not Sell!", "Returns not Received")</f>
        <v>Returns not Received</v>
      </c>
    </row>
    <row r="340" spans="1:16" x14ac:dyDescent="0.25">
      <c r="A340" t="s">
        <v>456</v>
      </c>
      <c r="B340" t="s">
        <v>16</v>
      </c>
      <c r="C340" t="s">
        <v>453</v>
      </c>
      <c r="D340" t="s">
        <v>17</v>
      </c>
      <c r="E340" t="s">
        <v>18</v>
      </c>
      <c r="F340" t="s">
        <v>457</v>
      </c>
      <c r="G340">
        <v>-572.69000000000005</v>
      </c>
      <c r="H340">
        <v>3088933</v>
      </c>
      <c r="L340">
        <v>-572.69000000000005</v>
      </c>
    </row>
    <row r="341" spans="1:16" x14ac:dyDescent="0.25">
      <c r="A341" t="s">
        <v>456</v>
      </c>
      <c r="B341" t="s">
        <v>16</v>
      </c>
      <c r="C341" t="s">
        <v>453</v>
      </c>
      <c r="D341" t="s">
        <v>17</v>
      </c>
      <c r="E341" t="s">
        <v>18</v>
      </c>
      <c r="F341" t="s">
        <v>457</v>
      </c>
      <c r="I341">
        <v>12.65</v>
      </c>
      <c r="J341" t="s">
        <v>8</v>
      </c>
      <c r="L341">
        <v>12.65</v>
      </c>
      <c r="M341" t="s">
        <v>8</v>
      </c>
      <c r="O341" t="s">
        <v>8</v>
      </c>
      <c r="P341" t="s">
        <v>19</v>
      </c>
    </row>
    <row r="342" spans="1:16" x14ac:dyDescent="0.25">
      <c r="A342" t="s">
        <v>456</v>
      </c>
      <c r="B342" t="s">
        <v>16</v>
      </c>
      <c r="C342" t="s">
        <v>453</v>
      </c>
      <c r="D342" t="s">
        <v>17</v>
      </c>
      <c r="E342" t="s">
        <v>18</v>
      </c>
      <c r="F342" t="s">
        <v>457</v>
      </c>
      <c r="J342" t="str">
        <f>IFERROR(VLOOKUP($M342,ItemDetails!$A:$B,2,FALSE),"Product not found!")</f>
        <v>Ecoedge+</v>
      </c>
      <c r="K342">
        <v>12</v>
      </c>
      <c r="L342">
        <f>$K342*$N342</f>
        <v>560.04</v>
      </c>
      <c r="M342">
        <v>2235511</v>
      </c>
      <c r="N342">
        <f>IFERROR(VLOOKUP($M342,ItemDetails!$A:$C,3,FALSE),0)</f>
        <v>46.67</v>
      </c>
      <c r="O342" t="str">
        <f>J342&amp;" ("&amp;M342&amp;") @ $"&amp;N342</f>
        <v>Ecoedge+ (2235511) @ $46.67</v>
      </c>
      <c r="P342" t="str">
        <f>IF(M342=1072393, "Recalled Item Do Not Sell!", "Returns not Received")</f>
        <v>Returns not Received</v>
      </c>
    </row>
    <row r="343" spans="1:16" x14ac:dyDescent="0.25">
      <c r="A343" t="s">
        <v>447</v>
      </c>
      <c r="B343" t="s">
        <v>16</v>
      </c>
      <c r="C343" t="s">
        <v>444</v>
      </c>
      <c r="D343" t="s">
        <v>17</v>
      </c>
      <c r="E343" t="s">
        <v>18</v>
      </c>
      <c r="F343" t="s">
        <v>448</v>
      </c>
      <c r="G343">
        <v>-62.28</v>
      </c>
      <c r="H343">
        <v>3091517</v>
      </c>
      <c r="L343">
        <v>-62.28</v>
      </c>
    </row>
    <row r="344" spans="1:16" x14ac:dyDescent="0.25">
      <c r="A344" t="s">
        <v>447</v>
      </c>
      <c r="B344" t="s">
        <v>16</v>
      </c>
      <c r="C344" t="s">
        <v>444</v>
      </c>
      <c r="D344" t="s">
        <v>17</v>
      </c>
      <c r="E344" t="s">
        <v>18</v>
      </c>
      <c r="F344" t="s">
        <v>448</v>
      </c>
      <c r="I344">
        <v>-1.87</v>
      </c>
      <c r="J344" t="s">
        <v>27</v>
      </c>
      <c r="L344">
        <v>-1.87</v>
      </c>
      <c r="M344" t="s">
        <v>27</v>
      </c>
      <c r="O344" t="s">
        <v>27</v>
      </c>
      <c r="P344" t="s">
        <v>28</v>
      </c>
    </row>
    <row r="345" spans="1:16" x14ac:dyDescent="0.25">
      <c r="A345" t="s">
        <v>447</v>
      </c>
      <c r="B345" t="s">
        <v>16</v>
      </c>
      <c r="C345" t="s">
        <v>444</v>
      </c>
      <c r="D345" t="s">
        <v>17</v>
      </c>
      <c r="E345" t="s">
        <v>18</v>
      </c>
      <c r="F345" t="s">
        <v>448</v>
      </c>
      <c r="I345">
        <v>17.48</v>
      </c>
      <c r="J345" t="s">
        <v>8</v>
      </c>
      <c r="L345">
        <v>17.48</v>
      </c>
      <c r="M345" t="s">
        <v>8</v>
      </c>
      <c r="O345" t="s">
        <v>8</v>
      </c>
      <c r="P345" t="s">
        <v>19</v>
      </c>
    </row>
    <row r="346" spans="1:16" x14ac:dyDescent="0.25">
      <c r="A346" t="s">
        <v>447</v>
      </c>
      <c r="B346" t="s">
        <v>16</v>
      </c>
      <c r="C346" t="s">
        <v>444</v>
      </c>
      <c r="D346" t="s">
        <v>17</v>
      </c>
      <c r="E346" t="s">
        <v>18</v>
      </c>
      <c r="F346" t="s">
        <v>448</v>
      </c>
      <c r="J346" t="str">
        <f>IFERROR(VLOOKUP($M346,ItemDetails!$A:$B,2,FALSE),"Product not found!")</f>
        <v>Ecoedge+ Blue</v>
      </c>
      <c r="K346">
        <v>1</v>
      </c>
      <c r="L346">
        <f>$K346*$N346</f>
        <v>46.67</v>
      </c>
      <c r="M346">
        <v>2235512</v>
      </c>
      <c r="N346">
        <f>IFERROR(VLOOKUP($M346,ItemDetails!$A:$C,3,FALSE),0)</f>
        <v>46.67</v>
      </c>
      <c r="O346" t="str">
        <f>J346&amp;" ("&amp;M346&amp;") @ $"&amp;N346</f>
        <v>Ecoedge+ Blue (2235512) @ $46.67</v>
      </c>
      <c r="P346" t="str">
        <f>IF(M346=1072393, "Recalled Item Do Not Sell!", "Returns not Received")</f>
        <v>Returns not Received</v>
      </c>
    </row>
    <row r="347" spans="1:16" x14ac:dyDescent="0.25">
      <c r="A347" t="s">
        <v>418</v>
      </c>
      <c r="B347" t="s">
        <v>16</v>
      </c>
      <c r="C347" t="s">
        <v>415</v>
      </c>
      <c r="D347" t="s">
        <v>17</v>
      </c>
      <c r="E347" t="s">
        <v>18</v>
      </c>
      <c r="F347" t="s">
        <v>419</v>
      </c>
      <c r="G347">
        <v>-714.73</v>
      </c>
      <c r="H347">
        <v>3101581</v>
      </c>
      <c r="L347">
        <v>-714.73</v>
      </c>
    </row>
    <row r="348" spans="1:16" x14ac:dyDescent="0.25">
      <c r="A348" t="s">
        <v>418</v>
      </c>
      <c r="B348" t="s">
        <v>16</v>
      </c>
      <c r="C348" t="s">
        <v>415</v>
      </c>
      <c r="D348" t="s">
        <v>17</v>
      </c>
      <c r="E348" t="s">
        <v>18</v>
      </c>
      <c r="F348" t="s">
        <v>419</v>
      </c>
      <c r="I348">
        <v>14.68</v>
      </c>
      <c r="J348" t="s">
        <v>8</v>
      </c>
      <c r="L348">
        <v>14.68</v>
      </c>
      <c r="M348" t="s">
        <v>8</v>
      </c>
      <c r="O348" t="s">
        <v>8</v>
      </c>
      <c r="P348" t="s">
        <v>19</v>
      </c>
    </row>
    <row r="349" spans="1:16" x14ac:dyDescent="0.25">
      <c r="A349" t="s">
        <v>418</v>
      </c>
      <c r="B349" t="s">
        <v>16</v>
      </c>
      <c r="C349" t="s">
        <v>415</v>
      </c>
      <c r="D349" t="s">
        <v>17</v>
      </c>
      <c r="E349" t="s">
        <v>18</v>
      </c>
      <c r="F349" t="s">
        <v>419</v>
      </c>
      <c r="J349" t="str">
        <f>IFERROR(VLOOKUP($M349,ItemDetails!$A:$B,2,FALSE),"Product not found!")</f>
        <v>Ecoedge+</v>
      </c>
      <c r="K349">
        <v>15</v>
      </c>
      <c r="L349">
        <f>$K349*$N349</f>
        <v>700.05000000000007</v>
      </c>
      <c r="M349">
        <v>2235511</v>
      </c>
      <c r="N349">
        <f>IFERROR(VLOOKUP($M349,ItemDetails!$A:$C,3,FALSE),0)</f>
        <v>46.67</v>
      </c>
      <c r="O349" t="str">
        <f>J349&amp;" ("&amp;M349&amp;") @ $"&amp;N349</f>
        <v>Ecoedge+ (2235511) @ $46.67</v>
      </c>
      <c r="P349" t="str">
        <f>IF(M349=1072393, "Recalled Item Do Not Sell!", "Returns not Received")</f>
        <v>Returns not Received</v>
      </c>
    </row>
    <row r="350" spans="1:16" x14ac:dyDescent="0.25">
      <c r="A350" t="s">
        <v>384</v>
      </c>
      <c r="B350" t="s">
        <v>16</v>
      </c>
      <c r="C350" t="s">
        <v>378</v>
      </c>
      <c r="D350" t="s">
        <v>17</v>
      </c>
      <c r="E350" t="s">
        <v>18</v>
      </c>
      <c r="F350" t="s">
        <v>385</v>
      </c>
      <c r="G350">
        <v>-390.15</v>
      </c>
      <c r="H350">
        <v>3112850</v>
      </c>
      <c r="L350">
        <v>-390.15</v>
      </c>
    </row>
    <row r="351" spans="1:16" x14ac:dyDescent="0.25">
      <c r="A351" t="s">
        <v>384</v>
      </c>
      <c r="B351" t="s">
        <v>16</v>
      </c>
      <c r="C351" t="s">
        <v>378</v>
      </c>
      <c r="D351" t="s">
        <v>17</v>
      </c>
      <c r="E351" t="s">
        <v>18</v>
      </c>
      <c r="F351" t="s">
        <v>385</v>
      </c>
      <c r="I351">
        <v>16.79</v>
      </c>
      <c r="J351" t="s">
        <v>8</v>
      </c>
      <c r="L351">
        <v>16.79</v>
      </c>
      <c r="M351" t="s">
        <v>8</v>
      </c>
      <c r="O351" t="s">
        <v>8</v>
      </c>
      <c r="P351" t="s">
        <v>19</v>
      </c>
    </row>
    <row r="352" spans="1:16" x14ac:dyDescent="0.25">
      <c r="A352" t="s">
        <v>384</v>
      </c>
      <c r="B352" t="s">
        <v>16</v>
      </c>
      <c r="C352" t="s">
        <v>378</v>
      </c>
      <c r="D352" t="s">
        <v>17</v>
      </c>
      <c r="E352" t="s">
        <v>18</v>
      </c>
      <c r="F352" t="s">
        <v>385</v>
      </c>
      <c r="J352" t="str">
        <f>IFERROR(VLOOKUP($M352,ItemDetails!$A:$B,2,FALSE),"Product not found!")</f>
        <v>Ecoedge+</v>
      </c>
      <c r="K352">
        <v>8</v>
      </c>
      <c r="L352">
        <f>$K352*$N352</f>
        <v>373.36</v>
      </c>
      <c r="M352">
        <v>2235511</v>
      </c>
      <c r="N352">
        <f>IFERROR(VLOOKUP($M352,ItemDetails!$A:$C,3,FALSE),0)</f>
        <v>46.67</v>
      </c>
      <c r="O352" t="str">
        <f>J352&amp;" ("&amp;M352&amp;") @ $"&amp;N352</f>
        <v>Ecoedge+ (2235511) @ $46.67</v>
      </c>
      <c r="P352" t="str">
        <f>IF(M352=1072393, "Recalled Item Do Not Sell!", "Returns not Received")</f>
        <v>Returns not Received</v>
      </c>
    </row>
    <row r="353" spans="1:16" x14ac:dyDescent="0.25">
      <c r="A353" t="s">
        <v>373</v>
      </c>
      <c r="B353" t="s">
        <v>16</v>
      </c>
      <c r="C353" t="s">
        <v>362</v>
      </c>
      <c r="D353" t="s">
        <v>17</v>
      </c>
      <c r="E353" t="s">
        <v>18</v>
      </c>
      <c r="F353" t="s">
        <v>374</v>
      </c>
      <c r="G353">
        <v>-55.64</v>
      </c>
      <c r="H353">
        <v>3116328</v>
      </c>
      <c r="L353">
        <v>-55.64</v>
      </c>
    </row>
    <row r="354" spans="1:16" x14ac:dyDescent="0.25">
      <c r="A354" t="s">
        <v>373</v>
      </c>
      <c r="B354" t="s">
        <v>16</v>
      </c>
      <c r="C354" t="s">
        <v>362</v>
      </c>
      <c r="D354" t="s">
        <v>17</v>
      </c>
      <c r="E354" t="s">
        <v>18</v>
      </c>
      <c r="F354" t="s">
        <v>374</v>
      </c>
      <c r="I354">
        <v>8.9700000000000006</v>
      </c>
      <c r="J354" t="s">
        <v>8</v>
      </c>
      <c r="L354">
        <v>8.9700000000000006</v>
      </c>
      <c r="M354" t="s">
        <v>8</v>
      </c>
      <c r="O354" t="s">
        <v>8</v>
      </c>
      <c r="P354" t="s">
        <v>19</v>
      </c>
    </row>
    <row r="355" spans="1:16" x14ac:dyDescent="0.25">
      <c r="A355" t="s">
        <v>373</v>
      </c>
      <c r="B355" t="s">
        <v>16</v>
      </c>
      <c r="C355" t="s">
        <v>362</v>
      </c>
      <c r="D355" t="s">
        <v>17</v>
      </c>
      <c r="E355" t="s">
        <v>18</v>
      </c>
      <c r="F355" t="s">
        <v>374</v>
      </c>
      <c r="J355" t="str">
        <f>IFERROR(VLOOKUP($M355,ItemDetails!$A:$B,2,FALSE),"Product not found!")</f>
        <v>Ecoedge+</v>
      </c>
      <c r="K355">
        <v>1</v>
      </c>
      <c r="L355">
        <f>$K355*$N355</f>
        <v>46.67</v>
      </c>
      <c r="M355">
        <v>2235511</v>
      </c>
      <c r="N355">
        <f>IFERROR(VLOOKUP($M355,ItemDetails!$A:$C,3,FALSE),0)</f>
        <v>46.67</v>
      </c>
      <c r="O355" t="str">
        <f>J355&amp;" ("&amp;M355&amp;") @ $"&amp;N355</f>
        <v>Ecoedge+ (2235511) @ $46.67</v>
      </c>
      <c r="P355" t="str">
        <f>IF(M355=1072393, "Recalled Item Do Not Sell!", "Returns not Received")</f>
        <v>Returns not Received</v>
      </c>
    </row>
    <row r="356" spans="1:16" x14ac:dyDescent="0.25">
      <c r="A356" t="s">
        <v>238</v>
      </c>
      <c r="B356" t="s">
        <v>16</v>
      </c>
      <c r="C356" t="s">
        <v>234</v>
      </c>
      <c r="D356" t="s">
        <v>17</v>
      </c>
      <c r="E356" t="s">
        <v>18</v>
      </c>
      <c r="F356" t="s">
        <v>239</v>
      </c>
      <c r="G356">
        <v>-432.15</v>
      </c>
      <c r="H356">
        <v>3123382</v>
      </c>
      <c r="L356">
        <v>-432.15</v>
      </c>
    </row>
    <row r="357" spans="1:16" x14ac:dyDescent="0.25">
      <c r="A357" t="s">
        <v>238</v>
      </c>
      <c r="B357" t="s">
        <v>16</v>
      </c>
      <c r="C357" t="s">
        <v>234</v>
      </c>
      <c r="D357" t="s">
        <v>17</v>
      </c>
      <c r="E357" t="s">
        <v>18</v>
      </c>
      <c r="F357" t="s">
        <v>239</v>
      </c>
      <c r="I357">
        <v>12.12</v>
      </c>
      <c r="J357" t="s">
        <v>8</v>
      </c>
      <c r="L357">
        <v>12.12</v>
      </c>
      <c r="M357" t="s">
        <v>8</v>
      </c>
      <c r="O357" t="s">
        <v>8</v>
      </c>
      <c r="P357" t="s">
        <v>19</v>
      </c>
    </row>
    <row r="358" spans="1:16" x14ac:dyDescent="0.25">
      <c r="A358" t="s">
        <v>238</v>
      </c>
      <c r="B358" t="s">
        <v>16</v>
      </c>
      <c r="C358" t="s">
        <v>234</v>
      </c>
      <c r="D358" t="s">
        <v>17</v>
      </c>
      <c r="E358" t="s">
        <v>18</v>
      </c>
      <c r="F358" t="s">
        <v>239</v>
      </c>
      <c r="J358" t="str">
        <f>IFERROR(VLOOKUP($M358,ItemDetails!$A:$B,2,FALSE),"Product not found!")</f>
        <v>Ecoedge+</v>
      </c>
      <c r="K358">
        <v>9</v>
      </c>
      <c r="L358">
        <f>$K358*$N358</f>
        <v>420.03000000000003</v>
      </c>
      <c r="M358">
        <v>2235511</v>
      </c>
      <c r="N358">
        <f>IFERROR(VLOOKUP($M358,ItemDetails!$A:$C,3,FALSE),0)</f>
        <v>46.67</v>
      </c>
      <c r="O358" t="str">
        <f>J358&amp;" ("&amp;M358&amp;") @ $"&amp;N358</f>
        <v>Ecoedge+ (2235511) @ $46.67</v>
      </c>
      <c r="P358" t="str">
        <f>IF(M358=1072393, "Recalled Item Do Not Sell!", "Returns not Received")</f>
        <v>Returns not Received</v>
      </c>
    </row>
    <row r="359" spans="1:16" x14ac:dyDescent="0.25">
      <c r="A359" t="s">
        <v>193</v>
      </c>
      <c r="B359" t="s">
        <v>16</v>
      </c>
      <c r="C359" t="s">
        <v>191</v>
      </c>
      <c r="D359" t="s">
        <v>17</v>
      </c>
      <c r="E359" t="s">
        <v>18</v>
      </c>
      <c r="F359" t="s">
        <v>194</v>
      </c>
      <c r="G359">
        <v>-478.98</v>
      </c>
      <c r="H359">
        <v>3131872</v>
      </c>
      <c r="L359">
        <v>-478.98</v>
      </c>
    </row>
    <row r="360" spans="1:16" x14ac:dyDescent="0.25">
      <c r="A360" t="s">
        <v>193</v>
      </c>
      <c r="B360" t="s">
        <v>16</v>
      </c>
      <c r="C360" t="s">
        <v>191</v>
      </c>
      <c r="D360" t="s">
        <v>17</v>
      </c>
      <c r="E360" t="s">
        <v>18</v>
      </c>
      <c r="F360" t="s">
        <v>194</v>
      </c>
      <c r="I360">
        <v>12.28</v>
      </c>
      <c r="J360" t="s">
        <v>8</v>
      </c>
      <c r="L360">
        <v>12.28</v>
      </c>
      <c r="M360" t="s">
        <v>8</v>
      </c>
      <c r="O360" t="s">
        <v>8</v>
      </c>
      <c r="P360" t="s">
        <v>19</v>
      </c>
    </row>
    <row r="361" spans="1:16" x14ac:dyDescent="0.25">
      <c r="A361" t="s">
        <v>193</v>
      </c>
      <c r="B361" t="s">
        <v>16</v>
      </c>
      <c r="C361" t="s">
        <v>191</v>
      </c>
      <c r="D361" t="s">
        <v>17</v>
      </c>
      <c r="E361" t="s">
        <v>18</v>
      </c>
      <c r="F361" t="s">
        <v>194</v>
      </c>
      <c r="J361" t="str">
        <f>IFERROR(VLOOKUP($M361,ItemDetails!$A:$B,2,FALSE),"Product not found!")</f>
        <v>Ecoedge+</v>
      </c>
      <c r="K361">
        <v>10</v>
      </c>
      <c r="L361">
        <f>$K361*$N361</f>
        <v>466.70000000000005</v>
      </c>
      <c r="M361">
        <v>2235511</v>
      </c>
      <c r="N361">
        <f>IFERROR(VLOOKUP($M361,ItemDetails!$A:$C,3,FALSE),0)</f>
        <v>46.67</v>
      </c>
      <c r="O361" t="str">
        <f>J361&amp;" ("&amp;M361&amp;") @ $"&amp;N361</f>
        <v>Ecoedge+ (2235511) @ $46.67</v>
      </c>
      <c r="P361" t="str">
        <f>IF(M361=1072393, "Recalled Item Do Not Sell!", "Returns not Received")</f>
        <v>Returns not Received</v>
      </c>
    </row>
    <row r="362" spans="1:16" x14ac:dyDescent="0.25">
      <c r="A362" t="s">
        <v>195</v>
      </c>
      <c r="B362" t="s">
        <v>16</v>
      </c>
      <c r="C362" t="s">
        <v>191</v>
      </c>
      <c r="D362" t="s">
        <v>17</v>
      </c>
      <c r="E362" t="s">
        <v>18</v>
      </c>
      <c r="F362" t="s">
        <v>196</v>
      </c>
      <c r="G362">
        <v>-385.01</v>
      </c>
      <c r="H362">
        <v>3133940</v>
      </c>
      <c r="L362">
        <v>-385.01</v>
      </c>
    </row>
    <row r="363" spans="1:16" x14ac:dyDescent="0.25">
      <c r="A363" t="s">
        <v>195</v>
      </c>
      <c r="B363" t="s">
        <v>16</v>
      </c>
      <c r="C363" t="s">
        <v>191</v>
      </c>
      <c r="D363" t="s">
        <v>17</v>
      </c>
      <c r="E363" t="s">
        <v>18</v>
      </c>
      <c r="F363" t="s">
        <v>196</v>
      </c>
      <c r="I363">
        <v>11.65</v>
      </c>
      <c r="J363" t="s">
        <v>8</v>
      </c>
      <c r="L363">
        <v>11.65</v>
      </c>
      <c r="M363" t="s">
        <v>8</v>
      </c>
      <c r="O363" t="s">
        <v>8</v>
      </c>
      <c r="P363" t="s">
        <v>19</v>
      </c>
    </row>
    <row r="364" spans="1:16" x14ac:dyDescent="0.25">
      <c r="A364" t="s">
        <v>195</v>
      </c>
      <c r="B364" t="s">
        <v>16</v>
      </c>
      <c r="C364" t="s">
        <v>191</v>
      </c>
      <c r="D364" t="s">
        <v>17</v>
      </c>
      <c r="E364" t="s">
        <v>18</v>
      </c>
      <c r="F364" t="s">
        <v>196</v>
      </c>
      <c r="J364" t="str">
        <f>IFERROR(VLOOKUP($M364,ItemDetails!$A:$B,2,FALSE),"Product not found!")</f>
        <v>Ecoedge+</v>
      </c>
      <c r="K364">
        <v>8</v>
      </c>
      <c r="L364">
        <f>$K364*$N364</f>
        <v>373.36</v>
      </c>
      <c r="M364">
        <v>2235511</v>
      </c>
      <c r="N364">
        <f>IFERROR(VLOOKUP($M364,ItemDetails!$A:$C,3,FALSE),0)</f>
        <v>46.67</v>
      </c>
      <c r="O364" t="str">
        <f>J364&amp;" ("&amp;M364&amp;") @ $"&amp;N364</f>
        <v>Ecoedge+ (2235511) @ $46.67</v>
      </c>
      <c r="P364" t="str">
        <f>IF(M364=1072393, "Recalled Item Do Not Sell!", "Returns not Received")</f>
        <v>Returns not Received</v>
      </c>
    </row>
    <row r="365" spans="1:16" x14ac:dyDescent="0.25">
      <c r="A365" t="s">
        <v>165</v>
      </c>
      <c r="B365" t="s">
        <v>16</v>
      </c>
      <c r="C365" t="s">
        <v>154</v>
      </c>
      <c r="D365" t="s">
        <v>17</v>
      </c>
      <c r="E365" t="s">
        <v>18</v>
      </c>
      <c r="F365" t="s">
        <v>166</v>
      </c>
      <c r="G365">
        <v>-478.88</v>
      </c>
      <c r="H365">
        <v>3159720</v>
      </c>
      <c r="L365">
        <v>-478.88</v>
      </c>
    </row>
    <row r="366" spans="1:16" x14ac:dyDescent="0.25">
      <c r="A366" t="s">
        <v>165</v>
      </c>
      <c r="B366" t="s">
        <v>16</v>
      </c>
      <c r="C366" t="s">
        <v>154</v>
      </c>
      <c r="D366" t="s">
        <v>17</v>
      </c>
      <c r="E366" t="s">
        <v>18</v>
      </c>
      <c r="F366" t="s">
        <v>166</v>
      </c>
      <c r="I366">
        <v>12.18</v>
      </c>
      <c r="J366" t="s">
        <v>8</v>
      </c>
      <c r="L366">
        <v>12.18</v>
      </c>
      <c r="M366" t="s">
        <v>8</v>
      </c>
      <c r="O366" t="s">
        <v>8</v>
      </c>
      <c r="P366" t="s">
        <v>19</v>
      </c>
    </row>
    <row r="367" spans="1:16" x14ac:dyDescent="0.25">
      <c r="A367" t="s">
        <v>165</v>
      </c>
      <c r="B367" t="s">
        <v>16</v>
      </c>
      <c r="C367" t="s">
        <v>154</v>
      </c>
      <c r="D367" t="s">
        <v>17</v>
      </c>
      <c r="E367" t="s">
        <v>18</v>
      </c>
      <c r="F367" t="s">
        <v>166</v>
      </c>
      <c r="J367" t="str">
        <f>IFERROR(VLOOKUP($M367,ItemDetails!$A:$B,2,FALSE),"Product not found!")</f>
        <v>Ecoedge+</v>
      </c>
      <c r="K367">
        <v>10</v>
      </c>
      <c r="L367">
        <f>$K367*$N367</f>
        <v>466.70000000000005</v>
      </c>
      <c r="M367">
        <v>2235511</v>
      </c>
      <c r="N367">
        <f>IFERROR(VLOOKUP($M367,ItemDetails!$A:$C,3,FALSE),0)</f>
        <v>46.67</v>
      </c>
      <c r="O367" t="str">
        <f>J367&amp;" ("&amp;M367&amp;") @ $"&amp;N367</f>
        <v>Ecoedge+ (2235511) @ $46.67</v>
      </c>
      <c r="P367" t="str">
        <f>IF(M367=1072393, "Recalled Item Do Not Sell!", "Returns not Received")</f>
        <v>Returns not Received</v>
      </c>
    </row>
    <row r="368" spans="1:16" x14ac:dyDescent="0.25">
      <c r="A368" t="s">
        <v>139</v>
      </c>
      <c r="B368" t="s">
        <v>16</v>
      </c>
      <c r="C368" t="s">
        <v>135</v>
      </c>
      <c r="D368" t="s">
        <v>17</v>
      </c>
      <c r="E368" t="s">
        <v>18</v>
      </c>
      <c r="F368" t="s">
        <v>140</v>
      </c>
      <c r="G368">
        <v>-572.69000000000005</v>
      </c>
      <c r="H368">
        <v>3165968</v>
      </c>
      <c r="L368">
        <v>-572.69000000000005</v>
      </c>
    </row>
    <row r="369" spans="1:16" x14ac:dyDescent="0.25">
      <c r="A369" t="s">
        <v>139</v>
      </c>
      <c r="B369" t="s">
        <v>16</v>
      </c>
      <c r="C369" t="s">
        <v>135</v>
      </c>
      <c r="D369" t="s">
        <v>17</v>
      </c>
      <c r="E369" t="s">
        <v>18</v>
      </c>
      <c r="F369" t="s">
        <v>140</v>
      </c>
      <c r="I369">
        <v>12.65</v>
      </c>
      <c r="J369" t="s">
        <v>8</v>
      </c>
      <c r="L369">
        <v>12.65</v>
      </c>
      <c r="M369" t="s">
        <v>8</v>
      </c>
      <c r="O369" t="s">
        <v>8</v>
      </c>
      <c r="P369" t="s">
        <v>19</v>
      </c>
    </row>
    <row r="370" spans="1:16" x14ac:dyDescent="0.25">
      <c r="A370" t="s">
        <v>139</v>
      </c>
      <c r="B370" t="s">
        <v>16</v>
      </c>
      <c r="C370" t="s">
        <v>135</v>
      </c>
      <c r="D370" t="s">
        <v>17</v>
      </c>
      <c r="E370" t="s">
        <v>18</v>
      </c>
      <c r="F370" t="s">
        <v>140</v>
      </c>
      <c r="J370" t="str">
        <f>IFERROR(VLOOKUP($M370,ItemDetails!$A:$B,2,FALSE),"Product not found!")</f>
        <v>Ecoedge+</v>
      </c>
      <c r="K370">
        <v>12</v>
      </c>
      <c r="L370">
        <f>$K370*$N370</f>
        <v>560.04</v>
      </c>
      <c r="M370">
        <v>2235511</v>
      </c>
      <c r="N370">
        <f>IFERROR(VLOOKUP($M370,ItemDetails!$A:$C,3,FALSE),0)</f>
        <v>46.67</v>
      </c>
      <c r="O370" t="str">
        <f>J370&amp;" ("&amp;M370&amp;") @ $"&amp;N370</f>
        <v>Ecoedge+ (2235511) @ $46.67</v>
      </c>
      <c r="P370" t="str">
        <f>IF(M370=1072393, "Recalled Item Do Not Sell!", "Returns not Received")</f>
        <v>Returns not Received</v>
      </c>
    </row>
    <row r="371" spans="1:16" x14ac:dyDescent="0.25">
      <c r="A371" t="s">
        <v>102</v>
      </c>
      <c r="B371" t="s">
        <v>16</v>
      </c>
      <c r="C371" t="s">
        <v>97</v>
      </c>
      <c r="D371" t="s">
        <v>17</v>
      </c>
      <c r="E371" t="s">
        <v>18</v>
      </c>
      <c r="F371" t="s">
        <v>103</v>
      </c>
      <c r="G371">
        <v>-525.71</v>
      </c>
      <c r="H371">
        <v>3175196</v>
      </c>
      <c r="L371">
        <v>-525.71</v>
      </c>
    </row>
    <row r="372" spans="1:16" x14ac:dyDescent="0.25">
      <c r="A372" t="s">
        <v>102</v>
      </c>
      <c r="B372" t="s">
        <v>16</v>
      </c>
      <c r="C372" t="s">
        <v>97</v>
      </c>
      <c r="D372" t="s">
        <v>17</v>
      </c>
      <c r="E372" t="s">
        <v>18</v>
      </c>
      <c r="F372" t="s">
        <v>103</v>
      </c>
      <c r="I372">
        <v>12.34</v>
      </c>
      <c r="J372" t="s">
        <v>8</v>
      </c>
      <c r="L372">
        <v>12.34</v>
      </c>
      <c r="M372" t="s">
        <v>8</v>
      </c>
      <c r="O372" t="s">
        <v>8</v>
      </c>
      <c r="P372" t="s">
        <v>19</v>
      </c>
    </row>
    <row r="373" spans="1:16" x14ac:dyDescent="0.25">
      <c r="A373" t="s">
        <v>102</v>
      </c>
      <c r="B373" t="s">
        <v>16</v>
      </c>
      <c r="C373" t="s">
        <v>97</v>
      </c>
      <c r="D373" t="s">
        <v>17</v>
      </c>
      <c r="E373" t="s">
        <v>18</v>
      </c>
      <c r="F373" t="s">
        <v>103</v>
      </c>
      <c r="J373" t="str">
        <f>IFERROR(VLOOKUP($M373,ItemDetails!$A:$B,2,FALSE),"Product not found!")</f>
        <v>Ecoedge+</v>
      </c>
      <c r="K373">
        <v>11</v>
      </c>
      <c r="L373">
        <f>$K373*$N373</f>
        <v>513.37</v>
      </c>
      <c r="M373">
        <v>2235511</v>
      </c>
      <c r="N373">
        <f>IFERROR(VLOOKUP($M373,ItemDetails!$A:$C,3,FALSE),0)</f>
        <v>46.67</v>
      </c>
      <c r="O373" t="str">
        <f>J373&amp;" ("&amp;M373&amp;") @ $"&amp;N373</f>
        <v>Ecoedge+ (2235511) @ $46.67</v>
      </c>
      <c r="P373" t="str">
        <f>IF(M373=1072393, "Recalled Item Do Not Sell!", "Returns not Received")</f>
        <v>Returns not Received</v>
      </c>
    </row>
    <row r="374" spans="1:16" x14ac:dyDescent="0.25">
      <c r="A374" t="s">
        <v>54</v>
      </c>
      <c r="B374" t="s">
        <v>16</v>
      </c>
      <c r="C374" t="s">
        <v>34</v>
      </c>
      <c r="D374" t="s">
        <v>17</v>
      </c>
      <c r="E374" t="s">
        <v>18</v>
      </c>
      <c r="F374" t="s">
        <v>55</v>
      </c>
      <c r="G374">
        <v>-291.36</v>
      </c>
      <c r="H374">
        <v>3196133</v>
      </c>
      <c r="L374">
        <v>-291.36</v>
      </c>
    </row>
    <row r="375" spans="1:16" x14ac:dyDescent="0.25">
      <c r="A375" t="s">
        <v>54</v>
      </c>
      <c r="B375" t="s">
        <v>16</v>
      </c>
      <c r="C375" t="s">
        <v>34</v>
      </c>
      <c r="D375" t="s">
        <v>17</v>
      </c>
      <c r="E375" t="s">
        <v>18</v>
      </c>
      <c r="F375" t="s">
        <v>55</v>
      </c>
      <c r="I375">
        <v>11.34</v>
      </c>
      <c r="J375" t="s">
        <v>8</v>
      </c>
      <c r="L375">
        <v>11.34</v>
      </c>
      <c r="M375" t="s">
        <v>8</v>
      </c>
      <c r="O375" t="s">
        <v>8</v>
      </c>
      <c r="P375" t="s">
        <v>19</v>
      </c>
    </row>
    <row r="376" spans="1:16" x14ac:dyDescent="0.25">
      <c r="A376" t="s">
        <v>54</v>
      </c>
      <c r="B376" t="s">
        <v>16</v>
      </c>
      <c r="C376" t="s">
        <v>34</v>
      </c>
      <c r="D376" t="s">
        <v>17</v>
      </c>
      <c r="E376" t="s">
        <v>18</v>
      </c>
      <c r="F376" t="s">
        <v>55</v>
      </c>
      <c r="J376" t="str">
        <f>IFERROR(VLOOKUP($M376,ItemDetails!$A:$B,2,FALSE),"Product not found!")</f>
        <v>Ecoedge+</v>
      </c>
      <c r="K376">
        <v>6</v>
      </c>
      <c r="L376">
        <f>$K376*$N376</f>
        <v>280.02</v>
      </c>
      <c r="M376">
        <v>2235511</v>
      </c>
      <c r="N376">
        <f>IFERROR(VLOOKUP($M376,ItemDetails!$A:$C,3,FALSE),0)</f>
        <v>46.67</v>
      </c>
      <c r="O376" t="str">
        <f>J376&amp;" ("&amp;M376&amp;") @ $"&amp;N376</f>
        <v>Ecoedge+ (2235511) @ $46.67</v>
      </c>
      <c r="P376" t="str">
        <f>IF(M376=1072393, "Recalled Item Do Not Sell!", "Returns not Received")</f>
        <v>Returns not Received</v>
      </c>
    </row>
    <row r="377" spans="1:16" x14ac:dyDescent="0.25">
      <c r="A377" t="s">
        <v>56</v>
      </c>
      <c r="B377" t="s">
        <v>16</v>
      </c>
      <c r="C377" t="s">
        <v>34</v>
      </c>
      <c r="D377" t="s">
        <v>17</v>
      </c>
      <c r="E377" t="s">
        <v>18</v>
      </c>
      <c r="F377" t="s">
        <v>57</v>
      </c>
      <c r="G377">
        <v>-277.7</v>
      </c>
      <c r="H377">
        <v>3199947</v>
      </c>
      <c r="L377">
        <v>-277.7</v>
      </c>
    </row>
    <row r="378" spans="1:16" x14ac:dyDescent="0.25">
      <c r="A378" t="s">
        <v>56</v>
      </c>
      <c r="B378" t="s">
        <v>16</v>
      </c>
      <c r="C378" t="s">
        <v>34</v>
      </c>
      <c r="D378" t="s">
        <v>17</v>
      </c>
      <c r="E378" t="s">
        <v>18</v>
      </c>
      <c r="F378" t="s">
        <v>57</v>
      </c>
      <c r="I378">
        <v>-9.33</v>
      </c>
      <c r="J378" t="s">
        <v>27</v>
      </c>
      <c r="L378">
        <v>-9.33</v>
      </c>
      <c r="M378" t="s">
        <v>27</v>
      </c>
      <c r="O378" t="s">
        <v>27</v>
      </c>
      <c r="P378" t="s">
        <v>28</v>
      </c>
    </row>
    <row r="379" spans="1:16" x14ac:dyDescent="0.25">
      <c r="A379" t="s">
        <v>56</v>
      </c>
      <c r="B379" t="s">
        <v>16</v>
      </c>
      <c r="C379" t="s">
        <v>34</v>
      </c>
      <c r="D379" t="s">
        <v>17</v>
      </c>
      <c r="E379" t="s">
        <v>18</v>
      </c>
      <c r="F379" t="s">
        <v>57</v>
      </c>
      <c r="I379">
        <v>53.68</v>
      </c>
      <c r="J379" t="s">
        <v>8</v>
      </c>
      <c r="L379">
        <v>53.68</v>
      </c>
      <c r="M379" t="s">
        <v>8</v>
      </c>
      <c r="O379" t="s">
        <v>8</v>
      </c>
      <c r="P379" t="s">
        <v>19</v>
      </c>
    </row>
    <row r="380" spans="1:16" x14ac:dyDescent="0.25">
      <c r="A380" t="s">
        <v>56</v>
      </c>
      <c r="B380" t="s">
        <v>16</v>
      </c>
      <c r="C380" t="s">
        <v>34</v>
      </c>
      <c r="D380" t="s">
        <v>17</v>
      </c>
      <c r="E380" t="s">
        <v>18</v>
      </c>
      <c r="F380" t="s">
        <v>57</v>
      </c>
      <c r="J380" t="str">
        <f>IFERROR(VLOOKUP($M380,ItemDetails!$A:$B,2,FALSE),"Product not found!")</f>
        <v>Ecoedge+</v>
      </c>
      <c r="K380">
        <v>2</v>
      </c>
      <c r="L380">
        <f>$K380*$N380</f>
        <v>93.34</v>
      </c>
      <c r="M380">
        <v>2235511</v>
      </c>
      <c r="N380">
        <f>IFERROR(VLOOKUP($M380,ItemDetails!$A:$C,3,FALSE),0)</f>
        <v>46.67</v>
      </c>
      <c r="O380" t="str">
        <f>J380&amp;" ("&amp;M380&amp;") @ $"&amp;N380</f>
        <v>Ecoedge+ (2235511) @ $46.67</v>
      </c>
      <c r="P380" t="str">
        <f>IF(M380=1072393, "Recalled Item Do Not Sell!", "Returns not Received")</f>
        <v>Returns not Received</v>
      </c>
    </row>
    <row r="381" spans="1:16" x14ac:dyDescent="0.25">
      <c r="A381" t="s">
        <v>56</v>
      </c>
      <c r="B381" t="s">
        <v>16</v>
      </c>
      <c r="C381" t="s">
        <v>34</v>
      </c>
      <c r="D381" t="s">
        <v>17</v>
      </c>
      <c r="E381" t="s">
        <v>18</v>
      </c>
      <c r="F381" t="s">
        <v>57</v>
      </c>
      <c r="J381" t="str">
        <f>IFERROR(VLOOKUP($M381,ItemDetails!$A:$B,2,FALSE),"Product not found!")</f>
        <v>Ecoedge+ Blue</v>
      </c>
      <c r="K381">
        <v>2</v>
      </c>
      <c r="L381">
        <f>$K381*$N381</f>
        <v>93.34</v>
      </c>
      <c r="M381">
        <v>2235512</v>
      </c>
      <c r="N381">
        <f>IFERROR(VLOOKUP($M381,ItemDetails!$A:$C,3,FALSE),0)</f>
        <v>46.67</v>
      </c>
      <c r="O381" t="str">
        <f>J381&amp;" ("&amp;M381&amp;") @ $"&amp;N381</f>
        <v>Ecoedge+ Blue (2235512) @ $46.67</v>
      </c>
      <c r="P381" t="str">
        <f>IF(M381=1072393, "Recalled Item Do Not Sell!", "Returns not Received")</f>
        <v>Returns not Received</v>
      </c>
    </row>
    <row r="382" spans="1:16" x14ac:dyDescent="0.25">
      <c r="A382" t="s">
        <v>56</v>
      </c>
      <c r="B382" t="s">
        <v>16</v>
      </c>
      <c r="C382" t="s">
        <v>34</v>
      </c>
      <c r="D382" t="s">
        <v>17</v>
      </c>
      <c r="E382" t="s">
        <v>18</v>
      </c>
      <c r="F382" t="s">
        <v>57</v>
      </c>
      <c r="J382" t="str">
        <f>IFERROR(VLOOKUP($M382,ItemDetails!$A:$B,2,FALSE),"Product not found!")</f>
        <v>Ecoedge+ Orange</v>
      </c>
      <c r="K382">
        <v>1</v>
      </c>
      <c r="L382">
        <f>$K382*$N382</f>
        <v>46.67</v>
      </c>
      <c r="M382">
        <v>2235514</v>
      </c>
      <c r="N382">
        <f>IFERROR(VLOOKUP($M382,ItemDetails!$A:$C,3,FALSE),0)</f>
        <v>46.67</v>
      </c>
      <c r="O382" t="str">
        <f>J382&amp;" ("&amp;M382&amp;") @ $"&amp;N382</f>
        <v>Ecoedge+ Orange (2235514) @ $46.67</v>
      </c>
      <c r="P382" t="str">
        <f>IF(M382=1072393, "Recalled Item Do Not Sell!", "Returns not Received")</f>
        <v>Returns not Received</v>
      </c>
    </row>
    <row r="383" spans="1:16" x14ac:dyDescent="0.25">
      <c r="A383" t="s">
        <v>294</v>
      </c>
      <c r="B383" t="s">
        <v>16</v>
      </c>
      <c r="C383" t="s">
        <v>295</v>
      </c>
      <c r="D383" t="s">
        <v>17</v>
      </c>
      <c r="E383" t="s">
        <v>18</v>
      </c>
      <c r="F383" t="s">
        <v>296</v>
      </c>
      <c r="G383">
        <v>-478.88</v>
      </c>
      <c r="H383">
        <v>3223889</v>
      </c>
      <c r="L383">
        <v>-478.88</v>
      </c>
    </row>
    <row r="384" spans="1:16" x14ac:dyDescent="0.25">
      <c r="A384" t="s">
        <v>294</v>
      </c>
      <c r="B384" t="s">
        <v>16</v>
      </c>
      <c r="C384" t="s">
        <v>295</v>
      </c>
      <c r="D384" t="s">
        <v>17</v>
      </c>
      <c r="E384" t="s">
        <v>18</v>
      </c>
      <c r="F384" t="s">
        <v>296</v>
      </c>
      <c r="I384">
        <v>12.18</v>
      </c>
      <c r="J384" t="s">
        <v>8</v>
      </c>
      <c r="L384">
        <v>12.18</v>
      </c>
      <c r="M384" t="s">
        <v>8</v>
      </c>
      <c r="O384" t="s">
        <v>8</v>
      </c>
      <c r="P384" t="s">
        <v>19</v>
      </c>
    </row>
    <row r="385" spans="1:16" x14ac:dyDescent="0.25">
      <c r="A385" t="s">
        <v>294</v>
      </c>
      <c r="B385" t="s">
        <v>16</v>
      </c>
      <c r="C385" t="s">
        <v>295</v>
      </c>
      <c r="D385" t="s">
        <v>17</v>
      </c>
      <c r="E385" t="s">
        <v>18</v>
      </c>
      <c r="F385" t="s">
        <v>296</v>
      </c>
      <c r="J385" t="str">
        <f>IFERROR(VLOOKUP($M385,ItemDetails!$A:$B,2,FALSE),"Product not found!")</f>
        <v>Ecoedge+</v>
      </c>
      <c r="K385">
        <v>10</v>
      </c>
      <c r="L385">
        <f>$K385*$N385</f>
        <v>466.70000000000005</v>
      </c>
      <c r="M385">
        <v>2235511</v>
      </c>
      <c r="N385">
        <f>IFERROR(VLOOKUP($M385,ItemDetails!$A:$C,3,FALSE),0)</f>
        <v>46.67</v>
      </c>
      <c r="O385" t="str">
        <f>J385&amp;" ("&amp;M385&amp;") @ $"&amp;N385</f>
        <v>Ecoedge+ (2235511) @ $46.67</v>
      </c>
      <c r="P385" t="str">
        <f>IF(M385=1072393, "Recalled Item Do Not Sell!", "Returns not Received")</f>
        <v>Returns not Received</v>
      </c>
    </row>
    <row r="386" spans="1:16" x14ac:dyDescent="0.25">
      <c r="A386" t="s">
        <v>279</v>
      </c>
      <c r="B386" t="s">
        <v>16</v>
      </c>
      <c r="C386" t="s">
        <v>280</v>
      </c>
      <c r="D386" t="s">
        <v>17</v>
      </c>
      <c r="E386" t="s">
        <v>18</v>
      </c>
      <c r="F386" t="s">
        <v>281</v>
      </c>
      <c r="G386">
        <v>-348.04</v>
      </c>
      <c r="H386">
        <v>3231680</v>
      </c>
      <c r="L386">
        <v>-348.04</v>
      </c>
    </row>
    <row r="387" spans="1:16" x14ac:dyDescent="0.25">
      <c r="A387" t="s">
        <v>279</v>
      </c>
      <c r="B387" t="s">
        <v>16</v>
      </c>
      <c r="C387" t="s">
        <v>280</v>
      </c>
      <c r="D387" t="s">
        <v>17</v>
      </c>
      <c r="E387" t="s">
        <v>18</v>
      </c>
      <c r="F387" t="s">
        <v>281</v>
      </c>
      <c r="I387">
        <v>21.35</v>
      </c>
      <c r="J387" t="s">
        <v>8</v>
      </c>
      <c r="L387">
        <v>21.35</v>
      </c>
      <c r="M387" t="s">
        <v>8</v>
      </c>
      <c r="O387" t="s">
        <v>8</v>
      </c>
      <c r="P387" t="s">
        <v>19</v>
      </c>
    </row>
    <row r="388" spans="1:16" x14ac:dyDescent="0.25">
      <c r="A388" t="s">
        <v>279</v>
      </c>
      <c r="B388" t="s">
        <v>16</v>
      </c>
      <c r="C388" t="s">
        <v>280</v>
      </c>
      <c r="D388" t="s">
        <v>17</v>
      </c>
      <c r="E388" t="s">
        <v>18</v>
      </c>
      <c r="F388" t="s">
        <v>281</v>
      </c>
      <c r="J388" t="str">
        <f>IFERROR(VLOOKUP($M388,ItemDetails!$A:$B,2,FALSE),"Product not found!")</f>
        <v>Ecoedge+</v>
      </c>
      <c r="K388">
        <v>7</v>
      </c>
      <c r="L388">
        <f>$K388*$N388</f>
        <v>326.69</v>
      </c>
      <c r="M388">
        <v>2235511</v>
      </c>
      <c r="N388">
        <f>IFERROR(VLOOKUP($M388,ItemDetails!$A:$C,3,FALSE),0)</f>
        <v>46.67</v>
      </c>
      <c r="O388" t="str">
        <f>J388&amp;" ("&amp;M388&amp;") @ $"&amp;N388</f>
        <v>Ecoedge+ (2235511) @ $46.67</v>
      </c>
      <c r="P388" t="str">
        <f>IF(M388=1072393, "Recalled Item Do Not Sell!", "Returns not Received")</f>
        <v>Returns not Received</v>
      </c>
    </row>
    <row r="389" spans="1:16" x14ac:dyDescent="0.25">
      <c r="A389" t="s">
        <v>282</v>
      </c>
      <c r="B389" t="s">
        <v>16</v>
      </c>
      <c r="C389" t="s">
        <v>280</v>
      </c>
      <c r="D389" t="s">
        <v>17</v>
      </c>
      <c r="E389" t="s">
        <v>18</v>
      </c>
      <c r="F389" t="s">
        <v>283</v>
      </c>
      <c r="G389">
        <v>-106.88</v>
      </c>
      <c r="H389">
        <v>3232056</v>
      </c>
      <c r="L389">
        <v>-106.88</v>
      </c>
    </row>
    <row r="390" spans="1:16" x14ac:dyDescent="0.25">
      <c r="A390" t="s">
        <v>282</v>
      </c>
      <c r="B390" t="s">
        <v>16</v>
      </c>
      <c r="C390" t="s">
        <v>280</v>
      </c>
      <c r="D390" t="s">
        <v>17</v>
      </c>
      <c r="E390" t="s">
        <v>18</v>
      </c>
      <c r="F390" t="s">
        <v>283</v>
      </c>
      <c r="I390">
        <v>-3.74</v>
      </c>
      <c r="J390" t="s">
        <v>27</v>
      </c>
      <c r="L390">
        <v>-3.74</v>
      </c>
      <c r="M390" t="s">
        <v>27</v>
      </c>
      <c r="O390" t="s">
        <v>27</v>
      </c>
      <c r="P390" t="s">
        <v>28</v>
      </c>
    </row>
    <row r="391" spans="1:16" x14ac:dyDescent="0.25">
      <c r="A391" t="s">
        <v>282</v>
      </c>
      <c r="B391" t="s">
        <v>16</v>
      </c>
      <c r="C391" t="s">
        <v>280</v>
      </c>
      <c r="D391" t="s">
        <v>17</v>
      </c>
      <c r="E391" t="s">
        <v>18</v>
      </c>
      <c r="F391" t="s">
        <v>283</v>
      </c>
      <c r="I391">
        <v>17.28</v>
      </c>
      <c r="J391" t="s">
        <v>8</v>
      </c>
      <c r="L391">
        <v>17.28</v>
      </c>
      <c r="M391" t="s">
        <v>8</v>
      </c>
      <c r="O391" t="s">
        <v>8</v>
      </c>
      <c r="P391" t="s">
        <v>19</v>
      </c>
    </row>
    <row r="392" spans="1:16" x14ac:dyDescent="0.25">
      <c r="A392" t="s">
        <v>282</v>
      </c>
      <c r="B392" t="s">
        <v>16</v>
      </c>
      <c r="C392" t="s">
        <v>280</v>
      </c>
      <c r="D392" t="s">
        <v>17</v>
      </c>
      <c r="E392" t="s">
        <v>18</v>
      </c>
      <c r="F392" t="s">
        <v>283</v>
      </c>
      <c r="J392" t="str">
        <f>IFERROR(VLOOKUP($M392,ItemDetails!$A:$B,2,FALSE),"Product not found!")</f>
        <v>Ecoedge+ Blue</v>
      </c>
      <c r="K392">
        <v>1</v>
      </c>
      <c r="L392">
        <f>$K392*$N392</f>
        <v>46.67</v>
      </c>
      <c r="M392">
        <v>2235512</v>
      </c>
      <c r="N392">
        <f>IFERROR(VLOOKUP($M392,ItemDetails!$A:$C,3,FALSE),0)</f>
        <v>46.67</v>
      </c>
      <c r="O392" t="str">
        <f>J392&amp;" ("&amp;M392&amp;") @ $"&amp;N392</f>
        <v>Ecoedge+ Blue (2235512) @ $46.67</v>
      </c>
      <c r="P392" t="str">
        <f>IF(M392=1072393, "Recalled Item Do Not Sell!", "Returns not Received")</f>
        <v>Returns not Received</v>
      </c>
    </row>
    <row r="393" spans="1:16" x14ac:dyDescent="0.25">
      <c r="A393" t="s">
        <v>282</v>
      </c>
      <c r="B393" t="s">
        <v>16</v>
      </c>
      <c r="C393" t="s">
        <v>280</v>
      </c>
      <c r="D393" t="s">
        <v>17</v>
      </c>
      <c r="E393" t="s">
        <v>18</v>
      </c>
      <c r="F393" t="s">
        <v>283</v>
      </c>
      <c r="J393" t="str">
        <f>IFERROR(VLOOKUP($M393,ItemDetails!$A:$B,2,FALSE),"Product not found!")</f>
        <v>Ecoedge+ Orange</v>
      </c>
      <c r="K393">
        <v>1</v>
      </c>
      <c r="L393">
        <f>$K393*$N393</f>
        <v>46.67</v>
      </c>
      <c r="M393">
        <v>2235514</v>
      </c>
      <c r="N393">
        <f>IFERROR(VLOOKUP($M393,ItemDetails!$A:$C,3,FALSE),0)</f>
        <v>46.67</v>
      </c>
      <c r="O393" t="str">
        <f>J393&amp;" ("&amp;M393&amp;") @ $"&amp;N393</f>
        <v>Ecoedge+ Orange (2235514) @ $46.67</v>
      </c>
      <c r="P393" t="str">
        <f>IF(M393=1072393, "Recalled Item Do Not Sell!", "Returns not Received")</f>
        <v>Returns not Received</v>
      </c>
    </row>
    <row r="394" spans="1:16" x14ac:dyDescent="0.25">
      <c r="A394" t="s">
        <v>269</v>
      </c>
      <c r="B394" t="s">
        <v>16</v>
      </c>
      <c r="C394" t="s">
        <v>265</v>
      </c>
      <c r="D394" t="s">
        <v>17</v>
      </c>
      <c r="E394" t="s">
        <v>18</v>
      </c>
      <c r="F394" t="s">
        <v>270</v>
      </c>
      <c r="G394">
        <v>-385.16</v>
      </c>
      <c r="H394">
        <v>3238202</v>
      </c>
      <c r="L394">
        <v>-385.16</v>
      </c>
    </row>
    <row r="395" spans="1:16" x14ac:dyDescent="0.25">
      <c r="A395" t="s">
        <v>269</v>
      </c>
      <c r="B395" t="s">
        <v>16</v>
      </c>
      <c r="C395" t="s">
        <v>265</v>
      </c>
      <c r="D395" t="s">
        <v>17</v>
      </c>
      <c r="E395" t="s">
        <v>18</v>
      </c>
      <c r="F395" t="s">
        <v>270</v>
      </c>
      <c r="I395">
        <v>11.8</v>
      </c>
      <c r="J395" t="s">
        <v>8</v>
      </c>
      <c r="L395">
        <v>11.8</v>
      </c>
      <c r="M395" t="s">
        <v>8</v>
      </c>
      <c r="O395" t="s">
        <v>8</v>
      </c>
      <c r="P395" t="s">
        <v>19</v>
      </c>
    </row>
    <row r="396" spans="1:16" x14ac:dyDescent="0.25">
      <c r="A396" t="s">
        <v>269</v>
      </c>
      <c r="B396" t="s">
        <v>16</v>
      </c>
      <c r="C396" t="s">
        <v>265</v>
      </c>
      <c r="D396" t="s">
        <v>17</v>
      </c>
      <c r="E396" t="s">
        <v>18</v>
      </c>
      <c r="F396" t="s">
        <v>270</v>
      </c>
      <c r="J396" t="str">
        <f>IFERROR(VLOOKUP($M396,ItemDetails!$A:$B,2,FALSE),"Product not found!")</f>
        <v>Ecoedge+</v>
      </c>
      <c r="K396">
        <v>8</v>
      </c>
      <c r="L396">
        <f>$K396*$N396</f>
        <v>373.36</v>
      </c>
      <c r="M396">
        <v>2235511</v>
      </c>
      <c r="N396">
        <f>IFERROR(VLOOKUP($M396,ItemDetails!$A:$C,3,FALSE),0)</f>
        <v>46.67</v>
      </c>
      <c r="O396" t="str">
        <f>J396&amp;" ("&amp;M396&amp;") @ $"&amp;N396</f>
        <v>Ecoedge+ (2235511) @ $46.67</v>
      </c>
      <c r="P396" t="str">
        <f>IF(M396=1072393, "Recalled Item Do Not Sell!", "Returns not Received")</f>
        <v>Returns not Received</v>
      </c>
    </row>
    <row r="397" spans="1:16" x14ac:dyDescent="0.25">
      <c r="A397" t="s">
        <v>261</v>
      </c>
      <c r="B397" t="s">
        <v>16</v>
      </c>
      <c r="C397" t="s">
        <v>257</v>
      </c>
      <c r="D397" t="s">
        <v>17</v>
      </c>
      <c r="E397" t="s">
        <v>18</v>
      </c>
      <c r="F397" t="s">
        <v>262</v>
      </c>
      <c r="G397">
        <v>-170.46</v>
      </c>
      <c r="H397">
        <v>3239110</v>
      </c>
      <c r="L397">
        <v>-170.46</v>
      </c>
    </row>
    <row r="398" spans="1:16" x14ac:dyDescent="0.25">
      <c r="A398" t="s">
        <v>261</v>
      </c>
      <c r="B398" t="s">
        <v>16</v>
      </c>
      <c r="C398" t="s">
        <v>257</v>
      </c>
      <c r="D398" t="s">
        <v>17</v>
      </c>
      <c r="E398" t="s">
        <v>18</v>
      </c>
      <c r="F398" t="s">
        <v>262</v>
      </c>
      <c r="I398">
        <v>-5.6</v>
      </c>
      <c r="J398" t="s">
        <v>27</v>
      </c>
      <c r="L398">
        <v>-5.6</v>
      </c>
      <c r="M398" t="s">
        <v>27</v>
      </c>
      <c r="O398" t="s">
        <v>27</v>
      </c>
      <c r="P398" t="s">
        <v>28</v>
      </c>
    </row>
    <row r="399" spans="1:16" x14ac:dyDescent="0.25">
      <c r="A399" t="s">
        <v>261</v>
      </c>
      <c r="B399" t="s">
        <v>16</v>
      </c>
      <c r="C399" t="s">
        <v>257</v>
      </c>
      <c r="D399" t="s">
        <v>17</v>
      </c>
      <c r="E399" t="s">
        <v>18</v>
      </c>
      <c r="F399" t="s">
        <v>262</v>
      </c>
      <c r="I399">
        <v>36.049999999999997</v>
      </c>
      <c r="J399" t="s">
        <v>8</v>
      </c>
      <c r="L399">
        <v>36.049999999999997</v>
      </c>
      <c r="M399" t="s">
        <v>8</v>
      </c>
      <c r="O399" t="s">
        <v>8</v>
      </c>
      <c r="P399" t="s">
        <v>19</v>
      </c>
    </row>
    <row r="400" spans="1:16" x14ac:dyDescent="0.25">
      <c r="A400" t="s">
        <v>261</v>
      </c>
      <c r="B400" t="s">
        <v>16</v>
      </c>
      <c r="C400" t="s">
        <v>257</v>
      </c>
      <c r="D400" t="s">
        <v>17</v>
      </c>
      <c r="E400" t="s">
        <v>18</v>
      </c>
      <c r="F400" t="s">
        <v>262</v>
      </c>
      <c r="J400" t="str">
        <f>IFERROR(VLOOKUP($M400,ItemDetails!$A:$B,2,FALSE),"Product not found!")</f>
        <v>Ecoedge+</v>
      </c>
      <c r="K400">
        <v>2</v>
      </c>
      <c r="L400">
        <f>$K400*$N400</f>
        <v>93.34</v>
      </c>
      <c r="M400">
        <v>2235511</v>
      </c>
      <c r="N400">
        <f>IFERROR(VLOOKUP($M400,ItemDetails!$A:$C,3,FALSE),0)</f>
        <v>46.67</v>
      </c>
      <c r="O400" t="str">
        <f>J400&amp;" ("&amp;M400&amp;") @ $"&amp;N400</f>
        <v>Ecoedge+ (2235511) @ $46.67</v>
      </c>
      <c r="P400" t="str">
        <f>IF(M400=1072393, "Recalled Item Do Not Sell!", "Returns not Received")</f>
        <v>Returns not Received</v>
      </c>
    </row>
    <row r="401" spans="1:16" x14ac:dyDescent="0.25">
      <c r="A401" t="s">
        <v>261</v>
      </c>
      <c r="B401" t="s">
        <v>16</v>
      </c>
      <c r="C401" t="s">
        <v>257</v>
      </c>
      <c r="D401" t="s">
        <v>17</v>
      </c>
      <c r="E401" t="s">
        <v>18</v>
      </c>
      <c r="F401" t="s">
        <v>262</v>
      </c>
      <c r="J401" t="str">
        <f>IFERROR(VLOOKUP($M401,ItemDetails!$A:$B,2,FALSE),"Product not found!")</f>
        <v>Ecoedge+ Blue</v>
      </c>
      <c r="K401">
        <v>1</v>
      </c>
      <c r="L401">
        <f>$K401*$N401</f>
        <v>46.67</v>
      </c>
      <c r="M401">
        <v>2235512</v>
      </c>
      <c r="N401">
        <f>IFERROR(VLOOKUP($M401,ItemDetails!$A:$C,3,FALSE),0)</f>
        <v>46.67</v>
      </c>
      <c r="O401" t="str">
        <f>J401&amp;" ("&amp;M401&amp;") @ $"&amp;N401</f>
        <v>Ecoedge+ Blue (2235512) @ $46.67</v>
      </c>
      <c r="P401" t="str">
        <f>IF(M401=1072393, "Recalled Item Do Not Sell!", "Returns not Received")</f>
        <v>Returns not Received</v>
      </c>
    </row>
    <row r="402" spans="1:16" x14ac:dyDescent="0.25">
      <c r="A402" t="s">
        <v>242</v>
      </c>
      <c r="B402" t="s">
        <v>16</v>
      </c>
      <c r="C402" t="s">
        <v>243</v>
      </c>
      <c r="D402" t="s">
        <v>17</v>
      </c>
      <c r="E402" t="s">
        <v>18</v>
      </c>
      <c r="F402" t="s">
        <v>244</v>
      </c>
      <c r="G402">
        <v>-385.16</v>
      </c>
      <c r="H402">
        <v>3245763</v>
      </c>
      <c r="L402">
        <v>-385.16</v>
      </c>
    </row>
    <row r="403" spans="1:16" x14ac:dyDescent="0.25">
      <c r="A403" t="s">
        <v>242</v>
      </c>
      <c r="B403" t="s">
        <v>16</v>
      </c>
      <c r="C403" t="s">
        <v>243</v>
      </c>
      <c r="D403" t="s">
        <v>17</v>
      </c>
      <c r="E403" t="s">
        <v>18</v>
      </c>
      <c r="F403" t="s">
        <v>244</v>
      </c>
      <c r="I403">
        <v>11.8</v>
      </c>
      <c r="J403" t="s">
        <v>8</v>
      </c>
      <c r="L403">
        <v>11.8</v>
      </c>
      <c r="M403" t="s">
        <v>8</v>
      </c>
      <c r="O403" t="s">
        <v>8</v>
      </c>
      <c r="P403" t="s">
        <v>19</v>
      </c>
    </row>
    <row r="404" spans="1:16" x14ac:dyDescent="0.25">
      <c r="A404" t="s">
        <v>242</v>
      </c>
      <c r="B404" t="s">
        <v>16</v>
      </c>
      <c r="C404" t="s">
        <v>243</v>
      </c>
      <c r="D404" t="s">
        <v>17</v>
      </c>
      <c r="E404" t="s">
        <v>18</v>
      </c>
      <c r="F404" t="s">
        <v>244</v>
      </c>
      <c r="J404" t="str">
        <f>IFERROR(VLOOKUP($M404,ItemDetails!$A:$B,2,FALSE),"Product not found!")</f>
        <v>Ecoedge+</v>
      </c>
      <c r="K404">
        <v>8</v>
      </c>
      <c r="L404">
        <f>$K404*$N404</f>
        <v>373.36</v>
      </c>
      <c r="M404">
        <v>2235511</v>
      </c>
      <c r="N404">
        <f>IFERROR(VLOOKUP($M404,ItemDetails!$A:$C,3,FALSE),0)</f>
        <v>46.67</v>
      </c>
      <c r="O404" t="str">
        <f>J404&amp;" ("&amp;M404&amp;") @ $"&amp;N404</f>
        <v>Ecoedge+ (2235511) @ $46.67</v>
      </c>
      <c r="P404" t="str">
        <f>IF(M404=1072393, "Recalled Item Do Not Sell!", "Returns not Received")</f>
        <v>Returns not Received</v>
      </c>
    </row>
    <row r="405" spans="1:16" x14ac:dyDescent="0.25">
      <c r="A405" t="s">
        <v>515</v>
      </c>
      <c r="B405" t="s">
        <v>16</v>
      </c>
      <c r="C405" t="s">
        <v>516</v>
      </c>
      <c r="D405" t="s">
        <v>31</v>
      </c>
      <c r="E405" t="s">
        <v>18</v>
      </c>
      <c r="F405" t="s">
        <v>517</v>
      </c>
      <c r="G405" s="1">
        <v>-1041.43</v>
      </c>
      <c r="H405">
        <v>3061133</v>
      </c>
      <c r="L405" s="1">
        <v>-1041.43</v>
      </c>
    </row>
    <row r="406" spans="1:16" x14ac:dyDescent="0.25">
      <c r="A406" t="s">
        <v>515</v>
      </c>
      <c r="B406" t="s">
        <v>16</v>
      </c>
      <c r="C406" t="s">
        <v>516</v>
      </c>
      <c r="D406" t="s">
        <v>31</v>
      </c>
      <c r="E406" t="s">
        <v>18</v>
      </c>
      <c r="F406" t="s">
        <v>517</v>
      </c>
      <c r="I406">
        <v>14.69</v>
      </c>
      <c r="J406" t="s">
        <v>8</v>
      </c>
      <c r="L406">
        <v>14.69</v>
      </c>
      <c r="M406" t="s">
        <v>8</v>
      </c>
      <c r="O406" t="s">
        <v>8</v>
      </c>
      <c r="P406" t="s">
        <v>19</v>
      </c>
    </row>
    <row r="407" spans="1:16" x14ac:dyDescent="0.25">
      <c r="A407" t="s">
        <v>515</v>
      </c>
      <c r="B407" t="s">
        <v>16</v>
      </c>
      <c r="C407" t="s">
        <v>516</v>
      </c>
      <c r="D407" t="s">
        <v>31</v>
      </c>
      <c r="E407" t="s">
        <v>18</v>
      </c>
      <c r="F407" t="s">
        <v>517</v>
      </c>
      <c r="J407" t="str">
        <f>IFERROR(VLOOKUP($M407,ItemDetails!$A:$B,2,FALSE),"Product not found!")</f>
        <v>Ecoedge+</v>
      </c>
      <c r="K407">
        <v>22</v>
      </c>
      <c r="L407">
        <f>$K407*$N407</f>
        <v>1026.74</v>
      </c>
      <c r="M407">
        <v>2235511</v>
      </c>
      <c r="N407">
        <f>IFERROR(VLOOKUP($M407,ItemDetails!$A:$C,3,FALSE),0)</f>
        <v>46.67</v>
      </c>
      <c r="O407" t="str">
        <f>J407&amp;" ("&amp;M407&amp;") @ $"&amp;N407</f>
        <v>Ecoedge+ (2235511) @ $46.67</v>
      </c>
      <c r="P407" t="str">
        <f>IF(M407=1072393, "Recalled Item Do Not Sell!", "Returns not Received")</f>
        <v>Returns not Received</v>
      </c>
    </row>
    <row r="408" spans="1:16" x14ac:dyDescent="0.25">
      <c r="A408" t="s">
        <v>489</v>
      </c>
      <c r="B408" t="s">
        <v>16</v>
      </c>
      <c r="C408" t="s">
        <v>481</v>
      </c>
      <c r="D408" t="s">
        <v>31</v>
      </c>
      <c r="E408" t="s">
        <v>18</v>
      </c>
      <c r="F408" t="s">
        <v>490</v>
      </c>
      <c r="G408">
        <v>-712.71</v>
      </c>
      <c r="H408">
        <v>3079030</v>
      </c>
      <c r="L408">
        <v>-712.71</v>
      </c>
    </row>
    <row r="409" spans="1:16" x14ac:dyDescent="0.25">
      <c r="A409" t="s">
        <v>489</v>
      </c>
      <c r="B409" t="s">
        <v>16</v>
      </c>
      <c r="C409" t="s">
        <v>481</v>
      </c>
      <c r="D409" t="s">
        <v>31</v>
      </c>
      <c r="E409" t="s">
        <v>18</v>
      </c>
      <c r="F409" t="s">
        <v>490</v>
      </c>
      <c r="I409">
        <v>12.66</v>
      </c>
      <c r="J409" t="s">
        <v>8</v>
      </c>
      <c r="L409">
        <v>12.66</v>
      </c>
      <c r="M409" t="s">
        <v>8</v>
      </c>
      <c r="O409" t="s">
        <v>8</v>
      </c>
      <c r="P409" t="s">
        <v>19</v>
      </c>
    </row>
    <row r="410" spans="1:16" x14ac:dyDescent="0.25">
      <c r="A410" t="s">
        <v>489</v>
      </c>
      <c r="B410" t="s">
        <v>16</v>
      </c>
      <c r="C410" t="s">
        <v>481</v>
      </c>
      <c r="D410" t="s">
        <v>31</v>
      </c>
      <c r="E410" t="s">
        <v>18</v>
      </c>
      <c r="F410" t="s">
        <v>490</v>
      </c>
      <c r="J410" t="str">
        <f>IFERROR(VLOOKUP($M410,ItemDetails!$A:$B,2,FALSE),"Product not found!")</f>
        <v>Ecoedge+</v>
      </c>
      <c r="K410">
        <v>15</v>
      </c>
      <c r="L410">
        <f>$K410*$N410</f>
        <v>700.05000000000007</v>
      </c>
      <c r="M410">
        <v>2235511</v>
      </c>
      <c r="N410">
        <f>IFERROR(VLOOKUP($M410,ItemDetails!$A:$C,3,FALSE),0)</f>
        <v>46.67</v>
      </c>
      <c r="O410" t="str">
        <f>J410&amp;" ("&amp;M410&amp;") @ $"&amp;N410</f>
        <v>Ecoedge+ (2235511) @ $46.67</v>
      </c>
      <c r="P410" t="str">
        <f>IF(M410=1072393, "Recalled Item Do Not Sell!", "Returns not Received")</f>
        <v>Returns not Received</v>
      </c>
    </row>
    <row r="411" spans="1:16" x14ac:dyDescent="0.25">
      <c r="A411" t="s">
        <v>458</v>
      </c>
      <c r="B411" t="s">
        <v>16</v>
      </c>
      <c r="C411" t="s">
        <v>453</v>
      </c>
      <c r="D411" t="s">
        <v>31</v>
      </c>
      <c r="E411" t="s">
        <v>18</v>
      </c>
      <c r="F411" t="s">
        <v>459</v>
      </c>
      <c r="G411">
        <v>-275.97000000000003</v>
      </c>
      <c r="H411">
        <v>3082121</v>
      </c>
      <c r="L411">
        <v>-275.97000000000003</v>
      </c>
    </row>
    <row r="412" spans="1:16" x14ac:dyDescent="0.25">
      <c r="A412" t="s">
        <v>458</v>
      </c>
      <c r="B412" t="s">
        <v>16</v>
      </c>
      <c r="C412" t="s">
        <v>453</v>
      </c>
      <c r="D412" t="s">
        <v>31</v>
      </c>
      <c r="E412" t="s">
        <v>18</v>
      </c>
      <c r="F412" t="s">
        <v>459</v>
      </c>
      <c r="I412">
        <v>-9.34</v>
      </c>
      <c r="J412" t="s">
        <v>27</v>
      </c>
      <c r="L412">
        <v>-9.34</v>
      </c>
      <c r="M412" t="s">
        <v>27</v>
      </c>
      <c r="O412" t="s">
        <v>27</v>
      </c>
      <c r="P412" t="s">
        <v>28</v>
      </c>
    </row>
    <row r="413" spans="1:16" x14ac:dyDescent="0.25">
      <c r="A413" t="s">
        <v>458</v>
      </c>
      <c r="B413" t="s">
        <v>16</v>
      </c>
      <c r="C413" t="s">
        <v>453</v>
      </c>
      <c r="D413" t="s">
        <v>31</v>
      </c>
      <c r="E413" t="s">
        <v>18</v>
      </c>
      <c r="F413" t="s">
        <v>459</v>
      </c>
      <c r="I413">
        <v>51.96</v>
      </c>
      <c r="J413" t="s">
        <v>8</v>
      </c>
      <c r="L413">
        <v>51.96</v>
      </c>
      <c r="M413" t="s">
        <v>8</v>
      </c>
      <c r="O413" t="s">
        <v>8</v>
      </c>
      <c r="P413" t="s">
        <v>19</v>
      </c>
    </row>
    <row r="414" spans="1:16" x14ac:dyDescent="0.25">
      <c r="A414" t="s">
        <v>458</v>
      </c>
      <c r="B414" t="s">
        <v>16</v>
      </c>
      <c r="C414" t="s">
        <v>453</v>
      </c>
      <c r="D414" t="s">
        <v>31</v>
      </c>
      <c r="E414" t="s">
        <v>18</v>
      </c>
      <c r="F414" t="s">
        <v>459</v>
      </c>
      <c r="J414" t="str">
        <f>IFERROR(VLOOKUP($M414,ItemDetails!$A:$B,2,FALSE),"Product not found!")</f>
        <v>Ecoedge+</v>
      </c>
      <c r="K414">
        <v>1</v>
      </c>
      <c r="L414">
        <f>$K414*$N414</f>
        <v>46.67</v>
      </c>
      <c r="M414">
        <v>2235511</v>
      </c>
      <c r="N414">
        <f>IFERROR(VLOOKUP($M414,ItemDetails!$A:$C,3,FALSE),0)</f>
        <v>46.67</v>
      </c>
      <c r="O414" t="str">
        <f>J414&amp;" ("&amp;M414&amp;") @ $"&amp;N414</f>
        <v>Ecoedge+ (2235511) @ $46.67</v>
      </c>
      <c r="P414" t="str">
        <f>IF(M414=1072393, "Recalled Item Do Not Sell!", "Returns not Received")</f>
        <v>Returns not Received</v>
      </c>
    </row>
    <row r="415" spans="1:16" x14ac:dyDescent="0.25">
      <c r="A415" t="s">
        <v>458</v>
      </c>
      <c r="B415" t="s">
        <v>16</v>
      </c>
      <c r="C415" t="s">
        <v>453</v>
      </c>
      <c r="D415" t="s">
        <v>31</v>
      </c>
      <c r="E415" t="s">
        <v>18</v>
      </c>
      <c r="F415" t="s">
        <v>459</v>
      </c>
      <c r="J415" t="str">
        <f>IFERROR(VLOOKUP($M415,ItemDetails!$A:$B,2,FALSE),"Product not found!")</f>
        <v>Ecoedge+ Blue</v>
      </c>
      <c r="K415">
        <v>3</v>
      </c>
      <c r="L415">
        <f>$K415*$N415</f>
        <v>140.01</v>
      </c>
      <c r="M415">
        <v>2235512</v>
      </c>
      <c r="N415">
        <f>IFERROR(VLOOKUP($M415,ItemDetails!$A:$C,3,FALSE),0)</f>
        <v>46.67</v>
      </c>
      <c r="O415" t="str">
        <f>J415&amp;" ("&amp;M415&amp;") @ $"&amp;N415</f>
        <v>Ecoedge+ Blue (2235512) @ $46.67</v>
      </c>
      <c r="P415" t="str">
        <f>IF(M415=1072393, "Recalled Item Do Not Sell!", "Returns not Received")</f>
        <v>Returns not Received</v>
      </c>
    </row>
    <row r="416" spans="1:16" x14ac:dyDescent="0.25">
      <c r="A416" t="s">
        <v>458</v>
      </c>
      <c r="B416" t="s">
        <v>16</v>
      </c>
      <c r="C416" t="s">
        <v>453</v>
      </c>
      <c r="D416" t="s">
        <v>31</v>
      </c>
      <c r="E416" t="s">
        <v>18</v>
      </c>
      <c r="F416" t="s">
        <v>459</v>
      </c>
      <c r="J416" t="str">
        <f>IFERROR(VLOOKUP($M416,ItemDetails!$A:$B,2,FALSE),"Product not found!")</f>
        <v>Ecoedge+ Orange</v>
      </c>
      <c r="K416">
        <v>1</v>
      </c>
      <c r="L416">
        <f>$K416*$N416</f>
        <v>46.67</v>
      </c>
      <c r="M416">
        <v>2235514</v>
      </c>
      <c r="N416">
        <f>IFERROR(VLOOKUP($M416,ItemDetails!$A:$C,3,FALSE),0)</f>
        <v>46.67</v>
      </c>
      <c r="O416" t="str">
        <f>J416&amp;" ("&amp;M416&amp;") @ $"&amp;N416</f>
        <v>Ecoedge+ Orange (2235514) @ $46.67</v>
      </c>
      <c r="P416" t="str">
        <f>IF(M416=1072393, "Recalled Item Do Not Sell!", "Returns not Received")</f>
        <v>Returns not Received</v>
      </c>
    </row>
    <row r="417" spans="1:16" x14ac:dyDescent="0.25">
      <c r="A417" t="s">
        <v>449</v>
      </c>
      <c r="B417" t="s">
        <v>16</v>
      </c>
      <c r="C417" t="s">
        <v>444</v>
      </c>
      <c r="D417" t="s">
        <v>31</v>
      </c>
      <c r="E417" t="s">
        <v>18</v>
      </c>
      <c r="F417" t="s">
        <v>450</v>
      </c>
      <c r="G417">
        <v>-853.25</v>
      </c>
      <c r="H417">
        <v>3089023</v>
      </c>
      <c r="L417">
        <v>-853.25</v>
      </c>
    </row>
    <row r="418" spans="1:16" x14ac:dyDescent="0.25">
      <c r="A418" t="s">
        <v>449</v>
      </c>
      <c r="B418" t="s">
        <v>16</v>
      </c>
      <c r="C418" t="s">
        <v>444</v>
      </c>
      <c r="D418" t="s">
        <v>31</v>
      </c>
      <c r="E418" t="s">
        <v>18</v>
      </c>
      <c r="F418" t="s">
        <v>450</v>
      </c>
      <c r="I418">
        <v>13.19</v>
      </c>
      <c r="J418" t="s">
        <v>8</v>
      </c>
      <c r="L418">
        <v>13.19</v>
      </c>
      <c r="M418" t="s">
        <v>8</v>
      </c>
      <c r="O418" t="s">
        <v>8</v>
      </c>
      <c r="P418" t="s">
        <v>19</v>
      </c>
    </row>
    <row r="419" spans="1:16" x14ac:dyDescent="0.25">
      <c r="A419" t="s">
        <v>449</v>
      </c>
      <c r="B419" t="s">
        <v>16</v>
      </c>
      <c r="C419" t="s">
        <v>444</v>
      </c>
      <c r="D419" t="s">
        <v>31</v>
      </c>
      <c r="E419" t="s">
        <v>18</v>
      </c>
      <c r="F419" t="s">
        <v>450</v>
      </c>
      <c r="J419" t="str">
        <f>IFERROR(VLOOKUP($M419,ItemDetails!$A:$B,2,FALSE),"Product not found!")</f>
        <v>Ecoedge+</v>
      </c>
      <c r="K419">
        <v>18</v>
      </c>
      <c r="L419">
        <f>$K419*$N419</f>
        <v>840.06000000000006</v>
      </c>
      <c r="M419">
        <v>2235511</v>
      </c>
      <c r="N419">
        <f>IFERROR(VLOOKUP($M419,ItemDetails!$A:$C,3,FALSE),0)</f>
        <v>46.67</v>
      </c>
      <c r="O419" t="str">
        <f>J419&amp;" ("&amp;M419&amp;") @ $"&amp;N419</f>
        <v>Ecoedge+ (2235511) @ $46.67</v>
      </c>
      <c r="P419" t="str">
        <f>IF(M419=1072393, "Recalled Item Do Not Sell!", "Returns not Received")</f>
        <v>Returns not Received</v>
      </c>
    </row>
    <row r="420" spans="1:16" x14ac:dyDescent="0.25">
      <c r="A420" t="s">
        <v>430</v>
      </c>
      <c r="B420" t="s">
        <v>16</v>
      </c>
      <c r="C420" t="s">
        <v>427</v>
      </c>
      <c r="D420" t="s">
        <v>31</v>
      </c>
      <c r="E420" t="s">
        <v>18</v>
      </c>
      <c r="F420" t="s">
        <v>431</v>
      </c>
      <c r="G420">
        <v>-759.44</v>
      </c>
      <c r="H420">
        <v>3095595</v>
      </c>
      <c r="L420">
        <v>-759.44</v>
      </c>
    </row>
    <row r="421" spans="1:16" x14ac:dyDescent="0.25">
      <c r="A421" t="s">
        <v>430</v>
      </c>
      <c r="B421" t="s">
        <v>16</v>
      </c>
      <c r="C421" t="s">
        <v>427</v>
      </c>
      <c r="D421" t="s">
        <v>31</v>
      </c>
      <c r="E421" t="s">
        <v>18</v>
      </c>
      <c r="F421" t="s">
        <v>431</v>
      </c>
      <c r="I421">
        <v>12.72</v>
      </c>
      <c r="J421" t="s">
        <v>8</v>
      </c>
      <c r="L421">
        <v>12.72</v>
      </c>
      <c r="M421" t="s">
        <v>8</v>
      </c>
      <c r="O421" t="s">
        <v>8</v>
      </c>
      <c r="P421" t="s">
        <v>19</v>
      </c>
    </row>
    <row r="422" spans="1:16" x14ac:dyDescent="0.25">
      <c r="A422" t="s">
        <v>430</v>
      </c>
      <c r="B422" t="s">
        <v>16</v>
      </c>
      <c r="C422" t="s">
        <v>427</v>
      </c>
      <c r="D422" t="s">
        <v>31</v>
      </c>
      <c r="E422" t="s">
        <v>18</v>
      </c>
      <c r="F422" t="s">
        <v>431</v>
      </c>
      <c r="J422" t="str">
        <f>IFERROR(VLOOKUP($M422,ItemDetails!$A:$B,2,FALSE),"Product not found!")</f>
        <v>Ecoedge+</v>
      </c>
      <c r="K422">
        <v>16</v>
      </c>
      <c r="L422">
        <f>$K422*$N422</f>
        <v>746.72</v>
      </c>
      <c r="M422">
        <v>2235511</v>
      </c>
      <c r="N422">
        <f>IFERROR(VLOOKUP($M422,ItemDetails!$A:$C,3,FALSE),0)</f>
        <v>46.67</v>
      </c>
      <c r="O422" t="str">
        <f>J422&amp;" ("&amp;M422&amp;") @ $"&amp;N422</f>
        <v>Ecoedge+ (2235511) @ $46.67</v>
      </c>
      <c r="P422" t="str">
        <f>IF(M422=1072393, "Recalled Item Do Not Sell!", "Returns not Received")</f>
        <v>Returns not Received</v>
      </c>
    </row>
    <row r="423" spans="1:16" x14ac:dyDescent="0.25">
      <c r="A423" t="s">
        <v>420</v>
      </c>
      <c r="B423" t="s">
        <v>16</v>
      </c>
      <c r="C423" t="s">
        <v>415</v>
      </c>
      <c r="D423" t="s">
        <v>31</v>
      </c>
      <c r="E423" t="s">
        <v>18</v>
      </c>
      <c r="F423" t="s">
        <v>421</v>
      </c>
      <c r="G423">
        <v>-581.57000000000005</v>
      </c>
      <c r="H423">
        <v>3099694</v>
      </c>
      <c r="L423">
        <v>-581.57000000000005</v>
      </c>
    </row>
    <row r="424" spans="1:16" x14ac:dyDescent="0.25">
      <c r="A424" t="s">
        <v>420</v>
      </c>
      <c r="B424" t="s">
        <v>16</v>
      </c>
      <c r="C424" t="s">
        <v>415</v>
      </c>
      <c r="D424" t="s">
        <v>31</v>
      </c>
      <c r="E424" t="s">
        <v>18</v>
      </c>
      <c r="F424" t="s">
        <v>421</v>
      </c>
      <c r="I424">
        <v>21.53</v>
      </c>
      <c r="J424" t="s">
        <v>8</v>
      </c>
      <c r="L424">
        <v>21.53</v>
      </c>
      <c r="M424" t="s">
        <v>8</v>
      </c>
      <c r="O424" t="s">
        <v>8</v>
      </c>
      <c r="P424" t="s">
        <v>19</v>
      </c>
    </row>
    <row r="425" spans="1:16" x14ac:dyDescent="0.25">
      <c r="A425" t="s">
        <v>420</v>
      </c>
      <c r="B425" t="s">
        <v>16</v>
      </c>
      <c r="C425" t="s">
        <v>415</v>
      </c>
      <c r="D425" t="s">
        <v>31</v>
      </c>
      <c r="E425" t="s">
        <v>18</v>
      </c>
      <c r="F425" t="s">
        <v>421</v>
      </c>
      <c r="J425" t="str">
        <f>IFERROR(VLOOKUP($M425,ItemDetails!$A:$B,2,FALSE),"Product not found!")</f>
        <v>Ecoedge+</v>
      </c>
      <c r="K425">
        <v>12</v>
      </c>
      <c r="L425">
        <f>$K425*$N425</f>
        <v>560.04</v>
      </c>
      <c r="M425">
        <v>2235511</v>
      </c>
      <c r="N425">
        <f>IFERROR(VLOOKUP($M425,ItemDetails!$A:$C,3,FALSE),0)</f>
        <v>46.67</v>
      </c>
      <c r="O425" t="str">
        <f>J425&amp;" ("&amp;M425&amp;") @ $"&amp;N425</f>
        <v>Ecoedge+ (2235511) @ $46.67</v>
      </c>
      <c r="P425" t="str">
        <f>IF(M425=1072393, "Recalled Item Do Not Sell!", "Returns not Received")</f>
        <v>Returns not Received</v>
      </c>
    </row>
    <row r="426" spans="1:16" x14ac:dyDescent="0.25">
      <c r="A426" t="s">
        <v>399</v>
      </c>
      <c r="B426" t="s">
        <v>16</v>
      </c>
      <c r="C426" t="s">
        <v>394</v>
      </c>
      <c r="D426" t="s">
        <v>31</v>
      </c>
      <c r="E426" t="s">
        <v>18</v>
      </c>
      <c r="F426" t="s">
        <v>400</v>
      </c>
      <c r="G426">
        <v>-759.31</v>
      </c>
      <c r="H426">
        <v>3108714</v>
      </c>
      <c r="L426">
        <v>-759.31</v>
      </c>
    </row>
    <row r="427" spans="1:16" x14ac:dyDescent="0.25">
      <c r="A427" t="s">
        <v>399</v>
      </c>
      <c r="B427" t="s">
        <v>16</v>
      </c>
      <c r="C427" t="s">
        <v>394</v>
      </c>
      <c r="D427" t="s">
        <v>31</v>
      </c>
      <c r="E427" t="s">
        <v>18</v>
      </c>
      <c r="F427" t="s">
        <v>400</v>
      </c>
      <c r="I427">
        <v>12.59</v>
      </c>
      <c r="J427" t="s">
        <v>8</v>
      </c>
      <c r="L427">
        <v>12.59</v>
      </c>
      <c r="M427" t="s">
        <v>8</v>
      </c>
      <c r="O427" t="s">
        <v>8</v>
      </c>
      <c r="P427" t="s">
        <v>19</v>
      </c>
    </row>
    <row r="428" spans="1:16" x14ac:dyDescent="0.25">
      <c r="A428" t="s">
        <v>399</v>
      </c>
      <c r="B428" t="s">
        <v>16</v>
      </c>
      <c r="C428" t="s">
        <v>394</v>
      </c>
      <c r="D428" t="s">
        <v>31</v>
      </c>
      <c r="E428" t="s">
        <v>18</v>
      </c>
      <c r="F428" t="s">
        <v>400</v>
      </c>
      <c r="J428" t="str">
        <f>IFERROR(VLOOKUP($M428,ItemDetails!$A:$B,2,FALSE),"Product not found!")</f>
        <v>Ecoedge+</v>
      </c>
      <c r="K428">
        <v>16</v>
      </c>
      <c r="L428">
        <f>$K428*$N428</f>
        <v>746.72</v>
      </c>
      <c r="M428">
        <v>2235511</v>
      </c>
      <c r="N428">
        <f>IFERROR(VLOOKUP($M428,ItemDetails!$A:$C,3,FALSE),0)</f>
        <v>46.67</v>
      </c>
      <c r="O428" t="str">
        <f>J428&amp;" ("&amp;M428&amp;") @ $"&amp;N428</f>
        <v>Ecoedge+ (2235511) @ $46.67</v>
      </c>
      <c r="P428" t="str">
        <f>IF(M428=1072393, "Recalled Item Do Not Sell!", "Returns not Received")</f>
        <v>Returns not Received</v>
      </c>
    </row>
    <row r="429" spans="1:16" x14ac:dyDescent="0.25">
      <c r="A429" t="s">
        <v>215</v>
      </c>
      <c r="B429" t="s">
        <v>16</v>
      </c>
      <c r="C429" t="s">
        <v>209</v>
      </c>
      <c r="D429" t="s">
        <v>31</v>
      </c>
      <c r="E429" t="s">
        <v>18</v>
      </c>
      <c r="F429" t="s">
        <v>216</v>
      </c>
      <c r="G429">
        <v>-947.47</v>
      </c>
      <c r="H429">
        <v>3119461</v>
      </c>
      <c r="L429">
        <v>-947.47</v>
      </c>
    </row>
    <row r="430" spans="1:16" x14ac:dyDescent="0.25">
      <c r="A430" t="s">
        <v>215</v>
      </c>
      <c r="B430" t="s">
        <v>16</v>
      </c>
      <c r="C430" t="s">
        <v>209</v>
      </c>
      <c r="D430" t="s">
        <v>31</v>
      </c>
      <c r="E430" t="s">
        <v>18</v>
      </c>
      <c r="F430" t="s">
        <v>216</v>
      </c>
      <c r="I430">
        <v>14.07</v>
      </c>
      <c r="J430" t="s">
        <v>8</v>
      </c>
      <c r="L430">
        <v>14.07</v>
      </c>
      <c r="M430" t="s">
        <v>8</v>
      </c>
      <c r="O430" t="s">
        <v>8</v>
      </c>
      <c r="P430" t="s">
        <v>19</v>
      </c>
    </row>
    <row r="431" spans="1:16" x14ac:dyDescent="0.25">
      <c r="A431" t="s">
        <v>215</v>
      </c>
      <c r="B431" t="s">
        <v>16</v>
      </c>
      <c r="C431" t="s">
        <v>209</v>
      </c>
      <c r="D431" t="s">
        <v>31</v>
      </c>
      <c r="E431" t="s">
        <v>18</v>
      </c>
      <c r="F431" t="s">
        <v>216</v>
      </c>
      <c r="J431" t="str">
        <f>IFERROR(VLOOKUP($M431,ItemDetails!$A:$B,2,FALSE),"Product not found!")</f>
        <v>Ecoedge+</v>
      </c>
      <c r="K431">
        <v>20</v>
      </c>
      <c r="L431">
        <f>$K431*$N431</f>
        <v>933.40000000000009</v>
      </c>
      <c r="M431">
        <v>2235511</v>
      </c>
      <c r="N431">
        <f>IFERROR(VLOOKUP($M431,ItemDetails!$A:$C,3,FALSE),0)</f>
        <v>46.67</v>
      </c>
      <c r="O431" t="str">
        <f>J431&amp;" ("&amp;M431&amp;") @ $"&amp;N431</f>
        <v>Ecoedge+ (2235511) @ $46.67</v>
      </c>
      <c r="P431" t="str">
        <f>IF(M431=1072393, "Recalled Item Do Not Sell!", "Returns not Received")</f>
        <v>Returns not Received</v>
      </c>
    </row>
    <row r="432" spans="1:16" x14ac:dyDescent="0.25">
      <c r="A432" t="s">
        <v>167</v>
      </c>
      <c r="B432" t="s">
        <v>16</v>
      </c>
      <c r="C432" t="s">
        <v>154</v>
      </c>
      <c r="D432" t="s">
        <v>31</v>
      </c>
      <c r="E432" t="s">
        <v>18</v>
      </c>
      <c r="F432" t="s">
        <v>168</v>
      </c>
      <c r="G432">
        <v>-477.77</v>
      </c>
      <c r="H432">
        <v>3122219</v>
      </c>
      <c r="L432">
        <v>-477.77</v>
      </c>
    </row>
    <row r="433" spans="1:16" x14ac:dyDescent="0.25">
      <c r="A433" t="s">
        <v>167</v>
      </c>
      <c r="B433" t="s">
        <v>16</v>
      </c>
      <c r="C433" t="s">
        <v>154</v>
      </c>
      <c r="D433" t="s">
        <v>31</v>
      </c>
      <c r="E433" t="s">
        <v>18</v>
      </c>
      <c r="F433" t="s">
        <v>168</v>
      </c>
      <c r="I433">
        <v>11.07</v>
      </c>
      <c r="J433" t="s">
        <v>8</v>
      </c>
      <c r="L433">
        <v>11.07</v>
      </c>
      <c r="M433" t="s">
        <v>8</v>
      </c>
      <c r="O433" t="s">
        <v>8</v>
      </c>
      <c r="P433" t="s">
        <v>19</v>
      </c>
    </row>
    <row r="434" spans="1:16" x14ac:dyDescent="0.25">
      <c r="A434" t="s">
        <v>167</v>
      </c>
      <c r="B434" t="s">
        <v>16</v>
      </c>
      <c r="C434" t="s">
        <v>154</v>
      </c>
      <c r="D434" t="s">
        <v>31</v>
      </c>
      <c r="E434" t="s">
        <v>18</v>
      </c>
      <c r="F434" t="s">
        <v>168</v>
      </c>
      <c r="J434" t="str">
        <f>IFERROR(VLOOKUP($M434,ItemDetails!$A:$B,2,FALSE),"Product not found!")</f>
        <v>Ecoedge+</v>
      </c>
      <c r="K434">
        <v>10</v>
      </c>
      <c r="L434">
        <f>$K434*$N434</f>
        <v>466.70000000000005</v>
      </c>
      <c r="M434">
        <v>2235511</v>
      </c>
      <c r="N434">
        <f>IFERROR(VLOOKUP($M434,ItemDetails!$A:$C,3,FALSE),0)</f>
        <v>46.67</v>
      </c>
      <c r="O434" t="str">
        <f>J434&amp;" ("&amp;M434&amp;") @ $"&amp;N434</f>
        <v>Ecoedge+ (2235511) @ $46.67</v>
      </c>
      <c r="P434" t="str">
        <f>IF(M434=1072393, "Recalled Item Do Not Sell!", "Returns not Received")</f>
        <v>Returns not Received</v>
      </c>
    </row>
    <row r="435" spans="1:16" x14ac:dyDescent="0.25">
      <c r="A435" t="s">
        <v>197</v>
      </c>
      <c r="B435" t="s">
        <v>16</v>
      </c>
      <c r="C435" t="s">
        <v>191</v>
      </c>
      <c r="D435" t="s">
        <v>31</v>
      </c>
      <c r="E435" t="s">
        <v>18</v>
      </c>
      <c r="F435" t="s">
        <v>198</v>
      </c>
      <c r="G435">
        <v>-618.39</v>
      </c>
      <c r="H435">
        <v>3130193</v>
      </c>
      <c r="L435">
        <v>-618.39</v>
      </c>
    </row>
    <row r="436" spans="1:16" x14ac:dyDescent="0.25">
      <c r="A436" t="s">
        <v>197</v>
      </c>
      <c r="B436" t="s">
        <v>16</v>
      </c>
      <c r="C436" t="s">
        <v>191</v>
      </c>
      <c r="D436" t="s">
        <v>31</v>
      </c>
      <c r="E436" t="s">
        <v>18</v>
      </c>
      <c r="F436" t="s">
        <v>198</v>
      </c>
      <c r="I436">
        <v>11.68</v>
      </c>
      <c r="J436" t="s">
        <v>8</v>
      </c>
      <c r="L436">
        <v>11.68</v>
      </c>
      <c r="M436" t="s">
        <v>8</v>
      </c>
      <c r="O436" t="s">
        <v>8</v>
      </c>
      <c r="P436" t="s">
        <v>19</v>
      </c>
    </row>
    <row r="437" spans="1:16" x14ac:dyDescent="0.25">
      <c r="A437" t="s">
        <v>197</v>
      </c>
      <c r="B437" t="s">
        <v>16</v>
      </c>
      <c r="C437" t="s">
        <v>191</v>
      </c>
      <c r="D437" t="s">
        <v>31</v>
      </c>
      <c r="E437" t="s">
        <v>18</v>
      </c>
      <c r="F437" t="s">
        <v>198</v>
      </c>
      <c r="J437" t="str">
        <f>IFERROR(VLOOKUP($M437,ItemDetails!$A:$B,2,FALSE),"Product not found!")</f>
        <v>Ecoedge+</v>
      </c>
      <c r="K437">
        <v>13</v>
      </c>
      <c r="L437">
        <f>$K437*$N437</f>
        <v>606.71</v>
      </c>
      <c r="M437">
        <v>2235511</v>
      </c>
      <c r="N437">
        <f>IFERROR(VLOOKUP($M437,ItemDetails!$A:$C,3,FALSE),0)</f>
        <v>46.67</v>
      </c>
      <c r="O437" t="str">
        <f>J437&amp;" ("&amp;M437&amp;") @ $"&amp;N437</f>
        <v>Ecoedge+ (2235511) @ $46.67</v>
      </c>
      <c r="P437" t="str">
        <f>IF(M437=1072393, "Recalled Item Do Not Sell!", "Returns not Received")</f>
        <v>Returns not Received</v>
      </c>
    </row>
    <row r="438" spans="1:16" x14ac:dyDescent="0.25">
      <c r="A438" t="s">
        <v>169</v>
      </c>
      <c r="B438" t="s">
        <v>16</v>
      </c>
      <c r="C438" t="s">
        <v>154</v>
      </c>
      <c r="D438" t="s">
        <v>31</v>
      </c>
      <c r="E438" t="s">
        <v>18</v>
      </c>
      <c r="F438" t="s">
        <v>170</v>
      </c>
      <c r="G438">
        <v>-438.85</v>
      </c>
      <c r="H438">
        <v>3133350</v>
      </c>
      <c r="L438">
        <v>-438.85</v>
      </c>
    </row>
    <row r="439" spans="1:16" x14ac:dyDescent="0.25">
      <c r="A439" t="s">
        <v>169</v>
      </c>
      <c r="B439" t="s">
        <v>16</v>
      </c>
      <c r="C439" t="s">
        <v>154</v>
      </c>
      <c r="D439" t="s">
        <v>31</v>
      </c>
      <c r="E439" t="s">
        <v>18</v>
      </c>
      <c r="F439" t="s">
        <v>170</v>
      </c>
      <c r="I439">
        <v>18.82</v>
      </c>
      <c r="J439" t="s">
        <v>8</v>
      </c>
      <c r="L439">
        <v>18.82</v>
      </c>
      <c r="M439" t="s">
        <v>8</v>
      </c>
      <c r="O439" t="s">
        <v>8</v>
      </c>
      <c r="P439" t="s">
        <v>19</v>
      </c>
    </row>
    <row r="440" spans="1:16" x14ac:dyDescent="0.25">
      <c r="A440" t="s">
        <v>169</v>
      </c>
      <c r="B440" t="s">
        <v>16</v>
      </c>
      <c r="C440" t="s">
        <v>154</v>
      </c>
      <c r="D440" t="s">
        <v>31</v>
      </c>
      <c r="E440" t="s">
        <v>18</v>
      </c>
      <c r="F440" t="s">
        <v>170</v>
      </c>
      <c r="J440" t="str">
        <f>IFERROR(VLOOKUP($M440,ItemDetails!$A:$B,2,FALSE),"Product not found!")</f>
        <v>Ecoedge+</v>
      </c>
      <c r="K440">
        <v>9</v>
      </c>
      <c r="L440">
        <f>$K440*$N440</f>
        <v>420.03000000000003</v>
      </c>
      <c r="M440">
        <v>2235511</v>
      </c>
      <c r="N440">
        <f>IFERROR(VLOOKUP($M440,ItemDetails!$A:$C,3,FALSE),0)</f>
        <v>46.67</v>
      </c>
      <c r="O440" t="str">
        <f>J440&amp;" ("&amp;M440&amp;") @ $"&amp;N440</f>
        <v>Ecoedge+ (2235511) @ $46.67</v>
      </c>
      <c r="P440" t="str">
        <f>IF(M440=1072393, "Recalled Item Do Not Sell!", "Returns not Received")</f>
        <v>Returns not Received</v>
      </c>
    </row>
    <row r="441" spans="1:16" x14ac:dyDescent="0.25">
      <c r="A441" t="s">
        <v>171</v>
      </c>
      <c r="B441" t="s">
        <v>16</v>
      </c>
      <c r="C441" t="s">
        <v>154</v>
      </c>
      <c r="D441" t="s">
        <v>31</v>
      </c>
      <c r="E441" t="s">
        <v>18</v>
      </c>
      <c r="F441" t="s">
        <v>172</v>
      </c>
      <c r="G441">
        <v>-160.12</v>
      </c>
      <c r="H441">
        <v>3134455</v>
      </c>
      <c r="L441">
        <v>-160.12</v>
      </c>
    </row>
    <row r="442" spans="1:16" x14ac:dyDescent="0.25">
      <c r="A442" t="s">
        <v>171</v>
      </c>
      <c r="B442" t="s">
        <v>16</v>
      </c>
      <c r="C442" t="s">
        <v>154</v>
      </c>
      <c r="D442" t="s">
        <v>31</v>
      </c>
      <c r="E442" t="s">
        <v>18</v>
      </c>
      <c r="F442" t="s">
        <v>172</v>
      </c>
      <c r="I442">
        <v>-5.6</v>
      </c>
      <c r="J442" t="s">
        <v>27</v>
      </c>
      <c r="L442">
        <v>-5.6</v>
      </c>
      <c r="M442" t="s">
        <v>27</v>
      </c>
      <c r="O442" t="s">
        <v>27</v>
      </c>
      <c r="P442" t="s">
        <v>28</v>
      </c>
    </row>
    <row r="443" spans="1:16" x14ac:dyDescent="0.25">
      <c r="A443" t="s">
        <v>171</v>
      </c>
      <c r="B443" t="s">
        <v>16</v>
      </c>
      <c r="C443" t="s">
        <v>154</v>
      </c>
      <c r="D443" t="s">
        <v>31</v>
      </c>
      <c r="E443" t="s">
        <v>18</v>
      </c>
      <c r="F443" t="s">
        <v>172</v>
      </c>
      <c r="I443">
        <v>25.71</v>
      </c>
      <c r="J443" t="s">
        <v>8</v>
      </c>
      <c r="L443">
        <v>25.71</v>
      </c>
      <c r="M443" t="s">
        <v>8</v>
      </c>
      <c r="O443" t="s">
        <v>8</v>
      </c>
      <c r="P443" t="s">
        <v>19</v>
      </c>
    </row>
    <row r="444" spans="1:16" x14ac:dyDescent="0.25">
      <c r="A444" t="s">
        <v>171</v>
      </c>
      <c r="B444" t="s">
        <v>16</v>
      </c>
      <c r="C444" t="s">
        <v>154</v>
      </c>
      <c r="D444" t="s">
        <v>31</v>
      </c>
      <c r="E444" t="s">
        <v>18</v>
      </c>
      <c r="F444" t="s">
        <v>172</v>
      </c>
      <c r="J444" t="str">
        <f>IFERROR(VLOOKUP($M444,ItemDetails!$A:$B,2,FALSE),"Product not found!")</f>
        <v>Ecoedge+</v>
      </c>
      <c r="K444">
        <v>2</v>
      </c>
      <c r="L444">
        <f>$K444*$N444</f>
        <v>93.34</v>
      </c>
      <c r="M444">
        <v>2235511</v>
      </c>
      <c r="N444">
        <f>IFERROR(VLOOKUP($M444,ItemDetails!$A:$C,3,FALSE),0)</f>
        <v>46.67</v>
      </c>
      <c r="O444" t="str">
        <f>J444&amp;" ("&amp;M444&amp;") @ $"&amp;N444</f>
        <v>Ecoedge+ (2235511) @ $46.67</v>
      </c>
      <c r="P444" t="str">
        <f>IF(M444=1072393, "Recalled Item Do Not Sell!", "Returns not Received")</f>
        <v>Returns not Received</v>
      </c>
    </row>
    <row r="445" spans="1:16" x14ac:dyDescent="0.25">
      <c r="A445" t="s">
        <v>171</v>
      </c>
      <c r="B445" t="s">
        <v>16</v>
      </c>
      <c r="C445" t="s">
        <v>154</v>
      </c>
      <c r="D445" t="s">
        <v>31</v>
      </c>
      <c r="E445" t="s">
        <v>18</v>
      </c>
      <c r="F445" t="s">
        <v>172</v>
      </c>
      <c r="J445" t="str">
        <f>IFERROR(VLOOKUP($M445,ItemDetails!$A:$B,2,FALSE),"Product not found!")</f>
        <v>Ecoedge+ Blue</v>
      </c>
      <c r="K445">
        <v>1</v>
      </c>
      <c r="L445">
        <f>$K445*$N445</f>
        <v>46.67</v>
      </c>
      <c r="M445">
        <v>2235512</v>
      </c>
      <c r="N445">
        <f>IFERROR(VLOOKUP($M445,ItemDetails!$A:$C,3,FALSE),0)</f>
        <v>46.67</v>
      </c>
      <c r="O445" t="str">
        <f>J445&amp;" ("&amp;M445&amp;") @ $"&amp;N445</f>
        <v>Ecoedge+ Blue (2235512) @ $46.67</v>
      </c>
      <c r="P445" t="str">
        <f>IF(M445=1072393, "Recalled Item Do Not Sell!", "Returns not Received")</f>
        <v>Returns not Received</v>
      </c>
    </row>
    <row r="446" spans="1:16" x14ac:dyDescent="0.25">
      <c r="A446" t="s">
        <v>130</v>
      </c>
      <c r="B446" t="s">
        <v>16</v>
      </c>
      <c r="C446" t="s">
        <v>128</v>
      </c>
      <c r="D446" t="s">
        <v>31</v>
      </c>
      <c r="E446" t="s">
        <v>18</v>
      </c>
      <c r="F446" t="s">
        <v>131</v>
      </c>
      <c r="G446">
        <v>-947.47</v>
      </c>
      <c r="H446">
        <v>3163197</v>
      </c>
      <c r="L446">
        <v>-947.47</v>
      </c>
    </row>
    <row r="447" spans="1:16" x14ac:dyDescent="0.25">
      <c r="A447" t="s">
        <v>130</v>
      </c>
      <c r="B447" t="s">
        <v>16</v>
      </c>
      <c r="C447" t="s">
        <v>128</v>
      </c>
      <c r="D447" t="s">
        <v>31</v>
      </c>
      <c r="E447" t="s">
        <v>18</v>
      </c>
      <c r="F447" t="s">
        <v>131</v>
      </c>
      <c r="I447">
        <v>14.07</v>
      </c>
      <c r="J447" t="s">
        <v>8</v>
      </c>
      <c r="L447">
        <v>14.07</v>
      </c>
      <c r="M447" t="s">
        <v>8</v>
      </c>
      <c r="O447" t="s">
        <v>8</v>
      </c>
      <c r="P447" t="s">
        <v>19</v>
      </c>
    </row>
    <row r="448" spans="1:16" x14ac:dyDescent="0.25">
      <c r="A448" t="s">
        <v>130</v>
      </c>
      <c r="B448" t="s">
        <v>16</v>
      </c>
      <c r="C448" t="s">
        <v>128</v>
      </c>
      <c r="D448" t="s">
        <v>31</v>
      </c>
      <c r="E448" t="s">
        <v>18</v>
      </c>
      <c r="F448" t="s">
        <v>131</v>
      </c>
      <c r="J448" t="str">
        <f>IFERROR(VLOOKUP($M448,ItemDetails!$A:$B,2,FALSE),"Product not found!")</f>
        <v>Ecoedge+</v>
      </c>
      <c r="K448">
        <v>20</v>
      </c>
      <c r="L448">
        <f>$K448*$N448</f>
        <v>933.40000000000009</v>
      </c>
      <c r="M448">
        <v>2235511</v>
      </c>
      <c r="N448">
        <f>IFERROR(VLOOKUP($M448,ItemDetails!$A:$C,3,FALSE),0)</f>
        <v>46.67</v>
      </c>
      <c r="O448" t="str">
        <f>J448&amp;" ("&amp;M448&amp;") @ $"&amp;N448</f>
        <v>Ecoedge+ (2235511) @ $46.67</v>
      </c>
      <c r="P448" t="str">
        <f>IF(M448=1072393, "Recalled Item Do Not Sell!", "Returns not Received")</f>
        <v>Returns not Received</v>
      </c>
    </row>
    <row r="449" spans="1:16" x14ac:dyDescent="0.25">
      <c r="A449" t="s">
        <v>104</v>
      </c>
      <c r="B449" t="s">
        <v>16</v>
      </c>
      <c r="C449" t="s">
        <v>97</v>
      </c>
      <c r="D449" t="s">
        <v>31</v>
      </c>
      <c r="E449" t="s">
        <v>18</v>
      </c>
      <c r="F449" t="s">
        <v>105</v>
      </c>
      <c r="G449">
        <v>-991.5</v>
      </c>
      <c r="H449">
        <v>3173703</v>
      </c>
      <c r="L449">
        <v>-991.5</v>
      </c>
    </row>
    <row r="450" spans="1:16" x14ac:dyDescent="0.25">
      <c r="A450" t="s">
        <v>104</v>
      </c>
      <c r="B450" t="s">
        <v>16</v>
      </c>
      <c r="C450" t="s">
        <v>97</v>
      </c>
      <c r="D450" t="s">
        <v>31</v>
      </c>
      <c r="E450" t="s">
        <v>18</v>
      </c>
      <c r="F450" t="s">
        <v>105</v>
      </c>
      <c r="I450">
        <v>11.43</v>
      </c>
      <c r="J450" t="s">
        <v>8</v>
      </c>
      <c r="L450">
        <v>11.43</v>
      </c>
      <c r="M450" t="s">
        <v>8</v>
      </c>
      <c r="O450" t="s">
        <v>8</v>
      </c>
      <c r="P450" t="s">
        <v>19</v>
      </c>
    </row>
    <row r="451" spans="1:16" x14ac:dyDescent="0.25">
      <c r="A451" t="s">
        <v>104</v>
      </c>
      <c r="B451" t="s">
        <v>16</v>
      </c>
      <c r="C451" t="s">
        <v>97</v>
      </c>
      <c r="D451" t="s">
        <v>31</v>
      </c>
      <c r="E451" t="s">
        <v>18</v>
      </c>
      <c r="F451" t="s">
        <v>105</v>
      </c>
      <c r="J451" t="str">
        <f>IFERROR(VLOOKUP($M451,ItemDetails!$A:$B,2,FALSE),"Product not found!")</f>
        <v>Ecoedge+</v>
      </c>
      <c r="K451">
        <v>21</v>
      </c>
      <c r="L451">
        <f>$K451*$N451</f>
        <v>980.07</v>
      </c>
      <c r="M451">
        <v>2235511</v>
      </c>
      <c r="N451">
        <f>IFERROR(VLOOKUP($M451,ItemDetails!$A:$C,3,FALSE),0)</f>
        <v>46.67</v>
      </c>
      <c r="O451" t="str">
        <f>J451&amp;" ("&amp;M451&amp;") @ $"&amp;N451</f>
        <v>Ecoedge+ (2235511) @ $46.67</v>
      </c>
      <c r="P451" t="str">
        <f>IF(M451=1072393, "Recalled Item Do Not Sell!", "Returns not Received")</f>
        <v>Returns not Received</v>
      </c>
    </row>
    <row r="452" spans="1:16" x14ac:dyDescent="0.25">
      <c r="A452" t="s">
        <v>87</v>
      </c>
      <c r="B452" t="s">
        <v>16</v>
      </c>
      <c r="C452" t="s">
        <v>82</v>
      </c>
      <c r="D452" t="s">
        <v>31</v>
      </c>
      <c r="E452" t="s">
        <v>18</v>
      </c>
      <c r="F452" t="s">
        <v>88</v>
      </c>
      <c r="G452">
        <v>-61.17</v>
      </c>
      <c r="H452">
        <v>3179558</v>
      </c>
      <c r="L452">
        <v>-61.17</v>
      </c>
    </row>
    <row r="453" spans="1:16" x14ac:dyDescent="0.25">
      <c r="A453" t="s">
        <v>87</v>
      </c>
      <c r="B453" t="s">
        <v>16</v>
      </c>
      <c r="C453" t="s">
        <v>82</v>
      </c>
      <c r="D453" t="s">
        <v>31</v>
      </c>
      <c r="E453" t="s">
        <v>18</v>
      </c>
      <c r="F453" t="s">
        <v>88</v>
      </c>
      <c r="I453">
        <v>-1.87</v>
      </c>
      <c r="J453" t="s">
        <v>27</v>
      </c>
      <c r="L453">
        <v>-1.87</v>
      </c>
      <c r="M453" t="s">
        <v>27</v>
      </c>
      <c r="O453" t="s">
        <v>27</v>
      </c>
      <c r="P453" t="s">
        <v>28</v>
      </c>
    </row>
    <row r="454" spans="1:16" x14ac:dyDescent="0.25">
      <c r="A454" t="s">
        <v>87</v>
      </c>
      <c r="B454" t="s">
        <v>16</v>
      </c>
      <c r="C454" t="s">
        <v>82</v>
      </c>
      <c r="D454" t="s">
        <v>31</v>
      </c>
      <c r="E454" t="s">
        <v>18</v>
      </c>
      <c r="F454" t="s">
        <v>88</v>
      </c>
      <c r="I454">
        <v>16.37</v>
      </c>
      <c r="J454" t="s">
        <v>8</v>
      </c>
      <c r="L454">
        <v>16.37</v>
      </c>
      <c r="M454" t="s">
        <v>8</v>
      </c>
      <c r="O454" t="s">
        <v>8</v>
      </c>
      <c r="P454" t="s">
        <v>19</v>
      </c>
    </row>
    <row r="455" spans="1:16" x14ac:dyDescent="0.25">
      <c r="A455" t="s">
        <v>87</v>
      </c>
      <c r="B455" t="s">
        <v>16</v>
      </c>
      <c r="C455" t="s">
        <v>82</v>
      </c>
      <c r="D455" t="s">
        <v>31</v>
      </c>
      <c r="E455" t="s">
        <v>18</v>
      </c>
      <c r="F455" t="s">
        <v>88</v>
      </c>
      <c r="J455" t="str">
        <f>IFERROR(VLOOKUP($M455,ItemDetails!$A:$B,2,FALSE),"Product not found!")</f>
        <v>Ecoedge+ Orange</v>
      </c>
      <c r="K455">
        <v>1</v>
      </c>
      <c r="L455">
        <f>$K455*$N455</f>
        <v>46.67</v>
      </c>
      <c r="M455">
        <v>2235514</v>
      </c>
      <c r="N455">
        <f>IFERROR(VLOOKUP($M455,ItemDetails!$A:$C,3,FALSE),0)</f>
        <v>46.67</v>
      </c>
      <c r="O455" t="str">
        <f>J455&amp;" ("&amp;M455&amp;") @ $"&amp;N455</f>
        <v>Ecoedge+ Orange (2235514) @ $46.67</v>
      </c>
      <c r="P455" t="str">
        <f>IF(M455=1072393, "Recalled Item Do Not Sell!", "Returns not Received")</f>
        <v>Returns not Received</v>
      </c>
    </row>
    <row r="456" spans="1:16" x14ac:dyDescent="0.25">
      <c r="A456" t="s">
        <v>58</v>
      </c>
      <c r="B456" t="s">
        <v>16</v>
      </c>
      <c r="C456" t="s">
        <v>34</v>
      </c>
      <c r="D456" t="s">
        <v>31</v>
      </c>
      <c r="E456" t="s">
        <v>18</v>
      </c>
      <c r="F456" t="s">
        <v>59</v>
      </c>
      <c r="G456">
        <v>-571.61</v>
      </c>
      <c r="H456">
        <v>3198921</v>
      </c>
      <c r="L456">
        <v>-571.61</v>
      </c>
    </row>
    <row r="457" spans="1:16" x14ac:dyDescent="0.25">
      <c r="A457" t="s">
        <v>58</v>
      </c>
      <c r="B457" t="s">
        <v>16</v>
      </c>
      <c r="C457" t="s">
        <v>34</v>
      </c>
      <c r="D457" t="s">
        <v>31</v>
      </c>
      <c r="E457" t="s">
        <v>18</v>
      </c>
      <c r="F457" t="s">
        <v>59</v>
      </c>
      <c r="I457">
        <v>11.57</v>
      </c>
      <c r="J457" t="s">
        <v>8</v>
      </c>
      <c r="L457">
        <v>11.57</v>
      </c>
      <c r="M457" t="s">
        <v>8</v>
      </c>
      <c r="O457" t="s">
        <v>8</v>
      </c>
      <c r="P457" t="s">
        <v>19</v>
      </c>
    </row>
    <row r="458" spans="1:16" x14ac:dyDescent="0.25">
      <c r="A458" t="s">
        <v>58</v>
      </c>
      <c r="B458" t="s">
        <v>16</v>
      </c>
      <c r="C458" t="s">
        <v>34</v>
      </c>
      <c r="D458" t="s">
        <v>31</v>
      </c>
      <c r="E458" t="s">
        <v>18</v>
      </c>
      <c r="F458" t="s">
        <v>59</v>
      </c>
      <c r="J458" t="str">
        <f>IFERROR(VLOOKUP($M458,ItemDetails!$A:$B,2,FALSE),"Product not found!")</f>
        <v>Ecoedge+</v>
      </c>
      <c r="K458">
        <v>12</v>
      </c>
      <c r="L458">
        <f>$K458*$N458</f>
        <v>560.04</v>
      </c>
      <c r="M458">
        <v>2235511</v>
      </c>
      <c r="N458">
        <f>IFERROR(VLOOKUP($M458,ItemDetails!$A:$C,3,FALSE),0)</f>
        <v>46.67</v>
      </c>
      <c r="O458" t="str">
        <f>J458&amp;" ("&amp;M458&amp;") @ $"&amp;N458</f>
        <v>Ecoedge+ (2235511) @ $46.67</v>
      </c>
      <c r="P458" t="str">
        <f>IF(M458=1072393, "Recalled Item Do Not Sell!", "Returns not Received")</f>
        <v>Returns not Received</v>
      </c>
    </row>
    <row r="459" spans="1:16" x14ac:dyDescent="0.25">
      <c r="A459" t="s">
        <v>344</v>
      </c>
      <c r="B459" t="s">
        <v>16</v>
      </c>
      <c r="C459" t="s">
        <v>22</v>
      </c>
      <c r="D459" t="s">
        <v>31</v>
      </c>
      <c r="E459" t="s">
        <v>18</v>
      </c>
      <c r="F459" t="s">
        <v>345</v>
      </c>
      <c r="G459">
        <v>-477.83</v>
      </c>
      <c r="H459">
        <v>3203412</v>
      </c>
      <c r="L459">
        <v>-477.83</v>
      </c>
    </row>
    <row r="460" spans="1:16" x14ac:dyDescent="0.25">
      <c r="A460" t="s">
        <v>344</v>
      </c>
      <c r="B460" t="s">
        <v>16</v>
      </c>
      <c r="C460" t="s">
        <v>22</v>
      </c>
      <c r="D460" t="s">
        <v>31</v>
      </c>
      <c r="E460" t="s">
        <v>18</v>
      </c>
      <c r="F460" t="s">
        <v>345</v>
      </c>
      <c r="I460">
        <v>11.13</v>
      </c>
      <c r="J460" t="s">
        <v>8</v>
      </c>
      <c r="L460">
        <v>11.13</v>
      </c>
      <c r="M460" t="s">
        <v>8</v>
      </c>
      <c r="O460" t="s">
        <v>8</v>
      </c>
      <c r="P460" t="s">
        <v>19</v>
      </c>
    </row>
    <row r="461" spans="1:16" x14ac:dyDescent="0.25">
      <c r="A461" t="s">
        <v>344</v>
      </c>
      <c r="B461" t="s">
        <v>16</v>
      </c>
      <c r="C461" t="s">
        <v>22</v>
      </c>
      <c r="D461" t="s">
        <v>31</v>
      </c>
      <c r="E461" t="s">
        <v>18</v>
      </c>
      <c r="F461" t="s">
        <v>345</v>
      </c>
      <c r="J461" t="str">
        <f>IFERROR(VLOOKUP($M461,ItemDetails!$A:$B,2,FALSE),"Product not found!")</f>
        <v>Ecoedge+</v>
      </c>
      <c r="K461">
        <v>10</v>
      </c>
      <c r="L461">
        <f>$K461*$N461</f>
        <v>466.70000000000005</v>
      </c>
      <c r="M461">
        <v>2235511</v>
      </c>
      <c r="N461">
        <f>IFERROR(VLOOKUP($M461,ItemDetails!$A:$C,3,FALSE),0)</f>
        <v>46.67</v>
      </c>
      <c r="O461" t="str">
        <f>J461&amp;" ("&amp;M461&amp;") @ $"&amp;N461</f>
        <v>Ecoedge+ (2235511) @ $46.67</v>
      </c>
      <c r="P461" t="str">
        <f>IF(M461=1072393, "Recalled Item Do Not Sell!", "Returns not Received")</f>
        <v>Returns not Received</v>
      </c>
    </row>
    <row r="462" spans="1:16" x14ac:dyDescent="0.25">
      <c r="A462" t="s">
        <v>331</v>
      </c>
      <c r="B462" t="s">
        <v>16</v>
      </c>
      <c r="C462" t="s">
        <v>329</v>
      </c>
      <c r="D462" t="s">
        <v>31</v>
      </c>
      <c r="E462" t="s">
        <v>18</v>
      </c>
      <c r="F462" t="s">
        <v>332</v>
      </c>
      <c r="G462">
        <v>-222.3</v>
      </c>
      <c r="H462">
        <v>3205124</v>
      </c>
      <c r="L462">
        <v>-222.3</v>
      </c>
    </row>
    <row r="463" spans="1:16" x14ac:dyDescent="0.25">
      <c r="A463" t="s">
        <v>331</v>
      </c>
      <c r="B463" t="s">
        <v>16</v>
      </c>
      <c r="C463" t="s">
        <v>329</v>
      </c>
      <c r="D463" t="s">
        <v>31</v>
      </c>
      <c r="E463" t="s">
        <v>18</v>
      </c>
      <c r="F463" t="s">
        <v>332</v>
      </c>
      <c r="I463">
        <v>-7.47</v>
      </c>
      <c r="J463" t="s">
        <v>27</v>
      </c>
      <c r="L463">
        <v>-7.47</v>
      </c>
      <c r="M463" t="s">
        <v>27</v>
      </c>
      <c r="O463" t="s">
        <v>27</v>
      </c>
      <c r="P463" t="s">
        <v>28</v>
      </c>
    </row>
    <row r="464" spans="1:16" x14ac:dyDescent="0.25">
      <c r="A464" t="s">
        <v>331</v>
      </c>
      <c r="B464" t="s">
        <v>16</v>
      </c>
      <c r="C464" t="s">
        <v>329</v>
      </c>
      <c r="D464" t="s">
        <v>31</v>
      </c>
      <c r="E464" t="s">
        <v>18</v>
      </c>
      <c r="F464" t="s">
        <v>332</v>
      </c>
      <c r="I464">
        <v>43.09</v>
      </c>
      <c r="J464" t="s">
        <v>8</v>
      </c>
      <c r="L464">
        <v>43.09</v>
      </c>
      <c r="M464" t="s">
        <v>8</v>
      </c>
      <c r="O464" t="s">
        <v>8</v>
      </c>
      <c r="P464" t="s">
        <v>19</v>
      </c>
    </row>
    <row r="465" spans="1:16" x14ac:dyDescent="0.25">
      <c r="A465" t="s">
        <v>331</v>
      </c>
      <c r="B465" t="s">
        <v>16</v>
      </c>
      <c r="C465" t="s">
        <v>329</v>
      </c>
      <c r="D465" t="s">
        <v>31</v>
      </c>
      <c r="E465" t="s">
        <v>18</v>
      </c>
      <c r="F465" t="s">
        <v>332</v>
      </c>
      <c r="J465" t="str">
        <f>IFERROR(VLOOKUP($M465,ItemDetails!$A:$B,2,FALSE),"Product not found!")</f>
        <v>Ecoedge+</v>
      </c>
      <c r="K465">
        <v>3</v>
      </c>
      <c r="L465">
        <f>$K465*$N465</f>
        <v>140.01</v>
      </c>
      <c r="M465">
        <v>2235511</v>
      </c>
      <c r="N465">
        <f>IFERROR(VLOOKUP($M465,ItemDetails!$A:$C,3,FALSE),0)</f>
        <v>46.67</v>
      </c>
      <c r="O465" t="str">
        <f>J465&amp;" ("&amp;M465&amp;") @ $"&amp;N465</f>
        <v>Ecoedge+ (2235511) @ $46.67</v>
      </c>
      <c r="P465" t="str">
        <f>IF(M465=1072393, "Recalled Item Do Not Sell!", "Returns not Received")</f>
        <v>Returns not Received</v>
      </c>
    </row>
    <row r="466" spans="1:16" x14ac:dyDescent="0.25">
      <c r="A466" t="s">
        <v>331</v>
      </c>
      <c r="B466" t="s">
        <v>16</v>
      </c>
      <c r="C466" t="s">
        <v>329</v>
      </c>
      <c r="D466" t="s">
        <v>31</v>
      </c>
      <c r="E466" t="s">
        <v>18</v>
      </c>
      <c r="F466" t="s">
        <v>332</v>
      </c>
      <c r="J466" t="str">
        <f>IFERROR(VLOOKUP($M466,ItemDetails!$A:$B,2,FALSE),"Product not found!")</f>
        <v>Ecoedge+ Blue</v>
      </c>
      <c r="K466">
        <v>1</v>
      </c>
      <c r="L466">
        <f>$K466*$N466</f>
        <v>46.67</v>
      </c>
      <c r="M466">
        <v>2235512</v>
      </c>
      <c r="N466">
        <f>IFERROR(VLOOKUP($M466,ItemDetails!$A:$C,3,FALSE),0)</f>
        <v>46.67</v>
      </c>
      <c r="O466" t="str">
        <f>J466&amp;" ("&amp;M466&amp;") @ $"&amp;N466</f>
        <v>Ecoedge+ Blue (2235512) @ $46.67</v>
      </c>
      <c r="P466" t="str">
        <f>IF(M466=1072393, "Recalled Item Do Not Sell!", "Returns not Received")</f>
        <v>Returns not Received</v>
      </c>
    </row>
    <row r="467" spans="1:16" x14ac:dyDescent="0.25">
      <c r="A467" t="s">
        <v>297</v>
      </c>
      <c r="B467" t="s">
        <v>16</v>
      </c>
      <c r="C467" t="s">
        <v>298</v>
      </c>
      <c r="D467" t="s">
        <v>31</v>
      </c>
      <c r="E467" t="s">
        <v>18</v>
      </c>
      <c r="F467" t="s">
        <v>299</v>
      </c>
      <c r="G467">
        <v>-618.34</v>
      </c>
      <c r="H467">
        <v>3220134</v>
      </c>
      <c r="L467">
        <v>-618.34</v>
      </c>
    </row>
    <row r="468" spans="1:16" x14ac:dyDescent="0.25">
      <c r="A468" t="s">
        <v>297</v>
      </c>
      <c r="B468" t="s">
        <v>16</v>
      </c>
      <c r="C468" t="s">
        <v>298</v>
      </c>
      <c r="D468" t="s">
        <v>31</v>
      </c>
      <c r="E468" t="s">
        <v>18</v>
      </c>
      <c r="F468" t="s">
        <v>299</v>
      </c>
      <c r="I468">
        <v>11.63</v>
      </c>
      <c r="J468" t="s">
        <v>8</v>
      </c>
      <c r="L468">
        <v>11.63</v>
      </c>
      <c r="M468" t="s">
        <v>8</v>
      </c>
      <c r="O468" t="s">
        <v>8</v>
      </c>
      <c r="P468" t="s">
        <v>19</v>
      </c>
    </row>
    <row r="469" spans="1:16" x14ac:dyDescent="0.25">
      <c r="A469" t="s">
        <v>297</v>
      </c>
      <c r="B469" t="s">
        <v>16</v>
      </c>
      <c r="C469" t="s">
        <v>298</v>
      </c>
      <c r="D469" t="s">
        <v>31</v>
      </c>
      <c r="E469" t="s">
        <v>18</v>
      </c>
      <c r="F469" t="s">
        <v>299</v>
      </c>
      <c r="J469" t="str">
        <f>IFERROR(VLOOKUP($M469,ItemDetails!$A:$B,2,FALSE),"Product not found!")</f>
        <v>Ecoedge+</v>
      </c>
      <c r="K469">
        <v>13</v>
      </c>
      <c r="L469">
        <f>$K469*$N469</f>
        <v>606.71</v>
      </c>
      <c r="M469">
        <v>2235511</v>
      </c>
      <c r="N469">
        <f>IFERROR(VLOOKUP($M469,ItemDetails!$A:$C,3,FALSE),0)</f>
        <v>46.67</v>
      </c>
      <c r="O469" t="str">
        <f>J469&amp;" ("&amp;M469&amp;") @ $"&amp;N469</f>
        <v>Ecoedge+ (2235511) @ $46.67</v>
      </c>
      <c r="P469" t="str">
        <f>IF(M469=1072393, "Recalled Item Do Not Sell!", "Returns not Received")</f>
        <v>Returns not Received</v>
      </c>
    </row>
    <row r="470" spans="1:16" x14ac:dyDescent="0.25">
      <c r="A470" t="s">
        <v>291</v>
      </c>
      <c r="B470" t="s">
        <v>16</v>
      </c>
      <c r="C470" t="s">
        <v>289</v>
      </c>
      <c r="D470" t="s">
        <v>31</v>
      </c>
      <c r="E470" t="s">
        <v>18</v>
      </c>
      <c r="F470" t="s">
        <v>292</v>
      </c>
      <c r="G470">
        <v>-571.59</v>
      </c>
      <c r="H470">
        <v>3228868</v>
      </c>
      <c r="L470">
        <v>-571.59</v>
      </c>
    </row>
    <row r="471" spans="1:16" x14ac:dyDescent="0.25">
      <c r="A471" t="s">
        <v>291</v>
      </c>
      <c r="B471" t="s">
        <v>16</v>
      </c>
      <c r="C471" t="s">
        <v>289</v>
      </c>
      <c r="D471" t="s">
        <v>31</v>
      </c>
      <c r="E471" t="s">
        <v>18</v>
      </c>
      <c r="F471" t="s">
        <v>292</v>
      </c>
      <c r="I471">
        <v>11.55</v>
      </c>
      <c r="J471" t="s">
        <v>8</v>
      </c>
      <c r="L471">
        <v>11.55</v>
      </c>
      <c r="M471" t="s">
        <v>8</v>
      </c>
      <c r="O471" t="s">
        <v>8</v>
      </c>
      <c r="P471" t="s">
        <v>19</v>
      </c>
    </row>
    <row r="472" spans="1:16" x14ac:dyDescent="0.25">
      <c r="A472" t="s">
        <v>291</v>
      </c>
      <c r="B472" t="s">
        <v>16</v>
      </c>
      <c r="C472" t="s">
        <v>289</v>
      </c>
      <c r="D472" t="s">
        <v>31</v>
      </c>
      <c r="E472" t="s">
        <v>18</v>
      </c>
      <c r="F472" t="s">
        <v>292</v>
      </c>
      <c r="J472" t="str">
        <f>IFERROR(VLOOKUP($M472,ItemDetails!$A:$B,2,FALSE),"Product not found!")</f>
        <v>Ecoedge+</v>
      </c>
      <c r="K472">
        <v>12</v>
      </c>
      <c r="L472">
        <f>$K472*$N472</f>
        <v>560.04</v>
      </c>
      <c r="M472">
        <v>2235511</v>
      </c>
      <c r="N472">
        <f>IFERROR(VLOOKUP($M472,ItemDetails!$A:$C,3,FALSE),0)</f>
        <v>46.67</v>
      </c>
      <c r="O472" t="str">
        <f>J472&amp;" ("&amp;M472&amp;") @ $"&amp;N472</f>
        <v>Ecoedge+ (2235511) @ $46.67</v>
      </c>
      <c r="P472" t="str">
        <f>IF(M472=1072393, "Recalled Item Do Not Sell!", "Returns not Received")</f>
        <v>Returns not Received</v>
      </c>
    </row>
    <row r="473" spans="1:16" x14ac:dyDescent="0.25">
      <c r="A473" t="s">
        <v>271</v>
      </c>
      <c r="B473" t="s">
        <v>16</v>
      </c>
      <c r="C473" t="s">
        <v>272</v>
      </c>
      <c r="D473" t="s">
        <v>31</v>
      </c>
      <c r="E473" t="s">
        <v>18</v>
      </c>
      <c r="F473" t="s">
        <v>273</v>
      </c>
      <c r="G473">
        <v>-289.8</v>
      </c>
      <c r="H473">
        <v>3233198</v>
      </c>
      <c r="L473">
        <v>-289.8</v>
      </c>
    </row>
    <row r="474" spans="1:16" x14ac:dyDescent="0.25">
      <c r="A474" t="s">
        <v>271</v>
      </c>
      <c r="B474" t="s">
        <v>16</v>
      </c>
      <c r="C474" t="s">
        <v>272</v>
      </c>
      <c r="D474" t="s">
        <v>31</v>
      </c>
      <c r="E474" t="s">
        <v>18</v>
      </c>
      <c r="F474" t="s">
        <v>273</v>
      </c>
      <c r="I474">
        <v>9.7799999999999994</v>
      </c>
      <c r="J474" t="s">
        <v>8</v>
      </c>
      <c r="L474">
        <v>9.7799999999999994</v>
      </c>
      <c r="M474" t="s">
        <v>8</v>
      </c>
      <c r="O474" t="s">
        <v>8</v>
      </c>
      <c r="P474" t="s">
        <v>19</v>
      </c>
    </row>
    <row r="475" spans="1:16" x14ac:dyDescent="0.25">
      <c r="A475" t="s">
        <v>271</v>
      </c>
      <c r="B475" t="s">
        <v>16</v>
      </c>
      <c r="C475" t="s">
        <v>272</v>
      </c>
      <c r="D475" t="s">
        <v>31</v>
      </c>
      <c r="E475" t="s">
        <v>18</v>
      </c>
      <c r="F475" t="s">
        <v>273</v>
      </c>
      <c r="J475" t="str">
        <f>IFERROR(VLOOKUP($M475,ItemDetails!$A:$B,2,FALSE),"Product not found!")</f>
        <v>Ecoedge+</v>
      </c>
      <c r="K475">
        <v>6</v>
      </c>
      <c r="L475">
        <f>$K475*$N475</f>
        <v>280.02</v>
      </c>
      <c r="M475">
        <v>2235511</v>
      </c>
      <c r="N475">
        <f>IFERROR(VLOOKUP($M475,ItemDetails!$A:$C,3,FALSE),0)</f>
        <v>46.67</v>
      </c>
      <c r="O475" t="str">
        <f>J475&amp;" ("&amp;M475&amp;") @ $"&amp;N475</f>
        <v>Ecoedge+ (2235511) @ $46.67</v>
      </c>
      <c r="P475" t="str">
        <f>IF(M475=1072393, "Recalled Item Do Not Sell!", "Returns not Received")</f>
        <v>Returns not Received</v>
      </c>
    </row>
    <row r="476" spans="1:16" x14ac:dyDescent="0.25">
      <c r="A476" t="s">
        <v>250</v>
      </c>
      <c r="B476" t="s">
        <v>16</v>
      </c>
      <c r="C476" t="s">
        <v>251</v>
      </c>
      <c r="D476" t="s">
        <v>31</v>
      </c>
      <c r="E476" t="s">
        <v>18</v>
      </c>
      <c r="F476" t="s">
        <v>252</v>
      </c>
      <c r="G476">
        <v>-168.15</v>
      </c>
      <c r="H476">
        <v>3239823</v>
      </c>
      <c r="L476">
        <v>-168.15</v>
      </c>
    </row>
    <row r="477" spans="1:16" x14ac:dyDescent="0.25">
      <c r="A477" t="s">
        <v>250</v>
      </c>
      <c r="B477" t="s">
        <v>16</v>
      </c>
      <c r="C477" t="s">
        <v>251</v>
      </c>
      <c r="D477" t="s">
        <v>31</v>
      </c>
      <c r="E477" t="s">
        <v>18</v>
      </c>
      <c r="F477" t="s">
        <v>252</v>
      </c>
      <c r="I477">
        <v>-5.6</v>
      </c>
      <c r="J477" t="s">
        <v>27</v>
      </c>
      <c r="L477">
        <v>-5.6</v>
      </c>
      <c r="M477" t="s">
        <v>27</v>
      </c>
      <c r="O477" t="s">
        <v>27</v>
      </c>
      <c r="P477" t="s">
        <v>28</v>
      </c>
    </row>
    <row r="478" spans="1:16" x14ac:dyDescent="0.25">
      <c r="A478" t="s">
        <v>250</v>
      </c>
      <c r="B478" t="s">
        <v>16</v>
      </c>
      <c r="C478" t="s">
        <v>251</v>
      </c>
      <c r="D478" t="s">
        <v>31</v>
      </c>
      <c r="E478" t="s">
        <v>18</v>
      </c>
      <c r="F478" t="s">
        <v>252</v>
      </c>
      <c r="I478">
        <v>33.74</v>
      </c>
      <c r="J478" t="s">
        <v>8</v>
      </c>
      <c r="L478">
        <v>33.74</v>
      </c>
      <c r="M478" t="s">
        <v>8</v>
      </c>
      <c r="O478" t="s">
        <v>8</v>
      </c>
      <c r="P478" t="s">
        <v>19</v>
      </c>
    </row>
    <row r="479" spans="1:16" x14ac:dyDescent="0.25">
      <c r="A479" t="s">
        <v>250</v>
      </c>
      <c r="B479" t="s">
        <v>16</v>
      </c>
      <c r="C479" t="s">
        <v>251</v>
      </c>
      <c r="D479" t="s">
        <v>31</v>
      </c>
      <c r="E479" t="s">
        <v>18</v>
      </c>
      <c r="F479" t="s">
        <v>252</v>
      </c>
      <c r="J479" t="str">
        <f>IFERROR(VLOOKUP($M479,ItemDetails!$A:$B,2,FALSE),"Product not found!")</f>
        <v>Ecoedge+</v>
      </c>
      <c r="K479">
        <v>1</v>
      </c>
      <c r="L479">
        <f>$K479*$N479</f>
        <v>46.67</v>
      </c>
      <c r="M479">
        <v>2235511</v>
      </c>
      <c r="N479">
        <f>IFERROR(VLOOKUP($M479,ItemDetails!$A:$C,3,FALSE),0)</f>
        <v>46.67</v>
      </c>
      <c r="O479" t="str">
        <f>J479&amp;" ("&amp;M479&amp;") @ $"&amp;N479</f>
        <v>Ecoedge+ (2235511) @ $46.67</v>
      </c>
      <c r="P479" t="str">
        <f>IF(M479=1072393, "Recalled Item Do Not Sell!", "Returns not Received")</f>
        <v>Returns not Received</v>
      </c>
    </row>
    <row r="480" spans="1:16" x14ac:dyDescent="0.25">
      <c r="A480" t="s">
        <v>250</v>
      </c>
      <c r="B480" t="s">
        <v>16</v>
      </c>
      <c r="C480" t="s">
        <v>251</v>
      </c>
      <c r="D480" t="s">
        <v>31</v>
      </c>
      <c r="E480" t="s">
        <v>18</v>
      </c>
      <c r="F480" t="s">
        <v>252</v>
      </c>
      <c r="J480" t="str">
        <f>IFERROR(VLOOKUP($M480,ItemDetails!$A:$B,2,FALSE),"Product not found!")</f>
        <v>Ecoedge+ Blue</v>
      </c>
      <c r="K480">
        <v>2</v>
      </c>
      <c r="L480">
        <f>$K480*$N480</f>
        <v>93.34</v>
      </c>
      <c r="M480">
        <v>2235512</v>
      </c>
      <c r="N480">
        <f>IFERROR(VLOOKUP($M480,ItemDetails!$A:$C,3,FALSE),0)</f>
        <v>46.67</v>
      </c>
      <c r="O480" t="str">
        <f>J480&amp;" ("&amp;M480&amp;") @ $"&amp;N480</f>
        <v>Ecoedge+ Blue (2235512) @ $46.67</v>
      </c>
      <c r="P480" t="str">
        <f>IF(M480=1072393, "Recalled Item Do Not Sell!", "Returns not Received")</f>
        <v>Returns not Received</v>
      </c>
    </row>
    <row r="481" spans="1:16" x14ac:dyDescent="0.25">
      <c r="A481" t="s">
        <v>245</v>
      </c>
      <c r="B481" t="s">
        <v>16</v>
      </c>
      <c r="C481" t="s">
        <v>243</v>
      </c>
      <c r="D481" t="s">
        <v>31</v>
      </c>
      <c r="E481" t="s">
        <v>18</v>
      </c>
      <c r="F481" t="s">
        <v>246</v>
      </c>
      <c r="G481">
        <v>-712.33</v>
      </c>
      <c r="H481">
        <v>3242650</v>
      </c>
      <c r="L481">
        <v>-712.33</v>
      </c>
    </row>
    <row r="482" spans="1:16" x14ac:dyDescent="0.25">
      <c r="A482" t="s">
        <v>245</v>
      </c>
      <c r="B482" t="s">
        <v>16</v>
      </c>
      <c r="C482" t="s">
        <v>243</v>
      </c>
      <c r="D482" t="s">
        <v>31</v>
      </c>
      <c r="E482" t="s">
        <v>18</v>
      </c>
      <c r="F482" t="s">
        <v>246</v>
      </c>
      <c r="I482">
        <v>12.28</v>
      </c>
      <c r="J482" t="s">
        <v>8</v>
      </c>
      <c r="L482">
        <v>12.28</v>
      </c>
      <c r="M482" t="s">
        <v>8</v>
      </c>
      <c r="O482" t="s">
        <v>8</v>
      </c>
      <c r="P482" t="s">
        <v>19</v>
      </c>
    </row>
    <row r="483" spans="1:16" x14ac:dyDescent="0.25">
      <c r="A483" t="s">
        <v>245</v>
      </c>
      <c r="B483" t="s">
        <v>16</v>
      </c>
      <c r="C483" t="s">
        <v>243</v>
      </c>
      <c r="D483" t="s">
        <v>31</v>
      </c>
      <c r="E483" t="s">
        <v>18</v>
      </c>
      <c r="F483" t="s">
        <v>246</v>
      </c>
      <c r="J483" t="str">
        <f>IFERROR(VLOOKUP($M483,ItemDetails!$A:$B,2,FALSE),"Product not found!")</f>
        <v>Ecoedge+</v>
      </c>
      <c r="K483">
        <v>15</v>
      </c>
      <c r="L483">
        <f>$K483*$N483</f>
        <v>700.05000000000007</v>
      </c>
      <c r="M483">
        <v>2235511</v>
      </c>
      <c r="N483">
        <f>IFERROR(VLOOKUP($M483,ItemDetails!$A:$C,3,FALSE),0)</f>
        <v>46.67</v>
      </c>
      <c r="O483" t="str">
        <f>J483&amp;" ("&amp;M483&amp;") @ $"&amp;N483</f>
        <v>Ecoedge+ (2235511) @ $46.67</v>
      </c>
      <c r="P483" t="str">
        <f>IF(M483=1072393, "Recalled Item Do Not Sell!", "Returns not Received")</f>
        <v>Returns not Received</v>
      </c>
    </row>
    <row r="484" spans="1:16" x14ac:dyDescent="0.25">
      <c r="A484" t="s">
        <v>501</v>
      </c>
      <c r="B484" t="s">
        <v>16</v>
      </c>
      <c r="C484" t="s">
        <v>502</v>
      </c>
      <c r="D484" t="s">
        <v>61</v>
      </c>
      <c r="E484" t="s">
        <v>18</v>
      </c>
      <c r="F484" t="s">
        <v>503</v>
      </c>
      <c r="G484">
        <v>-392.03</v>
      </c>
      <c r="H484">
        <v>3067772</v>
      </c>
      <c r="L484">
        <v>-392.03</v>
      </c>
    </row>
    <row r="485" spans="1:16" x14ac:dyDescent="0.25">
      <c r="A485" t="s">
        <v>501</v>
      </c>
      <c r="B485" t="s">
        <v>16</v>
      </c>
      <c r="C485" t="s">
        <v>502</v>
      </c>
      <c r="D485" t="s">
        <v>61</v>
      </c>
      <c r="E485" t="s">
        <v>18</v>
      </c>
      <c r="F485" t="s">
        <v>503</v>
      </c>
      <c r="I485">
        <v>18.670000000000002</v>
      </c>
      <c r="J485" t="s">
        <v>8</v>
      </c>
      <c r="L485">
        <v>18.670000000000002</v>
      </c>
      <c r="M485" t="s">
        <v>8</v>
      </c>
      <c r="O485" t="s">
        <v>8</v>
      </c>
      <c r="P485" t="s">
        <v>19</v>
      </c>
    </row>
    <row r="486" spans="1:16" x14ac:dyDescent="0.25">
      <c r="A486" t="s">
        <v>501</v>
      </c>
      <c r="B486" t="s">
        <v>16</v>
      </c>
      <c r="C486" t="s">
        <v>502</v>
      </c>
      <c r="D486" t="s">
        <v>61</v>
      </c>
      <c r="E486" t="s">
        <v>18</v>
      </c>
      <c r="F486" t="s">
        <v>503</v>
      </c>
      <c r="J486" t="str">
        <f>IFERROR(VLOOKUP($M486,ItemDetails!$A:$B,2,FALSE),"Product not found!")</f>
        <v>Ecoedge+</v>
      </c>
      <c r="K486">
        <v>8</v>
      </c>
      <c r="L486">
        <f>$K486*$N486</f>
        <v>373.36</v>
      </c>
      <c r="M486">
        <v>2235511</v>
      </c>
      <c r="N486">
        <f>IFERROR(VLOOKUP($M486,ItemDetails!$A:$C,3,FALSE),0)</f>
        <v>46.67</v>
      </c>
      <c r="O486" t="str">
        <f>J486&amp;" ("&amp;M486&amp;") @ $"&amp;N486</f>
        <v>Ecoedge+ (2235511) @ $46.67</v>
      </c>
      <c r="P486" t="str">
        <f>IF(M486=1072393, "Recalled Item Do Not Sell!", "Returns not Received")</f>
        <v>Returns not Received</v>
      </c>
    </row>
    <row r="487" spans="1:16" x14ac:dyDescent="0.25">
      <c r="A487" t="s">
        <v>422</v>
      </c>
      <c r="B487" t="s">
        <v>16</v>
      </c>
      <c r="C487" t="s">
        <v>415</v>
      </c>
      <c r="D487" t="s">
        <v>61</v>
      </c>
      <c r="E487" t="s">
        <v>18</v>
      </c>
      <c r="F487" t="s">
        <v>423</v>
      </c>
      <c r="G487">
        <v>-776.72</v>
      </c>
      <c r="H487">
        <v>3104318</v>
      </c>
      <c r="L487">
        <v>-776.72</v>
      </c>
    </row>
    <row r="488" spans="1:16" x14ac:dyDescent="0.25">
      <c r="A488" t="s">
        <v>422</v>
      </c>
      <c r="B488" t="s">
        <v>16</v>
      </c>
      <c r="C488" t="s">
        <v>415</v>
      </c>
      <c r="D488" t="s">
        <v>61</v>
      </c>
      <c r="E488" t="s">
        <v>18</v>
      </c>
      <c r="F488" t="s">
        <v>423</v>
      </c>
      <c r="I488">
        <v>30</v>
      </c>
      <c r="J488" t="s">
        <v>8</v>
      </c>
      <c r="L488">
        <v>30</v>
      </c>
      <c r="M488" t="s">
        <v>8</v>
      </c>
      <c r="O488" t="s">
        <v>8</v>
      </c>
      <c r="P488" t="s">
        <v>19</v>
      </c>
    </row>
    <row r="489" spans="1:16" x14ac:dyDescent="0.25">
      <c r="A489" t="s">
        <v>422</v>
      </c>
      <c r="B489" t="s">
        <v>16</v>
      </c>
      <c r="C489" t="s">
        <v>415</v>
      </c>
      <c r="D489" t="s">
        <v>61</v>
      </c>
      <c r="E489" t="s">
        <v>18</v>
      </c>
      <c r="F489" t="s">
        <v>423</v>
      </c>
      <c r="J489" t="str">
        <f>IFERROR(VLOOKUP($M489,ItemDetails!$A:$B,2,FALSE),"Product not found!")</f>
        <v>Ecoedge+</v>
      </c>
      <c r="K489">
        <v>16</v>
      </c>
      <c r="L489">
        <f>$K489*$N489</f>
        <v>746.72</v>
      </c>
      <c r="M489">
        <v>2235511</v>
      </c>
      <c r="N489">
        <f>IFERROR(VLOOKUP($M489,ItemDetails!$A:$C,3,FALSE),0)</f>
        <v>46.67</v>
      </c>
      <c r="O489" t="str">
        <f>J489&amp;" ("&amp;M489&amp;") @ $"&amp;N489</f>
        <v>Ecoedge+ (2235511) @ $46.67</v>
      </c>
      <c r="P489" t="str">
        <f>IF(M489=1072393, "Recalled Item Do Not Sell!", "Returns not Received")</f>
        <v>Returns not Received</v>
      </c>
    </row>
    <row r="490" spans="1:16" x14ac:dyDescent="0.25">
      <c r="A490" t="s">
        <v>132</v>
      </c>
      <c r="B490" t="s">
        <v>16</v>
      </c>
      <c r="C490" t="s">
        <v>128</v>
      </c>
      <c r="D490" t="s">
        <v>61</v>
      </c>
      <c r="E490" t="s">
        <v>18</v>
      </c>
      <c r="F490" t="s">
        <v>133</v>
      </c>
      <c r="G490">
        <v>-727.81</v>
      </c>
      <c r="H490">
        <v>3162320</v>
      </c>
      <c r="L490">
        <v>-727.81</v>
      </c>
    </row>
    <row r="491" spans="1:16" x14ac:dyDescent="0.25">
      <c r="A491" t="s">
        <v>132</v>
      </c>
      <c r="B491" t="s">
        <v>16</v>
      </c>
      <c r="C491" t="s">
        <v>128</v>
      </c>
      <c r="D491" t="s">
        <v>61</v>
      </c>
      <c r="E491" t="s">
        <v>18</v>
      </c>
      <c r="F491" t="s">
        <v>133</v>
      </c>
      <c r="I491">
        <v>27.76</v>
      </c>
      <c r="J491" t="s">
        <v>8</v>
      </c>
      <c r="L491">
        <v>27.76</v>
      </c>
      <c r="M491" t="s">
        <v>8</v>
      </c>
      <c r="O491" t="s">
        <v>8</v>
      </c>
      <c r="P491" t="s">
        <v>19</v>
      </c>
    </row>
    <row r="492" spans="1:16" x14ac:dyDescent="0.25">
      <c r="A492" t="s">
        <v>132</v>
      </c>
      <c r="B492" t="s">
        <v>16</v>
      </c>
      <c r="C492" t="s">
        <v>128</v>
      </c>
      <c r="D492" t="s">
        <v>61</v>
      </c>
      <c r="E492" t="s">
        <v>18</v>
      </c>
      <c r="F492" t="s">
        <v>133</v>
      </c>
      <c r="J492" t="str">
        <f>IFERROR(VLOOKUP($M492,ItemDetails!$A:$B,2,FALSE),"Product not found!")</f>
        <v>Ecoedge+</v>
      </c>
      <c r="K492">
        <v>15</v>
      </c>
      <c r="L492">
        <f>$K492*$N492</f>
        <v>700.05000000000007</v>
      </c>
      <c r="M492">
        <v>2235511</v>
      </c>
      <c r="N492">
        <f>IFERROR(VLOOKUP($M492,ItemDetails!$A:$C,3,FALSE),0)</f>
        <v>46.67</v>
      </c>
      <c r="O492" t="str">
        <f>J492&amp;" ("&amp;M492&amp;") @ $"&amp;N492</f>
        <v>Ecoedge+ (2235511) @ $46.67</v>
      </c>
      <c r="P492" t="str">
        <f>IF(M492=1072393, "Recalled Item Do Not Sell!", "Returns not Received")</f>
        <v>Returns not Received</v>
      </c>
    </row>
    <row r="493" spans="1:16" x14ac:dyDescent="0.25">
      <c r="A493" t="s">
        <v>346</v>
      </c>
      <c r="B493" t="s">
        <v>16</v>
      </c>
      <c r="C493" t="s">
        <v>22</v>
      </c>
      <c r="D493" t="s">
        <v>61</v>
      </c>
      <c r="E493" t="s">
        <v>18</v>
      </c>
      <c r="F493" t="s">
        <v>347</v>
      </c>
      <c r="G493">
        <v>-92.43</v>
      </c>
      <c r="H493">
        <v>3180926</v>
      </c>
      <c r="L493">
        <v>-92.43</v>
      </c>
    </row>
    <row r="494" spans="1:16" x14ac:dyDescent="0.25">
      <c r="A494" t="s">
        <v>346</v>
      </c>
      <c r="B494" t="s">
        <v>16</v>
      </c>
      <c r="C494" t="s">
        <v>22</v>
      </c>
      <c r="D494" t="s">
        <v>61</v>
      </c>
      <c r="E494" t="s">
        <v>18</v>
      </c>
      <c r="F494" t="s">
        <v>347</v>
      </c>
      <c r="I494">
        <v>-1.87</v>
      </c>
      <c r="J494" t="s">
        <v>27</v>
      </c>
      <c r="L494">
        <v>-1.87</v>
      </c>
      <c r="M494" t="s">
        <v>27</v>
      </c>
      <c r="O494" t="s">
        <v>27</v>
      </c>
      <c r="P494" t="s">
        <v>28</v>
      </c>
    </row>
    <row r="495" spans="1:16" x14ac:dyDescent="0.25">
      <c r="A495" t="s">
        <v>346</v>
      </c>
      <c r="B495" t="s">
        <v>16</v>
      </c>
      <c r="C495" t="s">
        <v>22</v>
      </c>
      <c r="D495" t="s">
        <v>61</v>
      </c>
      <c r="E495" t="s">
        <v>18</v>
      </c>
      <c r="F495" t="s">
        <v>347</v>
      </c>
      <c r="I495">
        <v>47.63</v>
      </c>
      <c r="J495" t="s">
        <v>8</v>
      </c>
      <c r="L495">
        <v>47.63</v>
      </c>
      <c r="M495" t="s">
        <v>8</v>
      </c>
      <c r="O495" t="s">
        <v>8</v>
      </c>
      <c r="P495" t="s">
        <v>19</v>
      </c>
    </row>
    <row r="496" spans="1:16" x14ac:dyDescent="0.25">
      <c r="A496" t="s">
        <v>346</v>
      </c>
      <c r="B496" t="s">
        <v>16</v>
      </c>
      <c r="C496" t="s">
        <v>22</v>
      </c>
      <c r="D496" t="s">
        <v>61</v>
      </c>
      <c r="E496" t="s">
        <v>18</v>
      </c>
      <c r="F496" t="s">
        <v>347</v>
      </c>
      <c r="J496" t="str">
        <f>IFERROR(VLOOKUP($M496,ItemDetails!$A:$B,2,FALSE),"Product not found!")</f>
        <v>Ecoedge+ Blue</v>
      </c>
      <c r="K496">
        <v>1</v>
      </c>
      <c r="L496">
        <f>$K496*$N496</f>
        <v>46.67</v>
      </c>
      <c r="M496">
        <v>2235512</v>
      </c>
      <c r="N496">
        <f>IFERROR(VLOOKUP($M496,ItemDetails!$A:$C,3,FALSE),0)</f>
        <v>46.67</v>
      </c>
      <c r="O496" t="str">
        <f>J496&amp;" ("&amp;M496&amp;") @ $"&amp;N496</f>
        <v>Ecoedge+ Blue (2235512) @ $46.67</v>
      </c>
      <c r="P496" t="str">
        <f>IF(M496=1072393, "Recalled Item Do Not Sell!", "Returns not Received")</f>
        <v>Returns not Received</v>
      </c>
    </row>
    <row r="497" spans="1:16" x14ac:dyDescent="0.25">
      <c r="A497" t="s">
        <v>348</v>
      </c>
      <c r="B497" t="s">
        <v>16</v>
      </c>
      <c r="C497" t="s">
        <v>22</v>
      </c>
      <c r="D497" t="s">
        <v>61</v>
      </c>
      <c r="E497" t="s">
        <v>18</v>
      </c>
      <c r="F497" t="s">
        <v>349</v>
      </c>
      <c r="G497">
        <v>-841.07</v>
      </c>
      <c r="H497">
        <v>3180935</v>
      </c>
      <c r="L497">
        <v>-841.07</v>
      </c>
    </row>
    <row r="498" spans="1:16" x14ac:dyDescent="0.25">
      <c r="A498" t="s">
        <v>348</v>
      </c>
      <c r="B498" t="s">
        <v>16</v>
      </c>
      <c r="C498" t="s">
        <v>22</v>
      </c>
      <c r="D498" t="s">
        <v>61</v>
      </c>
      <c r="E498" t="s">
        <v>18</v>
      </c>
      <c r="F498" t="s">
        <v>349</v>
      </c>
      <c r="I498">
        <v>1.01</v>
      </c>
      <c r="J498" t="s">
        <v>8</v>
      </c>
      <c r="L498">
        <v>1.01</v>
      </c>
      <c r="M498" t="s">
        <v>8</v>
      </c>
      <c r="O498" t="s">
        <v>8</v>
      </c>
      <c r="P498" t="s">
        <v>19</v>
      </c>
    </row>
    <row r="499" spans="1:16" x14ac:dyDescent="0.25">
      <c r="A499" t="s">
        <v>348</v>
      </c>
      <c r="B499" t="s">
        <v>16</v>
      </c>
      <c r="C499" t="s">
        <v>22</v>
      </c>
      <c r="D499" t="s">
        <v>61</v>
      </c>
      <c r="E499" t="s">
        <v>18</v>
      </c>
      <c r="F499" t="s">
        <v>349</v>
      </c>
      <c r="J499" t="str">
        <f>IFERROR(VLOOKUP($M499,ItemDetails!$A:$B,2,FALSE),"Product not found!")</f>
        <v>Ecoedge+</v>
      </c>
      <c r="K499">
        <v>18</v>
      </c>
      <c r="L499">
        <f>$K499*$N499</f>
        <v>840.06000000000006</v>
      </c>
      <c r="M499">
        <v>2235511</v>
      </c>
      <c r="N499">
        <f>IFERROR(VLOOKUP($M499,ItemDetails!$A:$C,3,FALSE),0)</f>
        <v>46.67</v>
      </c>
      <c r="O499" t="str">
        <f>J499&amp;" ("&amp;M499&amp;") @ $"&amp;N499</f>
        <v>Ecoedge+ (2235511) @ $46.67</v>
      </c>
      <c r="P499" t="str">
        <f>IF(M499=1072393, "Recalled Item Do Not Sell!", "Returns not Received")</f>
        <v>Returns not Received</v>
      </c>
    </row>
    <row r="500" spans="1:16" x14ac:dyDescent="0.25">
      <c r="A500" t="s">
        <v>60</v>
      </c>
      <c r="B500" t="s">
        <v>16</v>
      </c>
      <c r="C500" t="s">
        <v>34</v>
      </c>
      <c r="D500" t="s">
        <v>61</v>
      </c>
      <c r="E500" t="s">
        <v>18</v>
      </c>
      <c r="F500" t="s">
        <v>62</v>
      </c>
      <c r="G500">
        <v>-823.44</v>
      </c>
      <c r="H500">
        <v>3198850</v>
      </c>
      <c r="L500">
        <v>-823.44</v>
      </c>
    </row>
    <row r="501" spans="1:16" x14ac:dyDescent="0.25">
      <c r="A501" t="s">
        <v>60</v>
      </c>
      <c r="B501" t="s">
        <v>16</v>
      </c>
      <c r="C501" t="s">
        <v>34</v>
      </c>
      <c r="D501" t="s">
        <v>61</v>
      </c>
      <c r="E501" t="s">
        <v>18</v>
      </c>
      <c r="F501" t="s">
        <v>62</v>
      </c>
      <c r="I501">
        <v>30.05</v>
      </c>
      <c r="J501" t="s">
        <v>8</v>
      </c>
      <c r="L501">
        <v>30.05</v>
      </c>
      <c r="M501" t="s">
        <v>8</v>
      </c>
      <c r="O501" t="s">
        <v>8</v>
      </c>
      <c r="P501" t="s">
        <v>19</v>
      </c>
    </row>
    <row r="502" spans="1:16" x14ac:dyDescent="0.25">
      <c r="A502" t="s">
        <v>60</v>
      </c>
      <c r="B502" t="s">
        <v>16</v>
      </c>
      <c r="C502" t="s">
        <v>34</v>
      </c>
      <c r="D502" t="s">
        <v>61</v>
      </c>
      <c r="E502" t="s">
        <v>18</v>
      </c>
      <c r="F502" t="s">
        <v>62</v>
      </c>
      <c r="J502" t="str">
        <f>IFERROR(VLOOKUP($M502,ItemDetails!$A:$B,2,FALSE),"Product not found!")</f>
        <v>Ecoedge+</v>
      </c>
      <c r="K502">
        <v>17</v>
      </c>
      <c r="L502">
        <f>$K502*$N502</f>
        <v>793.39</v>
      </c>
      <c r="M502">
        <v>2235511</v>
      </c>
      <c r="N502">
        <f>IFERROR(VLOOKUP($M502,ItemDetails!$A:$C,3,FALSE),0)</f>
        <v>46.67</v>
      </c>
      <c r="O502" t="str">
        <f>J502&amp;" ("&amp;M502&amp;") @ $"&amp;N502</f>
        <v>Ecoedge+ (2235511) @ $46.67</v>
      </c>
      <c r="P502" t="str">
        <f>IF(M502=1072393, "Recalled Item Do Not Sell!", "Returns not Received")</f>
        <v>Returns not Received</v>
      </c>
    </row>
    <row r="503" spans="1:16" x14ac:dyDescent="0.25">
      <c r="A503" t="s">
        <v>247</v>
      </c>
      <c r="B503" t="s">
        <v>16</v>
      </c>
      <c r="C503" t="s">
        <v>243</v>
      </c>
      <c r="D503" t="s">
        <v>61</v>
      </c>
      <c r="E503" t="s">
        <v>18</v>
      </c>
      <c r="F503" t="s">
        <v>248</v>
      </c>
      <c r="G503">
        <v>-920.05</v>
      </c>
      <c r="H503">
        <v>3245385</v>
      </c>
      <c r="L503">
        <v>-920.05</v>
      </c>
    </row>
    <row r="504" spans="1:16" x14ac:dyDescent="0.25">
      <c r="A504" t="s">
        <v>247</v>
      </c>
      <c r="B504" t="s">
        <v>16</v>
      </c>
      <c r="C504" t="s">
        <v>243</v>
      </c>
      <c r="D504" t="s">
        <v>61</v>
      </c>
      <c r="E504" t="s">
        <v>18</v>
      </c>
      <c r="F504" t="s">
        <v>248</v>
      </c>
      <c r="I504">
        <v>33.32</v>
      </c>
      <c r="J504" t="s">
        <v>8</v>
      </c>
      <c r="L504">
        <v>33.32</v>
      </c>
      <c r="M504" t="s">
        <v>8</v>
      </c>
      <c r="O504" t="s">
        <v>8</v>
      </c>
      <c r="P504" t="s">
        <v>19</v>
      </c>
    </row>
    <row r="505" spans="1:16" x14ac:dyDescent="0.25">
      <c r="A505" t="s">
        <v>247</v>
      </c>
      <c r="B505" t="s">
        <v>16</v>
      </c>
      <c r="C505" t="s">
        <v>243</v>
      </c>
      <c r="D505" t="s">
        <v>61</v>
      </c>
      <c r="E505" t="s">
        <v>18</v>
      </c>
      <c r="F505" t="s">
        <v>248</v>
      </c>
      <c r="J505" t="str">
        <f>IFERROR(VLOOKUP($M505,ItemDetails!$A:$B,2,FALSE),"Product not found!")</f>
        <v>Ecoedge+</v>
      </c>
      <c r="K505">
        <v>19</v>
      </c>
      <c r="L505">
        <f>$K505*$N505</f>
        <v>886.73</v>
      </c>
      <c r="M505">
        <v>2235511</v>
      </c>
      <c r="N505">
        <f>IFERROR(VLOOKUP($M505,ItemDetails!$A:$C,3,FALSE),0)</f>
        <v>46.67</v>
      </c>
      <c r="O505" t="str">
        <f>J505&amp;" ("&amp;M505&amp;") @ $"&amp;N505</f>
        <v>Ecoedge+ (2235511) @ $46.67</v>
      </c>
      <c r="P505" t="str">
        <f>IF(M505=1072393, "Recalled Item Do Not Sell!", "Returns not Received")</f>
        <v>Returns not Received</v>
      </c>
    </row>
    <row r="506" spans="1:16" x14ac:dyDescent="0.25">
      <c r="A506" t="s">
        <v>389</v>
      </c>
      <c r="B506" t="s">
        <v>16</v>
      </c>
      <c r="C506" t="s">
        <v>390</v>
      </c>
      <c r="D506" t="s">
        <v>23</v>
      </c>
      <c r="E506" t="s">
        <v>18</v>
      </c>
      <c r="F506" t="s">
        <v>391</v>
      </c>
      <c r="G506">
        <v>-164.32</v>
      </c>
      <c r="H506">
        <v>3097071</v>
      </c>
      <c r="L506">
        <v>-164.32</v>
      </c>
    </row>
    <row r="507" spans="1:16" x14ac:dyDescent="0.25">
      <c r="A507" t="s">
        <v>389</v>
      </c>
      <c r="B507" t="s">
        <v>16</v>
      </c>
      <c r="C507" t="s">
        <v>390</v>
      </c>
      <c r="D507" t="s">
        <v>23</v>
      </c>
      <c r="E507" t="s">
        <v>18</v>
      </c>
      <c r="F507" t="s">
        <v>391</v>
      </c>
      <c r="I507">
        <v>-3.74</v>
      </c>
      <c r="J507" t="s">
        <v>27</v>
      </c>
      <c r="L507">
        <v>-3.74</v>
      </c>
      <c r="M507" t="s">
        <v>27</v>
      </c>
      <c r="O507" t="s">
        <v>27</v>
      </c>
      <c r="P507" t="s">
        <v>28</v>
      </c>
    </row>
    <row r="508" spans="1:16" x14ac:dyDescent="0.25">
      <c r="A508" t="s">
        <v>389</v>
      </c>
      <c r="B508" t="s">
        <v>16</v>
      </c>
      <c r="C508" t="s">
        <v>390</v>
      </c>
      <c r="D508" t="s">
        <v>23</v>
      </c>
      <c r="E508" t="s">
        <v>18</v>
      </c>
      <c r="F508" t="s">
        <v>391</v>
      </c>
      <c r="I508">
        <v>74.72</v>
      </c>
      <c r="J508" t="s">
        <v>8</v>
      </c>
      <c r="L508">
        <v>74.72</v>
      </c>
      <c r="M508" t="s">
        <v>8</v>
      </c>
      <c r="O508" t="s">
        <v>8</v>
      </c>
      <c r="P508" t="s">
        <v>19</v>
      </c>
    </row>
    <row r="509" spans="1:16" x14ac:dyDescent="0.25">
      <c r="A509" t="s">
        <v>389</v>
      </c>
      <c r="B509" t="s">
        <v>16</v>
      </c>
      <c r="C509" t="s">
        <v>390</v>
      </c>
      <c r="D509" t="s">
        <v>23</v>
      </c>
      <c r="E509" t="s">
        <v>18</v>
      </c>
      <c r="F509" t="s">
        <v>391</v>
      </c>
      <c r="J509" t="str">
        <f>IFERROR(VLOOKUP($M509,ItemDetails!$A:$B,2,FALSE),"Product not found!")</f>
        <v>Ecoedge+</v>
      </c>
      <c r="K509">
        <v>1</v>
      </c>
      <c r="L509">
        <f>$K509*$N509</f>
        <v>46.67</v>
      </c>
      <c r="M509">
        <v>2235511</v>
      </c>
      <c r="N509">
        <f>IFERROR(VLOOKUP($M509,ItemDetails!$A:$C,3,FALSE),0)</f>
        <v>46.67</v>
      </c>
      <c r="O509" t="str">
        <f>J509&amp;" ("&amp;M509&amp;") @ $"&amp;N509</f>
        <v>Ecoedge+ (2235511) @ $46.67</v>
      </c>
      <c r="P509" t="str">
        <f>IF(M509=1072393, "Recalled Item Do Not Sell!", "Returns not Received")</f>
        <v>Returns not Received</v>
      </c>
    </row>
    <row r="510" spans="1:16" x14ac:dyDescent="0.25">
      <c r="A510" t="s">
        <v>389</v>
      </c>
      <c r="B510" t="s">
        <v>16</v>
      </c>
      <c r="C510" t="s">
        <v>390</v>
      </c>
      <c r="D510" t="s">
        <v>23</v>
      </c>
      <c r="E510" t="s">
        <v>18</v>
      </c>
      <c r="F510" t="s">
        <v>391</v>
      </c>
      <c r="J510" t="str">
        <f>IFERROR(VLOOKUP($M510,ItemDetails!$A:$B,2,FALSE),"Product not found!")</f>
        <v>Ecoedge+ Blue</v>
      </c>
      <c r="K510">
        <v>1</v>
      </c>
      <c r="L510">
        <f>$K510*$N510</f>
        <v>46.67</v>
      </c>
      <c r="M510">
        <v>2235512</v>
      </c>
      <c r="N510">
        <f>IFERROR(VLOOKUP($M510,ItemDetails!$A:$C,3,FALSE),0)</f>
        <v>46.67</v>
      </c>
      <c r="O510" t="str">
        <f>J510&amp;" ("&amp;M510&amp;") @ $"&amp;N510</f>
        <v>Ecoedge+ Blue (2235512) @ $46.67</v>
      </c>
      <c r="P510" t="str">
        <f>IF(M510=1072393, "Recalled Item Do Not Sell!", "Returns not Received")</f>
        <v>Returns not Received</v>
      </c>
    </row>
    <row r="511" spans="1:16" x14ac:dyDescent="0.25">
      <c r="A511" t="s">
        <v>392</v>
      </c>
      <c r="B511" t="s">
        <v>16</v>
      </c>
      <c r="C511" t="s">
        <v>390</v>
      </c>
      <c r="D511" t="s">
        <v>23</v>
      </c>
      <c r="E511" t="s">
        <v>18</v>
      </c>
      <c r="F511" t="s">
        <v>391</v>
      </c>
      <c r="G511" s="1">
        <v>-1967.48</v>
      </c>
      <c r="H511">
        <v>3097075</v>
      </c>
      <c r="L511" s="1">
        <v>-1967.48</v>
      </c>
    </row>
    <row r="512" spans="1:16" x14ac:dyDescent="0.25">
      <c r="A512" t="s">
        <v>392</v>
      </c>
      <c r="B512" t="s">
        <v>16</v>
      </c>
      <c r="C512" t="s">
        <v>390</v>
      </c>
      <c r="D512" t="s">
        <v>23</v>
      </c>
      <c r="E512" t="s">
        <v>18</v>
      </c>
      <c r="F512" t="s">
        <v>391</v>
      </c>
      <c r="I512">
        <v>7.34</v>
      </c>
      <c r="J512" t="s">
        <v>8</v>
      </c>
      <c r="L512">
        <v>7.34</v>
      </c>
      <c r="M512" t="s">
        <v>8</v>
      </c>
      <c r="O512" t="s">
        <v>8</v>
      </c>
      <c r="P512" t="s">
        <v>19</v>
      </c>
    </row>
    <row r="513" spans="1:16" x14ac:dyDescent="0.25">
      <c r="A513" t="s">
        <v>392</v>
      </c>
      <c r="B513" t="s">
        <v>16</v>
      </c>
      <c r="C513" t="s">
        <v>390</v>
      </c>
      <c r="D513" t="s">
        <v>23</v>
      </c>
      <c r="E513" t="s">
        <v>18</v>
      </c>
      <c r="F513" t="s">
        <v>391</v>
      </c>
      <c r="J513" t="str">
        <f>IFERROR(VLOOKUP($M513,ItemDetails!$A:$B,2,FALSE),"Product not found!")</f>
        <v>Ecoedge+</v>
      </c>
      <c r="K513">
        <v>42</v>
      </c>
      <c r="L513">
        <f>$K513*$N513</f>
        <v>1960.14</v>
      </c>
      <c r="M513">
        <v>2235511</v>
      </c>
      <c r="N513">
        <f>IFERROR(VLOOKUP($M513,ItemDetails!$A:$C,3,FALSE),0)</f>
        <v>46.67</v>
      </c>
      <c r="O513" t="str">
        <f>J513&amp;" ("&amp;M513&amp;") @ $"&amp;N513</f>
        <v>Ecoedge+ (2235511) @ $46.67</v>
      </c>
      <c r="P513" t="str">
        <f>IF(M513=1072393, "Recalled Item Do Not Sell!", "Returns not Received")</f>
        <v>Returns not Received</v>
      </c>
    </row>
    <row r="514" spans="1:16" x14ac:dyDescent="0.25">
      <c r="A514" t="s">
        <v>217</v>
      </c>
      <c r="B514" t="s">
        <v>16</v>
      </c>
      <c r="C514" t="s">
        <v>209</v>
      </c>
      <c r="D514" t="s">
        <v>23</v>
      </c>
      <c r="E514" t="s">
        <v>18</v>
      </c>
      <c r="F514" t="s">
        <v>218</v>
      </c>
      <c r="G514">
        <v>-103.65</v>
      </c>
      <c r="H514">
        <v>3113025</v>
      </c>
      <c r="L514">
        <v>-103.65</v>
      </c>
    </row>
    <row r="515" spans="1:16" x14ac:dyDescent="0.25">
      <c r="A515" t="s">
        <v>217</v>
      </c>
      <c r="B515" t="s">
        <v>16</v>
      </c>
      <c r="C515" t="s">
        <v>209</v>
      </c>
      <c r="D515" t="s">
        <v>23</v>
      </c>
      <c r="E515" t="s">
        <v>18</v>
      </c>
      <c r="F515" t="s">
        <v>218</v>
      </c>
      <c r="I515">
        <v>-1.87</v>
      </c>
      <c r="J515" t="s">
        <v>27</v>
      </c>
      <c r="L515">
        <v>-1.87</v>
      </c>
      <c r="M515" t="s">
        <v>27</v>
      </c>
      <c r="O515" t="s">
        <v>27</v>
      </c>
      <c r="P515" t="s">
        <v>28</v>
      </c>
    </row>
    <row r="516" spans="1:16" x14ac:dyDescent="0.25">
      <c r="A516" t="s">
        <v>217</v>
      </c>
      <c r="B516" t="s">
        <v>16</v>
      </c>
      <c r="C516" t="s">
        <v>209</v>
      </c>
      <c r="D516" t="s">
        <v>23</v>
      </c>
      <c r="E516" t="s">
        <v>18</v>
      </c>
      <c r="F516" t="s">
        <v>218</v>
      </c>
      <c r="I516">
        <v>58.85</v>
      </c>
      <c r="J516" t="s">
        <v>8</v>
      </c>
      <c r="L516">
        <v>58.85</v>
      </c>
      <c r="M516" t="s">
        <v>8</v>
      </c>
      <c r="O516" t="s">
        <v>8</v>
      </c>
      <c r="P516" t="s">
        <v>19</v>
      </c>
    </row>
    <row r="517" spans="1:16" x14ac:dyDescent="0.25">
      <c r="A517" t="s">
        <v>217</v>
      </c>
      <c r="B517" t="s">
        <v>16</v>
      </c>
      <c r="C517" t="s">
        <v>209</v>
      </c>
      <c r="D517" t="s">
        <v>23</v>
      </c>
      <c r="E517" t="s">
        <v>18</v>
      </c>
      <c r="F517" t="s">
        <v>218</v>
      </c>
      <c r="J517" t="str">
        <f>IFERROR(VLOOKUP($M517,ItemDetails!$A:$B,2,FALSE),"Product not found!")</f>
        <v>Ecoedge+ Orange</v>
      </c>
      <c r="K517">
        <v>1</v>
      </c>
      <c r="L517">
        <f>$K517*$N517</f>
        <v>46.67</v>
      </c>
      <c r="M517">
        <v>2235514</v>
      </c>
      <c r="N517">
        <f>IFERROR(VLOOKUP($M517,ItemDetails!$A:$C,3,FALSE),0)</f>
        <v>46.67</v>
      </c>
      <c r="O517" t="str">
        <f>J517&amp;" ("&amp;M517&amp;") @ $"&amp;N517</f>
        <v>Ecoedge+ Orange (2235514) @ $46.67</v>
      </c>
      <c r="P517" t="str">
        <f>IF(M517=1072393, "Recalled Item Do Not Sell!", "Returns not Received")</f>
        <v>Returns not Received</v>
      </c>
    </row>
    <row r="518" spans="1:16" x14ac:dyDescent="0.25">
      <c r="A518" t="s">
        <v>219</v>
      </c>
      <c r="B518" t="s">
        <v>16</v>
      </c>
      <c r="C518" t="s">
        <v>209</v>
      </c>
      <c r="D518" t="s">
        <v>23</v>
      </c>
      <c r="E518" t="s">
        <v>18</v>
      </c>
      <c r="F518" t="s">
        <v>218</v>
      </c>
      <c r="G518" s="1">
        <v>-1588.68</v>
      </c>
      <c r="H518">
        <v>3113030</v>
      </c>
      <c r="L518" s="1">
        <v>-1588.68</v>
      </c>
    </row>
    <row r="519" spans="1:16" x14ac:dyDescent="0.25">
      <c r="A519" t="s">
        <v>219</v>
      </c>
      <c r="B519" t="s">
        <v>16</v>
      </c>
      <c r="C519" t="s">
        <v>209</v>
      </c>
      <c r="D519" t="s">
        <v>23</v>
      </c>
      <c r="E519" t="s">
        <v>18</v>
      </c>
      <c r="F519" t="s">
        <v>218</v>
      </c>
      <c r="I519">
        <v>1.9</v>
      </c>
      <c r="J519" t="s">
        <v>8</v>
      </c>
      <c r="L519">
        <v>1.9</v>
      </c>
      <c r="M519" t="s">
        <v>8</v>
      </c>
      <c r="O519" t="s">
        <v>8</v>
      </c>
      <c r="P519" t="s">
        <v>19</v>
      </c>
    </row>
    <row r="520" spans="1:16" x14ac:dyDescent="0.25">
      <c r="A520" t="s">
        <v>219</v>
      </c>
      <c r="B520" t="s">
        <v>16</v>
      </c>
      <c r="C520" t="s">
        <v>209</v>
      </c>
      <c r="D520" t="s">
        <v>23</v>
      </c>
      <c r="E520" t="s">
        <v>18</v>
      </c>
      <c r="F520" t="s">
        <v>218</v>
      </c>
      <c r="J520" t="str">
        <f>IFERROR(VLOOKUP($M520,ItemDetails!$A:$B,2,FALSE),"Product not found!")</f>
        <v>Ecoedge+</v>
      </c>
      <c r="K520">
        <v>34</v>
      </c>
      <c r="L520">
        <f>$K520*$N520</f>
        <v>1586.78</v>
      </c>
      <c r="M520">
        <v>2235511</v>
      </c>
      <c r="N520">
        <f>IFERROR(VLOOKUP($M520,ItemDetails!$A:$C,3,FALSE),0)</f>
        <v>46.67</v>
      </c>
      <c r="O520" t="str">
        <f>J520&amp;" ("&amp;M520&amp;") @ $"&amp;N520</f>
        <v>Ecoedge+ (2235511) @ $46.67</v>
      </c>
      <c r="P520" t="str">
        <f>IF(M520=1072393, "Recalled Item Do Not Sell!", "Returns not Received")</f>
        <v>Returns not Received</v>
      </c>
    </row>
    <row r="521" spans="1:16" x14ac:dyDescent="0.25">
      <c r="A521" t="s">
        <v>350</v>
      </c>
      <c r="B521" t="s">
        <v>16</v>
      </c>
      <c r="C521" t="s">
        <v>22</v>
      </c>
      <c r="D521" t="s">
        <v>23</v>
      </c>
      <c r="E521" t="s">
        <v>24</v>
      </c>
      <c r="F521">
        <v>775750548672</v>
      </c>
      <c r="G521">
        <v>-160.4</v>
      </c>
      <c r="H521">
        <v>3201794</v>
      </c>
      <c r="L521">
        <v>-160.4</v>
      </c>
    </row>
    <row r="522" spans="1:16" x14ac:dyDescent="0.25">
      <c r="A522" t="s">
        <v>350</v>
      </c>
      <c r="B522" t="s">
        <v>16</v>
      </c>
      <c r="C522" t="s">
        <v>22</v>
      </c>
      <c r="D522" t="s">
        <v>23</v>
      </c>
      <c r="E522" t="s">
        <v>24</v>
      </c>
      <c r="F522">
        <v>775750548672</v>
      </c>
      <c r="I522">
        <v>-5.6</v>
      </c>
      <c r="J522" t="s">
        <v>27</v>
      </c>
      <c r="L522">
        <v>-5.6</v>
      </c>
      <c r="M522" t="s">
        <v>27</v>
      </c>
      <c r="O522" t="s">
        <v>27</v>
      </c>
      <c r="P522" t="s">
        <v>28</v>
      </c>
    </row>
    <row r="523" spans="1:16" x14ac:dyDescent="0.25">
      <c r="A523" t="s">
        <v>350</v>
      </c>
      <c r="B523" t="s">
        <v>16</v>
      </c>
      <c r="C523" t="s">
        <v>22</v>
      </c>
      <c r="D523" t="s">
        <v>23</v>
      </c>
      <c r="E523" t="s">
        <v>24</v>
      </c>
      <c r="F523">
        <v>775750548672</v>
      </c>
      <c r="I523">
        <v>25.99</v>
      </c>
      <c r="J523" t="s">
        <v>8</v>
      </c>
      <c r="L523">
        <v>25.99</v>
      </c>
      <c r="M523" t="s">
        <v>8</v>
      </c>
      <c r="O523" t="s">
        <v>8</v>
      </c>
      <c r="P523" t="s">
        <v>19</v>
      </c>
    </row>
    <row r="524" spans="1:16" x14ac:dyDescent="0.25">
      <c r="A524" t="s">
        <v>350</v>
      </c>
      <c r="B524" t="s">
        <v>16</v>
      </c>
      <c r="C524" t="s">
        <v>22</v>
      </c>
      <c r="D524" t="s">
        <v>23</v>
      </c>
      <c r="E524" t="s">
        <v>24</v>
      </c>
      <c r="F524">
        <v>775750548672</v>
      </c>
      <c r="J524" t="str">
        <f>IFERROR(VLOOKUP($M524,ItemDetails!$A:$B,2,FALSE),"Product not found!")</f>
        <v>Ecoedge+ Blue</v>
      </c>
      <c r="K524">
        <v>1</v>
      </c>
      <c r="L524">
        <f>$K524*$N524</f>
        <v>46.67</v>
      </c>
      <c r="M524">
        <v>2235512</v>
      </c>
      <c r="N524">
        <f>IFERROR(VLOOKUP($M524,ItemDetails!$A:$C,3,FALSE),0)</f>
        <v>46.67</v>
      </c>
      <c r="O524" t="str">
        <f>J524&amp;" ("&amp;M524&amp;") @ $"&amp;N524</f>
        <v>Ecoedge+ Blue (2235512) @ $46.67</v>
      </c>
      <c r="P524" t="str">
        <f>IF(M524=1072393, "Recalled Item Do Not Sell!", "Returns not Received")</f>
        <v>Returns not Received</v>
      </c>
    </row>
    <row r="525" spans="1:16" x14ac:dyDescent="0.25">
      <c r="A525" t="s">
        <v>350</v>
      </c>
      <c r="B525" t="s">
        <v>16</v>
      </c>
      <c r="C525" t="s">
        <v>22</v>
      </c>
      <c r="D525" t="s">
        <v>23</v>
      </c>
      <c r="E525" t="s">
        <v>24</v>
      </c>
      <c r="F525">
        <v>775750548672</v>
      </c>
      <c r="J525" t="str">
        <f>IFERROR(VLOOKUP($M525,ItemDetails!$A:$B,2,FALSE),"Product not found!")</f>
        <v>Ecoedge+ Orange</v>
      </c>
      <c r="K525">
        <v>2</v>
      </c>
      <c r="L525">
        <f>$K525*$N525</f>
        <v>93.34</v>
      </c>
      <c r="M525">
        <v>2235514</v>
      </c>
      <c r="N525">
        <f>IFERROR(VLOOKUP($M525,ItemDetails!$A:$C,3,FALSE),0)</f>
        <v>46.67</v>
      </c>
      <c r="O525" t="str">
        <f>J525&amp;" ("&amp;M525&amp;") @ $"&amp;N525</f>
        <v>Ecoedge+ Orange (2235514) @ $46.67</v>
      </c>
      <c r="P525" t="str">
        <f>IF(M525=1072393, "Recalled Item Do Not Sell!", "Returns not Received")</f>
        <v>Returns not Received</v>
      </c>
    </row>
    <row r="526" spans="1:16" x14ac:dyDescent="0.25">
      <c r="A526" t="s">
        <v>21</v>
      </c>
      <c r="B526" t="s">
        <v>16</v>
      </c>
      <c r="C526" t="s">
        <v>22</v>
      </c>
      <c r="D526" t="s">
        <v>23</v>
      </c>
      <c r="E526" t="s">
        <v>24</v>
      </c>
      <c r="F526">
        <v>775750548672</v>
      </c>
      <c r="G526" s="1">
        <v>-1962.49</v>
      </c>
      <c r="H526">
        <v>3201801</v>
      </c>
      <c r="L526" s="1">
        <v>-1962.49</v>
      </c>
    </row>
    <row r="527" spans="1:16" x14ac:dyDescent="0.25">
      <c r="A527" t="s">
        <v>21</v>
      </c>
      <c r="B527" t="s">
        <v>16</v>
      </c>
      <c r="C527" t="s">
        <v>22</v>
      </c>
      <c r="D527" t="s">
        <v>23</v>
      </c>
      <c r="E527" t="s">
        <v>24</v>
      </c>
      <c r="F527">
        <v>775750548672</v>
      </c>
      <c r="I527">
        <v>2.35</v>
      </c>
      <c r="J527" t="s">
        <v>8</v>
      </c>
      <c r="L527">
        <v>2.35</v>
      </c>
      <c r="M527" t="s">
        <v>8</v>
      </c>
      <c r="O527" t="s">
        <v>8</v>
      </c>
      <c r="P527" t="s">
        <v>19</v>
      </c>
    </row>
    <row r="528" spans="1:16" x14ac:dyDescent="0.25">
      <c r="A528" t="s">
        <v>21</v>
      </c>
      <c r="B528" t="s">
        <v>16</v>
      </c>
      <c r="C528" t="s">
        <v>22</v>
      </c>
      <c r="D528" t="s">
        <v>23</v>
      </c>
      <c r="E528" t="s">
        <v>24</v>
      </c>
      <c r="F528">
        <v>775750548672</v>
      </c>
      <c r="J528" t="str">
        <f>IFERROR(VLOOKUP($M528,ItemDetails!$A:$B,2,FALSE),"Product not found!")</f>
        <v>Ecoedge+</v>
      </c>
      <c r="K528">
        <v>42</v>
      </c>
      <c r="L528">
        <f>$K528*$N528</f>
        <v>1960.14</v>
      </c>
      <c r="M528">
        <v>2235511</v>
      </c>
      <c r="N528">
        <f>IFERROR(VLOOKUP($M528,ItemDetails!$A:$C,3,FALSE),0)</f>
        <v>46.67</v>
      </c>
      <c r="O528" t="str">
        <f>J528&amp;" ("&amp;M528&amp;") @ $"&amp;N528</f>
        <v>Ecoedge+ (2235511) @ $46.67</v>
      </c>
      <c r="P528" t="str">
        <f>IF(M528=1072393, "Recalled Item Do Not Sell!", "Returns not Received")</f>
        <v>Returns not Received</v>
      </c>
    </row>
    <row r="529" spans="1:16" x14ac:dyDescent="0.25">
      <c r="A529" t="s">
        <v>25</v>
      </c>
      <c r="B529" t="s">
        <v>16</v>
      </c>
      <c r="C529" t="s">
        <v>22</v>
      </c>
      <c r="D529" t="s">
        <v>23</v>
      </c>
      <c r="E529" t="s">
        <v>18</v>
      </c>
      <c r="F529" t="s">
        <v>26</v>
      </c>
      <c r="G529">
        <v>-209.48</v>
      </c>
      <c r="H529">
        <v>3204596</v>
      </c>
      <c r="L529">
        <v>-209.48</v>
      </c>
    </row>
    <row r="530" spans="1:16" x14ac:dyDescent="0.25">
      <c r="A530" t="s">
        <v>25</v>
      </c>
      <c r="B530" t="s">
        <v>16</v>
      </c>
      <c r="C530" t="s">
        <v>22</v>
      </c>
      <c r="D530" t="s">
        <v>23</v>
      </c>
      <c r="E530" t="s">
        <v>18</v>
      </c>
      <c r="F530" t="s">
        <v>26</v>
      </c>
      <c r="I530">
        <v>-5.6</v>
      </c>
      <c r="J530" t="s">
        <v>27</v>
      </c>
      <c r="L530">
        <v>-5.6</v>
      </c>
      <c r="M530" t="s">
        <v>27</v>
      </c>
      <c r="O530" t="s">
        <v>27</v>
      </c>
      <c r="P530" t="s">
        <v>28</v>
      </c>
    </row>
    <row r="531" spans="1:16" x14ac:dyDescent="0.25">
      <c r="A531" t="s">
        <v>25</v>
      </c>
      <c r="B531" t="s">
        <v>16</v>
      </c>
      <c r="C531" t="s">
        <v>22</v>
      </c>
      <c r="D531" t="s">
        <v>23</v>
      </c>
      <c r="E531" t="s">
        <v>18</v>
      </c>
      <c r="F531" t="s">
        <v>26</v>
      </c>
      <c r="I531">
        <v>75.069999999999993</v>
      </c>
      <c r="J531" t="s">
        <v>8</v>
      </c>
      <c r="L531">
        <v>75.069999999999993</v>
      </c>
      <c r="M531" t="s">
        <v>8</v>
      </c>
      <c r="O531" t="s">
        <v>8</v>
      </c>
      <c r="P531" t="s">
        <v>19</v>
      </c>
    </row>
    <row r="532" spans="1:16" x14ac:dyDescent="0.25">
      <c r="A532" t="s">
        <v>25</v>
      </c>
      <c r="B532" t="s">
        <v>16</v>
      </c>
      <c r="C532" t="s">
        <v>22</v>
      </c>
      <c r="D532" t="s">
        <v>23</v>
      </c>
      <c r="E532" t="s">
        <v>18</v>
      </c>
      <c r="F532" t="s">
        <v>26</v>
      </c>
      <c r="J532" t="str">
        <f>IFERROR(VLOOKUP($M532,ItemDetails!$A:$B,2,FALSE),"Product not found!")</f>
        <v>Ecoedge+</v>
      </c>
      <c r="K532">
        <v>3</v>
      </c>
      <c r="L532">
        <f>$K532*$N532</f>
        <v>140.01</v>
      </c>
      <c r="M532">
        <v>2235511</v>
      </c>
      <c r="N532">
        <f>IFERROR(VLOOKUP($M532,ItemDetails!$A:$C,3,FALSE),0)</f>
        <v>46.67</v>
      </c>
      <c r="O532" t="str">
        <f>J532&amp;" ("&amp;M532&amp;") @ $"&amp;N532</f>
        <v>Ecoedge+ (2235511) @ $46.67</v>
      </c>
      <c r="P532" t="str">
        <f>IF(M532=1072393, "Recalled Item Do Not Sell!", "Returns not Received")</f>
        <v>Returns not Received</v>
      </c>
    </row>
    <row r="533" spans="1:16" x14ac:dyDescent="0.25">
      <c r="A533" t="s">
        <v>29</v>
      </c>
      <c r="B533" t="s">
        <v>16</v>
      </c>
      <c r="C533" t="s">
        <v>22</v>
      </c>
      <c r="D533" t="s">
        <v>23</v>
      </c>
      <c r="E533" t="s">
        <v>18</v>
      </c>
      <c r="F533" t="s">
        <v>26</v>
      </c>
      <c r="G533" s="1">
        <v>-1355.05</v>
      </c>
      <c r="H533">
        <v>3204598</v>
      </c>
      <c r="L533" s="1">
        <v>-1355.05</v>
      </c>
    </row>
    <row r="534" spans="1:16" x14ac:dyDescent="0.25">
      <c r="A534" t="s">
        <v>29</v>
      </c>
      <c r="B534" t="s">
        <v>16</v>
      </c>
      <c r="C534" t="s">
        <v>22</v>
      </c>
      <c r="D534" t="s">
        <v>23</v>
      </c>
      <c r="E534" t="s">
        <v>18</v>
      </c>
      <c r="F534" t="s">
        <v>26</v>
      </c>
      <c r="I534">
        <v>1.62</v>
      </c>
      <c r="J534" t="s">
        <v>8</v>
      </c>
      <c r="L534">
        <v>1.62</v>
      </c>
      <c r="M534" t="s">
        <v>8</v>
      </c>
      <c r="O534" t="s">
        <v>8</v>
      </c>
      <c r="P534" t="s">
        <v>19</v>
      </c>
    </row>
    <row r="535" spans="1:16" x14ac:dyDescent="0.25">
      <c r="A535" t="s">
        <v>29</v>
      </c>
      <c r="B535" t="s">
        <v>16</v>
      </c>
      <c r="C535" t="s">
        <v>22</v>
      </c>
      <c r="D535" t="s">
        <v>23</v>
      </c>
      <c r="E535" t="s">
        <v>18</v>
      </c>
      <c r="F535" t="s">
        <v>26</v>
      </c>
      <c r="J535" t="str">
        <f>IFERROR(VLOOKUP($M535,ItemDetails!$A:$B,2,FALSE),"Product not found!")</f>
        <v>Ecoedge+</v>
      </c>
      <c r="K535">
        <v>29</v>
      </c>
      <c r="L535">
        <f>$K535*$N535</f>
        <v>1353.43</v>
      </c>
      <c r="M535">
        <v>2235511</v>
      </c>
      <c r="N535">
        <f>IFERROR(VLOOKUP($M535,ItemDetails!$A:$C,3,FALSE),0)</f>
        <v>46.67</v>
      </c>
      <c r="O535" t="str">
        <f>J535&amp;" ("&amp;M535&amp;") @ $"&amp;N535</f>
        <v>Ecoedge+ (2235511) @ $46.67</v>
      </c>
      <c r="P535" t="str">
        <f>IF(M535=1072393, "Recalled Item Do Not Sell!", "Returns not Received")</f>
        <v>Returns not Received</v>
      </c>
    </row>
    <row r="536" spans="1:16" x14ac:dyDescent="0.25">
      <c r="A536" t="s">
        <v>473</v>
      </c>
      <c r="B536" t="s">
        <v>16</v>
      </c>
      <c r="C536" t="s">
        <v>464</v>
      </c>
      <c r="D536" t="s">
        <v>64</v>
      </c>
      <c r="E536" t="s">
        <v>18</v>
      </c>
      <c r="F536" t="s">
        <v>474</v>
      </c>
      <c r="G536" s="1">
        <v>-1007.71</v>
      </c>
      <c r="H536">
        <v>3086184</v>
      </c>
      <c r="L536" s="1">
        <v>-1007.71</v>
      </c>
    </row>
    <row r="537" spans="1:16" x14ac:dyDescent="0.25">
      <c r="A537" t="s">
        <v>473</v>
      </c>
      <c r="B537" t="s">
        <v>16</v>
      </c>
      <c r="C537" t="s">
        <v>464</v>
      </c>
      <c r="D537" t="s">
        <v>64</v>
      </c>
      <c r="E537" t="s">
        <v>18</v>
      </c>
      <c r="F537" t="s">
        <v>474</v>
      </c>
      <c r="I537">
        <v>27.64</v>
      </c>
      <c r="J537" t="s">
        <v>8</v>
      </c>
      <c r="L537">
        <v>27.64</v>
      </c>
      <c r="M537" t="s">
        <v>8</v>
      </c>
      <c r="O537" t="s">
        <v>8</v>
      </c>
      <c r="P537" t="s">
        <v>19</v>
      </c>
    </row>
    <row r="538" spans="1:16" x14ac:dyDescent="0.25">
      <c r="A538" t="s">
        <v>473</v>
      </c>
      <c r="B538" t="s">
        <v>16</v>
      </c>
      <c r="C538" t="s">
        <v>464</v>
      </c>
      <c r="D538" t="s">
        <v>64</v>
      </c>
      <c r="E538" t="s">
        <v>18</v>
      </c>
      <c r="F538" t="s">
        <v>474</v>
      </c>
      <c r="J538" t="str">
        <f>IFERROR(VLOOKUP($M538,ItemDetails!$A:$B,2,FALSE),"Product not found!")</f>
        <v>Ecoedge+</v>
      </c>
      <c r="K538">
        <v>21</v>
      </c>
      <c r="L538">
        <f>$K538*$N538</f>
        <v>980.07</v>
      </c>
      <c r="M538">
        <v>2235511</v>
      </c>
      <c r="N538">
        <f>IFERROR(VLOOKUP($M538,ItemDetails!$A:$C,3,FALSE),0)</f>
        <v>46.67</v>
      </c>
      <c r="O538" t="str">
        <f>J538&amp;" ("&amp;M538&amp;") @ $"&amp;N538</f>
        <v>Ecoedge+ (2235511) @ $46.67</v>
      </c>
      <c r="P538" t="str">
        <f>IF(M538=1072393, "Recalled Item Do Not Sell!", "Returns not Received")</f>
        <v>Returns not Received</v>
      </c>
    </row>
    <row r="539" spans="1:16" x14ac:dyDescent="0.25">
      <c r="A539" t="s">
        <v>432</v>
      </c>
      <c r="B539" t="s">
        <v>16</v>
      </c>
      <c r="C539" t="s">
        <v>427</v>
      </c>
      <c r="D539" t="s">
        <v>64</v>
      </c>
      <c r="E539" t="s">
        <v>18</v>
      </c>
      <c r="F539" t="s">
        <v>433</v>
      </c>
      <c r="G539" s="1">
        <v>-1292.1199999999999</v>
      </c>
      <c r="H539">
        <v>3100711</v>
      </c>
      <c r="L539" s="1">
        <v>-1292.1199999999999</v>
      </c>
    </row>
    <row r="540" spans="1:16" x14ac:dyDescent="0.25">
      <c r="A540" t="s">
        <v>432</v>
      </c>
      <c r="B540" t="s">
        <v>16</v>
      </c>
      <c r="C540" t="s">
        <v>427</v>
      </c>
      <c r="D540" t="s">
        <v>64</v>
      </c>
      <c r="E540" t="s">
        <v>18</v>
      </c>
      <c r="F540" t="s">
        <v>433</v>
      </c>
      <c r="I540">
        <v>32.03</v>
      </c>
      <c r="J540" t="s">
        <v>8</v>
      </c>
      <c r="L540">
        <v>32.03</v>
      </c>
      <c r="M540" t="s">
        <v>8</v>
      </c>
      <c r="O540" t="s">
        <v>8</v>
      </c>
      <c r="P540" t="s">
        <v>19</v>
      </c>
    </row>
    <row r="541" spans="1:16" x14ac:dyDescent="0.25">
      <c r="A541" t="s">
        <v>432</v>
      </c>
      <c r="B541" t="s">
        <v>16</v>
      </c>
      <c r="C541" t="s">
        <v>427</v>
      </c>
      <c r="D541" t="s">
        <v>64</v>
      </c>
      <c r="E541" t="s">
        <v>18</v>
      </c>
      <c r="F541" t="s">
        <v>433</v>
      </c>
      <c r="J541" t="str">
        <f>IFERROR(VLOOKUP($M541,ItemDetails!$A:$B,2,FALSE),"Product not found!")</f>
        <v>Ecoedge+</v>
      </c>
      <c r="K541">
        <v>27</v>
      </c>
      <c r="L541">
        <f>$K541*$N541</f>
        <v>1260.0900000000001</v>
      </c>
      <c r="M541">
        <v>2235511</v>
      </c>
      <c r="N541">
        <f>IFERROR(VLOOKUP($M541,ItemDetails!$A:$C,3,FALSE),0)</f>
        <v>46.67</v>
      </c>
      <c r="O541" t="str">
        <f>J541&amp;" ("&amp;M541&amp;") @ $"&amp;N541</f>
        <v>Ecoedge+ (2235511) @ $46.67</v>
      </c>
      <c r="P541" t="str">
        <f>IF(M541=1072393, "Recalled Item Do Not Sell!", "Returns not Received")</f>
        <v>Returns not Received</v>
      </c>
    </row>
    <row r="542" spans="1:16" x14ac:dyDescent="0.25">
      <c r="A542" t="s">
        <v>424</v>
      </c>
      <c r="B542" t="s">
        <v>16</v>
      </c>
      <c r="C542" t="s">
        <v>415</v>
      </c>
      <c r="D542" t="s">
        <v>64</v>
      </c>
      <c r="E542" t="s">
        <v>18</v>
      </c>
      <c r="F542" t="s">
        <v>425</v>
      </c>
      <c r="G542">
        <v>-166.06</v>
      </c>
      <c r="H542">
        <v>3104923</v>
      </c>
      <c r="L542">
        <v>-166.06</v>
      </c>
    </row>
    <row r="543" spans="1:16" x14ac:dyDescent="0.25">
      <c r="A543" t="s">
        <v>424</v>
      </c>
      <c r="B543" t="s">
        <v>16</v>
      </c>
      <c r="C543" t="s">
        <v>415</v>
      </c>
      <c r="D543" t="s">
        <v>64</v>
      </c>
      <c r="E543" t="s">
        <v>18</v>
      </c>
      <c r="F543" t="s">
        <v>425</v>
      </c>
      <c r="I543">
        <v>-5.6</v>
      </c>
      <c r="J543" t="s">
        <v>27</v>
      </c>
      <c r="L543">
        <v>-5.6</v>
      </c>
      <c r="M543" t="s">
        <v>27</v>
      </c>
      <c r="O543" t="s">
        <v>27</v>
      </c>
      <c r="P543" t="s">
        <v>28</v>
      </c>
    </row>
    <row r="544" spans="1:16" x14ac:dyDescent="0.25">
      <c r="A544" t="s">
        <v>424</v>
      </c>
      <c r="B544" t="s">
        <v>16</v>
      </c>
      <c r="C544" t="s">
        <v>415</v>
      </c>
      <c r="D544" t="s">
        <v>64</v>
      </c>
      <c r="E544" t="s">
        <v>18</v>
      </c>
      <c r="F544" t="s">
        <v>425</v>
      </c>
      <c r="I544">
        <v>31.65</v>
      </c>
      <c r="J544" t="s">
        <v>8</v>
      </c>
      <c r="L544">
        <v>31.65</v>
      </c>
      <c r="M544" t="s">
        <v>8</v>
      </c>
      <c r="O544" t="s">
        <v>8</v>
      </c>
      <c r="P544" t="s">
        <v>19</v>
      </c>
    </row>
    <row r="545" spans="1:16" x14ac:dyDescent="0.25">
      <c r="A545" t="s">
        <v>424</v>
      </c>
      <c r="B545" t="s">
        <v>16</v>
      </c>
      <c r="C545" t="s">
        <v>415</v>
      </c>
      <c r="D545" t="s">
        <v>64</v>
      </c>
      <c r="E545" t="s">
        <v>18</v>
      </c>
      <c r="F545" t="s">
        <v>425</v>
      </c>
      <c r="J545" t="str">
        <f>IFERROR(VLOOKUP($M545,ItemDetails!$A:$B,2,FALSE),"Product not found!")</f>
        <v>Ecoedge+</v>
      </c>
      <c r="K545">
        <v>3</v>
      </c>
      <c r="L545">
        <f>$K545*$N545</f>
        <v>140.01</v>
      </c>
      <c r="M545">
        <v>2235511</v>
      </c>
      <c r="N545">
        <f>IFERROR(VLOOKUP($M545,ItemDetails!$A:$C,3,FALSE),0)</f>
        <v>46.67</v>
      </c>
      <c r="O545" t="str">
        <f>J545&amp;" ("&amp;M545&amp;") @ $"&amp;N545</f>
        <v>Ecoedge+ (2235511) @ $46.67</v>
      </c>
      <c r="P545" t="str">
        <f>IF(M545=1072393, "Recalled Item Do Not Sell!", "Returns not Received")</f>
        <v>Returns not Received</v>
      </c>
    </row>
    <row r="546" spans="1:16" x14ac:dyDescent="0.25">
      <c r="A546" t="s">
        <v>205</v>
      </c>
      <c r="B546" t="s">
        <v>16</v>
      </c>
      <c r="C546" t="s">
        <v>203</v>
      </c>
      <c r="D546" t="s">
        <v>64</v>
      </c>
      <c r="E546" t="s">
        <v>18</v>
      </c>
      <c r="F546" t="s">
        <v>206</v>
      </c>
      <c r="G546" s="1">
        <v>-1196.6099999999999</v>
      </c>
      <c r="H546">
        <v>3128352</v>
      </c>
      <c r="L546" s="1">
        <v>-1196.6099999999999</v>
      </c>
    </row>
    <row r="547" spans="1:16" x14ac:dyDescent="0.25">
      <c r="A547" t="s">
        <v>205</v>
      </c>
      <c r="B547" t="s">
        <v>16</v>
      </c>
      <c r="C547" t="s">
        <v>203</v>
      </c>
      <c r="D547" t="s">
        <v>64</v>
      </c>
      <c r="E547" t="s">
        <v>18</v>
      </c>
      <c r="F547" t="s">
        <v>206</v>
      </c>
      <c r="I547">
        <v>29.86</v>
      </c>
      <c r="J547" t="s">
        <v>8</v>
      </c>
      <c r="L547">
        <v>29.86</v>
      </c>
      <c r="M547" t="s">
        <v>8</v>
      </c>
      <c r="O547" t="s">
        <v>8</v>
      </c>
      <c r="P547" t="s">
        <v>19</v>
      </c>
    </row>
    <row r="548" spans="1:16" x14ac:dyDescent="0.25">
      <c r="A548" t="s">
        <v>205</v>
      </c>
      <c r="B548" t="s">
        <v>16</v>
      </c>
      <c r="C548" t="s">
        <v>203</v>
      </c>
      <c r="D548" t="s">
        <v>64</v>
      </c>
      <c r="E548" t="s">
        <v>18</v>
      </c>
      <c r="F548" t="s">
        <v>206</v>
      </c>
      <c r="J548" t="str">
        <f>IFERROR(VLOOKUP($M548,ItemDetails!$A:$B,2,FALSE),"Product not found!")</f>
        <v>Ecoedge+</v>
      </c>
      <c r="K548">
        <v>25</v>
      </c>
      <c r="L548">
        <f>$K548*$N548</f>
        <v>1166.75</v>
      </c>
      <c r="M548">
        <v>2235511</v>
      </c>
      <c r="N548">
        <f>IFERROR(VLOOKUP($M548,ItemDetails!$A:$C,3,FALSE),0)</f>
        <v>46.67</v>
      </c>
      <c r="O548" t="str">
        <f>J548&amp;" ("&amp;M548&amp;") @ $"&amp;N548</f>
        <v>Ecoedge+ (2235511) @ $46.67</v>
      </c>
      <c r="P548" t="str">
        <f>IF(M548=1072393, "Recalled Item Do Not Sell!", "Returns not Received")</f>
        <v>Returns not Received</v>
      </c>
    </row>
    <row r="549" spans="1:16" x14ac:dyDescent="0.25">
      <c r="A549" t="s">
        <v>120</v>
      </c>
      <c r="B549" t="s">
        <v>16</v>
      </c>
      <c r="C549" t="s">
        <v>118</v>
      </c>
      <c r="D549" t="s">
        <v>64</v>
      </c>
      <c r="E549" t="s">
        <v>18</v>
      </c>
      <c r="F549" t="s">
        <v>121</v>
      </c>
      <c r="G549">
        <v>-722.81</v>
      </c>
      <c r="H549">
        <v>3175591</v>
      </c>
      <c r="L549">
        <v>-722.81</v>
      </c>
    </row>
    <row r="550" spans="1:16" x14ac:dyDescent="0.25">
      <c r="A550" t="s">
        <v>120</v>
      </c>
      <c r="B550" t="s">
        <v>16</v>
      </c>
      <c r="C550" t="s">
        <v>118</v>
      </c>
      <c r="D550" t="s">
        <v>64</v>
      </c>
      <c r="E550" t="s">
        <v>18</v>
      </c>
      <c r="F550" t="s">
        <v>121</v>
      </c>
      <c r="I550">
        <v>22.76</v>
      </c>
      <c r="J550" t="s">
        <v>8</v>
      </c>
      <c r="L550">
        <v>22.76</v>
      </c>
      <c r="M550" t="s">
        <v>8</v>
      </c>
      <c r="O550" t="s">
        <v>8</v>
      </c>
      <c r="P550" t="s">
        <v>19</v>
      </c>
    </row>
    <row r="551" spans="1:16" x14ac:dyDescent="0.25">
      <c r="A551" t="s">
        <v>120</v>
      </c>
      <c r="B551" t="s">
        <v>16</v>
      </c>
      <c r="C551" t="s">
        <v>118</v>
      </c>
      <c r="D551" t="s">
        <v>64</v>
      </c>
      <c r="E551" t="s">
        <v>18</v>
      </c>
      <c r="F551" t="s">
        <v>121</v>
      </c>
      <c r="J551" t="str">
        <f>IFERROR(VLOOKUP($M551,ItemDetails!$A:$B,2,FALSE),"Product not found!")</f>
        <v>Ecoedge+</v>
      </c>
      <c r="K551">
        <v>15</v>
      </c>
      <c r="L551">
        <f>$K551*$N551</f>
        <v>700.05000000000007</v>
      </c>
      <c r="M551">
        <v>2235511</v>
      </c>
      <c r="N551">
        <f>IFERROR(VLOOKUP($M551,ItemDetails!$A:$C,3,FALSE),0)</f>
        <v>46.67</v>
      </c>
      <c r="O551" t="str">
        <f>J551&amp;" ("&amp;M551&amp;") @ $"&amp;N551</f>
        <v>Ecoedge+ (2235511) @ $46.67</v>
      </c>
      <c r="P551" t="str">
        <f>IF(M551=1072393, "Recalled Item Do Not Sell!", "Returns not Received")</f>
        <v>Returns not Received</v>
      </c>
    </row>
    <row r="552" spans="1:16" x14ac:dyDescent="0.25">
      <c r="A552" t="s">
        <v>63</v>
      </c>
      <c r="B552" t="s">
        <v>16</v>
      </c>
      <c r="C552" t="s">
        <v>34</v>
      </c>
      <c r="D552" t="s">
        <v>64</v>
      </c>
      <c r="E552" t="s">
        <v>18</v>
      </c>
      <c r="F552" t="s">
        <v>65</v>
      </c>
      <c r="G552">
        <v>-511.61</v>
      </c>
      <c r="H552">
        <v>3202848</v>
      </c>
      <c r="L552">
        <v>-511.61</v>
      </c>
    </row>
    <row r="553" spans="1:16" x14ac:dyDescent="0.25">
      <c r="A553" t="s">
        <v>63</v>
      </c>
      <c r="B553" t="s">
        <v>16</v>
      </c>
      <c r="C553" t="s">
        <v>34</v>
      </c>
      <c r="D553" t="s">
        <v>64</v>
      </c>
      <c r="E553" t="s">
        <v>18</v>
      </c>
      <c r="F553" t="s">
        <v>65</v>
      </c>
      <c r="I553">
        <v>-16.8</v>
      </c>
      <c r="J553" t="s">
        <v>27</v>
      </c>
      <c r="L553">
        <v>-16.8</v>
      </c>
      <c r="M553" t="s">
        <v>27</v>
      </c>
      <c r="O553" t="s">
        <v>27</v>
      </c>
      <c r="P553" t="s">
        <v>28</v>
      </c>
    </row>
    <row r="554" spans="1:16" x14ac:dyDescent="0.25">
      <c r="A554" t="s">
        <v>63</v>
      </c>
      <c r="B554" t="s">
        <v>16</v>
      </c>
      <c r="C554" t="s">
        <v>34</v>
      </c>
      <c r="D554" t="s">
        <v>64</v>
      </c>
      <c r="E554" t="s">
        <v>18</v>
      </c>
      <c r="F554" t="s">
        <v>65</v>
      </c>
      <c r="I554">
        <v>108.38</v>
      </c>
      <c r="J554" t="s">
        <v>8</v>
      </c>
      <c r="L554">
        <v>108.38</v>
      </c>
      <c r="M554" t="s">
        <v>8</v>
      </c>
      <c r="O554" t="s">
        <v>8</v>
      </c>
      <c r="P554" t="s">
        <v>19</v>
      </c>
    </row>
    <row r="555" spans="1:16" x14ac:dyDescent="0.25">
      <c r="A555" t="s">
        <v>63</v>
      </c>
      <c r="B555" t="s">
        <v>16</v>
      </c>
      <c r="C555" t="s">
        <v>34</v>
      </c>
      <c r="D555" t="s">
        <v>64</v>
      </c>
      <c r="E555" t="s">
        <v>18</v>
      </c>
      <c r="F555" t="s">
        <v>65</v>
      </c>
      <c r="J555" t="str">
        <f>IFERROR(VLOOKUP($M555,ItemDetails!$A:$B,2,FALSE),"Product not found!")</f>
        <v>Ecoedge+</v>
      </c>
      <c r="K555">
        <v>3</v>
      </c>
      <c r="L555">
        <f>$K555*$N555</f>
        <v>140.01</v>
      </c>
      <c r="M555">
        <v>2235511</v>
      </c>
      <c r="N555">
        <f>IFERROR(VLOOKUP($M555,ItemDetails!$A:$C,3,FALSE),0)</f>
        <v>46.67</v>
      </c>
      <c r="O555" t="str">
        <f>J555&amp;" ("&amp;M555&amp;") @ $"&amp;N555</f>
        <v>Ecoedge+ (2235511) @ $46.67</v>
      </c>
      <c r="P555" t="str">
        <f>IF(M555=1072393, "Recalled Item Do Not Sell!", "Returns not Received")</f>
        <v>Returns not Received</v>
      </c>
    </row>
    <row r="556" spans="1:16" x14ac:dyDescent="0.25">
      <c r="A556" t="s">
        <v>63</v>
      </c>
      <c r="B556" t="s">
        <v>16</v>
      </c>
      <c r="C556" t="s">
        <v>34</v>
      </c>
      <c r="D556" t="s">
        <v>64</v>
      </c>
      <c r="E556" t="s">
        <v>18</v>
      </c>
      <c r="F556" t="s">
        <v>65</v>
      </c>
      <c r="J556" t="str">
        <f>IFERROR(VLOOKUP($M556,ItemDetails!$A:$B,2,FALSE),"Product not found!")</f>
        <v>Ecoedge+ Blue</v>
      </c>
      <c r="K556">
        <v>6</v>
      </c>
      <c r="L556">
        <f>$K556*$N556</f>
        <v>280.02</v>
      </c>
      <c r="M556">
        <v>2235512</v>
      </c>
      <c r="N556">
        <f>IFERROR(VLOOKUP($M556,ItemDetails!$A:$C,3,FALSE),0)</f>
        <v>46.67</v>
      </c>
      <c r="O556" t="str">
        <f>J556&amp;" ("&amp;M556&amp;") @ $"&amp;N556</f>
        <v>Ecoedge+ Blue (2235512) @ $46.67</v>
      </c>
      <c r="P556" t="str">
        <f>IF(M556=1072393, "Recalled Item Do Not Sell!", "Returns not Received")</f>
        <v>Returns not Received</v>
      </c>
    </row>
    <row r="557" spans="1:16" x14ac:dyDescent="0.25">
      <c r="A557" t="s">
        <v>66</v>
      </c>
      <c r="B557" t="s">
        <v>16</v>
      </c>
      <c r="C557" t="s">
        <v>34</v>
      </c>
      <c r="D557" t="s">
        <v>64</v>
      </c>
      <c r="E557" t="s">
        <v>18</v>
      </c>
      <c r="F557" t="s">
        <v>67</v>
      </c>
      <c r="G557">
        <v>-560.71</v>
      </c>
      <c r="H557">
        <v>3202859</v>
      </c>
      <c r="L557">
        <v>-560.71</v>
      </c>
    </row>
    <row r="558" spans="1:16" x14ac:dyDescent="0.25">
      <c r="A558" t="s">
        <v>66</v>
      </c>
      <c r="B558" t="s">
        <v>16</v>
      </c>
      <c r="C558" t="s">
        <v>34</v>
      </c>
      <c r="D558" t="s">
        <v>64</v>
      </c>
      <c r="E558" t="s">
        <v>18</v>
      </c>
      <c r="F558" t="s">
        <v>67</v>
      </c>
      <c r="I558">
        <v>0.67</v>
      </c>
      <c r="J558" t="s">
        <v>8</v>
      </c>
      <c r="L558">
        <v>0.67</v>
      </c>
      <c r="M558" t="s">
        <v>8</v>
      </c>
      <c r="O558" t="s">
        <v>8</v>
      </c>
      <c r="P558" t="s">
        <v>19</v>
      </c>
    </row>
    <row r="559" spans="1:16" x14ac:dyDescent="0.25">
      <c r="A559" t="s">
        <v>66</v>
      </c>
      <c r="B559" t="s">
        <v>16</v>
      </c>
      <c r="C559" t="s">
        <v>34</v>
      </c>
      <c r="D559" t="s">
        <v>64</v>
      </c>
      <c r="E559" t="s">
        <v>18</v>
      </c>
      <c r="F559" t="s">
        <v>67</v>
      </c>
      <c r="J559" t="str">
        <f>IFERROR(VLOOKUP($M559,ItemDetails!$A:$B,2,FALSE),"Product not found!")</f>
        <v>Ecoedge+</v>
      </c>
      <c r="K559">
        <v>12</v>
      </c>
      <c r="L559">
        <f>$K559*$N559</f>
        <v>560.04</v>
      </c>
      <c r="M559">
        <v>2235511</v>
      </c>
      <c r="N559">
        <f>IFERROR(VLOOKUP($M559,ItemDetails!$A:$C,3,FALSE),0)</f>
        <v>46.67</v>
      </c>
      <c r="O559" t="str">
        <f>J559&amp;" ("&amp;M559&amp;") @ $"&amp;N559</f>
        <v>Ecoedge+ (2235511) @ $46.67</v>
      </c>
      <c r="P559" t="str">
        <f>IF(M559=1072393, "Recalled Item Do Not Sell!", "Returns not Received")</f>
        <v>Returns not Received</v>
      </c>
    </row>
    <row r="560" spans="1:16" x14ac:dyDescent="0.25">
      <c r="A560" t="s">
        <v>253</v>
      </c>
      <c r="B560" t="s">
        <v>16</v>
      </c>
      <c r="C560" t="s">
        <v>251</v>
      </c>
      <c r="D560" t="s">
        <v>64</v>
      </c>
      <c r="E560" t="s">
        <v>18</v>
      </c>
      <c r="F560" t="s">
        <v>254</v>
      </c>
      <c r="G560">
        <v>-909.71</v>
      </c>
      <c r="H560">
        <v>3244255</v>
      </c>
      <c r="L560">
        <v>-909.71</v>
      </c>
    </row>
    <row r="561" spans="1:16" x14ac:dyDescent="0.25">
      <c r="A561" t="s">
        <v>253</v>
      </c>
      <c r="B561" t="s">
        <v>16</v>
      </c>
      <c r="C561" t="s">
        <v>251</v>
      </c>
      <c r="D561" t="s">
        <v>64</v>
      </c>
      <c r="E561" t="s">
        <v>18</v>
      </c>
      <c r="F561" t="s">
        <v>254</v>
      </c>
      <c r="I561">
        <v>22.98</v>
      </c>
      <c r="J561" t="s">
        <v>8</v>
      </c>
      <c r="L561">
        <v>22.98</v>
      </c>
      <c r="M561" t="s">
        <v>8</v>
      </c>
      <c r="O561" t="s">
        <v>8</v>
      </c>
      <c r="P561" t="s">
        <v>19</v>
      </c>
    </row>
    <row r="562" spans="1:16" x14ac:dyDescent="0.25">
      <c r="A562" t="s">
        <v>253</v>
      </c>
      <c r="B562" t="s">
        <v>16</v>
      </c>
      <c r="C562" t="s">
        <v>251</v>
      </c>
      <c r="D562" t="s">
        <v>64</v>
      </c>
      <c r="E562" t="s">
        <v>18</v>
      </c>
      <c r="F562" t="s">
        <v>254</v>
      </c>
      <c r="J562" t="str">
        <f>IFERROR(VLOOKUP($M562,ItemDetails!$A:$B,2,FALSE),"Product not found!")</f>
        <v>Ecoedge+</v>
      </c>
      <c r="K562">
        <v>19</v>
      </c>
      <c r="L562">
        <f>$K562*$N562</f>
        <v>886.73</v>
      </c>
      <c r="M562">
        <v>2235511</v>
      </c>
      <c r="N562">
        <f>IFERROR(VLOOKUP($M562,ItemDetails!$A:$C,3,FALSE),0)</f>
        <v>46.67</v>
      </c>
      <c r="O562" t="str">
        <f>J562&amp;" ("&amp;M562&amp;") @ $"&amp;N562</f>
        <v>Ecoedge+ (2235511) @ $46.67</v>
      </c>
      <c r="P562" t="str">
        <f>IF(M562=1072393, "Recalled Item Do Not Sell!", "Returns not Received")</f>
        <v>Returns not Received</v>
      </c>
    </row>
    <row r="563" spans="1:16" x14ac:dyDescent="0.25">
      <c r="A563" t="s">
        <v>173</v>
      </c>
      <c r="B563" t="s">
        <v>69</v>
      </c>
      <c r="C563" t="s">
        <v>154</v>
      </c>
      <c r="D563" t="s">
        <v>174</v>
      </c>
      <c r="G563">
        <v>-162.16999999999999</v>
      </c>
      <c r="L563">
        <v>-162.16999999999999</v>
      </c>
    </row>
    <row r="564" spans="1:16" x14ac:dyDescent="0.25">
      <c r="A564" t="s">
        <v>173</v>
      </c>
      <c r="B564" t="s">
        <v>69</v>
      </c>
      <c r="C564" t="s">
        <v>154</v>
      </c>
      <c r="D564" t="s">
        <v>174</v>
      </c>
      <c r="J564" t="str">
        <f>IFERROR(VLOOKUP($M564,ItemDetails!$A:$B,2,FALSE),"Product not found!")</f>
        <v>EcoBoulder</v>
      </c>
      <c r="K564">
        <v>1</v>
      </c>
      <c r="L564">
        <f>$K564*$N564</f>
        <v>162.16999999999999</v>
      </c>
      <c r="M564">
        <v>1072393</v>
      </c>
      <c r="N564">
        <f>IFERROR(VLOOKUP($M564,ItemDetails!$A:$C,3,FALSE),0)</f>
        <v>162.16999999999999</v>
      </c>
      <c r="O564" t="str">
        <f>J564&amp;" ("&amp;M564&amp;") @ $"&amp;N564</f>
        <v>EcoBoulder (1072393) @ $162.17</v>
      </c>
      <c r="P564" t="str">
        <f>IF(M564=1072393, "Recalled Item Do Not Sell!", "Returns not Received")</f>
        <v>Recalled Item Do Not Sell!</v>
      </c>
    </row>
    <row r="565" spans="1:16" x14ac:dyDescent="0.25">
      <c r="A565" t="s">
        <v>141</v>
      </c>
      <c r="B565" t="s">
        <v>69</v>
      </c>
      <c r="C565" t="s">
        <v>135</v>
      </c>
      <c r="D565" t="s">
        <v>142</v>
      </c>
      <c r="G565">
        <v>-162.16999999999999</v>
      </c>
      <c r="L565">
        <v>-162.16999999999999</v>
      </c>
    </row>
    <row r="566" spans="1:16" x14ac:dyDescent="0.25">
      <c r="A566" t="s">
        <v>141</v>
      </c>
      <c r="B566" t="s">
        <v>69</v>
      </c>
      <c r="C566" t="s">
        <v>135</v>
      </c>
      <c r="D566" t="s">
        <v>142</v>
      </c>
      <c r="J566" t="str">
        <f>IFERROR(VLOOKUP($M566,ItemDetails!$A:$B,2,FALSE),"Product not found!")</f>
        <v>EcoBoulder</v>
      </c>
      <c r="K566">
        <v>1</v>
      </c>
      <c r="L566">
        <f>$K566*$N566</f>
        <v>162.16999999999999</v>
      </c>
      <c r="M566">
        <v>1072393</v>
      </c>
      <c r="N566">
        <f>IFERROR(VLOOKUP($M566,ItemDetails!$A:$C,3,FALSE),0)</f>
        <v>162.16999999999999</v>
      </c>
      <c r="O566" t="str">
        <f>J566&amp;" ("&amp;M566&amp;") @ $"&amp;N566</f>
        <v>EcoBoulder (1072393) @ $162.17</v>
      </c>
      <c r="P566" t="str">
        <f>IF(M566=1072393, "Recalled Item Do Not Sell!", "Returns not Received")</f>
        <v>Recalled Item Do Not Sell!</v>
      </c>
    </row>
    <row r="567" spans="1:16" x14ac:dyDescent="0.25">
      <c r="A567" t="s">
        <v>220</v>
      </c>
      <c r="B567" t="s">
        <v>16</v>
      </c>
      <c r="C567" t="s">
        <v>209</v>
      </c>
      <c r="D567" t="s">
        <v>221</v>
      </c>
      <c r="G567">
        <v>-46.73</v>
      </c>
      <c r="L567">
        <v>-46.73</v>
      </c>
    </row>
    <row r="568" spans="1:16" x14ac:dyDescent="0.25">
      <c r="A568" t="s">
        <v>220</v>
      </c>
      <c r="B568" t="s">
        <v>16</v>
      </c>
      <c r="C568" t="s">
        <v>209</v>
      </c>
      <c r="D568" t="s">
        <v>221</v>
      </c>
      <c r="I568">
        <v>0.06</v>
      </c>
      <c r="J568" t="s">
        <v>8</v>
      </c>
      <c r="L568">
        <v>0.06</v>
      </c>
      <c r="M568" t="s">
        <v>8</v>
      </c>
      <c r="O568" t="s">
        <v>8</v>
      </c>
      <c r="P568" t="s">
        <v>19</v>
      </c>
    </row>
    <row r="569" spans="1:16" x14ac:dyDescent="0.25">
      <c r="A569" t="s">
        <v>220</v>
      </c>
      <c r="B569" t="s">
        <v>16</v>
      </c>
      <c r="C569" t="s">
        <v>209</v>
      </c>
      <c r="D569" t="s">
        <v>221</v>
      </c>
      <c r="J569" t="str">
        <f>IFERROR(VLOOKUP($M569,ItemDetails!$A:$B,2,FALSE),"Product not found!")</f>
        <v>Ecoedge+</v>
      </c>
      <c r="K569">
        <v>1</v>
      </c>
      <c r="L569">
        <f>$K569*$N569</f>
        <v>46.67</v>
      </c>
      <c r="M569">
        <v>2235511</v>
      </c>
      <c r="N569">
        <f>IFERROR(VLOOKUP($M569,ItemDetails!$A:$C,3,FALSE),0)</f>
        <v>46.67</v>
      </c>
      <c r="O569" t="str">
        <f>J569&amp;" ("&amp;M569&amp;") @ $"&amp;N569</f>
        <v>Ecoedge+ (2235511) @ $46.67</v>
      </c>
      <c r="P569" t="str">
        <f>IF(M569=1072393, "Recalled Item Do Not Sell!", "Returns not Received")</f>
        <v>Returns not Received</v>
      </c>
    </row>
    <row r="570" spans="1:16" x14ac:dyDescent="0.25">
      <c r="A570" t="s">
        <v>199</v>
      </c>
      <c r="B570" t="s">
        <v>16</v>
      </c>
      <c r="C570" t="s">
        <v>191</v>
      </c>
      <c r="D570" t="s">
        <v>200</v>
      </c>
      <c r="G570">
        <v>-107.03</v>
      </c>
      <c r="L570">
        <v>-107.03</v>
      </c>
    </row>
    <row r="571" spans="1:16" x14ac:dyDescent="0.25">
      <c r="A571" t="s">
        <v>199</v>
      </c>
      <c r="B571" t="s">
        <v>16</v>
      </c>
      <c r="C571" t="s">
        <v>191</v>
      </c>
      <c r="D571" t="s">
        <v>200</v>
      </c>
      <c r="I571">
        <v>-3.73</v>
      </c>
      <c r="J571" t="s">
        <v>27</v>
      </c>
      <c r="L571">
        <v>-3.73</v>
      </c>
      <c r="M571" t="s">
        <v>27</v>
      </c>
      <c r="O571" t="s">
        <v>27</v>
      </c>
      <c r="P571" t="s">
        <v>28</v>
      </c>
    </row>
    <row r="572" spans="1:16" x14ac:dyDescent="0.25">
      <c r="A572" t="s">
        <v>199</v>
      </c>
      <c r="B572" t="s">
        <v>16</v>
      </c>
      <c r="C572" t="s">
        <v>191</v>
      </c>
      <c r="D572" t="s">
        <v>200</v>
      </c>
      <c r="I572">
        <v>7.44</v>
      </c>
      <c r="J572" t="s">
        <v>8</v>
      </c>
      <c r="L572">
        <v>7.44</v>
      </c>
      <c r="M572" t="s">
        <v>8</v>
      </c>
      <c r="O572" t="s">
        <v>8</v>
      </c>
      <c r="P572" t="s">
        <v>19</v>
      </c>
    </row>
    <row r="573" spans="1:16" x14ac:dyDescent="0.25">
      <c r="A573" t="s">
        <v>199</v>
      </c>
      <c r="B573" t="s">
        <v>16</v>
      </c>
      <c r="C573" t="s">
        <v>191</v>
      </c>
      <c r="D573" t="s">
        <v>200</v>
      </c>
      <c r="J573" t="str">
        <f>IFERROR(VLOOKUP($M573,ItemDetails!$A:$B,2,FALSE),"Product not found!")</f>
        <v>Ecoedge+ Orange</v>
      </c>
      <c r="K573">
        <v>2</v>
      </c>
      <c r="L573">
        <f>$K573*$N573</f>
        <v>93.34</v>
      </c>
      <c r="M573">
        <v>2235514</v>
      </c>
      <c r="N573">
        <f>IFERROR(VLOOKUP($M573,ItemDetails!$A:$C,3,FALSE),0)</f>
        <v>46.67</v>
      </c>
      <c r="O573" t="str">
        <f>J573&amp;" ("&amp;M573&amp;") @ $"&amp;N573</f>
        <v>Ecoedge+ Orange (2235514) @ $46.67</v>
      </c>
      <c r="P573" t="str">
        <f>IF(M573=1072393, "Recalled Item Do Not Sell!", "Returns not Received")</f>
        <v>Returns not Received</v>
      </c>
    </row>
    <row r="574" spans="1:16" x14ac:dyDescent="0.25">
      <c r="A574" t="s">
        <v>106</v>
      </c>
      <c r="B574" t="s">
        <v>69</v>
      </c>
      <c r="C574" t="s">
        <v>97</v>
      </c>
      <c r="D574" t="s">
        <v>107</v>
      </c>
      <c r="G574">
        <v>-162.16999999999999</v>
      </c>
      <c r="L574">
        <v>-162.16999999999999</v>
      </c>
    </row>
    <row r="575" spans="1:16" x14ac:dyDescent="0.25">
      <c r="A575" t="s">
        <v>106</v>
      </c>
      <c r="B575" t="s">
        <v>69</v>
      </c>
      <c r="C575" t="s">
        <v>97</v>
      </c>
      <c r="D575" t="s">
        <v>107</v>
      </c>
      <c r="J575" t="str">
        <f>IFERROR(VLOOKUP($M575,ItemDetails!$A:$B,2,FALSE),"Product not found!")</f>
        <v>EcoBoulder</v>
      </c>
      <c r="K575">
        <v>1</v>
      </c>
      <c r="L575">
        <f>$K575*$N575</f>
        <v>162.16999999999999</v>
      </c>
      <c r="M575">
        <v>1072393</v>
      </c>
      <c r="N575">
        <f>IFERROR(VLOOKUP($M575,ItemDetails!$A:$C,3,FALSE),0)</f>
        <v>162.16999999999999</v>
      </c>
      <c r="O575" t="str">
        <f>J575&amp;" ("&amp;M575&amp;") @ $"&amp;N575</f>
        <v>EcoBoulder (1072393) @ $162.17</v>
      </c>
      <c r="P575" t="str">
        <f>IF(M575=1072393, "Recalled Item Do Not Sell!", "Returns not Received")</f>
        <v>Recalled Item Do Not Sell!</v>
      </c>
    </row>
    <row r="576" spans="1:16" x14ac:dyDescent="0.25">
      <c r="A576" t="s">
        <v>185</v>
      </c>
      <c r="B576" t="s">
        <v>16</v>
      </c>
      <c r="C576" t="s">
        <v>181</v>
      </c>
      <c r="D576" t="s">
        <v>186</v>
      </c>
      <c r="G576">
        <v>-46.81</v>
      </c>
      <c r="L576">
        <v>-46.81</v>
      </c>
    </row>
    <row r="577" spans="1:16" x14ac:dyDescent="0.25">
      <c r="A577" t="s">
        <v>185</v>
      </c>
      <c r="B577" t="s">
        <v>16</v>
      </c>
      <c r="C577" t="s">
        <v>181</v>
      </c>
      <c r="D577" t="s">
        <v>186</v>
      </c>
      <c r="I577">
        <v>0.14000000000000001</v>
      </c>
      <c r="J577" t="s">
        <v>8</v>
      </c>
      <c r="L577">
        <v>0.14000000000000001</v>
      </c>
      <c r="M577" t="s">
        <v>8</v>
      </c>
      <c r="O577" t="s">
        <v>8</v>
      </c>
      <c r="P577" t="s">
        <v>19</v>
      </c>
    </row>
    <row r="578" spans="1:16" x14ac:dyDescent="0.25">
      <c r="A578" t="s">
        <v>185</v>
      </c>
      <c r="B578" t="s">
        <v>16</v>
      </c>
      <c r="C578" t="s">
        <v>181</v>
      </c>
      <c r="D578" t="s">
        <v>186</v>
      </c>
      <c r="J578" t="str">
        <f>IFERROR(VLOOKUP($M578,ItemDetails!$A:$B,2,FALSE),"Product not found!")</f>
        <v>Ecoedge+</v>
      </c>
      <c r="K578">
        <v>1</v>
      </c>
      <c r="L578">
        <f>$K578*$N578</f>
        <v>46.67</v>
      </c>
      <c r="M578">
        <v>2235511</v>
      </c>
      <c r="N578">
        <f>IFERROR(VLOOKUP($M578,ItemDetails!$A:$C,3,FALSE),0)</f>
        <v>46.67</v>
      </c>
      <c r="O578" t="str">
        <f>J578&amp;" ("&amp;M578&amp;") @ $"&amp;N578</f>
        <v>Ecoedge+ (2235511) @ $46.67</v>
      </c>
      <c r="P578" t="str">
        <f>IF(M578=1072393, "Recalled Item Do Not Sell!", "Returns not Received")</f>
        <v>Returns not Received</v>
      </c>
    </row>
    <row r="579" spans="1:16" x14ac:dyDescent="0.25">
      <c r="A579" t="s">
        <v>475</v>
      </c>
      <c r="B579" t="s">
        <v>69</v>
      </c>
      <c r="C579" t="s">
        <v>464</v>
      </c>
      <c r="D579" t="s">
        <v>476</v>
      </c>
      <c r="G579">
        <v>-162.16999999999999</v>
      </c>
      <c r="L579">
        <v>-162.16999999999999</v>
      </c>
    </row>
    <row r="580" spans="1:16" x14ac:dyDescent="0.25">
      <c r="A580" t="s">
        <v>475</v>
      </c>
      <c r="B580" t="s">
        <v>69</v>
      </c>
      <c r="C580" t="s">
        <v>464</v>
      </c>
      <c r="D580" t="s">
        <v>476</v>
      </c>
      <c r="J580" t="str">
        <f>IFERROR(VLOOKUP($M580,ItemDetails!$A:$B,2,FALSE),"Product not found!")</f>
        <v>EcoBoulder</v>
      </c>
      <c r="K580">
        <v>1</v>
      </c>
      <c r="L580">
        <f>$K580*$N580</f>
        <v>162.16999999999999</v>
      </c>
      <c r="M580">
        <v>1072393</v>
      </c>
      <c r="N580">
        <f>IFERROR(VLOOKUP($M580,ItemDetails!$A:$C,3,FALSE),0)</f>
        <v>162.16999999999999</v>
      </c>
      <c r="O580" t="str">
        <f>J580&amp;" ("&amp;M580&amp;") @ $"&amp;N580</f>
        <v>EcoBoulder (1072393) @ $162.17</v>
      </c>
      <c r="P580" t="str">
        <f>IF(M580=1072393, "Recalled Item Do Not Sell!", "Returns not Received")</f>
        <v>Recalled Item Do Not Sell!</v>
      </c>
    </row>
    <row r="581" spans="1:16" x14ac:dyDescent="0.25">
      <c r="A581" t="s">
        <v>227</v>
      </c>
      <c r="B581" t="s">
        <v>69</v>
      </c>
      <c r="C581" t="s">
        <v>228</v>
      </c>
      <c r="D581" t="s">
        <v>229</v>
      </c>
      <c r="G581">
        <v>-162.16999999999999</v>
      </c>
      <c r="L581">
        <v>-162.16999999999999</v>
      </c>
    </row>
    <row r="582" spans="1:16" x14ac:dyDescent="0.25">
      <c r="A582" t="s">
        <v>227</v>
      </c>
      <c r="B582" t="s">
        <v>69</v>
      </c>
      <c r="C582" t="s">
        <v>228</v>
      </c>
      <c r="D582" t="s">
        <v>229</v>
      </c>
      <c r="J582" t="str">
        <f>IFERROR(VLOOKUP($M582,ItemDetails!$A:$B,2,FALSE),"Product not found!")</f>
        <v>EcoBoulder</v>
      </c>
      <c r="K582">
        <v>1</v>
      </c>
      <c r="L582">
        <f>$K582*$N582</f>
        <v>162.16999999999999</v>
      </c>
      <c r="M582">
        <v>1072393</v>
      </c>
      <c r="N582">
        <f>IFERROR(VLOOKUP($M582,ItemDetails!$A:$C,3,FALSE),0)</f>
        <v>162.16999999999999</v>
      </c>
      <c r="O582" t="str">
        <f>J582&amp;" ("&amp;M582&amp;") @ $"&amp;N582</f>
        <v>EcoBoulder (1072393) @ $162.17</v>
      </c>
      <c r="P582" t="str">
        <f>IF(M582=1072393, "Recalled Item Do Not Sell!", "Returns not Received")</f>
        <v>Recalled Item Do Not Sell!</v>
      </c>
    </row>
    <row r="583" spans="1:16" x14ac:dyDescent="0.25">
      <c r="A583" t="s">
        <v>408</v>
      </c>
      <c r="B583" t="s">
        <v>69</v>
      </c>
      <c r="C583" t="s">
        <v>402</v>
      </c>
      <c r="D583" t="s">
        <v>409</v>
      </c>
      <c r="G583">
        <v>-162.16999999999999</v>
      </c>
      <c r="L583">
        <v>-162.16999999999999</v>
      </c>
    </row>
    <row r="584" spans="1:16" x14ac:dyDescent="0.25">
      <c r="A584" t="s">
        <v>408</v>
      </c>
      <c r="B584" t="s">
        <v>69</v>
      </c>
      <c r="C584" t="s">
        <v>402</v>
      </c>
      <c r="D584" t="s">
        <v>409</v>
      </c>
      <c r="J584" t="str">
        <f>IFERROR(VLOOKUP($M584,ItemDetails!$A:$B,2,FALSE),"Product not found!")</f>
        <v>EcoBoulder</v>
      </c>
      <c r="K584">
        <v>1</v>
      </c>
      <c r="L584">
        <f>$K584*$N584</f>
        <v>162.16999999999999</v>
      </c>
      <c r="M584">
        <v>1072393</v>
      </c>
      <c r="N584">
        <f>IFERROR(VLOOKUP($M584,ItemDetails!$A:$C,3,FALSE),0)</f>
        <v>162.16999999999999</v>
      </c>
      <c r="O584" t="str">
        <f>J584&amp;" ("&amp;M584&amp;") @ $"&amp;N584</f>
        <v>EcoBoulder (1072393) @ $162.17</v>
      </c>
      <c r="P584" t="str">
        <f>IF(M584=1072393, "Recalled Item Do Not Sell!", "Returns not Received")</f>
        <v>Recalled Item Do Not Sell!</v>
      </c>
    </row>
    <row r="585" spans="1:16" x14ac:dyDescent="0.25">
      <c r="A585" t="s">
        <v>518</v>
      </c>
      <c r="B585" t="s">
        <v>16</v>
      </c>
      <c r="C585" t="s">
        <v>516</v>
      </c>
      <c r="D585" t="s">
        <v>91</v>
      </c>
      <c r="E585" t="s">
        <v>92</v>
      </c>
      <c r="F585" t="s">
        <v>519</v>
      </c>
      <c r="G585">
        <v>-63.58</v>
      </c>
      <c r="L585">
        <v>-63.58</v>
      </c>
    </row>
    <row r="586" spans="1:16" x14ac:dyDescent="0.25">
      <c r="A586" t="s">
        <v>518</v>
      </c>
      <c r="B586" t="s">
        <v>16</v>
      </c>
      <c r="C586" t="s">
        <v>516</v>
      </c>
      <c r="D586" t="s">
        <v>91</v>
      </c>
      <c r="E586" t="s">
        <v>92</v>
      </c>
      <c r="F586" t="s">
        <v>519</v>
      </c>
      <c r="I586">
        <v>-1.87</v>
      </c>
      <c r="J586" t="s">
        <v>27</v>
      </c>
      <c r="L586">
        <v>-1.87</v>
      </c>
      <c r="M586" t="s">
        <v>27</v>
      </c>
      <c r="O586" t="s">
        <v>27</v>
      </c>
      <c r="P586" t="s">
        <v>28</v>
      </c>
    </row>
    <row r="587" spans="1:16" x14ac:dyDescent="0.25">
      <c r="A587" t="s">
        <v>518</v>
      </c>
      <c r="B587" t="s">
        <v>16</v>
      </c>
      <c r="C587" t="s">
        <v>516</v>
      </c>
      <c r="D587" t="s">
        <v>91</v>
      </c>
      <c r="E587" t="s">
        <v>92</v>
      </c>
      <c r="F587" t="s">
        <v>519</v>
      </c>
      <c r="I587">
        <v>18.78</v>
      </c>
      <c r="J587" t="s">
        <v>8</v>
      </c>
      <c r="L587">
        <v>18.78</v>
      </c>
      <c r="M587" t="s">
        <v>8</v>
      </c>
      <c r="O587" t="s">
        <v>8</v>
      </c>
      <c r="P587" t="s">
        <v>19</v>
      </c>
    </row>
    <row r="588" spans="1:16" x14ac:dyDescent="0.25">
      <c r="A588" t="s">
        <v>518</v>
      </c>
      <c r="B588" t="s">
        <v>16</v>
      </c>
      <c r="C588" t="s">
        <v>516</v>
      </c>
      <c r="D588" t="s">
        <v>91</v>
      </c>
      <c r="E588" t="s">
        <v>92</v>
      </c>
      <c r="F588" t="s">
        <v>519</v>
      </c>
      <c r="J588" t="str">
        <f>IFERROR(VLOOKUP($M588,ItemDetails!$A:$B,2,FALSE),"Product not found!")</f>
        <v>Ecoedge+</v>
      </c>
      <c r="K588">
        <v>1</v>
      </c>
      <c r="L588">
        <f>$K588*$N588</f>
        <v>46.67</v>
      </c>
      <c r="M588">
        <v>2235511</v>
      </c>
      <c r="N588">
        <f>IFERROR(VLOOKUP($M588,ItemDetails!$A:$C,3,FALSE),0)</f>
        <v>46.67</v>
      </c>
      <c r="O588" t="str">
        <f>J588&amp;" ("&amp;M588&amp;") @ $"&amp;N588</f>
        <v>Ecoedge+ (2235511) @ $46.67</v>
      </c>
      <c r="P588" t="str">
        <f>IF(M588=1072393, "Recalled Item Do Not Sell!", "Returns not Received")</f>
        <v>Returns not Received</v>
      </c>
    </row>
    <row r="589" spans="1:16" x14ac:dyDescent="0.25">
      <c r="A589" t="s">
        <v>520</v>
      </c>
      <c r="B589" t="s">
        <v>16</v>
      </c>
      <c r="C589" t="s">
        <v>516</v>
      </c>
      <c r="D589" t="s">
        <v>91</v>
      </c>
      <c r="E589" t="s">
        <v>92</v>
      </c>
      <c r="F589" t="s">
        <v>521</v>
      </c>
      <c r="G589">
        <v>-63.22</v>
      </c>
      <c r="L589">
        <v>-63.22</v>
      </c>
    </row>
    <row r="590" spans="1:16" x14ac:dyDescent="0.25">
      <c r="A590" t="s">
        <v>520</v>
      </c>
      <c r="B590" t="s">
        <v>16</v>
      </c>
      <c r="C590" t="s">
        <v>516</v>
      </c>
      <c r="D590" t="s">
        <v>91</v>
      </c>
      <c r="E590" t="s">
        <v>92</v>
      </c>
      <c r="F590" t="s">
        <v>521</v>
      </c>
      <c r="I590">
        <v>-1.87</v>
      </c>
      <c r="J590" t="s">
        <v>27</v>
      </c>
      <c r="L590">
        <v>-1.87</v>
      </c>
      <c r="M590" t="s">
        <v>27</v>
      </c>
      <c r="O590" t="s">
        <v>27</v>
      </c>
      <c r="P590" t="s">
        <v>28</v>
      </c>
    </row>
    <row r="591" spans="1:16" x14ac:dyDescent="0.25">
      <c r="A591" t="s">
        <v>520</v>
      </c>
      <c r="B591" t="s">
        <v>16</v>
      </c>
      <c r="C591" t="s">
        <v>516</v>
      </c>
      <c r="D591" t="s">
        <v>91</v>
      </c>
      <c r="E591" t="s">
        <v>92</v>
      </c>
      <c r="F591" t="s">
        <v>521</v>
      </c>
      <c r="I591">
        <v>18.420000000000002</v>
      </c>
      <c r="J591" t="s">
        <v>8</v>
      </c>
      <c r="L591">
        <v>18.420000000000002</v>
      </c>
      <c r="M591" t="s">
        <v>8</v>
      </c>
      <c r="O591" t="s">
        <v>8</v>
      </c>
      <c r="P591" t="s">
        <v>19</v>
      </c>
    </row>
    <row r="592" spans="1:16" x14ac:dyDescent="0.25">
      <c r="A592" t="s">
        <v>520</v>
      </c>
      <c r="B592" t="s">
        <v>16</v>
      </c>
      <c r="C592" t="s">
        <v>516</v>
      </c>
      <c r="D592" t="s">
        <v>91</v>
      </c>
      <c r="E592" t="s">
        <v>92</v>
      </c>
      <c r="F592" t="s">
        <v>521</v>
      </c>
      <c r="J592" t="str">
        <f>IFERROR(VLOOKUP($M592,ItemDetails!$A:$B,2,FALSE),"Product not found!")</f>
        <v>Ecoedge+</v>
      </c>
      <c r="K592">
        <v>1</v>
      </c>
      <c r="L592">
        <f>$K592*$N592</f>
        <v>46.67</v>
      </c>
      <c r="M592">
        <v>2235511</v>
      </c>
      <c r="N592">
        <f>IFERROR(VLOOKUP($M592,ItemDetails!$A:$C,3,FALSE),0)</f>
        <v>46.67</v>
      </c>
      <c r="O592" t="str">
        <f>J592&amp;" ("&amp;M592&amp;") @ $"&amp;N592</f>
        <v>Ecoedge+ (2235511) @ $46.67</v>
      </c>
      <c r="P592" t="str">
        <f>IF(M592=1072393, "Recalled Item Do Not Sell!", "Returns not Received")</f>
        <v>Returns not Received</v>
      </c>
    </row>
    <row r="593" spans="1:16" x14ac:dyDescent="0.25">
      <c r="A593" t="s">
        <v>522</v>
      </c>
      <c r="B593" t="s">
        <v>16</v>
      </c>
      <c r="C593" t="s">
        <v>516</v>
      </c>
      <c r="D593" t="s">
        <v>91</v>
      </c>
      <c r="E593" t="s">
        <v>92</v>
      </c>
      <c r="F593" t="s">
        <v>523</v>
      </c>
      <c r="G593">
        <v>-63.46</v>
      </c>
      <c r="L593">
        <v>-63.46</v>
      </c>
    </row>
    <row r="594" spans="1:16" x14ac:dyDescent="0.25">
      <c r="A594" t="s">
        <v>522</v>
      </c>
      <c r="B594" t="s">
        <v>16</v>
      </c>
      <c r="C594" t="s">
        <v>516</v>
      </c>
      <c r="D594" t="s">
        <v>91</v>
      </c>
      <c r="E594" t="s">
        <v>92</v>
      </c>
      <c r="F594" t="s">
        <v>523</v>
      </c>
      <c r="I594">
        <v>-1.87</v>
      </c>
      <c r="J594" t="s">
        <v>27</v>
      </c>
      <c r="L594">
        <v>-1.87</v>
      </c>
      <c r="M594" t="s">
        <v>27</v>
      </c>
      <c r="O594" t="s">
        <v>27</v>
      </c>
      <c r="P594" t="s">
        <v>28</v>
      </c>
    </row>
    <row r="595" spans="1:16" x14ac:dyDescent="0.25">
      <c r="A595" t="s">
        <v>522</v>
      </c>
      <c r="B595" t="s">
        <v>16</v>
      </c>
      <c r="C595" t="s">
        <v>516</v>
      </c>
      <c r="D595" t="s">
        <v>91</v>
      </c>
      <c r="E595" t="s">
        <v>92</v>
      </c>
      <c r="F595" t="s">
        <v>523</v>
      </c>
      <c r="I595">
        <v>18.66</v>
      </c>
      <c r="J595" t="s">
        <v>8</v>
      </c>
      <c r="L595">
        <v>18.66</v>
      </c>
      <c r="M595" t="s">
        <v>8</v>
      </c>
      <c r="O595" t="s">
        <v>8</v>
      </c>
      <c r="P595" t="s">
        <v>19</v>
      </c>
    </row>
    <row r="596" spans="1:16" x14ac:dyDescent="0.25">
      <c r="A596" t="s">
        <v>522</v>
      </c>
      <c r="B596" t="s">
        <v>16</v>
      </c>
      <c r="C596" t="s">
        <v>516</v>
      </c>
      <c r="D596" t="s">
        <v>91</v>
      </c>
      <c r="E596" t="s">
        <v>92</v>
      </c>
      <c r="F596" t="s">
        <v>523</v>
      </c>
      <c r="J596" t="str">
        <f>IFERROR(VLOOKUP($M596,ItemDetails!$A:$B,2,FALSE),"Product not found!")</f>
        <v>Ecoedge+ Blue</v>
      </c>
      <c r="K596">
        <v>1</v>
      </c>
      <c r="L596">
        <f>$K596*$N596</f>
        <v>46.67</v>
      </c>
      <c r="M596">
        <v>2235512</v>
      </c>
      <c r="N596">
        <f>IFERROR(VLOOKUP($M596,ItemDetails!$A:$C,3,FALSE),0)</f>
        <v>46.67</v>
      </c>
      <c r="O596" t="str">
        <f>J596&amp;" ("&amp;M596&amp;") @ $"&amp;N596</f>
        <v>Ecoedge+ Blue (2235512) @ $46.67</v>
      </c>
      <c r="P596" t="str">
        <f>IF(M596=1072393, "Recalled Item Do Not Sell!", "Returns not Received")</f>
        <v>Returns not Received</v>
      </c>
    </row>
    <row r="597" spans="1:16" x14ac:dyDescent="0.25">
      <c r="A597" t="s">
        <v>354</v>
      </c>
      <c r="B597" t="s">
        <v>16</v>
      </c>
      <c r="C597" t="s">
        <v>352</v>
      </c>
      <c r="D597" t="s">
        <v>91</v>
      </c>
      <c r="E597" t="s">
        <v>18</v>
      </c>
      <c r="F597" t="s">
        <v>355</v>
      </c>
      <c r="G597">
        <v>-63.35</v>
      </c>
      <c r="L597">
        <v>-63.35</v>
      </c>
    </row>
    <row r="598" spans="1:16" x14ac:dyDescent="0.25">
      <c r="A598" t="s">
        <v>354</v>
      </c>
      <c r="B598" t="s">
        <v>16</v>
      </c>
      <c r="C598" t="s">
        <v>352</v>
      </c>
      <c r="D598" t="s">
        <v>91</v>
      </c>
      <c r="E598" t="s">
        <v>18</v>
      </c>
      <c r="F598" t="s">
        <v>355</v>
      </c>
      <c r="I598">
        <v>-1.87</v>
      </c>
      <c r="J598" t="s">
        <v>27</v>
      </c>
      <c r="L598">
        <v>-1.87</v>
      </c>
      <c r="M598" t="s">
        <v>27</v>
      </c>
      <c r="O598" t="s">
        <v>27</v>
      </c>
      <c r="P598" t="s">
        <v>28</v>
      </c>
    </row>
    <row r="599" spans="1:16" x14ac:dyDescent="0.25">
      <c r="A599" t="s">
        <v>354</v>
      </c>
      <c r="B599" t="s">
        <v>16</v>
      </c>
      <c r="C599" t="s">
        <v>352</v>
      </c>
      <c r="D599" t="s">
        <v>91</v>
      </c>
      <c r="E599" t="s">
        <v>18</v>
      </c>
      <c r="F599" t="s">
        <v>355</v>
      </c>
      <c r="I599">
        <v>18.55</v>
      </c>
      <c r="J599" t="s">
        <v>8</v>
      </c>
      <c r="L599">
        <v>18.55</v>
      </c>
      <c r="M599" t="s">
        <v>8</v>
      </c>
      <c r="O599" t="s">
        <v>8</v>
      </c>
      <c r="P599" t="s">
        <v>19</v>
      </c>
    </row>
    <row r="600" spans="1:16" x14ac:dyDescent="0.25">
      <c r="A600" t="s">
        <v>354</v>
      </c>
      <c r="B600" t="s">
        <v>16</v>
      </c>
      <c r="C600" t="s">
        <v>352</v>
      </c>
      <c r="D600" t="s">
        <v>91</v>
      </c>
      <c r="E600" t="s">
        <v>18</v>
      </c>
      <c r="F600" t="s">
        <v>355</v>
      </c>
      <c r="J600" t="str">
        <f>IFERROR(VLOOKUP($M600,ItemDetails!$A:$B,2,FALSE),"Product not found!")</f>
        <v>Ecoedge+</v>
      </c>
      <c r="K600">
        <v>1</v>
      </c>
      <c r="L600">
        <f>$K600*$N600</f>
        <v>46.67</v>
      </c>
      <c r="M600">
        <v>2235511</v>
      </c>
      <c r="N600">
        <f>IFERROR(VLOOKUP($M600,ItemDetails!$A:$C,3,FALSE),0)</f>
        <v>46.67</v>
      </c>
      <c r="O600" t="str">
        <f>J600&amp;" ("&amp;M600&amp;") @ $"&amp;N600</f>
        <v>Ecoedge+ (2235511) @ $46.67</v>
      </c>
      <c r="P600" t="str">
        <f>IF(M600=1072393, "Recalled Item Do Not Sell!", "Returns not Received")</f>
        <v>Returns not Received</v>
      </c>
    </row>
    <row r="601" spans="1:16" x14ac:dyDescent="0.25">
      <c r="A601" t="s">
        <v>356</v>
      </c>
      <c r="B601" t="s">
        <v>16</v>
      </c>
      <c r="C601" t="s">
        <v>352</v>
      </c>
      <c r="D601" t="s">
        <v>91</v>
      </c>
      <c r="E601" t="s">
        <v>18</v>
      </c>
      <c r="F601" t="s">
        <v>357</v>
      </c>
      <c r="G601">
        <v>-63.35</v>
      </c>
      <c r="L601">
        <v>-63.35</v>
      </c>
    </row>
    <row r="602" spans="1:16" x14ac:dyDescent="0.25">
      <c r="A602" t="s">
        <v>356</v>
      </c>
      <c r="B602" t="s">
        <v>16</v>
      </c>
      <c r="C602" t="s">
        <v>352</v>
      </c>
      <c r="D602" t="s">
        <v>91</v>
      </c>
      <c r="E602" t="s">
        <v>18</v>
      </c>
      <c r="F602" t="s">
        <v>357</v>
      </c>
      <c r="I602">
        <v>-1.87</v>
      </c>
      <c r="J602" t="s">
        <v>27</v>
      </c>
      <c r="L602">
        <v>-1.87</v>
      </c>
      <c r="M602" t="s">
        <v>27</v>
      </c>
      <c r="O602" t="s">
        <v>27</v>
      </c>
      <c r="P602" t="s">
        <v>28</v>
      </c>
    </row>
    <row r="603" spans="1:16" x14ac:dyDescent="0.25">
      <c r="A603" t="s">
        <v>356</v>
      </c>
      <c r="B603" t="s">
        <v>16</v>
      </c>
      <c r="C603" t="s">
        <v>352</v>
      </c>
      <c r="D603" t="s">
        <v>91</v>
      </c>
      <c r="E603" t="s">
        <v>18</v>
      </c>
      <c r="F603" t="s">
        <v>357</v>
      </c>
      <c r="I603">
        <v>18.55</v>
      </c>
      <c r="J603" t="s">
        <v>8</v>
      </c>
      <c r="L603">
        <v>18.55</v>
      </c>
      <c r="M603" t="s">
        <v>8</v>
      </c>
      <c r="O603" t="s">
        <v>8</v>
      </c>
      <c r="P603" t="s">
        <v>19</v>
      </c>
    </row>
    <row r="604" spans="1:16" x14ac:dyDescent="0.25">
      <c r="A604" t="s">
        <v>356</v>
      </c>
      <c r="B604" t="s">
        <v>16</v>
      </c>
      <c r="C604" t="s">
        <v>352</v>
      </c>
      <c r="D604" t="s">
        <v>91</v>
      </c>
      <c r="E604" t="s">
        <v>18</v>
      </c>
      <c r="F604" t="s">
        <v>357</v>
      </c>
      <c r="J604" t="str">
        <f>IFERROR(VLOOKUP($M604,ItemDetails!$A:$B,2,FALSE),"Product not found!")</f>
        <v>Ecoedge+</v>
      </c>
      <c r="K604">
        <v>1</v>
      </c>
      <c r="L604">
        <f>$K604*$N604</f>
        <v>46.67</v>
      </c>
      <c r="M604">
        <v>2235511</v>
      </c>
      <c r="N604">
        <f>IFERROR(VLOOKUP($M604,ItemDetails!$A:$C,3,FALSE),0)</f>
        <v>46.67</v>
      </c>
      <c r="O604" t="str">
        <f>J604&amp;" ("&amp;M604&amp;") @ $"&amp;N604</f>
        <v>Ecoedge+ (2235511) @ $46.67</v>
      </c>
      <c r="P604" t="str">
        <f>IF(M604=1072393, "Recalled Item Do Not Sell!", "Returns not Received")</f>
        <v>Returns not Received</v>
      </c>
    </row>
    <row r="605" spans="1:16" x14ac:dyDescent="0.25">
      <c r="A605" t="s">
        <v>222</v>
      </c>
      <c r="B605" t="s">
        <v>16</v>
      </c>
      <c r="C605" t="s">
        <v>209</v>
      </c>
      <c r="D605" t="s">
        <v>91</v>
      </c>
      <c r="E605" t="s">
        <v>18</v>
      </c>
      <c r="F605" t="s">
        <v>223</v>
      </c>
      <c r="G605">
        <v>-62.28</v>
      </c>
      <c r="L605">
        <v>-62.28</v>
      </c>
    </row>
    <row r="606" spans="1:16" x14ac:dyDescent="0.25">
      <c r="A606" t="s">
        <v>222</v>
      </c>
      <c r="B606" t="s">
        <v>16</v>
      </c>
      <c r="C606" t="s">
        <v>209</v>
      </c>
      <c r="D606" t="s">
        <v>91</v>
      </c>
      <c r="E606" t="s">
        <v>18</v>
      </c>
      <c r="F606" t="s">
        <v>223</v>
      </c>
      <c r="I606">
        <v>-1.87</v>
      </c>
      <c r="J606" t="s">
        <v>27</v>
      </c>
      <c r="L606">
        <v>-1.87</v>
      </c>
      <c r="M606" t="s">
        <v>27</v>
      </c>
      <c r="O606" t="s">
        <v>27</v>
      </c>
      <c r="P606" t="s">
        <v>28</v>
      </c>
    </row>
    <row r="607" spans="1:16" x14ac:dyDescent="0.25">
      <c r="A607" t="s">
        <v>222</v>
      </c>
      <c r="B607" t="s">
        <v>16</v>
      </c>
      <c r="C607" t="s">
        <v>209</v>
      </c>
      <c r="D607" t="s">
        <v>91</v>
      </c>
      <c r="E607" t="s">
        <v>18</v>
      </c>
      <c r="F607" t="s">
        <v>223</v>
      </c>
      <c r="I607">
        <v>17.48</v>
      </c>
      <c r="J607" t="s">
        <v>8</v>
      </c>
      <c r="L607">
        <v>17.48</v>
      </c>
      <c r="M607" t="s">
        <v>8</v>
      </c>
      <c r="O607" t="s">
        <v>8</v>
      </c>
      <c r="P607" t="s">
        <v>19</v>
      </c>
    </row>
    <row r="608" spans="1:16" x14ac:dyDescent="0.25">
      <c r="A608" t="s">
        <v>222</v>
      </c>
      <c r="B608" t="s">
        <v>16</v>
      </c>
      <c r="C608" t="s">
        <v>209</v>
      </c>
      <c r="D608" t="s">
        <v>91</v>
      </c>
      <c r="E608" t="s">
        <v>18</v>
      </c>
      <c r="F608" t="s">
        <v>223</v>
      </c>
      <c r="J608" t="str">
        <f>IFERROR(VLOOKUP($M608,ItemDetails!$A:$B,2,FALSE),"Product not found!")</f>
        <v>Ecoedge+ Blue</v>
      </c>
      <c r="K608">
        <v>1</v>
      </c>
      <c r="L608">
        <f>$K608*$N608</f>
        <v>46.67</v>
      </c>
      <c r="M608">
        <v>2235512</v>
      </c>
      <c r="N608">
        <f>IFERROR(VLOOKUP($M608,ItemDetails!$A:$C,3,FALSE),0)</f>
        <v>46.67</v>
      </c>
      <c r="O608" t="str">
        <f>J608&amp;" ("&amp;M608&amp;") @ $"&amp;N608</f>
        <v>Ecoedge+ Blue (2235512) @ $46.67</v>
      </c>
      <c r="P608" t="str">
        <f>IF(M608=1072393, "Recalled Item Do Not Sell!", "Returns not Received")</f>
        <v>Returns not Received</v>
      </c>
    </row>
    <row r="609" spans="1:16" x14ac:dyDescent="0.25">
      <c r="A609" t="s">
        <v>187</v>
      </c>
      <c r="B609" t="s">
        <v>16</v>
      </c>
      <c r="C609" t="s">
        <v>181</v>
      </c>
      <c r="D609" t="s">
        <v>91</v>
      </c>
      <c r="E609" t="s">
        <v>92</v>
      </c>
      <c r="F609" t="s">
        <v>188</v>
      </c>
      <c r="G609">
        <v>-86.42</v>
      </c>
      <c r="L609">
        <v>-86.42</v>
      </c>
    </row>
    <row r="610" spans="1:16" x14ac:dyDescent="0.25">
      <c r="A610" t="s">
        <v>187</v>
      </c>
      <c r="B610" t="s">
        <v>16</v>
      </c>
      <c r="C610" t="s">
        <v>181</v>
      </c>
      <c r="D610" t="s">
        <v>91</v>
      </c>
      <c r="E610" t="s">
        <v>92</v>
      </c>
      <c r="F610" t="s">
        <v>188</v>
      </c>
      <c r="I610">
        <v>-1.87</v>
      </c>
      <c r="J610" t="s">
        <v>27</v>
      </c>
      <c r="L610">
        <v>-1.87</v>
      </c>
      <c r="M610" t="s">
        <v>27</v>
      </c>
      <c r="O610" t="s">
        <v>27</v>
      </c>
      <c r="P610" t="s">
        <v>28</v>
      </c>
    </row>
    <row r="611" spans="1:16" x14ac:dyDescent="0.25">
      <c r="A611" t="s">
        <v>187</v>
      </c>
      <c r="B611" t="s">
        <v>16</v>
      </c>
      <c r="C611" t="s">
        <v>181</v>
      </c>
      <c r="D611" t="s">
        <v>91</v>
      </c>
      <c r="E611" t="s">
        <v>92</v>
      </c>
      <c r="F611" t="s">
        <v>188</v>
      </c>
      <c r="I611">
        <v>41.62</v>
      </c>
      <c r="J611" t="s">
        <v>8</v>
      </c>
      <c r="L611">
        <v>41.62</v>
      </c>
      <c r="M611" t="s">
        <v>8</v>
      </c>
      <c r="O611" t="s">
        <v>8</v>
      </c>
      <c r="P611" t="s">
        <v>19</v>
      </c>
    </row>
    <row r="612" spans="1:16" x14ac:dyDescent="0.25">
      <c r="A612" t="s">
        <v>187</v>
      </c>
      <c r="B612" t="s">
        <v>16</v>
      </c>
      <c r="C612" t="s">
        <v>181</v>
      </c>
      <c r="D612" t="s">
        <v>91</v>
      </c>
      <c r="E612" t="s">
        <v>92</v>
      </c>
      <c r="F612" t="s">
        <v>188</v>
      </c>
      <c r="J612" t="str">
        <f>IFERROR(VLOOKUP($M612,ItemDetails!$A:$B,2,FALSE),"Product not found!")</f>
        <v>Ecoedge+ Blue</v>
      </c>
      <c r="K612">
        <v>1</v>
      </c>
      <c r="L612">
        <f>$K612*$N612</f>
        <v>46.67</v>
      </c>
      <c r="M612">
        <v>2235512</v>
      </c>
      <c r="N612">
        <f>IFERROR(VLOOKUP($M612,ItemDetails!$A:$C,3,FALSE),0)</f>
        <v>46.67</v>
      </c>
      <c r="O612" t="str">
        <f>J612&amp;" ("&amp;M612&amp;") @ $"&amp;N612</f>
        <v>Ecoedge+ Blue (2235512) @ $46.67</v>
      </c>
      <c r="P612" t="str">
        <f>IF(M612=1072393, "Recalled Item Do Not Sell!", "Returns not Received")</f>
        <v>Returns not Received</v>
      </c>
    </row>
    <row r="613" spans="1:16" x14ac:dyDescent="0.25">
      <c r="A613" t="s">
        <v>150</v>
      </c>
      <c r="B613" t="s">
        <v>90</v>
      </c>
      <c r="C613" t="s">
        <v>145</v>
      </c>
      <c r="D613" t="s">
        <v>91</v>
      </c>
      <c r="E613" t="s">
        <v>92</v>
      </c>
      <c r="F613" t="s">
        <v>93</v>
      </c>
      <c r="G613">
        <v>-48.38</v>
      </c>
      <c r="L613">
        <v>-48.38</v>
      </c>
    </row>
    <row r="614" spans="1:16" x14ac:dyDescent="0.25">
      <c r="A614" t="s">
        <v>150</v>
      </c>
      <c r="B614" t="s">
        <v>90</v>
      </c>
      <c r="C614" t="s">
        <v>145</v>
      </c>
      <c r="D614" t="s">
        <v>91</v>
      </c>
      <c r="E614" t="s">
        <v>92</v>
      </c>
      <c r="F614" t="s">
        <v>93</v>
      </c>
      <c r="I614">
        <v>-1.87</v>
      </c>
      <c r="J614" t="s">
        <v>27</v>
      </c>
      <c r="L614">
        <v>-1.87</v>
      </c>
      <c r="M614" t="s">
        <v>27</v>
      </c>
      <c r="O614" t="s">
        <v>27</v>
      </c>
      <c r="P614" t="s">
        <v>28</v>
      </c>
    </row>
    <row r="615" spans="1:16" x14ac:dyDescent="0.25">
      <c r="A615" t="s">
        <v>150</v>
      </c>
      <c r="B615" t="s">
        <v>90</v>
      </c>
      <c r="C615" t="s">
        <v>145</v>
      </c>
      <c r="D615" t="s">
        <v>91</v>
      </c>
      <c r="E615" t="s">
        <v>92</v>
      </c>
      <c r="F615" t="s">
        <v>93</v>
      </c>
      <c r="I615">
        <v>3.58</v>
      </c>
      <c r="J615" t="s">
        <v>8</v>
      </c>
      <c r="L615">
        <v>3.58</v>
      </c>
      <c r="M615" t="s">
        <v>8</v>
      </c>
      <c r="O615" t="s">
        <v>8</v>
      </c>
      <c r="P615" t="s">
        <v>19</v>
      </c>
    </row>
    <row r="616" spans="1:16" x14ac:dyDescent="0.25">
      <c r="A616" t="s">
        <v>150</v>
      </c>
      <c r="B616" t="s">
        <v>90</v>
      </c>
      <c r="C616" t="s">
        <v>145</v>
      </c>
      <c r="D616" t="s">
        <v>91</v>
      </c>
      <c r="E616" t="s">
        <v>92</v>
      </c>
      <c r="F616" t="s">
        <v>93</v>
      </c>
      <c r="J616" t="str">
        <f>IFERROR(VLOOKUP($M616,ItemDetails!$A:$B,2,FALSE),"Product not found!")</f>
        <v>Ecoedge+ Blue</v>
      </c>
      <c r="K616">
        <v>1</v>
      </c>
      <c r="L616">
        <f>$K616*$N616</f>
        <v>46.67</v>
      </c>
      <c r="M616">
        <v>2235512</v>
      </c>
      <c r="N616">
        <f>IFERROR(VLOOKUP($M616,ItemDetails!$A:$C,3,FALSE),0)</f>
        <v>46.67</v>
      </c>
      <c r="O616" t="str">
        <f>J616&amp;" ("&amp;M616&amp;") @ $"&amp;N616</f>
        <v>Ecoedge+ Blue (2235512) @ $46.67</v>
      </c>
      <c r="P616" t="str">
        <f>IF(M616=1072393, "Recalled Item Do Not Sell!", "Returns not Received")</f>
        <v>Returns not Received</v>
      </c>
    </row>
    <row r="617" spans="1:16" x14ac:dyDescent="0.25">
      <c r="A617" t="s">
        <v>151</v>
      </c>
      <c r="B617" t="s">
        <v>90</v>
      </c>
      <c r="C617" t="s">
        <v>145</v>
      </c>
      <c r="D617" t="s">
        <v>91</v>
      </c>
      <c r="E617" t="s">
        <v>92</v>
      </c>
      <c r="F617" t="s">
        <v>93</v>
      </c>
      <c r="G617">
        <v>-48.52</v>
      </c>
      <c r="L617">
        <v>-48.52</v>
      </c>
    </row>
    <row r="618" spans="1:16" x14ac:dyDescent="0.25">
      <c r="A618" t="s">
        <v>151</v>
      </c>
      <c r="B618" t="s">
        <v>90</v>
      </c>
      <c r="C618" t="s">
        <v>145</v>
      </c>
      <c r="D618" t="s">
        <v>91</v>
      </c>
      <c r="E618" t="s">
        <v>92</v>
      </c>
      <c r="F618" t="s">
        <v>93</v>
      </c>
      <c r="I618">
        <v>-1.87</v>
      </c>
      <c r="J618" t="s">
        <v>27</v>
      </c>
      <c r="L618">
        <v>-1.87</v>
      </c>
      <c r="M618" t="s">
        <v>27</v>
      </c>
      <c r="O618" t="s">
        <v>27</v>
      </c>
      <c r="P618" t="s">
        <v>28</v>
      </c>
    </row>
    <row r="619" spans="1:16" x14ac:dyDescent="0.25">
      <c r="A619" t="s">
        <v>151</v>
      </c>
      <c r="B619" t="s">
        <v>90</v>
      </c>
      <c r="C619" t="s">
        <v>145</v>
      </c>
      <c r="D619" t="s">
        <v>91</v>
      </c>
      <c r="E619" t="s">
        <v>92</v>
      </c>
      <c r="F619" t="s">
        <v>93</v>
      </c>
      <c r="I619">
        <v>3.72</v>
      </c>
      <c r="J619" t="s">
        <v>8</v>
      </c>
      <c r="L619">
        <v>3.72</v>
      </c>
      <c r="M619" t="s">
        <v>8</v>
      </c>
      <c r="O619" t="s">
        <v>8</v>
      </c>
      <c r="P619" t="s">
        <v>19</v>
      </c>
    </row>
    <row r="620" spans="1:16" x14ac:dyDescent="0.25">
      <c r="A620" t="s">
        <v>151</v>
      </c>
      <c r="B620" t="s">
        <v>90</v>
      </c>
      <c r="C620" t="s">
        <v>145</v>
      </c>
      <c r="D620" t="s">
        <v>91</v>
      </c>
      <c r="E620" t="s">
        <v>92</v>
      </c>
      <c r="F620" t="s">
        <v>93</v>
      </c>
      <c r="J620" t="str">
        <f>IFERROR(VLOOKUP($M620,ItemDetails!$A:$B,2,FALSE),"Product not found!")</f>
        <v>Ecoedge+ Orange</v>
      </c>
      <c r="K620">
        <v>1</v>
      </c>
      <c r="L620">
        <f>$K620*$N620</f>
        <v>46.67</v>
      </c>
      <c r="M620">
        <v>2235514</v>
      </c>
      <c r="N620">
        <f>IFERROR(VLOOKUP($M620,ItemDetails!$A:$C,3,FALSE),0)</f>
        <v>46.67</v>
      </c>
      <c r="O620" t="str">
        <f>J620&amp;" ("&amp;M620&amp;") @ $"&amp;N620</f>
        <v>Ecoedge+ Orange (2235514) @ $46.67</v>
      </c>
      <c r="P620" t="str">
        <f>IF(M620=1072393, "Recalled Item Do Not Sell!", "Returns not Received")</f>
        <v>Returns not Received</v>
      </c>
    </row>
    <row r="621" spans="1:16" x14ac:dyDescent="0.25">
      <c r="A621" t="s">
        <v>152</v>
      </c>
      <c r="B621" t="s">
        <v>90</v>
      </c>
      <c r="C621" t="s">
        <v>145</v>
      </c>
      <c r="D621" t="s">
        <v>91</v>
      </c>
      <c r="E621" t="s">
        <v>92</v>
      </c>
      <c r="F621" t="s">
        <v>93</v>
      </c>
      <c r="G621">
        <v>-48.52</v>
      </c>
      <c r="L621">
        <v>-48.52</v>
      </c>
    </row>
    <row r="622" spans="1:16" x14ac:dyDescent="0.25">
      <c r="A622" t="s">
        <v>152</v>
      </c>
      <c r="B622" t="s">
        <v>90</v>
      </c>
      <c r="C622" t="s">
        <v>145</v>
      </c>
      <c r="D622" t="s">
        <v>91</v>
      </c>
      <c r="E622" t="s">
        <v>92</v>
      </c>
      <c r="F622" t="s">
        <v>93</v>
      </c>
      <c r="I622">
        <v>-1.87</v>
      </c>
      <c r="J622" t="s">
        <v>27</v>
      </c>
      <c r="L622">
        <v>-1.87</v>
      </c>
      <c r="M622" t="s">
        <v>27</v>
      </c>
      <c r="O622" t="s">
        <v>27</v>
      </c>
      <c r="P622" t="s">
        <v>28</v>
      </c>
    </row>
    <row r="623" spans="1:16" x14ac:dyDescent="0.25">
      <c r="A623" t="s">
        <v>152</v>
      </c>
      <c r="B623" t="s">
        <v>90</v>
      </c>
      <c r="C623" t="s">
        <v>145</v>
      </c>
      <c r="D623" t="s">
        <v>91</v>
      </c>
      <c r="E623" t="s">
        <v>92</v>
      </c>
      <c r="F623" t="s">
        <v>93</v>
      </c>
      <c r="I623">
        <v>3.72</v>
      </c>
      <c r="J623" t="s">
        <v>8</v>
      </c>
      <c r="L623">
        <v>3.72</v>
      </c>
      <c r="M623" t="s">
        <v>8</v>
      </c>
      <c r="O623" t="s">
        <v>8</v>
      </c>
      <c r="P623" t="s">
        <v>19</v>
      </c>
    </row>
    <row r="624" spans="1:16" x14ac:dyDescent="0.25">
      <c r="A624" t="s">
        <v>152</v>
      </c>
      <c r="B624" t="s">
        <v>90</v>
      </c>
      <c r="C624" t="s">
        <v>145</v>
      </c>
      <c r="D624" t="s">
        <v>91</v>
      </c>
      <c r="E624" t="s">
        <v>92</v>
      </c>
      <c r="F624" t="s">
        <v>93</v>
      </c>
      <c r="J624" t="str">
        <f>IFERROR(VLOOKUP($M624,ItemDetails!$A:$B,2,FALSE),"Product not found!")</f>
        <v>Ecoedge+ Orange</v>
      </c>
      <c r="K624">
        <v>1</v>
      </c>
      <c r="L624">
        <f>$K624*$N624</f>
        <v>46.67</v>
      </c>
      <c r="M624">
        <v>2235514</v>
      </c>
      <c r="N624">
        <f>IFERROR(VLOOKUP($M624,ItemDetails!$A:$C,3,FALSE),0)</f>
        <v>46.67</v>
      </c>
      <c r="O624" t="str">
        <f>J624&amp;" ("&amp;M624&amp;") @ $"&amp;N624</f>
        <v>Ecoedge+ Orange (2235514) @ $46.67</v>
      </c>
      <c r="P624" t="str">
        <f>IF(M624=1072393, "Recalled Item Do Not Sell!", "Returns not Received")</f>
        <v>Returns not Received</v>
      </c>
    </row>
    <row r="625" spans="1:16" x14ac:dyDescent="0.25">
      <c r="A625" t="s">
        <v>122</v>
      </c>
      <c r="B625" t="s">
        <v>16</v>
      </c>
      <c r="C625" t="s">
        <v>118</v>
      </c>
      <c r="D625" t="s">
        <v>91</v>
      </c>
      <c r="E625" t="s">
        <v>92</v>
      </c>
      <c r="F625" t="s">
        <v>123</v>
      </c>
      <c r="G625">
        <v>-64.650000000000006</v>
      </c>
      <c r="L625">
        <v>-64.650000000000006</v>
      </c>
    </row>
    <row r="626" spans="1:16" x14ac:dyDescent="0.25">
      <c r="A626" t="s">
        <v>122</v>
      </c>
      <c r="B626" t="s">
        <v>16</v>
      </c>
      <c r="C626" t="s">
        <v>118</v>
      </c>
      <c r="D626" t="s">
        <v>91</v>
      </c>
      <c r="E626" t="s">
        <v>92</v>
      </c>
      <c r="F626" t="s">
        <v>123</v>
      </c>
      <c r="I626">
        <v>-1.87</v>
      </c>
      <c r="J626" t="s">
        <v>27</v>
      </c>
      <c r="L626">
        <v>-1.87</v>
      </c>
      <c r="M626" t="s">
        <v>27</v>
      </c>
      <c r="O626" t="s">
        <v>27</v>
      </c>
      <c r="P626" t="s">
        <v>28</v>
      </c>
    </row>
    <row r="627" spans="1:16" x14ac:dyDescent="0.25">
      <c r="A627" t="s">
        <v>122</v>
      </c>
      <c r="B627" t="s">
        <v>16</v>
      </c>
      <c r="C627" t="s">
        <v>118</v>
      </c>
      <c r="D627" t="s">
        <v>91</v>
      </c>
      <c r="E627" t="s">
        <v>92</v>
      </c>
      <c r="F627" t="s">
        <v>123</v>
      </c>
      <c r="I627">
        <v>19.850000000000001</v>
      </c>
      <c r="J627" t="s">
        <v>8</v>
      </c>
      <c r="L627">
        <v>19.850000000000001</v>
      </c>
      <c r="M627" t="s">
        <v>8</v>
      </c>
      <c r="O627" t="s">
        <v>8</v>
      </c>
      <c r="P627" t="s">
        <v>19</v>
      </c>
    </row>
    <row r="628" spans="1:16" x14ac:dyDescent="0.25">
      <c r="A628" t="s">
        <v>122</v>
      </c>
      <c r="B628" t="s">
        <v>16</v>
      </c>
      <c r="C628" t="s">
        <v>118</v>
      </c>
      <c r="D628" t="s">
        <v>91</v>
      </c>
      <c r="E628" t="s">
        <v>92</v>
      </c>
      <c r="F628" t="s">
        <v>123</v>
      </c>
      <c r="J628" t="str">
        <f>IFERROR(VLOOKUP($M628,ItemDetails!$A:$B,2,FALSE),"Product not found!")</f>
        <v>Ecoedge+</v>
      </c>
      <c r="K628">
        <v>1</v>
      </c>
      <c r="L628">
        <f>$K628*$N628</f>
        <v>46.67</v>
      </c>
      <c r="M628">
        <v>2235511</v>
      </c>
      <c r="N628">
        <f>IFERROR(VLOOKUP($M628,ItemDetails!$A:$C,3,FALSE),0)</f>
        <v>46.67</v>
      </c>
      <c r="O628" t="str">
        <f>J628&amp;" ("&amp;M628&amp;") @ $"&amp;N628</f>
        <v>Ecoedge+ (2235511) @ $46.67</v>
      </c>
      <c r="P628" t="str">
        <f>IF(M628=1072393, "Recalled Item Do Not Sell!", "Returns not Received")</f>
        <v>Returns not Received</v>
      </c>
    </row>
    <row r="629" spans="1:16" x14ac:dyDescent="0.25">
      <c r="A629" t="s">
        <v>124</v>
      </c>
      <c r="B629" t="s">
        <v>16</v>
      </c>
      <c r="C629" t="s">
        <v>118</v>
      </c>
      <c r="D629" t="s">
        <v>91</v>
      </c>
      <c r="E629" t="s">
        <v>92</v>
      </c>
      <c r="F629" t="s">
        <v>125</v>
      </c>
      <c r="G629">
        <v>-71.63</v>
      </c>
      <c r="L629">
        <v>-71.63</v>
      </c>
    </row>
    <row r="630" spans="1:16" x14ac:dyDescent="0.25">
      <c r="A630" t="s">
        <v>124</v>
      </c>
      <c r="B630" t="s">
        <v>16</v>
      </c>
      <c r="C630" t="s">
        <v>118</v>
      </c>
      <c r="D630" t="s">
        <v>91</v>
      </c>
      <c r="E630" t="s">
        <v>92</v>
      </c>
      <c r="F630" t="s">
        <v>125</v>
      </c>
      <c r="I630">
        <v>-1.87</v>
      </c>
      <c r="J630" t="s">
        <v>27</v>
      </c>
      <c r="L630">
        <v>-1.87</v>
      </c>
      <c r="M630" t="s">
        <v>27</v>
      </c>
      <c r="O630" t="s">
        <v>27</v>
      </c>
      <c r="P630" t="s">
        <v>28</v>
      </c>
    </row>
    <row r="631" spans="1:16" x14ac:dyDescent="0.25">
      <c r="A631" t="s">
        <v>124</v>
      </c>
      <c r="B631" t="s">
        <v>16</v>
      </c>
      <c r="C631" t="s">
        <v>118</v>
      </c>
      <c r="D631" t="s">
        <v>91</v>
      </c>
      <c r="E631" t="s">
        <v>92</v>
      </c>
      <c r="F631" t="s">
        <v>125</v>
      </c>
      <c r="I631">
        <v>26.83</v>
      </c>
      <c r="J631" t="s">
        <v>8</v>
      </c>
      <c r="L631">
        <v>26.83</v>
      </c>
      <c r="M631" t="s">
        <v>8</v>
      </c>
      <c r="O631" t="s">
        <v>8</v>
      </c>
      <c r="P631" t="s">
        <v>19</v>
      </c>
    </row>
    <row r="632" spans="1:16" x14ac:dyDescent="0.25">
      <c r="A632" t="s">
        <v>124</v>
      </c>
      <c r="B632" t="s">
        <v>16</v>
      </c>
      <c r="C632" t="s">
        <v>118</v>
      </c>
      <c r="D632" t="s">
        <v>91</v>
      </c>
      <c r="E632" t="s">
        <v>92</v>
      </c>
      <c r="F632" t="s">
        <v>125</v>
      </c>
      <c r="J632" t="str">
        <f>IFERROR(VLOOKUP($M632,ItemDetails!$A:$B,2,FALSE),"Product not found!")</f>
        <v>Ecoedge+</v>
      </c>
      <c r="K632">
        <v>1</v>
      </c>
      <c r="L632">
        <f>$K632*$N632</f>
        <v>46.67</v>
      </c>
      <c r="M632">
        <v>2235511</v>
      </c>
      <c r="N632">
        <f>IFERROR(VLOOKUP($M632,ItemDetails!$A:$C,3,FALSE),0)</f>
        <v>46.67</v>
      </c>
      <c r="O632" t="str">
        <f>J632&amp;" ("&amp;M632&amp;") @ $"&amp;N632</f>
        <v>Ecoedge+ (2235511) @ $46.67</v>
      </c>
      <c r="P632" t="str">
        <f>IF(M632=1072393, "Recalled Item Do Not Sell!", "Returns not Received")</f>
        <v>Returns not Received</v>
      </c>
    </row>
    <row r="633" spans="1:16" x14ac:dyDescent="0.25">
      <c r="A633" t="s">
        <v>108</v>
      </c>
      <c r="B633" t="s">
        <v>16</v>
      </c>
      <c r="C633" t="s">
        <v>97</v>
      </c>
      <c r="D633" t="s">
        <v>91</v>
      </c>
      <c r="E633" t="s">
        <v>92</v>
      </c>
      <c r="F633" t="s">
        <v>109</v>
      </c>
      <c r="G633">
        <v>-64.790000000000006</v>
      </c>
      <c r="L633">
        <v>-64.790000000000006</v>
      </c>
    </row>
    <row r="634" spans="1:16" x14ac:dyDescent="0.25">
      <c r="A634" t="s">
        <v>108</v>
      </c>
      <c r="B634" t="s">
        <v>16</v>
      </c>
      <c r="C634" t="s">
        <v>97</v>
      </c>
      <c r="D634" t="s">
        <v>91</v>
      </c>
      <c r="E634" t="s">
        <v>92</v>
      </c>
      <c r="F634" t="s">
        <v>109</v>
      </c>
      <c r="I634">
        <v>-1.87</v>
      </c>
      <c r="J634" t="s">
        <v>27</v>
      </c>
      <c r="L634">
        <v>-1.87</v>
      </c>
      <c r="M634" t="s">
        <v>27</v>
      </c>
      <c r="O634" t="s">
        <v>27</v>
      </c>
      <c r="P634" t="s">
        <v>28</v>
      </c>
    </row>
    <row r="635" spans="1:16" x14ac:dyDescent="0.25">
      <c r="A635" t="s">
        <v>108</v>
      </c>
      <c r="B635" t="s">
        <v>16</v>
      </c>
      <c r="C635" t="s">
        <v>97</v>
      </c>
      <c r="D635" t="s">
        <v>91</v>
      </c>
      <c r="E635" t="s">
        <v>92</v>
      </c>
      <c r="F635" t="s">
        <v>109</v>
      </c>
      <c r="I635">
        <v>19.989999999999998</v>
      </c>
      <c r="J635" t="s">
        <v>8</v>
      </c>
      <c r="L635">
        <v>19.989999999999998</v>
      </c>
      <c r="M635" t="s">
        <v>8</v>
      </c>
      <c r="O635" t="s">
        <v>8</v>
      </c>
      <c r="P635" t="s">
        <v>19</v>
      </c>
    </row>
    <row r="636" spans="1:16" x14ac:dyDescent="0.25">
      <c r="A636" t="s">
        <v>108</v>
      </c>
      <c r="B636" t="s">
        <v>16</v>
      </c>
      <c r="C636" t="s">
        <v>97</v>
      </c>
      <c r="D636" t="s">
        <v>91</v>
      </c>
      <c r="E636" t="s">
        <v>92</v>
      </c>
      <c r="F636" t="s">
        <v>109</v>
      </c>
      <c r="J636" t="str">
        <f>IFERROR(VLOOKUP($M636,ItemDetails!$A:$B,2,FALSE),"Product not found!")</f>
        <v>Ecoedge+ Blue</v>
      </c>
      <c r="K636">
        <v>1</v>
      </c>
      <c r="L636">
        <f>$K636*$N636</f>
        <v>46.67</v>
      </c>
      <c r="M636">
        <v>2235512</v>
      </c>
      <c r="N636">
        <f>IFERROR(VLOOKUP($M636,ItemDetails!$A:$C,3,FALSE),0)</f>
        <v>46.67</v>
      </c>
      <c r="O636" t="str">
        <f>J636&amp;" ("&amp;M636&amp;") @ $"&amp;N636</f>
        <v>Ecoedge+ Blue (2235512) @ $46.67</v>
      </c>
      <c r="P636" t="str">
        <f>IF(M636=1072393, "Recalled Item Do Not Sell!", "Returns not Received")</f>
        <v>Returns not Received</v>
      </c>
    </row>
    <row r="637" spans="1:16" x14ac:dyDescent="0.25">
      <c r="A637" t="s">
        <v>89</v>
      </c>
      <c r="B637" t="s">
        <v>90</v>
      </c>
      <c r="C637" t="s">
        <v>82</v>
      </c>
      <c r="D637" t="s">
        <v>91</v>
      </c>
      <c r="E637" t="s">
        <v>92</v>
      </c>
      <c r="F637" t="s">
        <v>93</v>
      </c>
      <c r="G637">
        <v>-48.38</v>
      </c>
      <c r="L637">
        <v>-48.38</v>
      </c>
    </row>
    <row r="638" spans="1:16" x14ac:dyDescent="0.25">
      <c r="A638" t="s">
        <v>89</v>
      </c>
      <c r="B638" t="s">
        <v>90</v>
      </c>
      <c r="C638" t="s">
        <v>82</v>
      </c>
      <c r="D638" t="s">
        <v>91</v>
      </c>
      <c r="E638" t="s">
        <v>92</v>
      </c>
      <c r="F638" t="s">
        <v>93</v>
      </c>
      <c r="I638">
        <v>-1.87</v>
      </c>
      <c r="J638" t="s">
        <v>27</v>
      </c>
      <c r="L638">
        <v>-1.87</v>
      </c>
      <c r="M638" t="s">
        <v>27</v>
      </c>
      <c r="O638" t="s">
        <v>27</v>
      </c>
      <c r="P638" t="s">
        <v>28</v>
      </c>
    </row>
    <row r="639" spans="1:16" x14ac:dyDescent="0.25">
      <c r="A639" t="s">
        <v>89</v>
      </c>
      <c r="B639" t="s">
        <v>90</v>
      </c>
      <c r="C639" t="s">
        <v>82</v>
      </c>
      <c r="D639" t="s">
        <v>91</v>
      </c>
      <c r="E639" t="s">
        <v>92</v>
      </c>
      <c r="F639" t="s">
        <v>93</v>
      </c>
      <c r="I639">
        <v>3.58</v>
      </c>
      <c r="J639" t="s">
        <v>8</v>
      </c>
      <c r="L639">
        <v>3.58</v>
      </c>
      <c r="M639" t="s">
        <v>8</v>
      </c>
      <c r="O639" t="s">
        <v>8</v>
      </c>
      <c r="P639" t="s">
        <v>19</v>
      </c>
    </row>
    <row r="640" spans="1:16" x14ac:dyDescent="0.25">
      <c r="A640" t="s">
        <v>89</v>
      </c>
      <c r="B640" t="s">
        <v>90</v>
      </c>
      <c r="C640" t="s">
        <v>82</v>
      </c>
      <c r="D640" t="s">
        <v>91</v>
      </c>
      <c r="E640" t="s">
        <v>92</v>
      </c>
      <c r="F640" t="s">
        <v>93</v>
      </c>
      <c r="J640" t="str">
        <f>IFERROR(VLOOKUP($M640,ItemDetails!$A:$B,2,FALSE),"Product not found!")</f>
        <v>Ecoedge+</v>
      </c>
      <c r="K640">
        <v>1</v>
      </c>
      <c r="L640">
        <f>$K640*$N640</f>
        <v>46.67</v>
      </c>
      <c r="M640">
        <v>2235511</v>
      </c>
      <c r="N640">
        <f>IFERROR(VLOOKUP($M640,ItemDetails!$A:$C,3,FALSE),0)</f>
        <v>46.67</v>
      </c>
      <c r="O640" t="str">
        <f>J640&amp;" ("&amp;M640&amp;") @ $"&amp;N640</f>
        <v>Ecoedge+ (2235511) @ $46.67</v>
      </c>
      <c r="P640" t="str">
        <f>IF(M640=1072393, "Recalled Item Do Not Sell!", "Returns not Received")</f>
        <v>Returns not Received</v>
      </c>
    </row>
    <row r="641" spans="1:16" x14ac:dyDescent="0.25">
      <c r="A641" t="s">
        <v>320</v>
      </c>
      <c r="B641" t="s">
        <v>90</v>
      </c>
      <c r="C641" t="s">
        <v>318</v>
      </c>
      <c r="D641" t="s">
        <v>91</v>
      </c>
      <c r="E641" t="s">
        <v>92</v>
      </c>
      <c r="F641" t="s">
        <v>93</v>
      </c>
      <c r="G641">
        <v>-48.38</v>
      </c>
      <c r="L641">
        <v>-48.38</v>
      </c>
    </row>
    <row r="642" spans="1:16" x14ac:dyDescent="0.25">
      <c r="A642" t="s">
        <v>320</v>
      </c>
      <c r="B642" t="s">
        <v>90</v>
      </c>
      <c r="C642" t="s">
        <v>318</v>
      </c>
      <c r="D642" t="s">
        <v>91</v>
      </c>
      <c r="E642" t="s">
        <v>92</v>
      </c>
      <c r="F642" t="s">
        <v>93</v>
      </c>
      <c r="I642">
        <v>-1.87</v>
      </c>
      <c r="J642" t="s">
        <v>27</v>
      </c>
      <c r="L642">
        <v>-1.87</v>
      </c>
      <c r="M642" t="s">
        <v>27</v>
      </c>
      <c r="O642" t="s">
        <v>27</v>
      </c>
      <c r="P642" t="s">
        <v>28</v>
      </c>
    </row>
    <row r="643" spans="1:16" x14ac:dyDescent="0.25">
      <c r="A643" t="s">
        <v>320</v>
      </c>
      <c r="B643" t="s">
        <v>90</v>
      </c>
      <c r="C643" t="s">
        <v>318</v>
      </c>
      <c r="D643" t="s">
        <v>91</v>
      </c>
      <c r="E643" t="s">
        <v>92</v>
      </c>
      <c r="F643" t="s">
        <v>93</v>
      </c>
      <c r="I643">
        <v>3.58</v>
      </c>
      <c r="J643" t="s">
        <v>8</v>
      </c>
      <c r="L643">
        <v>3.58</v>
      </c>
      <c r="M643" t="s">
        <v>8</v>
      </c>
      <c r="O643" t="s">
        <v>8</v>
      </c>
      <c r="P643" t="s">
        <v>19</v>
      </c>
    </row>
    <row r="644" spans="1:16" x14ac:dyDescent="0.25">
      <c r="A644" t="s">
        <v>320</v>
      </c>
      <c r="B644" t="s">
        <v>90</v>
      </c>
      <c r="C644" t="s">
        <v>318</v>
      </c>
      <c r="D644" t="s">
        <v>91</v>
      </c>
      <c r="E644" t="s">
        <v>92</v>
      </c>
      <c r="F644" t="s">
        <v>93</v>
      </c>
      <c r="J644" t="str">
        <f>IFERROR(VLOOKUP($M644,ItemDetails!$A:$B,2,FALSE),"Product not found!")</f>
        <v>Ecoedge+</v>
      </c>
      <c r="K644">
        <v>1</v>
      </c>
      <c r="L644">
        <f>$K644*$N644</f>
        <v>46.67</v>
      </c>
      <c r="M644">
        <v>2235511</v>
      </c>
      <c r="N644">
        <f>IFERROR(VLOOKUP($M644,ItemDetails!$A:$C,3,FALSE),0)</f>
        <v>46.67</v>
      </c>
      <c r="O644" t="str">
        <f>J644&amp;" ("&amp;M644&amp;") @ $"&amp;N644</f>
        <v>Ecoedge+ (2235511) @ $46.67</v>
      </c>
      <c r="P644" t="str">
        <f>IF(M644=1072393, "Recalled Item Do Not Sell!", "Returns not Received")</f>
        <v>Returns not Received</v>
      </c>
    </row>
    <row r="645" spans="1:16" x14ac:dyDescent="0.25">
      <c r="A645" t="s">
        <v>321</v>
      </c>
      <c r="B645" t="s">
        <v>90</v>
      </c>
      <c r="C645" t="s">
        <v>318</v>
      </c>
      <c r="D645" t="s">
        <v>91</v>
      </c>
      <c r="E645" t="s">
        <v>92</v>
      </c>
      <c r="F645" t="s">
        <v>93</v>
      </c>
      <c r="G645">
        <v>-48.38</v>
      </c>
      <c r="L645">
        <v>-48.38</v>
      </c>
    </row>
    <row r="646" spans="1:16" x14ac:dyDescent="0.25">
      <c r="A646" t="s">
        <v>321</v>
      </c>
      <c r="B646" t="s">
        <v>90</v>
      </c>
      <c r="C646" t="s">
        <v>318</v>
      </c>
      <c r="D646" t="s">
        <v>91</v>
      </c>
      <c r="E646" t="s">
        <v>92</v>
      </c>
      <c r="F646" t="s">
        <v>93</v>
      </c>
      <c r="I646">
        <v>-1.87</v>
      </c>
      <c r="J646" t="s">
        <v>27</v>
      </c>
      <c r="L646">
        <v>-1.87</v>
      </c>
      <c r="M646" t="s">
        <v>27</v>
      </c>
      <c r="O646" t="s">
        <v>27</v>
      </c>
      <c r="P646" t="s">
        <v>28</v>
      </c>
    </row>
    <row r="647" spans="1:16" x14ac:dyDescent="0.25">
      <c r="A647" t="s">
        <v>321</v>
      </c>
      <c r="B647" t="s">
        <v>90</v>
      </c>
      <c r="C647" t="s">
        <v>318</v>
      </c>
      <c r="D647" t="s">
        <v>91</v>
      </c>
      <c r="E647" t="s">
        <v>92</v>
      </c>
      <c r="F647" t="s">
        <v>93</v>
      </c>
      <c r="I647">
        <v>3.58</v>
      </c>
      <c r="J647" t="s">
        <v>8</v>
      </c>
      <c r="L647">
        <v>3.58</v>
      </c>
      <c r="M647" t="s">
        <v>8</v>
      </c>
      <c r="O647" t="s">
        <v>8</v>
      </c>
      <c r="P647" t="s">
        <v>19</v>
      </c>
    </row>
    <row r="648" spans="1:16" x14ac:dyDescent="0.25">
      <c r="A648" t="s">
        <v>321</v>
      </c>
      <c r="B648" t="s">
        <v>90</v>
      </c>
      <c r="C648" t="s">
        <v>318</v>
      </c>
      <c r="D648" t="s">
        <v>91</v>
      </c>
      <c r="E648" t="s">
        <v>92</v>
      </c>
      <c r="F648" t="s">
        <v>93</v>
      </c>
      <c r="J648" t="str">
        <f>IFERROR(VLOOKUP($M648,ItemDetails!$A:$B,2,FALSE),"Product not found!")</f>
        <v>Ecoedge+</v>
      </c>
      <c r="K648">
        <v>1</v>
      </c>
      <c r="L648">
        <f>$K648*$N648</f>
        <v>46.67</v>
      </c>
      <c r="M648">
        <v>2235511</v>
      </c>
      <c r="N648">
        <f>IFERROR(VLOOKUP($M648,ItemDetails!$A:$C,3,FALSE),0)</f>
        <v>46.67</v>
      </c>
      <c r="O648" t="str">
        <f>J648&amp;" ("&amp;M648&amp;") @ $"&amp;N648</f>
        <v>Ecoedge+ (2235511) @ $46.67</v>
      </c>
      <c r="P648" t="str">
        <f>IF(M648=1072393, "Recalled Item Do Not Sell!", "Returns not Received")</f>
        <v>Returns not Received</v>
      </c>
    </row>
    <row r="649" spans="1:16" x14ac:dyDescent="0.25">
      <c r="A649" t="s">
        <v>322</v>
      </c>
      <c r="B649" t="s">
        <v>90</v>
      </c>
      <c r="C649" t="s">
        <v>318</v>
      </c>
      <c r="D649" t="s">
        <v>91</v>
      </c>
      <c r="E649" t="s">
        <v>92</v>
      </c>
      <c r="F649" t="s">
        <v>93</v>
      </c>
      <c r="G649">
        <v>-48.38</v>
      </c>
      <c r="L649">
        <v>-48.38</v>
      </c>
    </row>
    <row r="650" spans="1:16" x14ac:dyDescent="0.25">
      <c r="A650" t="s">
        <v>322</v>
      </c>
      <c r="B650" t="s">
        <v>90</v>
      </c>
      <c r="C650" t="s">
        <v>318</v>
      </c>
      <c r="D650" t="s">
        <v>91</v>
      </c>
      <c r="E650" t="s">
        <v>92</v>
      </c>
      <c r="F650" t="s">
        <v>93</v>
      </c>
      <c r="I650">
        <v>-1.87</v>
      </c>
      <c r="J650" t="s">
        <v>27</v>
      </c>
      <c r="L650">
        <v>-1.87</v>
      </c>
      <c r="M650" t="s">
        <v>27</v>
      </c>
      <c r="O650" t="s">
        <v>27</v>
      </c>
      <c r="P650" t="s">
        <v>28</v>
      </c>
    </row>
    <row r="651" spans="1:16" x14ac:dyDescent="0.25">
      <c r="A651" t="s">
        <v>322</v>
      </c>
      <c r="B651" t="s">
        <v>90</v>
      </c>
      <c r="C651" t="s">
        <v>318</v>
      </c>
      <c r="D651" t="s">
        <v>91</v>
      </c>
      <c r="E651" t="s">
        <v>92</v>
      </c>
      <c r="F651" t="s">
        <v>93</v>
      </c>
      <c r="I651">
        <v>3.58</v>
      </c>
      <c r="J651" t="s">
        <v>8</v>
      </c>
      <c r="L651">
        <v>3.58</v>
      </c>
      <c r="M651" t="s">
        <v>8</v>
      </c>
      <c r="O651" t="s">
        <v>8</v>
      </c>
      <c r="P651" t="s">
        <v>19</v>
      </c>
    </row>
    <row r="652" spans="1:16" x14ac:dyDescent="0.25">
      <c r="A652" t="s">
        <v>322</v>
      </c>
      <c r="B652" t="s">
        <v>90</v>
      </c>
      <c r="C652" t="s">
        <v>318</v>
      </c>
      <c r="D652" t="s">
        <v>91</v>
      </c>
      <c r="E652" t="s">
        <v>92</v>
      </c>
      <c r="F652" t="s">
        <v>93</v>
      </c>
      <c r="J652" t="str">
        <f>IFERROR(VLOOKUP($M652,ItemDetails!$A:$B,2,FALSE),"Product not found!")</f>
        <v>Ecoedge+</v>
      </c>
      <c r="K652">
        <v>1</v>
      </c>
      <c r="L652">
        <f>$K652*$N652</f>
        <v>46.67</v>
      </c>
      <c r="M652">
        <v>2235511</v>
      </c>
      <c r="N652">
        <f>IFERROR(VLOOKUP($M652,ItemDetails!$A:$C,3,FALSE),0)</f>
        <v>46.67</v>
      </c>
      <c r="O652" t="str">
        <f>J652&amp;" ("&amp;M652&amp;") @ $"&amp;N652</f>
        <v>Ecoedge+ (2235511) @ $46.67</v>
      </c>
      <c r="P652" t="str">
        <f>IF(M652=1072393, "Recalled Item Do Not Sell!", "Returns not Received")</f>
        <v>Returns not Received</v>
      </c>
    </row>
    <row r="653" spans="1:16" x14ac:dyDescent="0.25">
      <c r="A653" t="s">
        <v>323</v>
      </c>
      <c r="B653" t="s">
        <v>16</v>
      </c>
      <c r="C653" t="s">
        <v>318</v>
      </c>
      <c r="D653" t="s">
        <v>91</v>
      </c>
      <c r="E653" t="s">
        <v>92</v>
      </c>
      <c r="F653" t="s">
        <v>324</v>
      </c>
      <c r="G653">
        <v>-63.36</v>
      </c>
      <c r="L653">
        <v>-63.36</v>
      </c>
    </row>
    <row r="654" spans="1:16" x14ac:dyDescent="0.25">
      <c r="A654" t="s">
        <v>323</v>
      </c>
      <c r="B654" t="s">
        <v>16</v>
      </c>
      <c r="C654" t="s">
        <v>318</v>
      </c>
      <c r="D654" t="s">
        <v>91</v>
      </c>
      <c r="E654" t="s">
        <v>92</v>
      </c>
      <c r="F654" t="s">
        <v>324</v>
      </c>
      <c r="I654">
        <v>-1.87</v>
      </c>
      <c r="J654" t="s">
        <v>27</v>
      </c>
      <c r="L654">
        <v>-1.87</v>
      </c>
      <c r="M654" t="s">
        <v>27</v>
      </c>
      <c r="O654" t="s">
        <v>27</v>
      </c>
      <c r="P654" t="s">
        <v>28</v>
      </c>
    </row>
    <row r="655" spans="1:16" x14ac:dyDescent="0.25">
      <c r="A655" t="s">
        <v>323</v>
      </c>
      <c r="B655" t="s">
        <v>16</v>
      </c>
      <c r="C655" t="s">
        <v>318</v>
      </c>
      <c r="D655" t="s">
        <v>91</v>
      </c>
      <c r="E655" t="s">
        <v>92</v>
      </c>
      <c r="F655" t="s">
        <v>324</v>
      </c>
      <c r="I655">
        <v>18.559999999999999</v>
      </c>
      <c r="J655" t="s">
        <v>8</v>
      </c>
      <c r="L655">
        <v>18.559999999999999</v>
      </c>
      <c r="M655" t="s">
        <v>8</v>
      </c>
      <c r="O655" t="s">
        <v>8</v>
      </c>
      <c r="P655" t="s">
        <v>19</v>
      </c>
    </row>
    <row r="656" spans="1:16" x14ac:dyDescent="0.25">
      <c r="A656" t="s">
        <v>323</v>
      </c>
      <c r="B656" t="s">
        <v>16</v>
      </c>
      <c r="C656" t="s">
        <v>318</v>
      </c>
      <c r="D656" t="s">
        <v>91</v>
      </c>
      <c r="E656" t="s">
        <v>92</v>
      </c>
      <c r="F656" t="s">
        <v>324</v>
      </c>
      <c r="J656" t="str">
        <f>IFERROR(VLOOKUP($M656,ItemDetails!$A:$B,2,FALSE),"Product not found!")</f>
        <v>Ecoedge+ Blue</v>
      </c>
      <c r="K656">
        <v>1</v>
      </c>
      <c r="L656">
        <f>$K656*$N656</f>
        <v>46.67</v>
      </c>
      <c r="M656">
        <v>2235512</v>
      </c>
      <c r="N656">
        <f>IFERROR(VLOOKUP($M656,ItemDetails!$A:$C,3,FALSE),0)</f>
        <v>46.67</v>
      </c>
      <c r="O656" t="str">
        <f>J656&amp;" ("&amp;M656&amp;") @ $"&amp;N656</f>
        <v>Ecoedge+ Blue (2235512) @ $46.67</v>
      </c>
      <c r="P656" t="str">
        <f>IF(M656=1072393, "Recalled Item Do Not Sell!", "Returns not Received")</f>
        <v>Returns not Received</v>
      </c>
    </row>
    <row r="657" spans="1:16" x14ac:dyDescent="0.25">
      <c r="A657" t="s">
        <v>325</v>
      </c>
      <c r="B657" t="s">
        <v>303</v>
      </c>
      <c r="C657" t="s">
        <v>318</v>
      </c>
      <c r="D657" t="s">
        <v>91</v>
      </c>
      <c r="E657" t="s">
        <v>92</v>
      </c>
      <c r="F657" t="s">
        <v>93</v>
      </c>
      <c r="G657">
        <v>-48.52</v>
      </c>
      <c r="L657">
        <v>-48.52</v>
      </c>
    </row>
    <row r="658" spans="1:16" x14ac:dyDescent="0.25">
      <c r="A658" t="s">
        <v>325</v>
      </c>
      <c r="B658" t="s">
        <v>303</v>
      </c>
      <c r="C658" t="s">
        <v>318</v>
      </c>
      <c r="D658" t="s">
        <v>91</v>
      </c>
      <c r="E658" t="s">
        <v>92</v>
      </c>
      <c r="F658" t="s">
        <v>93</v>
      </c>
      <c r="I658">
        <v>-1.87</v>
      </c>
      <c r="J658" t="s">
        <v>27</v>
      </c>
      <c r="L658">
        <v>-1.87</v>
      </c>
      <c r="M658" t="s">
        <v>27</v>
      </c>
      <c r="O658" t="s">
        <v>27</v>
      </c>
      <c r="P658" t="s">
        <v>28</v>
      </c>
    </row>
    <row r="659" spans="1:16" x14ac:dyDescent="0.25">
      <c r="A659" t="s">
        <v>325</v>
      </c>
      <c r="B659" t="s">
        <v>303</v>
      </c>
      <c r="C659" t="s">
        <v>318</v>
      </c>
      <c r="D659" t="s">
        <v>91</v>
      </c>
      <c r="E659" t="s">
        <v>92</v>
      </c>
      <c r="F659" t="s">
        <v>93</v>
      </c>
      <c r="I659">
        <v>3.72</v>
      </c>
      <c r="J659" t="s">
        <v>8</v>
      </c>
      <c r="L659">
        <v>3.72</v>
      </c>
      <c r="M659" t="s">
        <v>8</v>
      </c>
      <c r="O659" t="s">
        <v>8</v>
      </c>
      <c r="P659" t="s">
        <v>19</v>
      </c>
    </row>
    <row r="660" spans="1:16" x14ac:dyDescent="0.25">
      <c r="A660" t="s">
        <v>325</v>
      </c>
      <c r="B660" t="s">
        <v>303</v>
      </c>
      <c r="C660" t="s">
        <v>318</v>
      </c>
      <c r="D660" t="s">
        <v>91</v>
      </c>
      <c r="E660" t="s">
        <v>92</v>
      </c>
      <c r="F660" t="s">
        <v>93</v>
      </c>
      <c r="J660" t="str">
        <f>IFERROR(VLOOKUP($M660,ItemDetails!$A:$B,2,FALSE),"Product not found!")</f>
        <v>Ecoedge+ Orange</v>
      </c>
      <c r="K660">
        <v>1</v>
      </c>
      <c r="L660">
        <f>$K660*$N660</f>
        <v>46.67</v>
      </c>
      <c r="M660">
        <v>2235514</v>
      </c>
      <c r="N660">
        <f>IFERROR(VLOOKUP($M660,ItemDetails!$A:$C,3,FALSE),0)</f>
        <v>46.67</v>
      </c>
      <c r="O660" t="str">
        <f>J660&amp;" ("&amp;M660&amp;") @ $"&amp;N660</f>
        <v>Ecoedge+ Orange (2235514) @ $46.67</v>
      </c>
      <c r="P660" t="str">
        <f>IF(M660=1072393, "Recalled Item Do Not Sell!", "Returns not Received")</f>
        <v>Returns not Received</v>
      </c>
    </row>
    <row r="661" spans="1:16" x14ac:dyDescent="0.25">
      <c r="A661" t="s">
        <v>326</v>
      </c>
      <c r="B661" t="s">
        <v>16</v>
      </c>
      <c r="C661" t="s">
        <v>318</v>
      </c>
      <c r="D661" t="s">
        <v>91</v>
      </c>
      <c r="E661" t="s">
        <v>92</v>
      </c>
      <c r="F661" t="s">
        <v>327</v>
      </c>
      <c r="G661">
        <v>-64.930000000000007</v>
      </c>
      <c r="L661">
        <v>-64.930000000000007</v>
      </c>
    </row>
    <row r="662" spans="1:16" x14ac:dyDescent="0.25">
      <c r="A662" t="s">
        <v>326</v>
      </c>
      <c r="B662" t="s">
        <v>16</v>
      </c>
      <c r="C662" t="s">
        <v>318</v>
      </c>
      <c r="D662" t="s">
        <v>91</v>
      </c>
      <c r="E662" t="s">
        <v>92</v>
      </c>
      <c r="F662" t="s">
        <v>327</v>
      </c>
      <c r="I662">
        <v>-1.87</v>
      </c>
      <c r="J662" t="s">
        <v>27</v>
      </c>
      <c r="L662">
        <v>-1.87</v>
      </c>
      <c r="M662" t="s">
        <v>27</v>
      </c>
      <c r="O662" t="s">
        <v>27</v>
      </c>
      <c r="P662" t="s">
        <v>28</v>
      </c>
    </row>
    <row r="663" spans="1:16" x14ac:dyDescent="0.25">
      <c r="A663" t="s">
        <v>326</v>
      </c>
      <c r="B663" t="s">
        <v>16</v>
      </c>
      <c r="C663" t="s">
        <v>318</v>
      </c>
      <c r="D663" t="s">
        <v>91</v>
      </c>
      <c r="E663" t="s">
        <v>92</v>
      </c>
      <c r="F663" t="s">
        <v>327</v>
      </c>
      <c r="I663">
        <v>20.13</v>
      </c>
      <c r="J663" t="s">
        <v>8</v>
      </c>
      <c r="L663">
        <v>20.13</v>
      </c>
      <c r="M663" t="s">
        <v>8</v>
      </c>
      <c r="O663" t="s">
        <v>8</v>
      </c>
      <c r="P663" t="s">
        <v>19</v>
      </c>
    </row>
    <row r="664" spans="1:16" x14ac:dyDescent="0.25">
      <c r="A664" t="s">
        <v>326</v>
      </c>
      <c r="B664" t="s">
        <v>16</v>
      </c>
      <c r="C664" t="s">
        <v>318</v>
      </c>
      <c r="D664" t="s">
        <v>91</v>
      </c>
      <c r="E664" t="s">
        <v>92</v>
      </c>
      <c r="F664" t="s">
        <v>327</v>
      </c>
      <c r="J664" t="str">
        <f>IFERROR(VLOOKUP($M664,ItemDetails!$A:$B,2,FALSE),"Product not found!")</f>
        <v>Ecoedge+ Orange</v>
      </c>
      <c r="K664">
        <v>1</v>
      </c>
      <c r="L664">
        <f>$K664*$N664</f>
        <v>46.67</v>
      </c>
      <c r="M664">
        <v>2235514</v>
      </c>
      <c r="N664">
        <f>IFERROR(VLOOKUP($M664,ItemDetails!$A:$C,3,FALSE),0)</f>
        <v>46.67</v>
      </c>
      <c r="O664" t="str">
        <f>J664&amp;" ("&amp;M664&amp;") @ $"&amp;N664</f>
        <v>Ecoedge+ Orange (2235514) @ $46.67</v>
      </c>
      <c r="P664" t="str">
        <f>IF(M664=1072393, "Recalled Item Do Not Sell!", "Returns not Received")</f>
        <v>Returns not Received</v>
      </c>
    </row>
    <row r="665" spans="1:16" x14ac:dyDescent="0.25">
      <c r="A665" t="s">
        <v>300</v>
      </c>
      <c r="B665" t="s">
        <v>16</v>
      </c>
      <c r="C665" t="s">
        <v>298</v>
      </c>
      <c r="D665" t="s">
        <v>91</v>
      </c>
      <c r="E665" t="s">
        <v>92</v>
      </c>
      <c r="F665" t="s">
        <v>301</v>
      </c>
      <c r="G665">
        <v>-64.790000000000006</v>
      </c>
      <c r="L665">
        <v>-64.790000000000006</v>
      </c>
    </row>
    <row r="666" spans="1:16" x14ac:dyDescent="0.25">
      <c r="A666" t="s">
        <v>300</v>
      </c>
      <c r="B666" t="s">
        <v>16</v>
      </c>
      <c r="C666" t="s">
        <v>298</v>
      </c>
      <c r="D666" t="s">
        <v>91</v>
      </c>
      <c r="E666" t="s">
        <v>92</v>
      </c>
      <c r="F666" t="s">
        <v>301</v>
      </c>
      <c r="I666">
        <v>-1.87</v>
      </c>
      <c r="J666" t="s">
        <v>27</v>
      </c>
      <c r="L666">
        <v>-1.87</v>
      </c>
      <c r="M666" t="s">
        <v>27</v>
      </c>
      <c r="O666" t="s">
        <v>27</v>
      </c>
      <c r="P666" t="s">
        <v>28</v>
      </c>
    </row>
    <row r="667" spans="1:16" x14ac:dyDescent="0.25">
      <c r="A667" t="s">
        <v>300</v>
      </c>
      <c r="B667" t="s">
        <v>16</v>
      </c>
      <c r="C667" t="s">
        <v>298</v>
      </c>
      <c r="D667" t="s">
        <v>91</v>
      </c>
      <c r="E667" t="s">
        <v>92</v>
      </c>
      <c r="F667" t="s">
        <v>301</v>
      </c>
      <c r="I667">
        <v>19.989999999999998</v>
      </c>
      <c r="J667" t="s">
        <v>8</v>
      </c>
      <c r="L667">
        <v>19.989999999999998</v>
      </c>
      <c r="M667" t="s">
        <v>8</v>
      </c>
      <c r="O667" t="s">
        <v>8</v>
      </c>
      <c r="P667" t="s">
        <v>19</v>
      </c>
    </row>
    <row r="668" spans="1:16" x14ac:dyDescent="0.25">
      <c r="A668" t="s">
        <v>300</v>
      </c>
      <c r="B668" t="s">
        <v>16</v>
      </c>
      <c r="C668" t="s">
        <v>298</v>
      </c>
      <c r="D668" t="s">
        <v>91</v>
      </c>
      <c r="E668" t="s">
        <v>92</v>
      </c>
      <c r="F668" t="s">
        <v>301</v>
      </c>
      <c r="J668" t="str">
        <f>IFERROR(VLOOKUP($M668,ItemDetails!$A:$B,2,FALSE),"Product not found!")</f>
        <v>Ecoedge+ Blue</v>
      </c>
      <c r="K668">
        <v>1</v>
      </c>
      <c r="L668">
        <f>$K668*$N668</f>
        <v>46.67</v>
      </c>
      <c r="M668">
        <v>2235512</v>
      </c>
      <c r="N668">
        <f>IFERROR(VLOOKUP($M668,ItemDetails!$A:$C,3,FALSE),0)</f>
        <v>46.67</v>
      </c>
      <c r="O668" t="str">
        <f>J668&amp;" ("&amp;M668&amp;") @ $"&amp;N668</f>
        <v>Ecoedge+ Blue (2235512) @ $46.67</v>
      </c>
      <c r="P668" t="str">
        <f>IF(M668=1072393, "Recalled Item Do Not Sell!", "Returns not Received")</f>
        <v>Returns not Received</v>
      </c>
    </row>
    <row r="669" spans="1:16" x14ac:dyDescent="0.25">
      <c r="A669" t="s">
        <v>302</v>
      </c>
      <c r="B669" t="s">
        <v>303</v>
      </c>
      <c r="C669" t="s">
        <v>298</v>
      </c>
      <c r="D669" t="s">
        <v>91</v>
      </c>
      <c r="E669" t="s">
        <v>92</v>
      </c>
      <c r="F669" t="s">
        <v>93</v>
      </c>
      <c r="G669">
        <v>-48.52</v>
      </c>
      <c r="L669">
        <v>-48.52</v>
      </c>
    </row>
    <row r="670" spans="1:16" x14ac:dyDescent="0.25">
      <c r="A670" t="s">
        <v>302</v>
      </c>
      <c r="B670" t="s">
        <v>303</v>
      </c>
      <c r="C670" t="s">
        <v>298</v>
      </c>
      <c r="D670" t="s">
        <v>91</v>
      </c>
      <c r="E670" t="s">
        <v>92</v>
      </c>
      <c r="F670" t="s">
        <v>93</v>
      </c>
      <c r="I670">
        <v>-1.87</v>
      </c>
      <c r="J670" t="s">
        <v>27</v>
      </c>
      <c r="L670">
        <v>-1.87</v>
      </c>
      <c r="M670" t="s">
        <v>27</v>
      </c>
      <c r="O670" t="s">
        <v>27</v>
      </c>
      <c r="P670" t="s">
        <v>28</v>
      </c>
    </row>
    <row r="671" spans="1:16" x14ac:dyDescent="0.25">
      <c r="A671" t="s">
        <v>302</v>
      </c>
      <c r="B671" t="s">
        <v>303</v>
      </c>
      <c r="C671" t="s">
        <v>298</v>
      </c>
      <c r="D671" t="s">
        <v>91</v>
      </c>
      <c r="E671" t="s">
        <v>92</v>
      </c>
      <c r="F671" t="s">
        <v>93</v>
      </c>
      <c r="I671">
        <v>3.72</v>
      </c>
      <c r="J671" t="s">
        <v>8</v>
      </c>
      <c r="L671">
        <v>3.72</v>
      </c>
      <c r="M671" t="s">
        <v>8</v>
      </c>
      <c r="O671" t="s">
        <v>8</v>
      </c>
      <c r="P671" t="s">
        <v>19</v>
      </c>
    </row>
    <row r="672" spans="1:16" x14ac:dyDescent="0.25">
      <c r="A672" t="s">
        <v>302</v>
      </c>
      <c r="B672" t="s">
        <v>303</v>
      </c>
      <c r="C672" t="s">
        <v>298</v>
      </c>
      <c r="D672" t="s">
        <v>91</v>
      </c>
      <c r="E672" t="s">
        <v>92</v>
      </c>
      <c r="F672" t="s">
        <v>93</v>
      </c>
      <c r="J672" t="str">
        <f>IFERROR(VLOOKUP($M672,ItemDetails!$A:$B,2,FALSE),"Product not found!")</f>
        <v>Ecoedge+ Orange</v>
      </c>
      <c r="K672">
        <v>1</v>
      </c>
      <c r="L672">
        <f>$K672*$N672</f>
        <v>46.67</v>
      </c>
      <c r="M672">
        <v>2235514</v>
      </c>
      <c r="N672">
        <f>IFERROR(VLOOKUP($M672,ItemDetails!$A:$C,3,FALSE),0)</f>
        <v>46.67</v>
      </c>
      <c r="O672" t="str">
        <f>J672&amp;" ("&amp;M672&amp;") @ $"&amp;N672</f>
        <v>Ecoedge+ Orange (2235514) @ $46.67</v>
      </c>
      <c r="P672" t="str">
        <f>IF(M672=1072393, "Recalled Item Do Not Sell!", "Returns not Received")</f>
        <v>Returns not Received</v>
      </c>
    </row>
    <row r="673" spans="1:16" x14ac:dyDescent="0.25">
      <c r="A673" t="s">
        <v>274</v>
      </c>
      <c r="B673" t="s">
        <v>275</v>
      </c>
      <c r="C673" t="s">
        <v>272</v>
      </c>
      <c r="D673" t="s">
        <v>91</v>
      </c>
      <c r="E673" t="s">
        <v>92</v>
      </c>
      <c r="F673" t="s">
        <v>276</v>
      </c>
      <c r="G673">
        <v>-113.76</v>
      </c>
      <c r="L673">
        <v>-113.76</v>
      </c>
    </row>
    <row r="674" spans="1:16" x14ac:dyDescent="0.25">
      <c r="A674" t="s">
        <v>274</v>
      </c>
      <c r="B674" t="s">
        <v>275</v>
      </c>
      <c r="C674" t="s">
        <v>272</v>
      </c>
      <c r="D674" t="s">
        <v>91</v>
      </c>
      <c r="E674" t="s">
        <v>92</v>
      </c>
      <c r="F674" t="s">
        <v>276</v>
      </c>
      <c r="I674">
        <v>-3.73</v>
      </c>
      <c r="J674" t="s">
        <v>27</v>
      </c>
      <c r="L674">
        <v>-3.73</v>
      </c>
      <c r="M674" t="s">
        <v>27</v>
      </c>
      <c r="O674" t="s">
        <v>27</v>
      </c>
      <c r="P674" t="s">
        <v>28</v>
      </c>
    </row>
    <row r="675" spans="1:16" x14ac:dyDescent="0.25">
      <c r="A675" t="s">
        <v>274</v>
      </c>
      <c r="B675" t="s">
        <v>275</v>
      </c>
      <c r="C675" t="s">
        <v>272</v>
      </c>
      <c r="D675" t="s">
        <v>91</v>
      </c>
      <c r="E675" t="s">
        <v>92</v>
      </c>
      <c r="F675" t="s">
        <v>276</v>
      </c>
      <c r="I675">
        <v>24.15</v>
      </c>
      <c r="J675" t="s">
        <v>8</v>
      </c>
      <c r="L675">
        <v>24.15</v>
      </c>
      <c r="M675" t="s">
        <v>8</v>
      </c>
      <c r="O675" t="s">
        <v>8</v>
      </c>
      <c r="P675" t="s">
        <v>19</v>
      </c>
    </row>
    <row r="676" spans="1:16" x14ac:dyDescent="0.25">
      <c r="A676" t="s">
        <v>274</v>
      </c>
      <c r="B676" t="s">
        <v>275</v>
      </c>
      <c r="C676" t="s">
        <v>272</v>
      </c>
      <c r="D676" t="s">
        <v>91</v>
      </c>
      <c r="E676" t="s">
        <v>92</v>
      </c>
      <c r="F676" t="s">
        <v>276</v>
      </c>
      <c r="J676" t="str">
        <f>IFERROR(VLOOKUP($M676,ItemDetails!$A:$B,2,FALSE),"Product not found!")</f>
        <v>Ecoedge+</v>
      </c>
      <c r="K676">
        <v>2</v>
      </c>
      <c r="L676">
        <f>$K676*$N676</f>
        <v>93.34</v>
      </c>
      <c r="M676">
        <v>2235511</v>
      </c>
      <c r="N676">
        <f>IFERROR(VLOOKUP($M676,ItemDetails!$A:$C,3,FALSE),0)</f>
        <v>46.67</v>
      </c>
      <c r="O676" t="str">
        <f>J676&amp;" ("&amp;M676&amp;") @ $"&amp;N676</f>
        <v>Ecoedge+ (2235511) @ $46.67</v>
      </c>
      <c r="P676" t="str">
        <f>IF(M676=1072393, "Recalled Item Do Not Sell!", "Returns not Received")</f>
        <v>Returns not Received</v>
      </c>
    </row>
    <row r="677" spans="1:16" x14ac:dyDescent="0.25">
      <c r="A677" t="s">
        <v>304</v>
      </c>
      <c r="B677" t="s">
        <v>69</v>
      </c>
      <c r="C677" t="s">
        <v>298</v>
      </c>
      <c r="D677" t="s">
        <v>305</v>
      </c>
      <c r="G677">
        <v>-162.16999999999999</v>
      </c>
      <c r="L677">
        <v>-162.16999999999999</v>
      </c>
    </row>
    <row r="678" spans="1:16" x14ac:dyDescent="0.25">
      <c r="A678" t="s">
        <v>304</v>
      </c>
      <c r="B678" t="s">
        <v>69</v>
      </c>
      <c r="C678" t="s">
        <v>298</v>
      </c>
      <c r="D678" t="s">
        <v>305</v>
      </c>
      <c r="J678" t="str">
        <f>IFERROR(VLOOKUP($M678,ItemDetails!$A:$B,2,FALSE),"Product not found!")</f>
        <v>EcoBoulder</v>
      </c>
      <c r="K678">
        <v>1</v>
      </c>
      <c r="L678">
        <f>$K678*$N678</f>
        <v>162.16999999999999</v>
      </c>
      <c r="M678">
        <v>1072393</v>
      </c>
      <c r="N678">
        <f>IFERROR(VLOOKUP($M678,ItemDetails!$A:$C,3,FALSE),0)</f>
        <v>162.16999999999999</v>
      </c>
      <c r="O678" t="str">
        <f>J678&amp;" ("&amp;M678&amp;") @ $"&amp;N678</f>
        <v>EcoBoulder (1072393) @ $162.17</v>
      </c>
      <c r="P678" t="str">
        <f>IF(M678=1072393, "Recalled Item Do Not Sell!", "Returns not Received")</f>
        <v>Recalled Item Do Not Sell!</v>
      </c>
    </row>
    <row r="679" spans="1:16" x14ac:dyDescent="0.25">
      <c r="A679" t="s">
        <v>277</v>
      </c>
      <c r="B679" t="s">
        <v>69</v>
      </c>
      <c r="C679" t="s">
        <v>272</v>
      </c>
      <c r="D679" t="s">
        <v>278</v>
      </c>
      <c r="G679">
        <v>-162.16999999999999</v>
      </c>
      <c r="L679">
        <v>-162.16999999999999</v>
      </c>
    </row>
    <row r="680" spans="1:16" x14ac:dyDescent="0.25">
      <c r="A680" t="s">
        <v>277</v>
      </c>
      <c r="B680" t="s">
        <v>69</v>
      </c>
      <c r="C680" t="s">
        <v>272</v>
      </c>
      <c r="D680" t="s">
        <v>278</v>
      </c>
      <c r="J680" t="str">
        <f>IFERROR(VLOOKUP($M680,ItemDetails!$A:$B,2,FALSE),"Product not found!")</f>
        <v>EcoBoulder</v>
      </c>
      <c r="K680">
        <v>1</v>
      </c>
      <c r="L680">
        <f>$K680*$N680</f>
        <v>162.16999999999999</v>
      </c>
      <c r="M680">
        <v>1072393</v>
      </c>
      <c r="N680">
        <f>IFERROR(VLOOKUP($M680,ItemDetails!$A:$C,3,FALSE),0)</f>
        <v>162.16999999999999</v>
      </c>
      <c r="O680" t="str">
        <f>J680&amp;" ("&amp;M680&amp;") @ $"&amp;N680</f>
        <v>EcoBoulder (1072393) @ $162.17</v>
      </c>
      <c r="P680" t="str">
        <f>IF(M680=1072393, "Recalled Item Do Not Sell!", "Returns not Received")</f>
        <v>Recalled Item Do Not Sell!</v>
      </c>
    </row>
    <row r="681" spans="1:16" x14ac:dyDescent="0.25">
      <c r="A681" t="s">
        <v>68</v>
      </c>
      <c r="B681" t="s">
        <v>69</v>
      </c>
      <c r="C681" t="s">
        <v>34</v>
      </c>
      <c r="D681" t="s">
        <v>70</v>
      </c>
      <c r="G681">
        <v>-162.16999999999999</v>
      </c>
      <c r="L681">
        <v>-162.16999999999999</v>
      </c>
    </row>
    <row r="682" spans="1:16" x14ac:dyDescent="0.25">
      <c r="A682" t="s">
        <v>68</v>
      </c>
      <c r="B682" t="s">
        <v>69</v>
      </c>
      <c r="C682" t="s">
        <v>34</v>
      </c>
      <c r="D682" t="s">
        <v>70</v>
      </c>
      <c r="J682" t="str">
        <f>IFERROR(VLOOKUP($M682,ItemDetails!$A:$B,2,FALSE),"Product not found!")</f>
        <v>EcoBoulder</v>
      </c>
      <c r="K682">
        <v>1</v>
      </c>
      <c r="L682">
        <f>$K682*$N682</f>
        <v>162.16999999999999</v>
      </c>
      <c r="M682">
        <v>1072393</v>
      </c>
      <c r="N682">
        <f>IFERROR(VLOOKUP($M682,ItemDetails!$A:$C,3,FALSE),0)</f>
        <v>162.16999999999999</v>
      </c>
      <c r="O682" t="str">
        <f>J682&amp;" ("&amp;M682&amp;") @ $"&amp;N682</f>
        <v>EcoBoulder (1072393) @ $162.17</v>
      </c>
      <c r="P682" t="str">
        <f>IF(M682=1072393, "Recalled Item Do Not Sell!", "Returns not Received")</f>
        <v>Recalled Item Do Not Sell!</v>
      </c>
    </row>
    <row r="683" spans="1:16" x14ac:dyDescent="0.25">
      <c r="A683" t="s">
        <v>524</v>
      </c>
      <c r="B683" t="s">
        <v>69</v>
      </c>
      <c r="C683" t="s">
        <v>516</v>
      </c>
      <c r="D683" t="s">
        <v>525</v>
      </c>
      <c r="G683">
        <v>-162.16999999999999</v>
      </c>
      <c r="L683">
        <v>-162.16999999999999</v>
      </c>
    </row>
    <row r="684" spans="1:16" x14ac:dyDescent="0.25">
      <c r="A684" t="s">
        <v>524</v>
      </c>
      <c r="B684" t="s">
        <v>69</v>
      </c>
      <c r="C684" t="s">
        <v>516</v>
      </c>
      <c r="D684" t="s">
        <v>525</v>
      </c>
      <c r="J684" t="str">
        <f>IFERROR(VLOOKUP($M684,ItemDetails!$A:$B,2,FALSE),"Product not found!")</f>
        <v>EcoBoulder</v>
      </c>
      <c r="K684">
        <v>1</v>
      </c>
      <c r="L684">
        <f>$K684*$N684</f>
        <v>162.16999999999999</v>
      </c>
      <c r="M684">
        <v>1072393</v>
      </c>
      <c r="N684">
        <f>IFERROR(VLOOKUP($M684,ItemDetails!$A:$C,3,FALSE),0)</f>
        <v>162.16999999999999</v>
      </c>
      <c r="O684" t="str">
        <f>J684&amp;" ("&amp;M684&amp;") @ $"&amp;N684</f>
        <v>EcoBoulder (1072393) @ $162.17</v>
      </c>
      <c r="P684" t="str">
        <f>IF(M684=1072393, "Recalled Item Do Not Sell!", "Returns not Received")</f>
        <v>Recalled Item Do Not Sell!</v>
      </c>
    </row>
    <row r="685" spans="1:16" x14ac:dyDescent="0.25">
      <c r="A685" t="s">
        <v>224</v>
      </c>
      <c r="B685" t="s">
        <v>16</v>
      </c>
      <c r="C685" t="s">
        <v>209</v>
      </c>
      <c r="D685" t="s">
        <v>225</v>
      </c>
      <c r="E685" t="s">
        <v>18</v>
      </c>
      <c r="F685" t="s">
        <v>226</v>
      </c>
      <c r="G685">
        <v>-18.13</v>
      </c>
      <c r="L685">
        <v>-18.13</v>
      </c>
    </row>
    <row r="686" spans="1:16" x14ac:dyDescent="0.25">
      <c r="A686" t="s">
        <v>224</v>
      </c>
      <c r="B686" t="s">
        <v>16</v>
      </c>
      <c r="C686" t="s">
        <v>209</v>
      </c>
      <c r="D686" t="s">
        <v>225</v>
      </c>
      <c r="E686" t="s">
        <v>18</v>
      </c>
      <c r="F686" t="s">
        <v>226</v>
      </c>
      <c r="I686">
        <v>18.12</v>
      </c>
      <c r="J686" t="s">
        <v>8</v>
      </c>
      <c r="L686">
        <v>18.12</v>
      </c>
      <c r="M686" t="s">
        <v>8</v>
      </c>
      <c r="O686" t="s">
        <v>8</v>
      </c>
      <c r="P686" t="s">
        <v>19</v>
      </c>
    </row>
    <row r="687" spans="1:16" x14ac:dyDescent="0.25">
      <c r="A687" t="s">
        <v>224</v>
      </c>
      <c r="B687" t="s">
        <v>16</v>
      </c>
      <c r="C687" t="s">
        <v>209</v>
      </c>
      <c r="D687" t="s">
        <v>225</v>
      </c>
      <c r="E687" t="s">
        <v>18</v>
      </c>
      <c r="F687" t="s">
        <v>226</v>
      </c>
      <c r="J687" t="str">
        <f>IFERROR(VLOOKUP($M687,ItemDetails!$A:$B,2,FALSE),"Product not found!")</f>
        <v>Ecoedge+ Pallet Display</v>
      </c>
      <c r="K687">
        <v>1</v>
      </c>
      <c r="L687">
        <f>$K687*$N687</f>
        <v>0.01</v>
      </c>
      <c r="M687">
        <v>2235513</v>
      </c>
      <c r="N687">
        <f>IFERROR(VLOOKUP($M687,ItemDetails!$A:$C,3,FALSE),0)</f>
        <v>0.01</v>
      </c>
      <c r="O687" t="str">
        <f>J687&amp;" ("&amp;M687&amp;") @ $"&amp;N687</f>
        <v>Ecoedge+ Pallet Display (2235513) @ $0.01</v>
      </c>
      <c r="P687" t="str">
        <f>IF(M687=1072393, "Recalled Item Do Not Sell!", "Returns not Received")</f>
        <v>Returns not Received</v>
      </c>
    </row>
    <row r="688" spans="1:16" x14ac:dyDescent="0.25">
      <c r="A688" t="s">
        <v>284</v>
      </c>
      <c r="B688" t="s">
        <v>16</v>
      </c>
      <c r="C688" t="s">
        <v>280</v>
      </c>
      <c r="D688" t="s">
        <v>285</v>
      </c>
      <c r="E688" t="s">
        <v>18</v>
      </c>
      <c r="F688" t="s">
        <v>286</v>
      </c>
      <c r="G688">
        <v>-16.98</v>
      </c>
      <c r="L688">
        <v>-16.98</v>
      </c>
    </row>
    <row r="689" spans="1:16" x14ac:dyDescent="0.25">
      <c r="A689" t="s">
        <v>284</v>
      </c>
      <c r="B689" t="s">
        <v>16</v>
      </c>
      <c r="C689" t="s">
        <v>280</v>
      </c>
      <c r="D689" t="s">
        <v>285</v>
      </c>
      <c r="E689" t="s">
        <v>18</v>
      </c>
      <c r="F689" t="s">
        <v>286</v>
      </c>
      <c r="I689">
        <v>16.97</v>
      </c>
      <c r="J689" t="s">
        <v>8</v>
      </c>
      <c r="L689">
        <v>16.97</v>
      </c>
      <c r="M689" t="s">
        <v>8</v>
      </c>
      <c r="O689" t="s">
        <v>8</v>
      </c>
      <c r="P689" t="s">
        <v>19</v>
      </c>
    </row>
    <row r="690" spans="1:16" x14ac:dyDescent="0.25">
      <c r="A690" t="s">
        <v>284</v>
      </c>
      <c r="B690" t="s">
        <v>16</v>
      </c>
      <c r="C690" t="s">
        <v>280</v>
      </c>
      <c r="D690" t="s">
        <v>285</v>
      </c>
      <c r="E690" t="s">
        <v>18</v>
      </c>
      <c r="F690" t="s">
        <v>286</v>
      </c>
      <c r="J690" t="str">
        <f>IFERROR(VLOOKUP($M690,ItemDetails!$A:$B,2,FALSE),"Product not found!")</f>
        <v>Ecoedge+ Pallet Display</v>
      </c>
      <c r="K690">
        <v>1</v>
      </c>
      <c r="L690">
        <f>$K690*$N690</f>
        <v>0.01</v>
      </c>
      <c r="M690">
        <v>2235513</v>
      </c>
      <c r="N690">
        <f>IFERROR(VLOOKUP($M690,ItemDetails!$A:$C,3,FALSE),0)</f>
        <v>0.01</v>
      </c>
      <c r="O690" t="str">
        <f>J690&amp;" ("&amp;M690&amp;") @ $"&amp;N690</f>
        <v>Ecoedge+ Pallet Display (2235513) @ $0.01</v>
      </c>
      <c r="P690" t="str">
        <f>IF(M690=1072393, "Recalled Item Do Not Sell!", "Returns not Received")</f>
        <v>Returns not Received</v>
      </c>
    </row>
    <row r="691" spans="1:16" x14ac:dyDescent="0.25">
      <c r="A691" t="s">
        <v>498</v>
      </c>
      <c r="B691" t="s">
        <v>16</v>
      </c>
      <c r="C691" t="s">
        <v>499</v>
      </c>
      <c r="D691" t="s">
        <v>500</v>
      </c>
      <c r="G691">
        <v>-46.73</v>
      </c>
      <c r="L691">
        <v>-46.73</v>
      </c>
    </row>
    <row r="692" spans="1:16" x14ac:dyDescent="0.25">
      <c r="A692" t="s">
        <v>498</v>
      </c>
      <c r="B692" t="s">
        <v>16</v>
      </c>
      <c r="C692" t="s">
        <v>499</v>
      </c>
      <c r="D692" t="s">
        <v>500</v>
      </c>
      <c r="I692">
        <v>0.06</v>
      </c>
      <c r="J692" t="s">
        <v>8</v>
      </c>
      <c r="L692">
        <v>0.06</v>
      </c>
      <c r="M692" t="s">
        <v>8</v>
      </c>
      <c r="O692" t="s">
        <v>8</v>
      </c>
      <c r="P692" t="s">
        <v>19</v>
      </c>
    </row>
    <row r="693" spans="1:16" x14ac:dyDescent="0.25">
      <c r="A693" t="s">
        <v>498</v>
      </c>
      <c r="B693" t="s">
        <v>16</v>
      </c>
      <c r="C693" t="s">
        <v>499</v>
      </c>
      <c r="D693" t="s">
        <v>500</v>
      </c>
      <c r="J693" t="str">
        <f>IFERROR(VLOOKUP($M693,ItemDetails!$A:$B,2,FALSE),"Product not found!")</f>
        <v>Ecoedge+</v>
      </c>
      <c r="K693">
        <v>1</v>
      </c>
      <c r="L693">
        <f>$K693*$N693</f>
        <v>46.67</v>
      </c>
      <c r="M693">
        <v>2235511</v>
      </c>
      <c r="N693">
        <f>IFERROR(VLOOKUP($M693,ItemDetails!$A:$C,3,FALSE),0)</f>
        <v>46.67</v>
      </c>
      <c r="O693" t="str">
        <f>J693&amp;" ("&amp;M693&amp;") @ $"&amp;N693</f>
        <v>Ecoedge+ (2235511) @ $46.67</v>
      </c>
      <c r="P693" t="str">
        <f>IF(M693=1072393, "Recalled Item Do Not Sell!", "Returns not Received")</f>
        <v>Returns not Received</v>
      </c>
    </row>
    <row r="694" spans="1:16" x14ac:dyDescent="0.25">
      <c r="A694" t="s">
        <v>477</v>
      </c>
      <c r="C694" t="s">
        <v>464</v>
      </c>
      <c r="D694" t="s">
        <v>35</v>
      </c>
      <c r="G694">
        <v>-486.51</v>
      </c>
      <c r="H694">
        <v>3087384</v>
      </c>
      <c r="L694">
        <v>-486.51</v>
      </c>
    </row>
    <row r="695" spans="1:16" x14ac:dyDescent="0.25">
      <c r="A695" t="s">
        <v>477</v>
      </c>
      <c r="C695" t="s">
        <v>464</v>
      </c>
      <c r="D695" t="s">
        <v>35</v>
      </c>
      <c r="J695" t="str">
        <f>IFERROR(VLOOKUP($M695,ItemDetails!$A:$B,2,FALSE),"Product not found!")</f>
        <v>EcoBoulder</v>
      </c>
      <c r="K695">
        <v>3</v>
      </c>
      <c r="L695">
        <f>$K695*$N695</f>
        <v>486.51</v>
      </c>
      <c r="M695">
        <v>1072393</v>
      </c>
      <c r="N695">
        <f>IFERROR(VLOOKUP($M695,ItemDetails!$A:$C,3,FALSE),0)</f>
        <v>162.16999999999999</v>
      </c>
      <c r="O695" t="str">
        <f>J695&amp;" ("&amp;M695&amp;") @ $"&amp;N695</f>
        <v>EcoBoulder (1072393) @ $162.17</v>
      </c>
      <c r="P695" t="str">
        <f>IF(M695=1072393, "Recalled Item Do Not Sell!", "Returns not Received")</f>
        <v>Recalled Item Do Not Sell!</v>
      </c>
    </row>
    <row r="696" spans="1:16" x14ac:dyDescent="0.25">
      <c r="A696" t="s">
        <v>175</v>
      </c>
      <c r="C696" t="s">
        <v>154</v>
      </c>
      <c r="D696" t="s">
        <v>39</v>
      </c>
      <c r="G696">
        <v>-162.16999999999999</v>
      </c>
      <c r="H696">
        <v>3163707</v>
      </c>
      <c r="L696">
        <v>-162.16999999999999</v>
      </c>
    </row>
    <row r="697" spans="1:16" x14ac:dyDescent="0.25">
      <c r="A697" t="s">
        <v>175</v>
      </c>
      <c r="C697" t="s">
        <v>154</v>
      </c>
      <c r="D697" t="s">
        <v>39</v>
      </c>
      <c r="J697" t="str">
        <f>IFERROR(VLOOKUP($M697,ItemDetails!$A:$B,2,FALSE),"Product not found!")</f>
        <v>EcoBoulder</v>
      </c>
      <c r="K697">
        <v>1</v>
      </c>
      <c r="L697">
        <f>$K697*$N697</f>
        <v>162.16999999999999</v>
      </c>
      <c r="M697">
        <v>1072393</v>
      </c>
      <c r="N697">
        <f>IFERROR(VLOOKUP($M697,ItemDetails!$A:$C,3,FALSE),0)</f>
        <v>162.16999999999999</v>
      </c>
      <c r="O697" t="str">
        <f>J697&amp;" ("&amp;M697&amp;") @ $"&amp;N697</f>
        <v>EcoBoulder (1072393) @ $162.17</v>
      </c>
      <c r="P697" t="str">
        <f>IF(M697=1072393, "Recalled Item Do Not Sell!", "Returns not Received")</f>
        <v>Recalled Item Do Not Sell!</v>
      </c>
    </row>
    <row r="698" spans="1:16" x14ac:dyDescent="0.25">
      <c r="A698" t="s">
        <v>496</v>
      </c>
      <c r="C698" t="s">
        <v>492</v>
      </c>
      <c r="D698" t="s">
        <v>42</v>
      </c>
      <c r="G698">
        <v>-162.16999999999999</v>
      </c>
      <c r="H698">
        <v>3082568</v>
      </c>
      <c r="L698">
        <v>-162.16999999999999</v>
      </c>
    </row>
    <row r="699" spans="1:16" x14ac:dyDescent="0.25">
      <c r="A699" t="s">
        <v>496</v>
      </c>
      <c r="C699" t="s">
        <v>492</v>
      </c>
      <c r="D699" t="s">
        <v>42</v>
      </c>
      <c r="J699" t="str">
        <f>IFERROR(VLOOKUP($M699,ItemDetails!$A:$B,2,FALSE),"Product not found!")</f>
        <v>EcoBoulder</v>
      </c>
      <c r="K699">
        <v>1</v>
      </c>
      <c r="L699">
        <f>$K699*$N699</f>
        <v>162.16999999999999</v>
      </c>
      <c r="M699">
        <v>1072393</v>
      </c>
      <c r="N699">
        <f>IFERROR(VLOOKUP($M699,ItemDetails!$A:$C,3,FALSE),0)</f>
        <v>162.16999999999999</v>
      </c>
      <c r="O699" t="str">
        <f>J699&amp;" ("&amp;M699&amp;") @ $"&amp;N699</f>
        <v>EcoBoulder (1072393) @ $162.17</v>
      </c>
      <c r="P699" t="str">
        <f>IF(M699=1072393, "Recalled Item Do Not Sell!", "Returns not Received")</f>
        <v>Recalled Item Do Not Sell!</v>
      </c>
    </row>
    <row r="700" spans="1:16" x14ac:dyDescent="0.25">
      <c r="A700" t="s">
        <v>240</v>
      </c>
      <c r="C700" t="s">
        <v>234</v>
      </c>
      <c r="D700" t="s">
        <v>42</v>
      </c>
      <c r="G700">
        <v>-162.16999999999999</v>
      </c>
      <c r="H700">
        <v>3123239</v>
      </c>
      <c r="L700">
        <v>-162.16999999999999</v>
      </c>
    </row>
    <row r="701" spans="1:16" x14ac:dyDescent="0.25">
      <c r="A701" t="s">
        <v>240</v>
      </c>
      <c r="C701" t="s">
        <v>234</v>
      </c>
      <c r="D701" t="s">
        <v>42</v>
      </c>
      <c r="J701" t="str">
        <f>IFERROR(VLOOKUP($M701,ItemDetails!$A:$B,2,FALSE),"Product not found!")</f>
        <v>EcoBoulder</v>
      </c>
      <c r="K701">
        <v>1</v>
      </c>
      <c r="L701">
        <f>$K701*$N701</f>
        <v>162.16999999999999</v>
      </c>
      <c r="M701">
        <v>1072393</v>
      </c>
      <c r="N701">
        <f>IFERROR(VLOOKUP($M701,ItemDetails!$A:$C,3,FALSE),0)</f>
        <v>162.16999999999999</v>
      </c>
      <c r="O701" t="str">
        <f>J701&amp;" ("&amp;M701&amp;") @ $"&amp;N701</f>
        <v>EcoBoulder (1072393) @ $162.17</v>
      </c>
      <c r="P701" t="str">
        <f>IF(M701=1072393, "Recalled Item Do Not Sell!", "Returns not Received")</f>
        <v>Recalled Item Do Not Sell!</v>
      </c>
    </row>
    <row r="702" spans="1:16" x14ac:dyDescent="0.25">
      <c r="A702" t="s">
        <v>532</v>
      </c>
      <c r="C702" t="s">
        <v>530</v>
      </c>
      <c r="D702" t="s">
        <v>20</v>
      </c>
      <c r="G702">
        <v>-162.16999999999999</v>
      </c>
      <c r="H702">
        <v>3062606</v>
      </c>
      <c r="L702">
        <v>-162.16999999999999</v>
      </c>
    </row>
    <row r="703" spans="1:16" x14ac:dyDescent="0.25">
      <c r="A703" t="s">
        <v>532</v>
      </c>
      <c r="C703" t="s">
        <v>530</v>
      </c>
      <c r="D703" t="s">
        <v>20</v>
      </c>
      <c r="J703" t="str">
        <f>IFERROR(VLOOKUP($M703,ItemDetails!$A:$B,2,FALSE),"Product not found!")</f>
        <v>EcoBoulder</v>
      </c>
      <c r="K703">
        <v>1</v>
      </c>
      <c r="L703">
        <f>$K703*$N703</f>
        <v>162.16999999999999</v>
      </c>
      <c r="M703">
        <v>1072393</v>
      </c>
      <c r="N703">
        <f>IFERROR(VLOOKUP($M703,ItemDetails!$A:$C,3,FALSE),0)</f>
        <v>162.16999999999999</v>
      </c>
      <c r="O703" t="str">
        <f>J703&amp;" ("&amp;M703&amp;") @ $"&amp;N703</f>
        <v>EcoBoulder (1072393) @ $162.17</v>
      </c>
      <c r="P703" t="str">
        <f>IF(M703=1072393, "Recalled Item Do Not Sell!", "Returns not Received")</f>
        <v>Recalled Item Do Not Sell!</v>
      </c>
    </row>
    <row r="704" spans="1:16" x14ac:dyDescent="0.25">
      <c r="A704" t="s">
        <v>526</v>
      </c>
      <c r="C704" t="s">
        <v>516</v>
      </c>
      <c r="D704" t="s">
        <v>20</v>
      </c>
      <c r="G704">
        <v>-324.33999999999997</v>
      </c>
      <c r="H704">
        <v>3066678</v>
      </c>
      <c r="L704">
        <v>-324.33999999999997</v>
      </c>
    </row>
    <row r="705" spans="1:16" x14ac:dyDescent="0.25">
      <c r="A705" t="s">
        <v>526</v>
      </c>
      <c r="C705" t="s">
        <v>516</v>
      </c>
      <c r="D705" t="s">
        <v>20</v>
      </c>
      <c r="J705" t="str">
        <f>IFERROR(VLOOKUP($M705,ItemDetails!$A:$B,2,FALSE),"Product not found!")</f>
        <v>EcoBoulder</v>
      </c>
      <c r="K705">
        <v>2</v>
      </c>
      <c r="L705">
        <f>$K705*$N705</f>
        <v>324.33999999999997</v>
      </c>
      <c r="M705">
        <v>1072393</v>
      </c>
      <c r="N705">
        <f>IFERROR(VLOOKUP($M705,ItemDetails!$A:$C,3,FALSE),0)</f>
        <v>162.16999999999999</v>
      </c>
      <c r="O705" t="str">
        <f>J705&amp;" ("&amp;M705&amp;") @ $"&amp;N705</f>
        <v>EcoBoulder (1072393) @ $162.17</v>
      </c>
      <c r="P705" t="str">
        <f>IF(M705=1072393, "Recalled Item Do Not Sell!", "Returns not Received")</f>
        <v>Recalled Item Do Not Sell!</v>
      </c>
    </row>
    <row r="706" spans="1:16" x14ac:dyDescent="0.25">
      <c r="A706" t="s">
        <v>497</v>
      </c>
      <c r="C706" t="s">
        <v>492</v>
      </c>
      <c r="D706" t="s">
        <v>20</v>
      </c>
      <c r="G706">
        <v>-162.16999999999999</v>
      </c>
      <c r="H706">
        <v>3081271</v>
      </c>
      <c r="L706">
        <v>-162.16999999999999</v>
      </c>
    </row>
    <row r="707" spans="1:16" x14ac:dyDescent="0.25">
      <c r="A707" t="s">
        <v>497</v>
      </c>
      <c r="C707" t="s">
        <v>492</v>
      </c>
      <c r="D707" t="s">
        <v>20</v>
      </c>
      <c r="J707" t="str">
        <f>IFERROR(VLOOKUP($M707,ItemDetails!$A:$B,2,FALSE),"Product not found!")</f>
        <v>EcoBoulder</v>
      </c>
      <c r="K707">
        <v>1</v>
      </c>
      <c r="L707">
        <f>$K707*$N707</f>
        <v>162.16999999999999</v>
      </c>
      <c r="M707">
        <v>1072393</v>
      </c>
      <c r="N707">
        <f>IFERROR(VLOOKUP($M707,ItemDetails!$A:$C,3,FALSE),0)</f>
        <v>162.16999999999999</v>
      </c>
      <c r="O707" t="str">
        <f>J707&amp;" ("&amp;M707&amp;") @ $"&amp;N707</f>
        <v>EcoBoulder (1072393) @ $162.17</v>
      </c>
      <c r="P707" t="str">
        <f>IF(M707=1072393, "Recalled Item Do Not Sell!", "Returns not Received")</f>
        <v>Recalled Item Do Not Sell!</v>
      </c>
    </row>
    <row r="708" spans="1:16" x14ac:dyDescent="0.25">
      <c r="A708" t="s">
        <v>460</v>
      </c>
      <c r="C708" t="s">
        <v>453</v>
      </c>
      <c r="D708" t="s">
        <v>20</v>
      </c>
      <c r="G708">
        <v>-162.16999999999999</v>
      </c>
      <c r="H708">
        <v>3090771</v>
      </c>
      <c r="L708">
        <v>-162.16999999999999</v>
      </c>
    </row>
    <row r="709" spans="1:16" x14ac:dyDescent="0.25">
      <c r="A709" t="s">
        <v>460</v>
      </c>
      <c r="C709" t="s">
        <v>453</v>
      </c>
      <c r="D709" t="s">
        <v>20</v>
      </c>
      <c r="J709" t="str">
        <f>IFERROR(VLOOKUP($M709,ItemDetails!$A:$B,2,FALSE),"Product not found!")</f>
        <v>EcoBoulder</v>
      </c>
      <c r="K709">
        <v>1</v>
      </c>
      <c r="L709">
        <f>$K709*$N709</f>
        <v>162.16999999999999</v>
      </c>
      <c r="M709">
        <v>1072393</v>
      </c>
      <c r="N709">
        <f>IFERROR(VLOOKUP($M709,ItemDetails!$A:$C,3,FALSE),0)</f>
        <v>162.16999999999999</v>
      </c>
      <c r="O709" t="str">
        <f>J709&amp;" ("&amp;M709&amp;") @ $"&amp;N709</f>
        <v>EcoBoulder (1072393) @ $162.17</v>
      </c>
      <c r="P709" t="str">
        <f>IF(M709=1072393, "Recalled Item Do Not Sell!", "Returns not Received")</f>
        <v>Recalled Item Do Not Sell!</v>
      </c>
    </row>
    <row r="710" spans="1:16" x14ac:dyDescent="0.25">
      <c r="A710" t="s">
        <v>434</v>
      </c>
      <c r="C710" t="s">
        <v>427</v>
      </c>
      <c r="D710" t="s">
        <v>20</v>
      </c>
      <c r="G710">
        <v>-162.16999999999999</v>
      </c>
      <c r="H710">
        <v>3100002</v>
      </c>
      <c r="L710">
        <v>-162.16999999999999</v>
      </c>
    </row>
    <row r="711" spans="1:16" x14ac:dyDescent="0.25">
      <c r="A711" t="s">
        <v>434</v>
      </c>
      <c r="C711" t="s">
        <v>427</v>
      </c>
      <c r="D711" t="s">
        <v>20</v>
      </c>
      <c r="J711" t="str">
        <f>IFERROR(VLOOKUP($M711,ItemDetails!$A:$B,2,FALSE),"Product not found!")</f>
        <v>EcoBoulder</v>
      </c>
      <c r="K711">
        <v>1</v>
      </c>
      <c r="L711">
        <f>$K711*$N711</f>
        <v>162.16999999999999</v>
      </c>
      <c r="M711">
        <v>1072393</v>
      </c>
      <c r="N711">
        <f>IFERROR(VLOOKUP($M711,ItemDetails!$A:$C,3,FALSE),0)</f>
        <v>162.16999999999999</v>
      </c>
      <c r="O711" t="str">
        <f>J711&amp;" ("&amp;M711&amp;") @ $"&amp;N711</f>
        <v>EcoBoulder (1072393) @ $162.17</v>
      </c>
      <c r="P711" t="str">
        <f>IF(M711=1072393, "Recalled Item Do Not Sell!", "Returns not Received")</f>
        <v>Recalled Item Do Not Sell!</v>
      </c>
    </row>
    <row r="712" spans="1:16" x14ac:dyDescent="0.25">
      <c r="A712" t="s">
        <v>410</v>
      </c>
      <c r="C712" t="s">
        <v>402</v>
      </c>
      <c r="D712" t="s">
        <v>20</v>
      </c>
      <c r="G712">
        <v>-162.16999999999999</v>
      </c>
      <c r="H712">
        <v>3108020</v>
      </c>
      <c r="L712">
        <v>-162.16999999999999</v>
      </c>
    </row>
    <row r="713" spans="1:16" x14ac:dyDescent="0.25">
      <c r="A713" t="s">
        <v>410</v>
      </c>
      <c r="C713" t="s">
        <v>402</v>
      </c>
      <c r="D713" t="s">
        <v>20</v>
      </c>
      <c r="J713" t="str">
        <f>IFERROR(VLOOKUP($M713,ItemDetails!$A:$B,2,FALSE),"Product not found!")</f>
        <v>EcoBoulder</v>
      </c>
      <c r="K713">
        <v>1</v>
      </c>
      <c r="L713">
        <f>$K713*$N713</f>
        <v>162.16999999999999</v>
      </c>
      <c r="M713">
        <v>1072393</v>
      </c>
      <c r="N713">
        <f>IFERROR(VLOOKUP($M713,ItemDetails!$A:$C,3,FALSE),0)</f>
        <v>162.16999999999999</v>
      </c>
      <c r="O713" t="str">
        <f>J713&amp;" ("&amp;M713&amp;") @ $"&amp;N713</f>
        <v>EcoBoulder (1072393) @ $162.17</v>
      </c>
      <c r="P713" t="str">
        <f>IF(M713=1072393, "Recalled Item Do Not Sell!", "Returns not Received")</f>
        <v>Recalled Item Do Not Sell!</v>
      </c>
    </row>
    <row r="714" spans="1:16" x14ac:dyDescent="0.25">
      <c r="A714" t="s">
        <v>176</v>
      </c>
      <c r="C714" t="s">
        <v>154</v>
      </c>
      <c r="D714" t="s">
        <v>20</v>
      </c>
      <c r="G714">
        <v>-162.16999999999999</v>
      </c>
      <c r="H714">
        <v>3162386</v>
      </c>
      <c r="L714">
        <v>-162.16999999999999</v>
      </c>
    </row>
    <row r="715" spans="1:16" x14ac:dyDescent="0.25">
      <c r="A715" t="s">
        <v>176</v>
      </c>
      <c r="C715" t="s">
        <v>154</v>
      </c>
      <c r="D715" t="s">
        <v>20</v>
      </c>
      <c r="J715" t="str">
        <f>IFERROR(VLOOKUP($M715,ItemDetails!$A:$B,2,FALSE),"Product not found!")</f>
        <v>EcoBoulder</v>
      </c>
      <c r="K715">
        <v>1</v>
      </c>
      <c r="L715">
        <f>$K715*$N715</f>
        <v>162.16999999999999</v>
      </c>
      <c r="M715">
        <v>1072393</v>
      </c>
      <c r="N715">
        <f>IFERROR(VLOOKUP($M715,ItemDetails!$A:$C,3,FALSE),0)</f>
        <v>162.16999999999999</v>
      </c>
      <c r="O715" t="str">
        <f>J715&amp;" ("&amp;M715&amp;") @ $"&amp;N715</f>
        <v>EcoBoulder (1072393) @ $162.17</v>
      </c>
      <c r="P715" t="str">
        <f>IF(M715=1072393, "Recalled Item Do Not Sell!", "Returns not Received")</f>
        <v>Recalled Item Do Not Sell!</v>
      </c>
    </row>
    <row r="716" spans="1:16" x14ac:dyDescent="0.25">
      <c r="A716" t="s">
        <v>189</v>
      </c>
      <c r="C716" t="s">
        <v>181</v>
      </c>
      <c r="D716" t="s">
        <v>74</v>
      </c>
      <c r="G716">
        <v>-162.16999999999999</v>
      </c>
      <c r="H716">
        <v>3158765</v>
      </c>
      <c r="L716">
        <v>-162.16999999999999</v>
      </c>
    </row>
    <row r="717" spans="1:16" x14ac:dyDescent="0.25">
      <c r="A717" t="s">
        <v>189</v>
      </c>
      <c r="C717" t="s">
        <v>181</v>
      </c>
      <c r="D717" t="s">
        <v>74</v>
      </c>
      <c r="J717" t="str">
        <f>IFERROR(VLOOKUP($M717,ItemDetails!$A:$B,2,FALSE),"Product not found!")</f>
        <v>EcoBoulder</v>
      </c>
      <c r="K717">
        <v>1</v>
      </c>
      <c r="L717">
        <f>$K717*$N717</f>
        <v>162.16999999999999</v>
      </c>
      <c r="M717">
        <v>1072393</v>
      </c>
      <c r="N717">
        <f>IFERROR(VLOOKUP($M717,ItemDetails!$A:$C,3,FALSE),0)</f>
        <v>162.16999999999999</v>
      </c>
      <c r="O717" t="str">
        <f>J717&amp;" ("&amp;M717&amp;") @ $"&amp;N717</f>
        <v>EcoBoulder (1072393) @ $162.17</v>
      </c>
      <c r="P717" t="str">
        <f>IF(M717=1072393, "Recalled Item Do Not Sell!", "Returns not Received")</f>
        <v>Recalled Item Do Not Sell!</v>
      </c>
    </row>
    <row r="718" spans="1:16" x14ac:dyDescent="0.25">
      <c r="A718" t="s">
        <v>386</v>
      </c>
      <c r="C718" t="s">
        <v>378</v>
      </c>
      <c r="D718" t="s">
        <v>45</v>
      </c>
      <c r="G718">
        <v>-162.16999999999999</v>
      </c>
      <c r="H718">
        <v>3108110</v>
      </c>
      <c r="L718">
        <v>-162.16999999999999</v>
      </c>
    </row>
    <row r="719" spans="1:16" x14ac:dyDescent="0.25">
      <c r="A719" t="s">
        <v>386</v>
      </c>
      <c r="C719" t="s">
        <v>378</v>
      </c>
      <c r="D719" t="s">
        <v>45</v>
      </c>
      <c r="J719" t="str">
        <f>IFERROR(VLOOKUP($M719,ItemDetails!$A:$B,2,FALSE),"Product not found!")</f>
        <v>EcoBoulder</v>
      </c>
      <c r="K719">
        <v>1</v>
      </c>
      <c r="L719">
        <f>$K719*$N719</f>
        <v>162.16999999999999</v>
      </c>
      <c r="M719">
        <v>1072393</v>
      </c>
      <c r="N719">
        <f>IFERROR(VLOOKUP($M719,ItemDetails!$A:$C,3,FALSE),0)</f>
        <v>162.16999999999999</v>
      </c>
      <c r="O719" t="str">
        <f>J719&amp;" ("&amp;M719&amp;") @ $"&amp;N719</f>
        <v>EcoBoulder (1072393) @ $162.17</v>
      </c>
      <c r="P719" t="str">
        <f>IF(M719=1072393, "Recalled Item Do Not Sell!", "Returns not Received")</f>
        <v>Recalled Item Do Not Sell!</v>
      </c>
    </row>
    <row r="720" spans="1:16" x14ac:dyDescent="0.25">
      <c r="A720" t="s">
        <v>411</v>
      </c>
      <c r="C720" t="s">
        <v>402</v>
      </c>
      <c r="D720" t="s">
        <v>79</v>
      </c>
      <c r="G720">
        <v>-162.16999999999999</v>
      </c>
      <c r="H720">
        <v>3106993</v>
      </c>
      <c r="L720">
        <v>-162.16999999999999</v>
      </c>
    </row>
    <row r="721" spans="1:16" x14ac:dyDescent="0.25">
      <c r="A721" t="s">
        <v>411</v>
      </c>
      <c r="C721" t="s">
        <v>402</v>
      </c>
      <c r="D721" t="s">
        <v>79</v>
      </c>
      <c r="J721" t="str">
        <f>IFERROR(VLOOKUP($M721,ItemDetails!$A:$B,2,FALSE),"Product not found!")</f>
        <v>EcoBoulder</v>
      </c>
      <c r="K721">
        <v>1</v>
      </c>
      <c r="L721">
        <f>$K721*$N721</f>
        <v>162.16999999999999</v>
      </c>
      <c r="M721">
        <v>1072393</v>
      </c>
      <c r="N721">
        <f>IFERROR(VLOOKUP($M721,ItemDetails!$A:$C,3,FALSE),0)</f>
        <v>162.16999999999999</v>
      </c>
      <c r="O721" t="str">
        <f>J721&amp;" ("&amp;M721&amp;") @ $"&amp;N721</f>
        <v>EcoBoulder (1072393) @ $162.17</v>
      </c>
      <c r="P721" t="str">
        <f>IF(M721=1072393, "Recalled Item Do Not Sell!", "Returns not Received")</f>
        <v>Recalled Item Do Not Sell!</v>
      </c>
    </row>
    <row r="722" spans="1:16" x14ac:dyDescent="0.25">
      <c r="A722" t="s">
        <v>115</v>
      </c>
      <c r="C722" t="s">
        <v>112</v>
      </c>
      <c r="D722" t="s">
        <v>79</v>
      </c>
      <c r="G722">
        <v>-162.16999999999999</v>
      </c>
      <c r="H722">
        <v>3172317</v>
      </c>
      <c r="L722">
        <v>-162.16999999999999</v>
      </c>
    </row>
    <row r="723" spans="1:16" x14ac:dyDescent="0.25">
      <c r="A723" t="s">
        <v>115</v>
      </c>
      <c r="C723" t="s">
        <v>112</v>
      </c>
      <c r="D723" t="s">
        <v>79</v>
      </c>
      <c r="J723" t="str">
        <f>IFERROR(VLOOKUP($M723,ItemDetails!$A:$B,2,FALSE),"Product not found!")</f>
        <v>EcoBoulder</v>
      </c>
      <c r="K723">
        <v>1</v>
      </c>
      <c r="L723">
        <f>$K723*$N723</f>
        <v>162.16999999999999</v>
      </c>
      <c r="M723">
        <v>1072393</v>
      </c>
      <c r="N723">
        <f>IFERROR(VLOOKUP($M723,ItemDetails!$A:$C,3,FALSE),0)</f>
        <v>162.16999999999999</v>
      </c>
      <c r="O723" t="str">
        <f>J723&amp;" ("&amp;M723&amp;") @ $"&amp;N723</f>
        <v>EcoBoulder (1072393) @ $162.17</v>
      </c>
      <c r="P723" t="str">
        <f>IF(M723=1072393, "Recalled Item Do Not Sell!", "Returns not Received")</f>
        <v>Recalled Item Do Not Sell!</v>
      </c>
    </row>
    <row r="724" spans="1:16" x14ac:dyDescent="0.25">
      <c r="A724" t="s">
        <v>306</v>
      </c>
      <c r="C724" t="s">
        <v>298</v>
      </c>
      <c r="D724" t="s">
        <v>79</v>
      </c>
      <c r="G724">
        <v>-162.16999999999999</v>
      </c>
      <c r="H724">
        <v>3223213</v>
      </c>
      <c r="L724">
        <v>-162.16999999999999</v>
      </c>
    </row>
    <row r="725" spans="1:16" x14ac:dyDescent="0.25">
      <c r="A725" t="s">
        <v>306</v>
      </c>
      <c r="C725" t="s">
        <v>298</v>
      </c>
      <c r="D725" t="s">
        <v>79</v>
      </c>
      <c r="J725" t="str">
        <f>IFERROR(VLOOKUP($M725,ItemDetails!$A:$B,2,FALSE),"Product not found!")</f>
        <v>EcoBoulder</v>
      </c>
      <c r="K725">
        <v>1</v>
      </c>
      <c r="L725">
        <f>$K725*$N725</f>
        <v>162.16999999999999</v>
      </c>
      <c r="M725">
        <v>1072393</v>
      </c>
      <c r="N725">
        <f>IFERROR(VLOOKUP($M725,ItemDetails!$A:$C,3,FALSE),0)</f>
        <v>162.16999999999999</v>
      </c>
      <c r="O725" t="str">
        <f>J725&amp;" ("&amp;M725&amp;") @ $"&amp;N725</f>
        <v>EcoBoulder (1072393) @ $162.17</v>
      </c>
      <c r="P725" t="str">
        <f>IF(M725=1072393, "Recalled Item Do Not Sell!", "Returns not Received")</f>
        <v>Recalled Item Do Not Sell!</v>
      </c>
    </row>
    <row r="726" spans="1:16" x14ac:dyDescent="0.25">
      <c r="A726" t="s">
        <v>478</v>
      </c>
      <c r="C726" t="s">
        <v>464</v>
      </c>
      <c r="D726" t="s">
        <v>48</v>
      </c>
      <c r="G726">
        <v>-162.16999999999999</v>
      </c>
      <c r="H726">
        <v>3086705</v>
      </c>
      <c r="L726">
        <v>-162.16999999999999</v>
      </c>
    </row>
    <row r="727" spans="1:16" x14ac:dyDescent="0.25">
      <c r="A727" t="s">
        <v>478</v>
      </c>
      <c r="C727" t="s">
        <v>464</v>
      </c>
      <c r="D727" t="s">
        <v>48</v>
      </c>
      <c r="J727" t="str">
        <f>IFERROR(VLOOKUP($M727,ItemDetails!$A:$B,2,FALSE),"Product not found!")</f>
        <v>EcoBoulder</v>
      </c>
      <c r="K727">
        <v>1</v>
      </c>
      <c r="L727">
        <f>$K727*$N727</f>
        <v>162.16999999999999</v>
      </c>
      <c r="M727">
        <v>1072393</v>
      </c>
      <c r="N727">
        <f>IFERROR(VLOOKUP($M727,ItemDetails!$A:$C,3,FALSE),0)</f>
        <v>162.16999999999999</v>
      </c>
      <c r="O727" t="str">
        <f>J727&amp;" ("&amp;M727&amp;") @ $"&amp;N727</f>
        <v>EcoBoulder (1072393) @ $162.17</v>
      </c>
      <c r="P727" t="str">
        <f>IF(M727=1072393, "Recalled Item Do Not Sell!", "Returns not Received")</f>
        <v>Recalled Item Do Not Sell!</v>
      </c>
    </row>
    <row r="728" spans="1:16" x14ac:dyDescent="0.25">
      <c r="A728" t="s">
        <v>387</v>
      </c>
      <c r="C728" t="s">
        <v>378</v>
      </c>
      <c r="D728" t="s">
        <v>48</v>
      </c>
      <c r="G728">
        <v>-162.16999999999999</v>
      </c>
      <c r="H728">
        <v>3113561</v>
      </c>
      <c r="L728">
        <v>-162.16999999999999</v>
      </c>
    </row>
    <row r="729" spans="1:16" x14ac:dyDescent="0.25">
      <c r="A729" t="s">
        <v>387</v>
      </c>
      <c r="C729" t="s">
        <v>378</v>
      </c>
      <c r="D729" t="s">
        <v>48</v>
      </c>
      <c r="J729" t="str">
        <f>IFERROR(VLOOKUP($M729,ItemDetails!$A:$B,2,FALSE),"Product not found!")</f>
        <v>EcoBoulder</v>
      </c>
      <c r="K729">
        <v>1</v>
      </c>
      <c r="L729">
        <f>$K729*$N729</f>
        <v>162.16999999999999</v>
      </c>
      <c r="M729">
        <v>1072393</v>
      </c>
      <c r="N729">
        <f>IFERROR(VLOOKUP($M729,ItemDetails!$A:$C,3,FALSE),0)</f>
        <v>162.16999999999999</v>
      </c>
      <c r="O729" t="str">
        <f>J729&amp;" ("&amp;M729&amp;") @ $"&amp;N729</f>
        <v>EcoBoulder (1072393) @ $162.17</v>
      </c>
      <c r="P729" t="str">
        <f>IF(M729=1072393, "Recalled Item Do Not Sell!", "Returns not Received")</f>
        <v>Recalled Item Do Not Sell!</v>
      </c>
    </row>
    <row r="730" spans="1:16" x14ac:dyDescent="0.25">
      <c r="A730" t="s">
        <v>177</v>
      </c>
      <c r="C730" t="s">
        <v>154</v>
      </c>
      <c r="D730" t="s">
        <v>48</v>
      </c>
      <c r="G730">
        <v>-162.16999999999999</v>
      </c>
      <c r="H730">
        <v>3162382</v>
      </c>
      <c r="L730">
        <v>-162.16999999999999</v>
      </c>
    </row>
    <row r="731" spans="1:16" x14ac:dyDescent="0.25">
      <c r="A731" t="s">
        <v>177</v>
      </c>
      <c r="C731" t="s">
        <v>154</v>
      </c>
      <c r="D731" t="s">
        <v>48</v>
      </c>
      <c r="J731" t="str">
        <f>IFERROR(VLOOKUP($M731,ItemDetails!$A:$B,2,FALSE),"Product not found!")</f>
        <v>EcoBoulder</v>
      </c>
      <c r="K731">
        <v>1</v>
      </c>
      <c r="L731">
        <f>$K731*$N731</f>
        <v>162.16999999999999</v>
      </c>
      <c r="M731">
        <v>1072393</v>
      </c>
      <c r="N731">
        <f>IFERROR(VLOOKUP($M731,ItemDetails!$A:$C,3,FALSE),0)</f>
        <v>162.16999999999999</v>
      </c>
      <c r="O731" t="str">
        <f>J731&amp;" ("&amp;M731&amp;") @ $"&amp;N731</f>
        <v>EcoBoulder (1072393) @ $162.17</v>
      </c>
      <c r="P731" t="str">
        <f>IF(M731=1072393, "Recalled Item Do Not Sell!", "Returns not Received")</f>
        <v>Recalled Item Do Not Sell!</v>
      </c>
    </row>
    <row r="732" spans="1:16" x14ac:dyDescent="0.25">
      <c r="A732" t="s">
        <v>110</v>
      </c>
      <c r="C732" t="s">
        <v>97</v>
      </c>
      <c r="D732" t="s">
        <v>48</v>
      </c>
      <c r="G732">
        <v>-162.16999999999999</v>
      </c>
      <c r="H732">
        <v>3178770</v>
      </c>
      <c r="L732">
        <v>-162.16999999999999</v>
      </c>
    </row>
    <row r="733" spans="1:16" x14ac:dyDescent="0.25">
      <c r="A733" t="s">
        <v>110</v>
      </c>
      <c r="C733" t="s">
        <v>97</v>
      </c>
      <c r="D733" t="s">
        <v>48</v>
      </c>
      <c r="J733" t="str">
        <f>IFERROR(VLOOKUP($M733,ItemDetails!$A:$B,2,FALSE),"Product not found!")</f>
        <v>EcoBoulder</v>
      </c>
      <c r="K733">
        <v>1</v>
      </c>
      <c r="L733">
        <f>$K733*$N733</f>
        <v>162.16999999999999</v>
      </c>
      <c r="M733">
        <v>1072393</v>
      </c>
      <c r="N733">
        <f>IFERROR(VLOOKUP($M733,ItemDetails!$A:$C,3,FALSE),0)</f>
        <v>162.16999999999999</v>
      </c>
      <c r="O733" t="str">
        <f>J733&amp;" ("&amp;M733&amp;") @ $"&amp;N733</f>
        <v>EcoBoulder (1072393) @ $162.17</v>
      </c>
      <c r="P733" t="str">
        <f>IF(M733=1072393, "Recalled Item Do Not Sell!", "Returns not Received")</f>
        <v>Recalled Item Do Not Sell!</v>
      </c>
    </row>
    <row r="734" spans="1:16" x14ac:dyDescent="0.25">
      <c r="A734" t="s">
        <v>287</v>
      </c>
      <c r="C734" t="s">
        <v>280</v>
      </c>
      <c r="D734" t="s">
        <v>48</v>
      </c>
      <c r="G734">
        <v>-162.16999999999999</v>
      </c>
      <c r="H734">
        <v>3233144</v>
      </c>
      <c r="L734">
        <v>-162.16999999999999</v>
      </c>
    </row>
    <row r="735" spans="1:16" x14ac:dyDescent="0.25">
      <c r="A735" t="s">
        <v>287</v>
      </c>
      <c r="C735" t="s">
        <v>280</v>
      </c>
      <c r="D735" t="s">
        <v>48</v>
      </c>
      <c r="J735" t="str">
        <f>IFERROR(VLOOKUP($M735,ItemDetails!$A:$B,2,FALSE),"Product not found!")</f>
        <v>EcoBoulder</v>
      </c>
      <c r="K735">
        <v>1</v>
      </c>
      <c r="L735">
        <f>$K735*$N735</f>
        <v>162.16999999999999</v>
      </c>
      <c r="M735">
        <v>1072393</v>
      </c>
      <c r="N735">
        <f>IFERROR(VLOOKUP($M735,ItemDetails!$A:$C,3,FALSE),0)</f>
        <v>162.16999999999999</v>
      </c>
      <c r="O735" t="str">
        <f>J735&amp;" ("&amp;M735&amp;") @ $"&amp;N735</f>
        <v>EcoBoulder (1072393) @ $162.17</v>
      </c>
      <c r="P735" t="str">
        <f>IF(M735=1072393, "Recalled Item Do Not Sell!", "Returns not Received")</f>
        <v>Recalled Item Do Not Sell!</v>
      </c>
    </row>
    <row r="736" spans="1:16" x14ac:dyDescent="0.25">
      <c r="A736" t="s">
        <v>513</v>
      </c>
      <c r="C736" t="s">
        <v>505</v>
      </c>
      <c r="D736" t="s">
        <v>52</v>
      </c>
      <c r="G736">
        <v>-324.33999999999997</v>
      </c>
      <c r="H736">
        <v>3068223</v>
      </c>
      <c r="L736">
        <v>-324.33999999999997</v>
      </c>
    </row>
    <row r="737" spans="1:16" x14ac:dyDescent="0.25">
      <c r="A737" t="s">
        <v>513</v>
      </c>
      <c r="C737" t="s">
        <v>505</v>
      </c>
      <c r="D737" t="s">
        <v>52</v>
      </c>
      <c r="J737" t="str">
        <f>IFERROR(VLOOKUP($M737,ItemDetails!$A:$B,2,FALSE),"Product not found!")</f>
        <v>EcoBoulder</v>
      </c>
      <c r="K737">
        <v>2</v>
      </c>
      <c r="L737">
        <f>$K737*$N737</f>
        <v>324.33999999999997</v>
      </c>
      <c r="M737">
        <v>1072393</v>
      </c>
      <c r="N737">
        <f>IFERROR(VLOOKUP($M737,ItemDetails!$A:$C,3,FALSE),0)</f>
        <v>162.16999999999999</v>
      </c>
      <c r="O737" t="str">
        <f>J737&amp;" ("&amp;M737&amp;") @ $"&amp;N737</f>
        <v>EcoBoulder (1072393) @ $162.17</v>
      </c>
      <c r="P737" t="str">
        <f>IF(M737=1072393, "Recalled Item Do Not Sell!", "Returns not Received")</f>
        <v>Recalled Item Do Not Sell!</v>
      </c>
    </row>
    <row r="738" spans="1:16" x14ac:dyDescent="0.25">
      <c r="A738" t="s">
        <v>375</v>
      </c>
      <c r="C738" t="s">
        <v>362</v>
      </c>
      <c r="D738" t="s">
        <v>52</v>
      </c>
      <c r="G738">
        <v>-162.16999999999999</v>
      </c>
      <c r="H738">
        <v>3116546</v>
      </c>
      <c r="L738">
        <v>-162.16999999999999</v>
      </c>
    </row>
    <row r="739" spans="1:16" x14ac:dyDescent="0.25">
      <c r="A739" t="s">
        <v>375</v>
      </c>
      <c r="C739" t="s">
        <v>362</v>
      </c>
      <c r="D739" t="s">
        <v>52</v>
      </c>
      <c r="J739" t="str">
        <f>IFERROR(VLOOKUP($M739,ItemDetails!$A:$B,2,FALSE),"Product not found!")</f>
        <v>EcoBoulder</v>
      </c>
      <c r="K739">
        <v>1</v>
      </c>
      <c r="L739">
        <f>$K739*$N739</f>
        <v>162.16999999999999</v>
      </c>
      <c r="M739">
        <v>1072393</v>
      </c>
      <c r="N739">
        <f>IFERROR(VLOOKUP($M739,ItemDetails!$A:$C,3,FALSE),0)</f>
        <v>162.16999999999999</v>
      </c>
      <c r="O739" t="str">
        <f>J739&amp;" ("&amp;M739&amp;") @ $"&amp;N739</f>
        <v>EcoBoulder (1072393) @ $162.17</v>
      </c>
      <c r="P739" t="str">
        <f>IF(M739=1072393, "Recalled Item Do Not Sell!", "Returns not Received")</f>
        <v>Recalled Item Do Not Sell!</v>
      </c>
    </row>
    <row r="740" spans="1:16" x14ac:dyDescent="0.25">
      <c r="A740" t="s">
        <v>527</v>
      </c>
      <c r="C740" t="s">
        <v>516</v>
      </c>
      <c r="D740" t="s">
        <v>17</v>
      </c>
      <c r="G740">
        <v>-162.16999999999999</v>
      </c>
      <c r="H740">
        <v>3065025</v>
      </c>
      <c r="L740">
        <v>-162.16999999999999</v>
      </c>
    </row>
    <row r="741" spans="1:16" x14ac:dyDescent="0.25">
      <c r="A741" t="s">
        <v>527</v>
      </c>
      <c r="C741" t="s">
        <v>516</v>
      </c>
      <c r="D741" t="s">
        <v>17</v>
      </c>
      <c r="J741" t="str">
        <f>IFERROR(VLOOKUP($M741,ItemDetails!$A:$B,2,FALSE),"Product not found!")</f>
        <v>EcoBoulder</v>
      </c>
      <c r="K741">
        <v>1</v>
      </c>
      <c r="L741">
        <f>$K741*$N741</f>
        <v>162.16999999999999</v>
      </c>
      <c r="M741">
        <v>1072393</v>
      </c>
      <c r="N741">
        <f>IFERROR(VLOOKUP($M741,ItemDetails!$A:$C,3,FALSE),0)</f>
        <v>162.16999999999999</v>
      </c>
      <c r="O741" t="str">
        <f>J741&amp;" ("&amp;M741&amp;") @ $"&amp;N741</f>
        <v>EcoBoulder (1072393) @ $162.17</v>
      </c>
      <c r="P741" t="str">
        <f>IF(M741=1072393, "Recalled Item Do Not Sell!", "Returns not Received")</f>
        <v>Recalled Item Do Not Sell!</v>
      </c>
    </row>
    <row r="742" spans="1:16" x14ac:dyDescent="0.25">
      <c r="A742" t="s">
        <v>461</v>
      </c>
      <c r="C742" t="s">
        <v>453</v>
      </c>
      <c r="D742" t="s">
        <v>17</v>
      </c>
      <c r="G742">
        <v>-324.33999999999997</v>
      </c>
      <c r="H742">
        <v>3084328</v>
      </c>
      <c r="L742">
        <v>-324.33999999999997</v>
      </c>
    </row>
    <row r="743" spans="1:16" x14ac:dyDescent="0.25">
      <c r="A743" t="s">
        <v>461</v>
      </c>
      <c r="C743" t="s">
        <v>453</v>
      </c>
      <c r="D743" t="s">
        <v>17</v>
      </c>
      <c r="J743" t="str">
        <f>IFERROR(VLOOKUP($M743,ItemDetails!$A:$B,2,FALSE),"Product not found!")</f>
        <v>EcoBoulder</v>
      </c>
      <c r="K743">
        <v>2</v>
      </c>
      <c r="L743">
        <f>$K743*$N743</f>
        <v>324.33999999999997</v>
      </c>
      <c r="M743">
        <v>1072393</v>
      </c>
      <c r="N743">
        <f>IFERROR(VLOOKUP($M743,ItemDetails!$A:$C,3,FALSE),0)</f>
        <v>162.16999999999999</v>
      </c>
      <c r="O743" t="str">
        <f>J743&amp;" ("&amp;M743&amp;") @ $"&amp;N743</f>
        <v>EcoBoulder (1072393) @ $162.17</v>
      </c>
      <c r="P743" t="str">
        <f>IF(M743=1072393, "Recalled Item Do Not Sell!", "Returns not Received")</f>
        <v>Recalled Item Do Not Sell!</v>
      </c>
    </row>
    <row r="744" spans="1:16" x14ac:dyDescent="0.25">
      <c r="A744" t="s">
        <v>462</v>
      </c>
      <c r="C744" t="s">
        <v>453</v>
      </c>
      <c r="D744" t="s">
        <v>17</v>
      </c>
      <c r="G744">
        <v>-162.16999999999999</v>
      </c>
      <c r="H744">
        <v>3087662</v>
      </c>
      <c r="L744">
        <v>-162.16999999999999</v>
      </c>
    </row>
    <row r="745" spans="1:16" x14ac:dyDescent="0.25">
      <c r="A745" t="s">
        <v>462</v>
      </c>
      <c r="C745" t="s">
        <v>453</v>
      </c>
      <c r="D745" t="s">
        <v>17</v>
      </c>
      <c r="J745" t="str">
        <f>IFERROR(VLOOKUP($M745,ItemDetails!$A:$B,2,FALSE),"Product not found!")</f>
        <v>EcoBoulder</v>
      </c>
      <c r="K745">
        <v>1</v>
      </c>
      <c r="L745">
        <f>$K745*$N745</f>
        <v>162.16999999999999</v>
      </c>
      <c r="M745">
        <v>1072393</v>
      </c>
      <c r="N745">
        <f>IFERROR(VLOOKUP($M745,ItemDetails!$A:$C,3,FALSE),0)</f>
        <v>162.16999999999999</v>
      </c>
      <c r="O745" t="str">
        <f>J745&amp;" ("&amp;M745&amp;") @ $"&amp;N745</f>
        <v>EcoBoulder (1072393) @ $162.17</v>
      </c>
      <c r="P745" t="str">
        <f>IF(M745=1072393, "Recalled Item Do Not Sell!", "Returns not Received")</f>
        <v>Recalled Item Do Not Sell!</v>
      </c>
    </row>
    <row r="746" spans="1:16" x14ac:dyDescent="0.25">
      <c r="A746" t="s">
        <v>451</v>
      </c>
      <c r="C746" t="s">
        <v>444</v>
      </c>
      <c r="D746" t="s">
        <v>17</v>
      </c>
      <c r="G746">
        <v>-162.16999999999999</v>
      </c>
      <c r="H746">
        <v>3091988</v>
      </c>
      <c r="L746">
        <v>-162.16999999999999</v>
      </c>
    </row>
    <row r="747" spans="1:16" x14ac:dyDescent="0.25">
      <c r="A747" t="s">
        <v>451</v>
      </c>
      <c r="C747" t="s">
        <v>444</v>
      </c>
      <c r="D747" t="s">
        <v>17</v>
      </c>
      <c r="J747" t="str">
        <f>IFERROR(VLOOKUP($M747,ItemDetails!$A:$B,2,FALSE),"Product not found!")</f>
        <v>EcoBoulder</v>
      </c>
      <c r="K747">
        <v>1</v>
      </c>
      <c r="L747">
        <f>$K747*$N747</f>
        <v>162.16999999999999</v>
      </c>
      <c r="M747">
        <v>1072393</v>
      </c>
      <c r="N747">
        <f>IFERROR(VLOOKUP($M747,ItemDetails!$A:$C,3,FALSE),0)</f>
        <v>162.16999999999999</v>
      </c>
      <c r="O747" t="str">
        <f>J747&amp;" ("&amp;M747&amp;") @ $"&amp;N747</f>
        <v>EcoBoulder (1072393) @ $162.17</v>
      </c>
      <c r="P747" t="str">
        <f>IF(M747=1072393, "Recalled Item Do Not Sell!", "Returns not Received")</f>
        <v>Recalled Item Do Not Sell!</v>
      </c>
    </row>
    <row r="748" spans="1:16" x14ac:dyDescent="0.25">
      <c r="A748" t="s">
        <v>412</v>
      </c>
      <c r="C748" t="s">
        <v>402</v>
      </c>
      <c r="D748" t="s">
        <v>17</v>
      </c>
      <c r="G748">
        <v>-162.16999999999999</v>
      </c>
      <c r="H748">
        <v>3108217</v>
      </c>
      <c r="L748">
        <v>-162.16999999999999</v>
      </c>
    </row>
    <row r="749" spans="1:16" x14ac:dyDescent="0.25">
      <c r="A749" t="s">
        <v>412</v>
      </c>
      <c r="C749" t="s">
        <v>402</v>
      </c>
      <c r="D749" t="s">
        <v>17</v>
      </c>
      <c r="J749" t="str">
        <f>IFERROR(VLOOKUP($M749,ItemDetails!$A:$B,2,FALSE),"Product not found!")</f>
        <v>EcoBoulder</v>
      </c>
      <c r="K749">
        <v>1</v>
      </c>
      <c r="L749">
        <f>$K749*$N749</f>
        <v>162.16999999999999</v>
      </c>
      <c r="M749">
        <v>1072393</v>
      </c>
      <c r="N749">
        <f>IFERROR(VLOOKUP($M749,ItemDetails!$A:$C,3,FALSE),0)</f>
        <v>162.16999999999999</v>
      </c>
      <c r="O749" t="str">
        <f>J749&amp;" ("&amp;M749&amp;") @ $"&amp;N749</f>
        <v>EcoBoulder (1072393) @ $162.17</v>
      </c>
      <c r="P749" t="str">
        <f>IF(M749=1072393, "Recalled Item Do Not Sell!", "Returns not Received")</f>
        <v>Recalled Item Do Not Sell!</v>
      </c>
    </row>
    <row r="750" spans="1:16" x14ac:dyDescent="0.25">
      <c r="A750" t="s">
        <v>201</v>
      </c>
      <c r="C750" t="s">
        <v>191</v>
      </c>
      <c r="D750" t="s">
        <v>17</v>
      </c>
      <c r="G750">
        <v>-162.16999999999999</v>
      </c>
      <c r="H750">
        <v>3134997</v>
      </c>
      <c r="L750">
        <v>-162.16999999999999</v>
      </c>
    </row>
    <row r="751" spans="1:16" x14ac:dyDescent="0.25">
      <c r="A751" t="s">
        <v>201</v>
      </c>
      <c r="C751" t="s">
        <v>191</v>
      </c>
      <c r="D751" t="s">
        <v>17</v>
      </c>
      <c r="J751" t="str">
        <f>IFERROR(VLOOKUP($M751,ItemDetails!$A:$B,2,FALSE),"Product not found!")</f>
        <v>EcoBoulder</v>
      </c>
      <c r="K751">
        <v>1</v>
      </c>
      <c r="L751">
        <f>$K751*$N751</f>
        <v>162.16999999999999</v>
      </c>
      <c r="M751">
        <v>1072393</v>
      </c>
      <c r="N751">
        <f>IFERROR(VLOOKUP($M751,ItemDetails!$A:$C,3,FALSE),0)</f>
        <v>162.16999999999999</v>
      </c>
      <c r="O751" t="str">
        <f>J751&amp;" ("&amp;M751&amp;") @ $"&amp;N751</f>
        <v>EcoBoulder (1072393) @ $162.17</v>
      </c>
      <c r="P751" t="str">
        <f>IF(M751=1072393, "Recalled Item Do Not Sell!", "Returns not Received")</f>
        <v>Recalled Item Do Not Sell!</v>
      </c>
    </row>
    <row r="752" spans="1:16" x14ac:dyDescent="0.25">
      <c r="A752" t="s">
        <v>178</v>
      </c>
      <c r="C752" t="s">
        <v>179</v>
      </c>
      <c r="D752" t="s">
        <v>17</v>
      </c>
      <c r="G752">
        <v>-355.18</v>
      </c>
      <c r="H752">
        <v>3160651</v>
      </c>
      <c r="L752">
        <v>-355.18</v>
      </c>
    </row>
    <row r="753" spans="1:16" x14ac:dyDescent="0.25">
      <c r="A753" t="s">
        <v>178</v>
      </c>
      <c r="C753" t="s">
        <v>179</v>
      </c>
      <c r="D753" t="s">
        <v>17</v>
      </c>
      <c r="I753">
        <v>30.84</v>
      </c>
      <c r="J753" t="s">
        <v>8</v>
      </c>
      <c r="L753">
        <v>30.84</v>
      </c>
      <c r="M753" t="s">
        <v>8</v>
      </c>
      <c r="O753" t="s">
        <v>8</v>
      </c>
      <c r="P753" t="s">
        <v>19</v>
      </c>
    </row>
    <row r="754" spans="1:16" x14ac:dyDescent="0.25">
      <c r="A754" t="s">
        <v>178</v>
      </c>
      <c r="C754" t="s">
        <v>179</v>
      </c>
      <c r="D754" t="s">
        <v>17</v>
      </c>
      <c r="J754" t="str">
        <f>IFERROR(VLOOKUP($M754,ItemDetails!$A:$B,2,FALSE),"Product not found!")</f>
        <v>EcoBoulder</v>
      </c>
      <c r="K754">
        <v>2</v>
      </c>
      <c r="L754">
        <f>$K754*$N754</f>
        <v>324.33999999999997</v>
      </c>
      <c r="M754">
        <v>1072393</v>
      </c>
      <c r="N754">
        <f>IFERROR(VLOOKUP($M754,ItemDetails!$A:$C,3,FALSE),0)</f>
        <v>162.16999999999999</v>
      </c>
      <c r="O754" t="str">
        <f>J754&amp;" ("&amp;M754&amp;") @ $"&amp;N754</f>
        <v>EcoBoulder (1072393) @ $162.17</v>
      </c>
      <c r="P754" t="str">
        <f>IF(M754=1072393, "Recalled Item Do Not Sell!", "Returns not Received")</f>
        <v>Recalled Item Do Not Sell!</v>
      </c>
    </row>
    <row r="755" spans="1:16" x14ac:dyDescent="0.25">
      <c r="A755" t="s">
        <v>143</v>
      </c>
      <c r="C755" t="s">
        <v>135</v>
      </c>
      <c r="D755" t="s">
        <v>17</v>
      </c>
      <c r="G755">
        <v>-162.16999999999999</v>
      </c>
      <c r="H755">
        <v>3168899</v>
      </c>
      <c r="L755">
        <v>-162.16999999999999</v>
      </c>
    </row>
    <row r="756" spans="1:16" x14ac:dyDescent="0.25">
      <c r="A756" t="s">
        <v>143</v>
      </c>
      <c r="C756" t="s">
        <v>135</v>
      </c>
      <c r="D756" t="s">
        <v>17</v>
      </c>
      <c r="J756" t="str">
        <f>IFERROR(VLOOKUP($M756,ItemDetails!$A:$B,2,FALSE),"Product not found!")</f>
        <v>EcoBoulder</v>
      </c>
      <c r="K756">
        <v>1</v>
      </c>
      <c r="L756">
        <f>$K756*$N756</f>
        <v>162.16999999999999</v>
      </c>
      <c r="M756">
        <v>1072393</v>
      </c>
      <c r="N756">
        <f>IFERROR(VLOOKUP($M756,ItemDetails!$A:$C,3,FALSE),0)</f>
        <v>162.16999999999999</v>
      </c>
      <c r="O756" t="str">
        <f>J756&amp;" ("&amp;M756&amp;") @ $"&amp;N756</f>
        <v>EcoBoulder (1072393) @ $162.17</v>
      </c>
      <c r="P756" t="str">
        <f>IF(M756=1072393, "Recalled Item Do Not Sell!", "Returns not Received")</f>
        <v>Recalled Item Do Not Sell!</v>
      </c>
    </row>
    <row r="757" spans="1:16" x14ac:dyDescent="0.25">
      <c r="A757" t="s">
        <v>94</v>
      </c>
      <c r="C757" t="s">
        <v>82</v>
      </c>
      <c r="D757" t="s">
        <v>17</v>
      </c>
      <c r="G757">
        <v>-162.16999999999999</v>
      </c>
      <c r="H757">
        <v>3182342</v>
      </c>
      <c r="L757">
        <v>-162.16999999999999</v>
      </c>
    </row>
    <row r="758" spans="1:16" x14ac:dyDescent="0.25">
      <c r="A758" t="s">
        <v>94</v>
      </c>
      <c r="C758" t="s">
        <v>82</v>
      </c>
      <c r="D758" t="s">
        <v>17</v>
      </c>
      <c r="J758" t="str">
        <f>IFERROR(VLOOKUP($M758,ItemDetails!$A:$B,2,FALSE),"Product not found!")</f>
        <v>EcoBoulder</v>
      </c>
      <c r="K758">
        <v>1</v>
      </c>
      <c r="L758">
        <f>$K758*$N758</f>
        <v>162.16999999999999</v>
      </c>
      <c r="M758">
        <v>1072393</v>
      </c>
      <c r="N758">
        <f>IFERROR(VLOOKUP($M758,ItemDetails!$A:$C,3,FALSE),0)</f>
        <v>162.16999999999999</v>
      </c>
      <c r="O758" t="str">
        <f>J758&amp;" ("&amp;M758&amp;") @ $"&amp;N758</f>
        <v>EcoBoulder (1072393) @ $162.17</v>
      </c>
      <c r="P758" t="str">
        <f>IF(M758=1072393, "Recalled Item Do Not Sell!", "Returns not Received")</f>
        <v>Recalled Item Do Not Sell!</v>
      </c>
    </row>
    <row r="759" spans="1:16" x14ac:dyDescent="0.25">
      <c r="A759" t="s">
        <v>333</v>
      </c>
      <c r="C759" t="s">
        <v>329</v>
      </c>
      <c r="D759" t="s">
        <v>17</v>
      </c>
      <c r="G759">
        <v>-162.16999999999999</v>
      </c>
      <c r="H759">
        <v>3207484</v>
      </c>
      <c r="L759">
        <v>-162.16999999999999</v>
      </c>
    </row>
    <row r="760" spans="1:16" x14ac:dyDescent="0.25">
      <c r="A760" t="s">
        <v>333</v>
      </c>
      <c r="C760" t="s">
        <v>329</v>
      </c>
      <c r="D760" t="s">
        <v>17</v>
      </c>
      <c r="J760" t="str">
        <f>IFERROR(VLOOKUP($M760,ItemDetails!$A:$B,2,FALSE),"Product not found!")</f>
        <v>EcoBoulder</v>
      </c>
      <c r="K760">
        <v>1</v>
      </c>
      <c r="L760">
        <f>$K760*$N760</f>
        <v>162.16999999999999</v>
      </c>
      <c r="M760">
        <v>1072393</v>
      </c>
      <c r="N760">
        <f>IFERROR(VLOOKUP($M760,ItemDetails!$A:$C,3,FALSE),0)</f>
        <v>162.16999999999999</v>
      </c>
      <c r="O760" t="str">
        <f>J760&amp;" ("&amp;M760&amp;") @ $"&amp;N760</f>
        <v>EcoBoulder (1072393) @ $162.17</v>
      </c>
      <c r="P760" t="str">
        <f>IF(M760=1072393, "Recalled Item Do Not Sell!", "Returns not Received")</f>
        <v>Recalled Item Do Not Sell!</v>
      </c>
    </row>
    <row r="761" spans="1:16" x14ac:dyDescent="0.25">
      <c r="A761" t="s">
        <v>307</v>
      </c>
      <c r="C761" t="s">
        <v>298</v>
      </c>
      <c r="D761" t="s">
        <v>17</v>
      </c>
      <c r="G761">
        <v>-162.16999999999999</v>
      </c>
      <c r="H761">
        <v>3223597</v>
      </c>
      <c r="L761">
        <v>-162.16999999999999</v>
      </c>
    </row>
    <row r="762" spans="1:16" x14ac:dyDescent="0.25">
      <c r="A762" t="s">
        <v>307</v>
      </c>
      <c r="C762" t="s">
        <v>298</v>
      </c>
      <c r="D762" t="s">
        <v>17</v>
      </c>
      <c r="J762" t="str">
        <f>IFERROR(VLOOKUP($M762,ItemDetails!$A:$B,2,FALSE),"Product not found!")</f>
        <v>EcoBoulder</v>
      </c>
      <c r="K762">
        <v>1</v>
      </c>
      <c r="L762">
        <f>$K762*$N762</f>
        <v>162.16999999999999</v>
      </c>
      <c r="M762">
        <v>1072393</v>
      </c>
      <c r="N762">
        <f>IFERROR(VLOOKUP($M762,ItemDetails!$A:$C,3,FALSE),0)</f>
        <v>162.16999999999999</v>
      </c>
      <c r="O762" t="str">
        <f>J762&amp;" ("&amp;M762&amp;") @ $"&amp;N762</f>
        <v>EcoBoulder (1072393) @ $162.17</v>
      </c>
      <c r="P762" t="str">
        <f>IF(M762=1072393, "Recalled Item Do Not Sell!", "Returns not Received")</f>
        <v>Recalled Item Do Not Sell!</v>
      </c>
    </row>
    <row r="763" spans="1:16" x14ac:dyDescent="0.25">
      <c r="A763" t="s">
        <v>533</v>
      </c>
      <c r="C763" t="s">
        <v>530</v>
      </c>
      <c r="D763" t="s">
        <v>31</v>
      </c>
      <c r="G763">
        <v>-162.16999999999999</v>
      </c>
      <c r="H763">
        <v>3062045</v>
      </c>
      <c r="L763">
        <v>-162.16999999999999</v>
      </c>
    </row>
    <row r="764" spans="1:16" x14ac:dyDescent="0.25">
      <c r="A764" t="s">
        <v>533</v>
      </c>
      <c r="C764" t="s">
        <v>530</v>
      </c>
      <c r="D764" t="s">
        <v>31</v>
      </c>
      <c r="J764" t="str">
        <f>IFERROR(VLOOKUP($M764,ItemDetails!$A:$B,2,FALSE),"Product not found!")</f>
        <v>EcoBoulder</v>
      </c>
      <c r="K764">
        <v>1</v>
      </c>
      <c r="L764">
        <f>$K764*$N764</f>
        <v>162.16999999999999</v>
      </c>
      <c r="M764">
        <v>1072393</v>
      </c>
      <c r="N764">
        <f>IFERROR(VLOOKUP($M764,ItemDetails!$A:$C,3,FALSE),0)</f>
        <v>162.16999999999999</v>
      </c>
      <c r="O764" t="str">
        <f>J764&amp;" ("&amp;M764&amp;") @ $"&amp;N764</f>
        <v>EcoBoulder (1072393) @ $162.17</v>
      </c>
      <c r="P764" t="str">
        <f>IF(M764=1072393, "Recalled Item Do Not Sell!", "Returns not Received")</f>
        <v>Recalled Item Do Not Sell!</v>
      </c>
    </row>
    <row r="765" spans="1:16" x14ac:dyDescent="0.25">
      <c r="A765" t="s">
        <v>528</v>
      </c>
      <c r="C765" t="s">
        <v>516</v>
      </c>
      <c r="D765" t="s">
        <v>31</v>
      </c>
      <c r="G765">
        <v>-162.16999999999999</v>
      </c>
      <c r="H765">
        <v>3064873</v>
      </c>
      <c r="L765">
        <v>-162.16999999999999</v>
      </c>
    </row>
    <row r="766" spans="1:16" x14ac:dyDescent="0.25">
      <c r="A766" t="s">
        <v>528</v>
      </c>
      <c r="C766" t="s">
        <v>516</v>
      </c>
      <c r="D766" t="s">
        <v>31</v>
      </c>
      <c r="J766" t="str">
        <f>IFERROR(VLOOKUP($M766,ItemDetails!$A:$B,2,FALSE),"Product not found!")</f>
        <v>EcoBoulder</v>
      </c>
      <c r="K766">
        <v>1</v>
      </c>
      <c r="L766">
        <f>$K766*$N766</f>
        <v>162.16999999999999</v>
      </c>
      <c r="M766">
        <v>1072393</v>
      </c>
      <c r="N766">
        <f>IFERROR(VLOOKUP($M766,ItemDetails!$A:$C,3,FALSE),0)</f>
        <v>162.16999999999999</v>
      </c>
      <c r="O766" t="str">
        <f>J766&amp;" ("&amp;M766&amp;") @ $"&amp;N766</f>
        <v>EcoBoulder (1072393) @ $162.17</v>
      </c>
      <c r="P766" t="str">
        <f>IF(M766=1072393, "Recalled Item Do Not Sell!", "Returns not Received")</f>
        <v>Recalled Item Do Not Sell!</v>
      </c>
    </row>
    <row r="767" spans="1:16" x14ac:dyDescent="0.25">
      <c r="A767" t="s">
        <v>435</v>
      </c>
      <c r="C767" t="s">
        <v>427</v>
      </c>
      <c r="D767" t="s">
        <v>31</v>
      </c>
      <c r="G767">
        <v>-162.16999999999999</v>
      </c>
      <c r="H767">
        <v>3100817</v>
      </c>
      <c r="L767">
        <v>-162.16999999999999</v>
      </c>
    </row>
    <row r="768" spans="1:16" x14ac:dyDescent="0.25">
      <c r="A768" t="s">
        <v>435</v>
      </c>
      <c r="C768" t="s">
        <v>427</v>
      </c>
      <c r="D768" t="s">
        <v>31</v>
      </c>
      <c r="J768" t="str">
        <f>IFERROR(VLOOKUP($M768,ItemDetails!$A:$B,2,FALSE),"Product not found!")</f>
        <v>EcoBoulder</v>
      </c>
      <c r="K768">
        <v>1</v>
      </c>
      <c r="L768">
        <f>$K768*$N768</f>
        <v>162.16999999999999</v>
      </c>
      <c r="M768">
        <v>1072393</v>
      </c>
      <c r="N768">
        <f>IFERROR(VLOOKUP($M768,ItemDetails!$A:$C,3,FALSE),0)</f>
        <v>162.16999999999999</v>
      </c>
      <c r="O768" t="str">
        <f>J768&amp;" ("&amp;M768&amp;") @ $"&amp;N768</f>
        <v>EcoBoulder (1072393) @ $162.17</v>
      </c>
      <c r="P768" t="str">
        <f>IF(M768=1072393, "Recalled Item Do Not Sell!", "Returns not Received")</f>
        <v>Recalled Item Do Not Sell!</v>
      </c>
    </row>
    <row r="769" spans="1:16" x14ac:dyDescent="0.25">
      <c r="A769" t="s">
        <v>413</v>
      </c>
      <c r="C769" t="s">
        <v>402</v>
      </c>
      <c r="D769" t="s">
        <v>31</v>
      </c>
      <c r="G769">
        <v>-162.16999999999999</v>
      </c>
      <c r="H769">
        <v>3106397</v>
      </c>
      <c r="L769">
        <v>-162.16999999999999</v>
      </c>
    </row>
    <row r="770" spans="1:16" x14ac:dyDescent="0.25">
      <c r="A770" t="s">
        <v>413</v>
      </c>
      <c r="C770" t="s">
        <v>402</v>
      </c>
      <c r="D770" t="s">
        <v>31</v>
      </c>
      <c r="J770" t="str">
        <f>IFERROR(VLOOKUP($M770,ItemDetails!$A:$B,2,FALSE),"Product not found!")</f>
        <v>EcoBoulder</v>
      </c>
      <c r="K770">
        <v>1</v>
      </c>
      <c r="L770">
        <f>$K770*$N770</f>
        <v>162.16999999999999</v>
      </c>
      <c r="M770">
        <v>1072393</v>
      </c>
      <c r="N770">
        <f>IFERROR(VLOOKUP($M770,ItemDetails!$A:$C,3,FALSE),0)</f>
        <v>162.16999999999999</v>
      </c>
      <c r="O770" t="str">
        <f>J770&amp;" ("&amp;M770&amp;") @ $"&amp;N770</f>
        <v>EcoBoulder (1072393) @ $162.17</v>
      </c>
      <c r="P770" t="str">
        <f>IF(M770=1072393, "Recalled Item Do Not Sell!", "Returns not Received")</f>
        <v>Recalled Item Do Not Sell!</v>
      </c>
    </row>
    <row r="771" spans="1:16" x14ac:dyDescent="0.25">
      <c r="A771" t="s">
        <v>388</v>
      </c>
      <c r="C771" t="s">
        <v>378</v>
      </c>
      <c r="D771" t="s">
        <v>31</v>
      </c>
      <c r="G771">
        <v>-162.16999999999999</v>
      </c>
      <c r="H771">
        <v>3113309</v>
      </c>
      <c r="L771">
        <v>-162.16999999999999</v>
      </c>
    </row>
    <row r="772" spans="1:16" x14ac:dyDescent="0.25">
      <c r="A772" t="s">
        <v>388</v>
      </c>
      <c r="C772" t="s">
        <v>378</v>
      </c>
      <c r="D772" t="s">
        <v>31</v>
      </c>
      <c r="J772" t="str">
        <f>IFERROR(VLOOKUP($M772,ItemDetails!$A:$B,2,FALSE),"Product not found!")</f>
        <v>EcoBoulder</v>
      </c>
      <c r="K772">
        <v>1</v>
      </c>
      <c r="L772">
        <f>$K772*$N772</f>
        <v>162.16999999999999</v>
      </c>
      <c r="M772">
        <v>1072393</v>
      </c>
      <c r="N772">
        <f>IFERROR(VLOOKUP($M772,ItemDetails!$A:$C,3,FALSE),0)</f>
        <v>162.16999999999999</v>
      </c>
      <c r="O772" t="str">
        <f>J772&amp;" ("&amp;M772&amp;") @ $"&amp;N772</f>
        <v>EcoBoulder (1072393) @ $162.17</v>
      </c>
      <c r="P772" t="str">
        <f>IF(M772=1072393, "Recalled Item Do Not Sell!", "Returns not Received")</f>
        <v>Recalled Item Do Not Sell!</v>
      </c>
    </row>
    <row r="773" spans="1:16" x14ac:dyDescent="0.25">
      <c r="A773" t="s">
        <v>358</v>
      </c>
      <c r="C773" t="s">
        <v>352</v>
      </c>
      <c r="D773" t="s">
        <v>31</v>
      </c>
      <c r="G773">
        <v>-162.16999999999999</v>
      </c>
      <c r="H773">
        <v>3121934</v>
      </c>
      <c r="L773">
        <v>-162.16999999999999</v>
      </c>
    </row>
    <row r="774" spans="1:16" x14ac:dyDescent="0.25">
      <c r="A774" t="s">
        <v>358</v>
      </c>
      <c r="C774" t="s">
        <v>352</v>
      </c>
      <c r="D774" t="s">
        <v>31</v>
      </c>
      <c r="J774" t="str">
        <f>IFERROR(VLOOKUP($M774,ItemDetails!$A:$B,2,FALSE),"Product not found!")</f>
        <v>EcoBoulder</v>
      </c>
      <c r="K774">
        <v>1</v>
      </c>
      <c r="L774">
        <f>$K774*$N774</f>
        <v>162.16999999999999</v>
      </c>
      <c r="M774">
        <v>1072393</v>
      </c>
      <c r="N774">
        <f>IFERROR(VLOOKUP($M774,ItemDetails!$A:$C,3,FALSE),0)</f>
        <v>162.16999999999999</v>
      </c>
      <c r="O774" t="str">
        <f>J774&amp;" ("&amp;M774&amp;") @ $"&amp;N774</f>
        <v>EcoBoulder (1072393) @ $162.17</v>
      </c>
      <c r="P774" t="str">
        <f>IF(M774=1072393, "Recalled Item Do Not Sell!", "Returns not Received")</f>
        <v>Recalled Item Do Not Sell!</v>
      </c>
    </row>
    <row r="775" spans="1:16" x14ac:dyDescent="0.25">
      <c r="A775" t="s">
        <v>207</v>
      </c>
      <c r="C775" t="s">
        <v>203</v>
      </c>
      <c r="D775" t="s">
        <v>31</v>
      </c>
      <c r="G775">
        <v>-162.16999999999999</v>
      </c>
      <c r="H775">
        <v>3131357</v>
      </c>
      <c r="L775">
        <v>-162.16999999999999</v>
      </c>
    </row>
    <row r="776" spans="1:16" x14ac:dyDescent="0.25">
      <c r="A776" t="s">
        <v>207</v>
      </c>
      <c r="C776" t="s">
        <v>203</v>
      </c>
      <c r="D776" t="s">
        <v>31</v>
      </c>
      <c r="J776" t="str">
        <f>IFERROR(VLOOKUP($M776,ItemDetails!$A:$B,2,FALSE),"Product not found!")</f>
        <v>EcoBoulder</v>
      </c>
      <c r="K776">
        <v>1</v>
      </c>
      <c r="L776">
        <f>$K776*$N776</f>
        <v>162.16999999999999</v>
      </c>
      <c r="M776">
        <v>1072393</v>
      </c>
      <c r="N776">
        <f>IFERROR(VLOOKUP($M776,ItemDetails!$A:$C,3,FALSE),0)</f>
        <v>162.16999999999999</v>
      </c>
      <c r="O776" t="str">
        <f>J776&amp;" ("&amp;M776&amp;") @ $"&amp;N776</f>
        <v>EcoBoulder (1072393) @ $162.17</v>
      </c>
      <c r="P776" t="str">
        <f>IF(M776=1072393, "Recalled Item Do Not Sell!", "Returns not Received")</f>
        <v>Recalled Item Do Not Sell!</v>
      </c>
    </row>
    <row r="777" spans="1:16" x14ac:dyDescent="0.25">
      <c r="A777" t="s">
        <v>126</v>
      </c>
      <c r="C777" t="s">
        <v>118</v>
      </c>
      <c r="D777" t="s">
        <v>31</v>
      </c>
      <c r="G777">
        <v>-162.16999999999999</v>
      </c>
      <c r="H777">
        <v>3174204</v>
      </c>
      <c r="L777">
        <v>-162.16999999999999</v>
      </c>
    </row>
    <row r="778" spans="1:16" x14ac:dyDescent="0.25">
      <c r="A778" t="s">
        <v>126</v>
      </c>
      <c r="C778" t="s">
        <v>118</v>
      </c>
      <c r="D778" t="s">
        <v>31</v>
      </c>
      <c r="J778" t="str">
        <f>IFERROR(VLOOKUP($M778,ItemDetails!$A:$B,2,FALSE),"Product not found!")</f>
        <v>EcoBoulder</v>
      </c>
      <c r="K778">
        <v>1</v>
      </c>
      <c r="L778">
        <f>$K778*$N778</f>
        <v>162.16999999999999</v>
      </c>
      <c r="M778">
        <v>1072393</v>
      </c>
      <c r="N778">
        <f>IFERROR(VLOOKUP($M778,ItemDetails!$A:$C,3,FALSE),0)</f>
        <v>162.16999999999999</v>
      </c>
      <c r="O778" t="str">
        <f>J778&amp;" ("&amp;M778&amp;") @ $"&amp;N778</f>
        <v>EcoBoulder (1072393) @ $162.17</v>
      </c>
      <c r="P778" t="str">
        <f>IF(M778=1072393, "Recalled Item Do Not Sell!", "Returns not Received")</f>
        <v>Recalled Item Do Not Sell!</v>
      </c>
    </row>
    <row r="779" spans="1:16" x14ac:dyDescent="0.25">
      <c r="A779" t="s">
        <v>116</v>
      </c>
      <c r="C779" t="s">
        <v>112</v>
      </c>
      <c r="D779" t="s">
        <v>31</v>
      </c>
      <c r="G779">
        <v>-162.16999999999999</v>
      </c>
      <c r="H779">
        <v>3176862</v>
      </c>
      <c r="L779">
        <v>-162.16999999999999</v>
      </c>
    </row>
    <row r="780" spans="1:16" x14ac:dyDescent="0.25">
      <c r="A780" t="s">
        <v>116</v>
      </c>
      <c r="C780" t="s">
        <v>112</v>
      </c>
      <c r="D780" t="s">
        <v>31</v>
      </c>
      <c r="J780" t="str">
        <f>IFERROR(VLOOKUP($M780,ItemDetails!$A:$B,2,FALSE),"Product not found!")</f>
        <v>EcoBoulder</v>
      </c>
      <c r="K780">
        <v>1</v>
      </c>
      <c r="L780">
        <f>$K780*$N780</f>
        <v>162.16999999999999</v>
      </c>
      <c r="M780">
        <v>1072393</v>
      </c>
      <c r="N780">
        <f>IFERROR(VLOOKUP($M780,ItemDetails!$A:$C,3,FALSE),0)</f>
        <v>162.16999999999999</v>
      </c>
      <c r="O780" t="str">
        <f>J780&amp;" ("&amp;M780&amp;") @ $"&amp;N780</f>
        <v>EcoBoulder (1072393) @ $162.17</v>
      </c>
      <c r="P780" t="str">
        <f>IF(M780=1072393, "Recalled Item Do Not Sell!", "Returns not Received")</f>
        <v>Recalled Item Do Not Sell!</v>
      </c>
    </row>
    <row r="781" spans="1:16" x14ac:dyDescent="0.25">
      <c r="A781" t="s">
        <v>95</v>
      </c>
      <c r="C781" t="s">
        <v>82</v>
      </c>
      <c r="D781" t="s">
        <v>31</v>
      </c>
      <c r="G781">
        <v>-324.33999999999997</v>
      </c>
      <c r="H781">
        <v>3181885</v>
      </c>
      <c r="L781">
        <v>-324.33999999999997</v>
      </c>
    </row>
    <row r="782" spans="1:16" x14ac:dyDescent="0.25">
      <c r="A782" t="s">
        <v>95</v>
      </c>
      <c r="C782" t="s">
        <v>82</v>
      </c>
      <c r="D782" t="s">
        <v>31</v>
      </c>
      <c r="J782" t="str">
        <f>IFERROR(VLOOKUP($M782,ItemDetails!$A:$B,2,FALSE),"Product not found!")</f>
        <v>EcoBoulder</v>
      </c>
      <c r="K782">
        <v>2</v>
      </c>
      <c r="L782">
        <f>$K782*$N782</f>
        <v>324.33999999999997</v>
      </c>
      <c r="M782">
        <v>1072393</v>
      </c>
      <c r="N782">
        <f>IFERROR(VLOOKUP($M782,ItemDetails!$A:$C,3,FALSE),0)</f>
        <v>162.16999999999999</v>
      </c>
      <c r="O782" t="str">
        <f>J782&amp;" ("&amp;M782&amp;") @ $"&amp;N782</f>
        <v>EcoBoulder (1072393) @ $162.17</v>
      </c>
      <c r="P782" t="str">
        <f>IF(M782=1072393, "Recalled Item Do Not Sell!", "Returns not Received")</f>
        <v>Recalled Item Do Not Sell!</v>
      </c>
    </row>
    <row r="783" spans="1:16" x14ac:dyDescent="0.25">
      <c r="A783" t="s">
        <v>71</v>
      </c>
      <c r="C783" t="s">
        <v>34</v>
      </c>
      <c r="D783" t="s">
        <v>31</v>
      </c>
      <c r="G783">
        <v>-162.16999999999999</v>
      </c>
      <c r="H783">
        <v>3200932</v>
      </c>
      <c r="L783">
        <v>-162.16999999999999</v>
      </c>
    </row>
    <row r="784" spans="1:16" x14ac:dyDescent="0.25">
      <c r="A784" t="s">
        <v>71</v>
      </c>
      <c r="C784" t="s">
        <v>34</v>
      </c>
      <c r="D784" t="s">
        <v>31</v>
      </c>
      <c r="J784" t="str">
        <f>IFERROR(VLOOKUP($M784,ItemDetails!$A:$B,2,FALSE),"Product not found!")</f>
        <v>EcoBoulder</v>
      </c>
      <c r="K784">
        <v>1</v>
      </c>
      <c r="L784">
        <f>$K784*$N784</f>
        <v>162.16999999999999</v>
      </c>
      <c r="M784">
        <v>1072393</v>
      </c>
      <c r="N784">
        <f>IFERROR(VLOOKUP($M784,ItemDetails!$A:$C,3,FALSE),0)</f>
        <v>162.16999999999999</v>
      </c>
      <c r="O784" t="str">
        <f>J784&amp;" ("&amp;M784&amp;") @ $"&amp;N784</f>
        <v>EcoBoulder (1072393) @ $162.17</v>
      </c>
      <c r="P784" t="str">
        <f>IF(M784=1072393, "Recalled Item Do Not Sell!", "Returns not Received")</f>
        <v>Recalled Item Do Not Sell!</v>
      </c>
    </row>
    <row r="785" spans="1:16" x14ac:dyDescent="0.25">
      <c r="A785" t="s">
        <v>30</v>
      </c>
      <c r="C785" t="s">
        <v>22</v>
      </c>
      <c r="D785" t="s">
        <v>31</v>
      </c>
      <c r="G785">
        <v>-162.16999999999999</v>
      </c>
      <c r="H785">
        <v>3204902</v>
      </c>
      <c r="L785">
        <v>-162.16999999999999</v>
      </c>
    </row>
    <row r="786" spans="1:16" x14ac:dyDescent="0.25">
      <c r="A786" t="s">
        <v>30</v>
      </c>
      <c r="C786" t="s">
        <v>22</v>
      </c>
      <c r="D786" t="s">
        <v>31</v>
      </c>
      <c r="J786" t="str">
        <f>IFERROR(VLOOKUP($M786,ItemDetails!$A:$B,2,FALSE),"Product not found!")</f>
        <v>EcoBoulder</v>
      </c>
      <c r="K786">
        <v>1</v>
      </c>
      <c r="L786">
        <f>$K786*$N786</f>
        <v>162.16999999999999</v>
      </c>
      <c r="M786">
        <v>1072393</v>
      </c>
      <c r="N786">
        <f>IFERROR(VLOOKUP($M786,ItemDetails!$A:$C,3,FALSE),0)</f>
        <v>162.16999999999999</v>
      </c>
      <c r="O786" t="str">
        <f>J786&amp;" ("&amp;M786&amp;") @ $"&amp;N786</f>
        <v>EcoBoulder (1072393) @ $162.17</v>
      </c>
      <c r="P786" t="str">
        <f>IF(M786=1072393, "Recalled Item Do Not Sell!", "Returns not Received")</f>
        <v>Recalled Item Do Not Sell!</v>
      </c>
    </row>
    <row r="787" spans="1:16" x14ac:dyDescent="0.25">
      <c r="A787" t="s">
        <v>32</v>
      </c>
      <c r="C787" t="s">
        <v>22</v>
      </c>
      <c r="D787" t="s">
        <v>31</v>
      </c>
      <c r="G787">
        <v>-162.16999999999999</v>
      </c>
      <c r="H787">
        <v>3204934</v>
      </c>
      <c r="L787">
        <v>-162.16999999999999</v>
      </c>
    </row>
    <row r="788" spans="1:16" x14ac:dyDescent="0.25">
      <c r="A788" t="s">
        <v>32</v>
      </c>
      <c r="C788" t="s">
        <v>22</v>
      </c>
      <c r="D788" t="s">
        <v>31</v>
      </c>
      <c r="J788" t="str">
        <f>IFERROR(VLOOKUP($M788,ItemDetails!$A:$B,2,FALSE),"Product not found!")</f>
        <v>EcoBoulder</v>
      </c>
      <c r="K788">
        <v>1</v>
      </c>
      <c r="L788">
        <f>$K788*$N788</f>
        <v>162.16999999999999</v>
      </c>
      <c r="M788">
        <v>1072393</v>
      </c>
      <c r="N788">
        <f>IFERROR(VLOOKUP($M788,ItemDetails!$A:$C,3,FALSE),0)</f>
        <v>162.16999999999999</v>
      </c>
      <c r="O788" t="str">
        <f>J788&amp;" ("&amp;M788&amp;") @ $"&amp;N788</f>
        <v>EcoBoulder (1072393) @ $162.17</v>
      </c>
      <c r="P788" t="str">
        <f>IF(M788=1072393, "Recalled Item Do Not Sell!", "Returns not Received")</f>
        <v>Recalled Item Do Not Sell!</v>
      </c>
    </row>
    <row r="789" spans="1:16" x14ac:dyDescent="0.25">
      <c r="A789" t="s">
        <v>314</v>
      </c>
      <c r="C789" t="s">
        <v>310</v>
      </c>
      <c r="D789" t="s">
        <v>31</v>
      </c>
      <c r="G789">
        <v>-162.16999999999999</v>
      </c>
      <c r="H789">
        <v>3220855</v>
      </c>
      <c r="L789">
        <v>-162.16999999999999</v>
      </c>
    </row>
    <row r="790" spans="1:16" x14ac:dyDescent="0.25">
      <c r="A790" t="s">
        <v>314</v>
      </c>
      <c r="C790" t="s">
        <v>310</v>
      </c>
      <c r="D790" t="s">
        <v>31</v>
      </c>
      <c r="J790" t="str">
        <f>IFERROR(VLOOKUP($M790,ItemDetails!$A:$B,2,FALSE),"Product not found!")</f>
        <v>EcoBoulder</v>
      </c>
      <c r="K790">
        <v>1</v>
      </c>
      <c r="L790">
        <f>$K790*$N790</f>
        <v>162.16999999999999</v>
      </c>
      <c r="M790">
        <v>1072393</v>
      </c>
      <c r="N790">
        <f>IFERROR(VLOOKUP($M790,ItemDetails!$A:$C,3,FALSE),0)</f>
        <v>162.16999999999999</v>
      </c>
      <c r="O790" t="str">
        <f>J790&amp;" ("&amp;M790&amp;") @ $"&amp;N790</f>
        <v>EcoBoulder (1072393) @ $162.17</v>
      </c>
      <c r="P790" t="str">
        <f>IF(M790=1072393, "Recalled Item Do Not Sell!", "Returns not Received")</f>
        <v>Recalled Item Do Not Sell!</v>
      </c>
    </row>
    <row r="791" spans="1:16" x14ac:dyDescent="0.25">
      <c r="A791" t="s">
        <v>308</v>
      </c>
      <c r="C791" t="s">
        <v>298</v>
      </c>
      <c r="D791" t="s">
        <v>31</v>
      </c>
      <c r="G791">
        <v>-162.16999999999999</v>
      </c>
      <c r="H791">
        <v>3223270</v>
      </c>
      <c r="L791">
        <v>-162.16999999999999</v>
      </c>
    </row>
    <row r="792" spans="1:16" x14ac:dyDescent="0.25">
      <c r="A792" t="s">
        <v>308</v>
      </c>
      <c r="C792" t="s">
        <v>298</v>
      </c>
      <c r="D792" t="s">
        <v>31</v>
      </c>
      <c r="J792" t="str">
        <f>IFERROR(VLOOKUP($M792,ItemDetails!$A:$B,2,FALSE),"Product not found!")</f>
        <v>EcoBoulder</v>
      </c>
      <c r="K792">
        <v>1</v>
      </c>
      <c r="L792">
        <f>$K792*$N792</f>
        <v>162.16999999999999</v>
      </c>
      <c r="M792">
        <v>1072393</v>
      </c>
      <c r="N792">
        <f>IFERROR(VLOOKUP($M792,ItemDetails!$A:$C,3,FALSE),0)</f>
        <v>162.16999999999999</v>
      </c>
      <c r="O792" t="str">
        <f>J792&amp;" ("&amp;M792&amp;") @ $"&amp;N792</f>
        <v>EcoBoulder (1072393) @ $162.17</v>
      </c>
      <c r="P792" t="str">
        <f>IF(M792=1072393, "Recalled Item Do Not Sell!", "Returns not Received")</f>
        <v>Recalled Item Do Not Sell!</v>
      </c>
    </row>
    <row r="793" spans="1:16" x14ac:dyDescent="0.25">
      <c r="A793" t="s">
        <v>293</v>
      </c>
      <c r="C793" t="s">
        <v>289</v>
      </c>
      <c r="D793" t="s">
        <v>31</v>
      </c>
      <c r="G793">
        <v>-162.16999999999999</v>
      </c>
      <c r="H793">
        <v>3230036</v>
      </c>
      <c r="L793">
        <v>-162.16999999999999</v>
      </c>
    </row>
    <row r="794" spans="1:16" x14ac:dyDescent="0.25">
      <c r="A794" t="s">
        <v>293</v>
      </c>
      <c r="C794" t="s">
        <v>289</v>
      </c>
      <c r="D794" t="s">
        <v>31</v>
      </c>
      <c r="J794" t="str">
        <f>IFERROR(VLOOKUP($M794,ItemDetails!$A:$B,2,FALSE),"Product not found!")</f>
        <v>EcoBoulder</v>
      </c>
      <c r="K794">
        <v>1</v>
      </c>
      <c r="L794">
        <f>$K794*$N794</f>
        <v>162.16999999999999</v>
      </c>
      <c r="M794">
        <v>1072393</v>
      </c>
      <c r="N794">
        <f>IFERROR(VLOOKUP($M794,ItemDetails!$A:$C,3,FALSE),0)</f>
        <v>162.16999999999999</v>
      </c>
      <c r="O794" t="str">
        <f>J794&amp;" ("&amp;M794&amp;") @ $"&amp;N794</f>
        <v>EcoBoulder (1072393) @ $162.17</v>
      </c>
      <c r="P794" t="str">
        <f>IF(M794=1072393, "Recalled Item Do Not Sell!", "Returns not Received")</f>
        <v>Recalled Item Do Not Sell!</v>
      </c>
    </row>
    <row r="795" spans="1:16" x14ac:dyDescent="0.25">
      <c r="A795" t="s">
        <v>263</v>
      </c>
      <c r="C795" t="s">
        <v>257</v>
      </c>
      <c r="D795" t="s">
        <v>31</v>
      </c>
      <c r="G795">
        <v>-162.16999999999999</v>
      </c>
      <c r="H795">
        <v>3241579</v>
      </c>
      <c r="L795">
        <v>-162.16999999999999</v>
      </c>
    </row>
    <row r="796" spans="1:16" x14ac:dyDescent="0.25">
      <c r="A796" t="s">
        <v>263</v>
      </c>
      <c r="C796" t="s">
        <v>257</v>
      </c>
      <c r="D796" t="s">
        <v>31</v>
      </c>
      <c r="J796" t="str">
        <f>IFERROR(VLOOKUP($M796,ItemDetails!$A:$B,2,FALSE),"Product not found!")</f>
        <v>EcoBoulder</v>
      </c>
      <c r="K796">
        <v>1</v>
      </c>
      <c r="L796">
        <f>$K796*$N796</f>
        <v>162.16999999999999</v>
      </c>
      <c r="M796">
        <v>1072393</v>
      </c>
      <c r="N796">
        <f>IFERROR(VLOOKUP($M796,ItemDetails!$A:$C,3,FALSE),0)</f>
        <v>162.16999999999999</v>
      </c>
      <c r="O796" t="str">
        <f>J796&amp;" ("&amp;M796&amp;") @ $"&amp;N796</f>
        <v>EcoBoulder (1072393) @ $162.17</v>
      </c>
      <c r="P796" t="str">
        <f>IF(M796=1072393, "Recalled Item Do Not Sell!", "Returns not Received")</f>
        <v>Recalled Item Do Not Sell!</v>
      </c>
    </row>
    <row r="797" spans="1:16" x14ac:dyDescent="0.25">
      <c r="A797" t="s">
        <v>255</v>
      </c>
      <c r="C797" t="s">
        <v>251</v>
      </c>
      <c r="D797" t="s">
        <v>31</v>
      </c>
      <c r="G797">
        <v>-162.16999999999999</v>
      </c>
      <c r="H797">
        <v>3244238</v>
      </c>
      <c r="L797">
        <v>-162.16999999999999</v>
      </c>
    </row>
    <row r="798" spans="1:16" x14ac:dyDescent="0.25">
      <c r="A798" t="s">
        <v>255</v>
      </c>
      <c r="C798" t="s">
        <v>251</v>
      </c>
      <c r="D798" t="s">
        <v>31</v>
      </c>
      <c r="J798" t="str">
        <f>IFERROR(VLOOKUP($M798,ItemDetails!$A:$B,2,FALSE),"Product not found!")</f>
        <v>EcoBoulder</v>
      </c>
      <c r="K798">
        <v>1</v>
      </c>
      <c r="L798">
        <f>$K798*$N798</f>
        <v>162.16999999999999</v>
      </c>
      <c r="M798">
        <v>1072393</v>
      </c>
      <c r="N798">
        <f>IFERROR(VLOOKUP($M798,ItemDetails!$A:$C,3,FALSE),0)</f>
        <v>162.16999999999999</v>
      </c>
      <c r="O798" t="str">
        <f>J798&amp;" ("&amp;M798&amp;") @ $"&amp;N798</f>
        <v>EcoBoulder (1072393) @ $162.17</v>
      </c>
      <c r="P798" t="str">
        <f>IF(M798=1072393, "Recalled Item Do Not Sell!", "Returns not Received")</f>
        <v>Recalled Item Do Not Sell!</v>
      </c>
    </row>
    <row r="799" spans="1:16" x14ac:dyDescent="0.25">
      <c r="A799" t="s">
        <v>249</v>
      </c>
      <c r="C799" t="s">
        <v>243</v>
      </c>
      <c r="D799" t="s">
        <v>31</v>
      </c>
      <c r="G799">
        <v>-162.16999999999999</v>
      </c>
      <c r="H799">
        <v>3247083</v>
      </c>
      <c r="L799">
        <v>-162.16999999999999</v>
      </c>
    </row>
    <row r="800" spans="1:16" x14ac:dyDescent="0.25">
      <c r="A800" t="s">
        <v>249</v>
      </c>
      <c r="C800" t="s">
        <v>243</v>
      </c>
      <c r="D800" t="s">
        <v>31</v>
      </c>
      <c r="J800" t="str">
        <f>IFERROR(VLOOKUP($M800,ItemDetails!$A:$B,2,FALSE),"Product not found!")</f>
        <v>EcoBoulder</v>
      </c>
      <c r="K800">
        <v>1</v>
      </c>
      <c r="L800">
        <f>$K800*$N800</f>
        <v>162.16999999999999</v>
      </c>
      <c r="M800">
        <v>1072393</v>
      </c>
      <c r="N800">
        <f>IFERROR(VLOOKUP($M800,ItemDetails!$A:$C,3,FALSE),0)</f>
        <v>162.16999999999999</v>
      </c>
      <c r="O800" t="str">
        <f>J800&amp;" ("&amp;M800&amp;") @ $"&amp;N800</f>
        <v>EcoBoulder (1072393) @ $162.17</v>
      </c>
      <c r="P800" t="str">
        <f>IF(M800=1072393, "Recalled Item Do Not Sell!", "Returns not Received")</f>
        <v>Recalled Item Do Not Sell!</v>
      </c>
    </row>
    <row r="801" spans="1:16" x14ac:dyDescent="0.25">
      <c r="A801" t="s">
        <v>479</v>
      </c>
      <c r="C801" t="s">
        <v>464</v>
      </c>
      <c r="D801" t="s">
        <v>61</v>
      </c>
      <c r="G801">
        <v>-162.16999999999999</v>
      </c>
      <c r="H801">
        <v>3088475</v>
      </c>
      <c r="L801">
        <v>-162.16999999999999</v>
      </c>
    </row>
    <row r="802" spans="1:16" x14ac:dyDescent="0.25">
      <c r="A802" t="s">
        <v>479</v>
      </c>
      <c r="C802" t="s">
        <v>464</v>
      </c>
      <c r="D802" t="s">
        <v>61</v>
      </c>
      <c r="J802" t="str">
        <f>IFERROR(VLOOKUP($M802,ItemDetails!$A:$B,2,FALSE),"Product not found!")</f>
        <v>EcoBoulder</v>
      </c>
      <c r="K802">
        <v>1</v>
      </c>
      <c r="L802">
        <f>$K802*$N802</f>
        <v>162.16999999999999</v>
      </c>
      <c r="M802">
        <v>1072393</v>
      </c>
      <c r="N802">
        <f>IFERROR(VLOOKUP($M802,ItemDetails!$A:$C,3,FALSE),0)</f>
        <v>162.16999999999999</v>
      </c>
      <c r="O802" t="str">
        <f>J802&amp;" ("&amp;M802&amp;") @ $"&amp;N802</f>
        <v>EcoBoulder (1072393) @ $162.17</v>
      </c>
      <c r="P802" t="str">
        <f>IF(M802=1072393, "Recalled Item Do Not Sell!", "Returns not Received")</f>
        <v>Recalled Item Do Not Sell!</v>
      </c>
    </row>
    <row r="803" spans="1:16" x14ac:dyDescent="0.25">
      <c r="A803" t="s">
        <v>376</v>
      </c>
      <c r="C803" t="s">
        <v>362</v>
      </c>
      <c r="D803" t="s">
        <v>23</v>
      </c>
      <c r="G803">
        <v>-162.16999999999999</v>
      </c>
      <c r="H803">
        <v>3116220</v>
      </c>
      <c r="L803">
        <v>-162.16999999999999</v>
      </c>
    </row>
    <row r="804" spans="1:16" x14ac:dyDescent="0.25">
      <c r="A804" t="s">
        <v>376</v>
      </c>
      <c r="C804" t="s">
        <v>362</v>
      </c>
      <c r="D804" t="s">
        <v>23</v>
      </c>
      <c r="J804" t="str">
        <f>IFERROR(VLOOKUP($M804,ItemDetails!$A:$B,2,FALSE),"Product not found!")</f>
        <v>EcoBoulder</v>
      </c>
      <c r="K804">
        <v>1</v>
      </c>
      <c r="L804">
        <f>$K804*$N804</f>
        <v>162.16999999999999</v>
      </c>
      <c r="M804">
        <v>1072393</v>
      </c>
      <c r="N804">
        <f>IFERROR(VLOOKUP($M804,ItemDetails!$A:$C,3,FALSE),0)</f>
        <v>162.16999999999999</v>
      </c>
      <c r="O804" t="str">
        <f>J804&amp;" ("&amp;M804&amp;") @ $"&amp;N804</f>
        <v>EcoBoulder (1072393) @ $162.17</v>
      </c>
      <c r="P804" t="str">
        <f>IF(M804=1072393, "Recalled Item Do Not Sell!", "Returns not Received")</f>
        <v>Recalled Item Do Not Sell!</v>
      </c>
    </row>
    <row r="805" spans="1:16" x14ac:dyDescent="0.25">
      <c r="A805" t="s">
        <v>359</v>
      </c>
      <c r="C805" t="s">
        <v>352</v>
      </c>
      <c r="D805" t="s">
        <v>23</v>
      </c>
      <c r="G805">
        <v>-162.16999999999999</v>
      </c>
      <c r="H805">
        <v>3120683</v>
      </c>
      <c r="L805">
        <v>-162.16999999999999</v>
      </c>
    </row>
    <row r="806" spans="1:16" x14ac:dyDescent="0.25">
      <c r="A806" t="s">
        <v>359</v>
      </c>
      <c r="C806" t="s">
        <v>352</v>
      </c>
      <c r="D806" t="s">
        <v>23</v>
      </c>
      <c r="J806" t="str">
        <f>IFERROR(VLOOKUP($M806,ItemDetails!$A:$B,2,FALSE),"Product not found!")</f>
        <v>EcoBoulder</v>
      </c>
      <c r="K806">
        <v>1</v>
      </c>
      <c r="L806">
        <f>$K806*$N806</f>
        <v>162.16999999999999</v>
      </c>
      <c r="M806">
        <v>1072393</v>
      </c>
      <c r="N806">
        <f>IFERROR(VLOOKUP($M806,ItemDetails!$A:$C,3,FALSE),0)</f>
        <v>162.16999999999999</v>
      </c>
      <c r="O806" t="str">
        <f>J806&amp;" ("&amp;M806&amp;") @ $"&amp;N806</f>
        <v>EcoBoulder (1072393) @ $162.17</v>
      </c>
      <c r="P806" t="str">
        <f>IF(M806=1072393, "Recalled Item Do Not Sell!", "Returns not Received")</f>
        <v>Recalled Item Do Not Sell!</v>
      </c>
    </row>
    <row r="807" spans="1:16" x14ac:dyDescent="0.25">
      <c r="A807" t="s">
        <v>360</v>
      </c>
      <c r="C807" t="s">
        <v>352</v>
      </c>
      <c r="D807" t="s">
        <v>23</v>
      </c>
      <c r="G807">
        <v>-177.59</v>
      </c>
      <c r="H807">
        <v>3120683</v>
      </c>
      <c r="L807">
        <v>-177.59</v>
      </c>
    </row>
    <row r="808" spans="1:16" x14ac:dyDescent="0.25">
      <c r="A808" t="s">
        <v>360</v>
      </c>
      <c r="C808" t="s">
        <v>352</v>
      </c>
      <c r="D808" t="s">
        <v>23</v>
      </c>
      <c r="I808">
        <v>15.42</v>
      </c>
      <c r="J808" t="s">
        <v>8</v>
      </c>
      <c r="L808">
        <v>15.42</v>
      </c>
      <c r="M808" t="s">
        <v>8</v>
      </c>
      <c r="O808" t="s">
        <v>8</v>
      </c>
      <c r="P808" t="s">
        <v>19</v>
      </c>
    </row>
    <row r="809" spans="1:16" x14ac:dyDescent="0.25">
      <c r="A809" t="s">
        <v>360</v>
      </c>
      <c r="C809" t="s">
        <v>352</v>
      </c>
      <c r="D809" t="s">
        <v>23</v>
      </c>
      <c r="J809" t="str">
        <f>IFERROR(VLOOKUP($M809,ItemDetails!$A:$B,2,FALSE),"Product not found!")</f>
        <v>EcoBoulder</v>
      </c>
      <c r="K809">
        <v>1</v>
      </c>
      <c r="L809">
        <f>$K809*$N809</f>
        <v>162.16999999999999</v>
      </c>
      <c r="M809">
        <v>1072393</v>
      </c>
      <c r="N809">
        <f>IFERROR(VLOOKUP($M809,ItemDetails!$A:$C,3,FALSE),0)</f>
        <v>162.16999999999999</v>
      </c>
      <c r="O809" t="str">
        <f>J809&amp;" ("&amp;M809&amp;") @ $"&amp;N809</f>
        <v>EcoBoulder (1072393) @ $162.17</v>
      </c>
      <c r="P809" t="str">
        <f>IF(M809=1072393, "Recalled Item Do Not Sell!", "Returns not Received")</f>
        <v>Recalled Item Do Not Sell!</v>
      </c>
    </row>
    <row r="810" spans="1:16" x14ac:dyDescent="0.25">
      <c r="A810" t="s">
        <v>241</v>
      </c>
      <c r="C810" t="s">
        <v>234</v>
      </c>
      <c r="D810" t="s">
        <v>23</v>
      </c>
      <c r="G810">
        <v>-162.16999999999999</v>
      </c>
      <c r="H810">
        <v>3123114</v>
      </c>
      <c r="L810">
        <v>-162.16999999999999</v>
      </c>
    </row>
    <row r="811" spans="1:16" x14ac:dyDescent="0.25">
      <c r="A811" t="s">
        <v>241</v>
      </c>
      <c r="C811" t="s">
        <v>234</v>
      </c>
      <c r="D811" t="s">
        <v>23</v>
      </c>
      <c r="J811" t="str">
        <f>IFERROR(VLOOKUP($M811,ItemDetails!$A:$B,2,FALSE),"Product not found!")</f>
        <v>EcoBoulder</v>
      </c>
      <c r="K811">
        <v>1</v>
      </c>
      <c r="L811">
        <f>$K811*$N811</f>
        <v>162.16999999999999</v>
      </c>
      <c r="M811">
        <v>1072393</v>
      </c>
      <c r="N811">
        <f>IFERROR(VLOOKUP($M811,ItemDetails!$A:$C,3,FALSE),0)</f>
        <v>162.16999999999999</v>
      </c>
      <c r="O811" t="str">
        <f>J811&amp;" ("&amp;M811&amp;") @ $"&amp;N811</f>
        <v>EcoBoulder (1072393) @ $162.17</v>
      </c>
      <c r="P811" t="str">
        <f>IF(M811=1072393, "Recalled Item Do Not Sell!", "Returns not Received")</f>
        <v>Recalled Item Do Not Sell!</v>
      </c>
    </row>
    <row r="812" spans="1:16" x14ac:dyDescent="0.25">
      <c r="A812" t="s">
        <v>315</v>
      </c>
      <c r="C812" t="s">
        <v>310</v>
      </c>
      <c r="D812" t="s">
        <v>23</v>
      </c>
      <c r="G812">
        <v>-162.16999999999999</v>
      </c>
      <c r="H812">
        <v>3221404</v>
      </c>
      <c r="L812">
        <v>-162.16999999999999</v>
      </c>
    </row>
    <row r="813" spans="1:16" x14ac:dyDescent="0.25">
      <c r="A813" t="s">
        <v>315</v>
      </c>
      <c r="C813" t="s">
        <v>310</v>
      </c>
      <c r="D813" t="s">
        <v>23</v>
      </c>
      <c r="J813" t="str">
        <f>IFERROR(VLOOKUP($M813,ItemDetails!$A:$B,2,FALSE),"Product not found!")</f>
        <v>EcoBoulder</v>
      </c>
      <c r="K813">
        <v>1</v>
      </c>
      <c r="L813">
        <f>$K813*$N813</f>
        <v>162.16999999999999</v>
      </c>
      <c r="M813">
        <v>1072393</v>
      </c>
      <c r="N813">
        <f>IFERROR(VLOOKUP($M813,ItemDetails!$A:$C,3,FALSE),0)</f>
        <v>162.16999999999999</v>
      </c>
      <c r="O813" t="str">
        <f>J813&amp;" ("&amp;M813&amp;") @ $"&amp;N813</f>
        <v>EcoBoulder (1072393) @ $162.17</v>
      </c>
      <c r="P813" t="str">
        <f>IF(M813=1072393, "Recalled Item Do Not Sell!", "Returns not Received")</f>
        <v>Recalled Item Do Not Sell!</v>
      </c>
    </row>
    <row r="814" spans="1:16" x14ac:dyDescent="0.25">
      <c r="A814" t="s">
        <v>534</v>
      </c>
      <c r="C814" t="s">
        <v>530</v>
      </c>
      <c r="D814" t="s">
        <v>64</v>
      </c>
      <c r="G814">
        <v>-162.16999999999999</v>
      </c>
      <c r="H814">
        <v>3063319</v>
      </c>
      <c r="L814">
        <v>-162.16999999999999</v>
      </c>
    </row>
    <row r="815" spans="1:16" x14ac:dyDescent="0.25">
      <c r="A815" t="s">
        <v>534</v>
      </c>
      <c r="C815" t="s">
        <v>530</v>
      </c>
      <c r="D815" t="s">
        <v>64</v>
      </c>
      <c r="J815" t="str">
        <f>IFERROR(VLOOKUP($M815,ItemDetails!$A:$B,2,FALSE),"Product not found!")</f>
        <v>EcoBoulder</v>
      </c>
      <c r="K815">
        <v>1</v>
      </c>
      <c r="L815">
        <f>$K815*$N815</f>
        <v>162.16999999999999</v>
      </c>
      <c r="M815">
        <v>1072393</v>
      </c>
      <c r="N815">
        <f>IFERROR(VLOOKUP($M815,ItemDetails!$A:$C,3,FALSE),0)</f>
        <v>162.16999999999999</v>
      </c>
      <c r="O815" t="str">
        <f>J815&amp;" ("&amp;M815&amp;") @ $"&amp;N815</f>
        <v>EcoBoulder (1072393) @ $162.17</v>
      </c>
      <c r="P815" t="str">
        <f>IF(M815=1072393, "Recalled Item Do Not Sell!", "Returns not Received")</f>
        <v>Recalled Item Do Not Sell!</v>
      </c>
    </row>
    <row r="816" spans="1:16" x14ac:dyDescent="0.25">
      <c r="A816" t="s">
        <v>514</v>
      </c>
      <c r="C816" t="s">
        <v>505</v>
      </c>
      <c r="D816" t="s">
        <v>64</v>
      </c>
      <c r="G816">
        <v>-324.33999999999997</v>
      </c>
      <c r="H816">
        <v>3078757</v>
      </c>
      <c r="L816">
        <v>-324.33999999999997</v>
      </c>
    </row>
    <row r="817" spans="1:16" x14ac:dyDescent="0.25">
      <c r="A817" t="s">
        <v>514</v>
      </c>
      <c r="C817" t="s">
        <v>505</v>
      </c>
      <c r="D817" t="s">
        <v>64</v>
      </c>
      <c r="J817" t="str">
        <f>IFERROR(VLOOKUP($M817,ItemDetails!$A:$B,2,FALSE),"Product not found!")</f>
        <v>EcoBoulder</v>
      </c>
      <c r="K817">
        <v>2</v>
      </c>
      <c r="L817">
        <f>$K817*$N817</f>
        <v>324.33999999999997</v>
      </c>
      <c r="M817">
        <v>1072393</v>
      </c>
      <c r="N817">
        <f>IFERROR(VLOOKUP($M817,ItemDetails!$A:$C,3,FALSE),0)</f>
        <v>162.16999999999999</v>
      </c>
      <c r="O817" t="str">
        <f>J817&amp;" ("&amp;M817&amp;") @ $"&amp;N817</f>
        <v>EcoBoulder (1072393) @ $162.17</v>
      </c>
      <c r="P817" t="str">
        <f>IF(M817=1072393, "Recalled Item Do Not Sell!", "Returns not Received")</f>
        <v>Recalled Item Do Not Sell!</v>
      </c>
    </row>
    <row r="818" spans="1:16" x14ac:dyDescent="0.25">
      <c r="A818" t="s">
        <v>316</v>
      </c>
      <c r="C818" t="s">
        <v>310</v>
      </c>
      <c r="D818" t="s">
        <v>64</v>
      </c>
      <c r="G818">
        <v>-162.16999999999999</v>
      </c>
      <c r="H818">
        <v>3221668</v>
      </c>
      <c r="L818">
        <v>-162.16999999999999</v>
      </c>
    </row>
    <row r="819" spans="1:16" x14ac:dyDescent="0.25">
      <c r="A819" t="s">
        <v>316</v>
      </c>
      <c r="C819" t="s">
        <v>310</v>
      </c>
      <c r="D819" t="s">
        <v>64</v>
      </c>
      <c r="J819" t="str">
        <f>IFERROR(VLOOKUP($M819,ItemDetails!$A:$B,2,FALSE),"Product not found!")</f>
        <v>EcoBoulder</v>
      </c>
      <c r="K819">
        <v>1</v>
      </c>
      <c r="L819">
        <f>$K819*$N819</f>
        <v>162.16999999999999</v>
      </c>
      <c r="M819">
        <v>1072393</v>
      </c>
      <c r="N819">
        <f>IFERROR(VLOOKUP($M819,ItemDetails!$A:$C,3,FALSE),0)</f>
        <v>162.16999999999999</v>
      </c>
      <c r="O819" t="str">
        <f>J819&amp;" ("&amp;M819&amp;") @ $"&amp;N819</f>
        <v>EcoBoulder (1072393) @ $162.17</v>
      </c>
      <c r="P819" t="str">
        <f>IF(M819=1072393, "Recalled Item Do Not Sell!", "Returns not Received")</f>
        <v>Recalled Item Do Not Sell!</v>
      </c>
    </row>
  </sheetData>
  <sortState xmlns:xlrd2="http://schemas.microsoft.com/office/spreadsheetml/2017/richdata2" ref="A2:P938">
    <sortCondition ref="A1:A93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BC391-3D7B-40C7-A43C-3241AAEA7F9F}">
  <dimension ref="A1:C29"/>
  <sheetViews>
    <sheetView topLeftCell="A16" workbookViewId="0">
      <selection activeCell="A29" sqref="A29"/>
    </sheetView>
  </sheetViews>
  <sheetFormatPr defaultRowHeight="15" x14ac:dyDescent="0.25"/>
  <cols>
    <col min="1" max="1" width="31.5703125" customWidth="1"/>
    <col min="2" max="2" width="22.85546875" customWidth="1"/>
  </cols>
  <sheetData>
    <row r="1" spans="1:3" x14ac:dyDescent="0.25">
      <c r="A1" t="s">
        <v>565</v>
      </c>
      <c r="B1" t="s">
        <v>564</v>
      </c>
      <c r="C1" t="s">
        <v>563</v>
      </c>
    </row>
    <row r="2" spans="1:3" x14ac:dyDescent="0.25">
      <c r="A2">
        <v>1209371</v>
      </c>
      <c r="B2" t="s">
        <v>562</v>
      </c>
      <c r="C2">
        <v>158</v>
      </c>
    </row>
    <row r="3" spans="1:3" x14ac:dyDescent="0.25">
      <c r="A3">
        <v>1072393</v>
      </c>
      <c r="B3" t="s">
        <v>561</v>
      </c>
      <c r="C3">
        <v>162.16999999999999</v>
      </c>
    </row>
    <row r="4" spans="1:3" x14ac:dyDescent="0.25">
      <c r="A4">
        <v>1187220</v>
      </c>
      <c r="B4" t="s">
        <v>560</v>
      </c>
      <c r="C4">
        <v>45.21</v>
      </c>
    </row>
    <row r="5" spans="1:3" x14ac:dyDescent="0.25">
      <c r="A5">
        <v>1187223</v>
      </c>
      <c r="B5" t="s">
        <v>559</v>
      </c>
      <c r="C5">
        <v>45.21</v>
      </c>
    </row>
    <row r="6" spans="1:3" x14ac:dyDescent="0.25">
      <c r="A6">
        <v>1187227</v>
      </c>
      <c r="B6" t="s">
        <v>558</v>
      </c>
      <c r="C6">
        <v>45.21</v>
      </c>
    </row>
    <row r="7" spans="1:3" x14ac:dyDescent="0.25">
      <c r="A7">
        <v>1150401</v>
      </c>
      <c r="B7" t="s">
        <v>557</v>
      </c>
      <c r="C7">
        <v>82.5</v>
      </c>
    </row>
    <row r="8" spans="1:3" x14ac:dyDescent="0.25">
      <c r="A8">
        <v>1135508</v>
      </c>
      <c r="B8" t="s">
        <v>556</v>
      </c>
      <c r="C8">
        <v>79.12</v>
      </c>
    </row>
    <row r="9" spans="1:3" x14ac:dyDescent="0.25">
      <c r="A9">
        <v>1135509</v>
      </c>
      <c r="B9" t="s">
        <v>555</v>
      </c>
      <c r="C9">
        <v>79.12</v>
      </c>
    </row>
    <row r="10" spans="1:3" x14ac:dyDescent="0.25">
      <c r="A10">
        <v>1135506</v>
      </c>
      <c r="B10" t="s">
        <v>554</v>
      </c>
      <c r="C10">
        <v>79.12</v>
      </c>
    </row>
    <row r="11" spans="1:3" x14ac:dyDescent="0.25">
      <c r="A11">
        <v>1135507</v>
      </c>
      <c r="B11" t="s">
        <v>553</v>
      </c>
      <c r="C11">
        <v>79.12</v>
      </c>
    </row>
    <row r="12" spans="1:3" x14ac:dyDescent="0.25">
      <c r="A12">
        <v>1135510</v>
      </c>
      <c r="B12" t="s">
        <v>552</v>
      </c>
      <c r="C12">
        <v>79.12</v>
      </c>
    </row>
    <row r="13" spans="1:3" x14ac:dyDescent="0.25">
      <c r="A13">
        <v>1321952</v>
      </c>
      <c r="B13" t="s">
        <v>551</v>
      </c>
      <c r="C13">
        <v>134.15</v>
      </c>
    </row>
    <row r="14" spans="1:3" x14ac:dyDescent="0.25">
      <c r="A14">
        <v>1135511</v>
      </c>
      <c r="B14" t="s">
        <v>550</v>
      </c>
      <c r="C14">
        <v>44</v>
      </c>
    </row>
    <row r="15" spans="1:3" x14ac:dyDescent="0.25">
      <c r="A15">
        <v>1135512</v>
      </c>
      <c r="B15" t="s">
        <v>549</v>
      </c>
      <c r="C15">
        <v>44</v>
      </c>
    </row>
    <row r="16" spans="1:3" x14ac:dyDescent="0.25">
      <c r="A16">
        <v>999740</v>
      </c>
      <c r="B16" t="s">
        <v>548</v>
      </c>
      <c r="C16">
        <v>78.05</v>
      </c>
    </row>
    <row r="17" spans="1:3" x14ac:dyDescent="0.25">
      <c r="A17">
        <v>891315</v>
      </c>
      <c r="B17" t="s">
        <v>547</v>
      </c>
      <c r="C17">
        <v>74.77</v>
      </c>
    </row>
    <row r="18" spans="1:3" x14ac:dyDescent="0.25">
      <c r="A18">
        <v>891400</v>
      </c>
      <c r="B18" t="s">
        <v>546</v>
      </c>
      <c r="C18">
        <v>74.77</v>
      </c>
    </row>
    <row r="19" spans="1:3" x14ac:dyDescent="0.25">
      <c r="A19">
        <v>1185890</v>
      </c>
      <c r="B19" t="s">
        <v>545</v>
      </c>
      <c r="C19">
        <v>45.84</v>
      </c>
    </row>
    <row r="20" spans="1:3" x14ac:dyDescent="0.25">
      <c r="A20">
        <v>940130</v>
      </c>
      <c r="B20" t="s">
        <v>544</v>
      </c>
      <c r="C20">
        <v>45.84</v>
      </c>
    </row>
    <row r="21" spans="1:3" x14ac:dyDescent="0.25">
      <c r="A21">
        <v>940131</v>
      </c>
      <c r="B21" t="s">
        <v>543</v>
      </c>
      <c r="C21">
        <v>45.84</v>
      </c>
    </row>
    <row r="22" spans="1:3" x14ac:dyDescent="0.25">
      <c r="A22">
        <v>927400</v>
      </c>
      <c r="B22" t="s">
        <v>542</v>
      </c>
      <c r="C22">
        <v>45.84</v>
      </c>
    </row>
    <row r="23" spans="1:3" x14ac:dyDescent="0.25">
      <c r="A23">
        <v>1392898</v>
      </c>
      <c r="B23" t="s">
        <v>541</v>
      </c>
      <c r="C23">
        <v>53.5</v>
      </c>
    </row>
    <row r="24" spans="1:3" x14ac:dyDescent="0.25">
      <c r="A24">
        <v>1392897</v>
      </c>
      <c r="B24" t="s">
        <v>540</v>
      </c>
      <c r="C24">
        <v>53.5</v>
      </c>
    </row>
    <row r="25" spans="1:3" x14ac:dyDescent="0.25">
      <c r="A25">
        <v>1392896</v>
      </c>
      <c r="B25" t="s">
        <v>539</v>
      </c>
      <c r="C25">
        <v>53.5</v>
      </c>
    </row>
    <row r="26" spans="1:3" x14ac:dyDescent="0.25">
      <c r="A26">
        <v>2235511</v>
      </c>
      <c r="B26" t="s">
        <v>538</v>
      </c>
      <c r="C26">
        <v>46.67</v>
      </c>
    </row>
    <row r="27" spans="1:3" x14ac:dyDescent="0.25">
      <c r="A27">
        <v>2235512</v>
      </c>
      <c r="B27" t="s">
        <v>537</v>
      </c>
      <c r="C27">
        <v>46.67</v>
      </c>
    </row>
    <row r="28" spans="1:3" x14ac:dyDescent="0.25">
      <c r="A28">
        <v>2235513</v>
      </c>
      <c r="B28" t="s">
        <v>536</v>
      </c>
      <c r="C28">
        <v>0.01</v>
      </c>
    </row>
    <row r="29" spans="1:3" x14ac:dyDescent="0.25">
      <c r="A29">
        <v>2235514</v>
      </c>
      <c r="B29" t="s">
        <v>535</v>
      </c>
      <c r="C29">
        <v>46.67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AB094-3DB0-4B88-9D16-7DB3EBD291E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DateProcesate</vt:lpstr>
      <vt:lpstr>ItemDetails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Ulmeanu Cristian</dc:creator>
  <cp:lastModifiedBy>Ulmeanu Cristian</cp:lastModifiedBy>
  <dcterms:created xsi:type="dcterms:W3CDTF">2022-02-13T19:20:04Z</dcterms:created>
  <dcterms:modified xsi:type="dcterms:W3CDTF">2022-02-13T22:14:34Z</dcterms:modified>
</cp:coreProperties>
</file>