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leee\Downloads\"/>
    </mc:Choice>
  </mc:AlternateContent>
  <xr:revisionPtr revIDLastSave="0" documentId="8_{CB7E9BFC-877D-4415-90C1-86B69696F27C}" xr6:coauthVersionLast="47" xr6:coauthVersionMax="47" xr10:uidLastSave="{00000000-0000-0000-0000-000000000000}"/>
  <bookViews>
    <workbookView xWindow="-120" yWindow="-120" windowWidth="29040" windowHeight="17520" activeTab="2" xr2:uid="{00000000-000D-0000-FFFF-FFFF00000000}"/>
  </bookViews>
  <sheets>
    <sheet name="Example 1" sheetId="13" r:id="rId1"/>
    <sheet name="Example 2" sheetId="3" r:id="rId2"/>
    <sheet name="Example 3" sheetId="5" r:id="rId3"/>
  </sheets>
  <definedNames>
    <definedName name="Available">'Example 3'!$I$7:$I$8</definedName>
    <definedName name="lssolver_est" localSheetId="2" hidden="1">1</definedName>
    <definedName name="lssolver_itr" localSheetId="2" hidden="1">100</definedName>
    <definedName name="lssolver_neg" localSheetId="2" hidden="1">1</definedName>
    <definedName name="lssolver_piv" localSheetId="2" hidden="1">0.000001</definedName>
    <definedName name="lssolver_pre" localSheetId="2" hidden="1">0.00000001</definedName>
    <definedName name="lssolver_red" localSheetId="2" hidden="1">0.000001</definedName>
    <definedName name="lssolver_rep" localSheetId="2" hidden="1">2</definedName>
    <definedName name="lssolver_scl" localSheetId="2" hidden="1">0</definedName>
    <definedName name="lssolver_sho" localSheetId="2" hidden="1">2</definedName>
    <definedName name="lssolver_sol" localSheetId="2" hidden="1">0.0001</definedName>
    <definedName name="lssolver_tim" localSheetId="2" hidden="1">100</definedName>
    <definedName name="lssolver_tol" localSheetId="2" hidden="1">0.05</definedName>
    <definedName name="Ordered">'Example 3'!$B$10:$E$10</definedName>
    <definedName name="Products_shipped">'Example 3'!$B$7:$E$8</definedName>
    <definedName name="qpsolver_itr" localSheetId="2" hidden="1">100</definedName>
    <definedName name="qpsolver_lin" localSheetId="2" hidden="1">1</definedName>
    <definedName name="qpsolver_neg" localSheetId="2" hidden="1">1</definedName>
    <definedName name="qpsolver_piv" localSheetId="2" hidden="1">0.000001</definedName>
    <definedName name="qpsolver_pre" localSheetId="2" hidden="1">0.00000001</definedName>
    <definedName name="qpsolver_red" localSheetId="2" hidden="1">0.000001</definedName>
    <definedName name="qpsolver_rep" localSheetId="2" hidden="1">2</definedName>
    <definedName name="qpsolver_scl" localSheetId="2" hidden="1">2</definedName>
    <definedName name="qpsolver_sho" localSheetId="2" hidden="1">2</definedName>
    <definedName name="qpsolver_tim" localSheetId="2" hidden="1">100</definedName>
    <definedName name="qpsolver_tol" localSheetId="2" hidden="1">0.05</definedName>
    <definedName name="scen_result" localSheetId="2" hidden="1">#VALUE!</definedName>
    <definedName name="sencount" hidden="1">2</definedName>
    <definedName name="Shipping_cost">'Example 3'!$C$12</definedName>
    <definedName name="solver_adj" localSheetId="0" hidden="1">'Example 1'!$B$4:$B$5</definedName>
    <definedName name="solver_adj" localSheetId="1" hidden="1">'Example 2'!$B$2:$D$4</definedName>
    <definedName name="solver_adj" localSheetId="2" hidden="1">'Example 3'!$B$7:$E$8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drv" localSheetId="0" hidden="1">2</definedName>
    <definedName name="solver_drv" localSheetId="1" hidden="1">1</definedName>
    <definedName name="solver_drv" localSheetId="2" hidden="1">1</definedName>
    <definedName name="solver_eng" localSheetId="0" hidden="1">1</definedName>
    <definedName name="solver_eng" localSheetId="1" hidden="1">1</definedName>
    <definedName name="solver_eng" localSheetId="2" hidden="1">2</definedName>
    <definedName name="solver_est" localSheetId="0" hidden="1">1</definedName>
    <definedName name="solver_est" localSheetId="1" hidden="1">1</definedName>
    <definedName name="solver_est" localSheetId="2" hidden="1">1</definedName>
    <definedName name="solver_ibd" localSheetId="2" hidden="1">2</definedName>
    <definedName name="solver_itr" localSheetId="0" hidden="1">2147483647</definedName>
    <definedName name="solver_itr" localSheetId="1" hidden="1">2147483647</definedName>
    <definedName name="solver_itr" localSheetId="2" hidden="1">100</definedName>
    <definedName name="solver_lhs1" localSheetId="0" hidden="1">'Example 1'!$B$3</definedName>
    <definedName name="solver_lhs1" localSheetId="1" hidden="1">'Example 2'!$B$2:$D$4</definedName>
    <definedName name="solver_lhs1" localSheetId="2" hidden="1">'Example 3'!$B$9:$E$9</definedName>
    <definedName name="solver_lhs2" localSheetId="0" hidden="1">'Example 1'!$B$4</definedName>
    <definedName name="solver_lhs2" localSheetId="1" hidden="1">'Example 2'!$B$2:$D$4</definedName>
    <definedName name="solver_lhs2" localSheetId="2" hidden="1">'Example 3'!$G$7:$G$8</definedName>
    <definedName name="solver_lhs3" localSheetId="0" hidden="1">'Example 1'!$B$5</definedName>
    <definedName name="solver_lhs3" localSheetId="1" hidden="1">'Example 2'!$B$5:$D$5</definedName>
    <definedName name="solver_lhs3" localSheetId="2" hidden="1">'Example 3'!$B$7:$E$8</definedName>
    <definedName name="solver_lhs4" localSheetId="1" hidden="1">'Example 2'!$B$7:$B$8</definedName>
    <definedName name="solver_lhs4" localSheetId="2" hidden="1">'Example 3'!#REF!</definedName>
    <definedName name="solver_lhs5" localSheetId="1" hidden="1">'Example 2'!$E$2:$E$4</definedName>
    <definedName name="solver_lhs5" localSheetId="2" hidden="1">'Example 3'!$B$7:$G$8</definedName>
    <definedName name="solver_lhs6" localSheetId="2" hidden="1">'Example 3'!#REF!</definedName>
    <definedName name="solver_lin" localSheetId="0" hidden="1">2</definedName>
    <definedName name="solver_lin" localSheetId="2" hidden="1">1</definedName>
    <definedName name="solver_mip" localSheetId="0" hidden="1">2147483647</definedName>
    <definedName name="solver_mip" localSheetId="1" hidden="1">2147483647</definedName>
    <definedName name="solver_mip" localSheetId="2" hidden="1">1000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od" localSheetId="0" hidden="1">2147483647</definedName>
    <definedName name="solver_nod" localSheetId="1" hidden="1">2147483647</definedName>
    <definedName name="solver_nod" localSheetId="2" hidden="1">1000</definedName>
    <definedName name="solver_num" localSheetId="0" hidden="1">2</definedName>
    <definedName name="solver_num" localSheetId="1" hidden="1">5</definedName>
    <definedName name="solver_num" localSheetId="2" hidden="1">2</definedName>
    <definedName name="solver_nwt" localSheetId="0" hidden="1">1</definedName>
    <definedName name="solver_nwt" localSheetId="1" hidden="1">1</definedName>
    <definedName name="solver_nwt" localSheetId="2" hidden="1">1</definedName>
    <definedName name="solver_ofx" localSheetId="2" hidden="1">2</definedName>
    <definedName name="solver_opt" localSheetId="0" hidden="1">'Example 1'!$B$7</definedName>
    <definedName name="solver_opt" localSheetId="2" hidden="1">'Example 3'!$C$12</definedName>
    <definedName name="solver_piv" localSheetId="2" hidden="1">0.000001</definedName>
    <definedName name="solver_pre" localSheetId="0" hidden="1">0.000001</definedName>
    <definedName name="solver_pre" localSheetId="1" hidden="1">0.000001</definedName>
    <definedName name="solver_pre" localSheetId="2" hidden="1">0.00000001</definedName>
    <definedName name="solver_pro" localSheetId="2" hidden="1">2</definedName>
    <definedName name="solver_rbv" localSheetId="0" hidden="1">2</definedName>
    <definedName name="solver_rbv" localSheetId="1" hidden="1">1</definedName>
    <definedName name="solver_rbv" localSheetId="2" hidden="1">1</definedName>
    <definedName name="solver_red" localSheetId="2" hidden="1">0.000001</definedName>
    <definedName name="solver_rel1" localSheetId="0" hidden="1">2</definedName>
    <definedName name="solver_rel1" localSheetId="1" hidden="1">6</definedName>
    <definedName name="solver_rel1" localSheetId="2" hidden="1">2</definedName>
    <definedName name="solver_rel2" localSheetId="0" hidden="1">1</definedName>
    <definedName name="solver_rel2" localSheetId="1" hidden="1">4</definedName>
    <definedName name="solver_rel2" localSheetId="2" hidden="1">1</definedName>
    <definedName name="solver_rel3" localSheetId="0" hidden="1">4</definedName>
    <definedName name="solver_rel3" localSheetId="1" hidden="1">2</definedName>
    <definedName name="solver_rel3" localSheetId="2" hidden="1">3</definedName>
    <definedName name="solver_rel4" localSheetId="1" hidden="1">2</definedName>
    <definedName name="solver_rel4" localSheetId="2" hidden="1">3</definedName>
    <definedName name="solver_rel5" localSheetId="1" hidden="1">2</definedName>
    <definedName name="solver_rel5" localSheetId="2" hidden="1">3</definedName>
    <definedName name="solver_rel6" localSheetId="2" hidden="1">3</definedName>
    <definedName name="solver_reo" localSheetId="2" hidden="1">2</definedName>
    <definedName name="solver_rep" localSheetId="2" hidden="1">2</definedName>
    <definedName name="solver_rhs1" localSheetId="0" hidden="1">40000</definedName>
    <definedName name="solver_rhs1" localSheetId="1" hidden="1">AllDifferent</definedName>
    <definedName name="solver_rhs1" localSheetId="2" hidden="1">Ordered</definedName>
    <definedName name="solver_rhs2" localSheetId="0" hidden="1">50</definedName>
    <definedName name="solver_rhs2" localSheetId="1" hidden="1">integer</definedName>
    <definedName name="solver_rhs2" localSheetId="2" hidden="1">Available</definedName>
    <definedName name="solver_rhs3" localSheetId="0" hidden="1">integer</definedName>
    <definedName name="solver_rhs3" localSheetId="1" hidden="1">15</definedName>
    <definedName name="solver_rhs3" localSheetId="2" hidden="1">0+0</definedName>
    <definedName name="solver_rhs4" localSheetId="1" hidden="1">15</definedName>
    <definedName name="solver_rhs4" localSheetId="2" hidden="1">0</definedName>
    <definedName name="solver_rhs5" localSheetId="1" hidden="1">15</definedName>
    <definedName name="solver_rhs5" localSheetId="2" hidden="1">0</definedName>
    <definedName name="solver_rhs6" localSheetId="2" hidden="1">0</definedName>
    <definedName name="solver_rlx" localSheetId="0" hidden="1">2</definedName>
    <definedName name="solver_rlx" localSheetId="1" hidden="1">2</definedName>
    <definedName name="solver_rlx" localSheetId="2" hidden="1">2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scl" localSheetId="0" hidden="1">2</definedName>
    <definedName name="solver_scl" localSheetId="1" hidden="1">1</definedName>
    <definedName name="solver_scl" localSheetId="2" hidden="1">2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tim" localSheetId="0" hidden="1">2147483647</definedName>
    <definedName name="solver_tim" localSheetId="1" hidden="1">2147483647</definedName>
    <definedName name="solver_tim" localSheetId="2" hidden="1">100</definedName>
    <definedName name="solver_tmp" localSheetId="2" hidden="1">Capacity</definedName>
    <definedName name="solver_tol" localSheetId="0" hidden="1">0.01</definedName>
    <definedName name="solver_tol" localSheetId="1" hidden="1">0.01</definedName>
    <definedName name="solver_tol" localSheetId="2" hidden="1">0.05</definedName>
    <definedName name="solver_typ" localSheetId="0" hidden="1">3</definedName>
    <definedName name="solver_typ" localSheetId="1" hidden="1">1</definedName>
    <definedName name="solver_typ" localSheetId="2" hidden="1">2</definedName>
    <definedName name="solver_val" localSheetId="0" hidden="1">12</definedName>
    <definedName name="solver_val" localSheetId="1" hidden="1">0</definedName>
    <definedName name="solver_val" localSheetId="2" hidden="1">0</definedName>
    <definedName name="solver_ver" localSheetId="0" hidden="1">3</definedName>
    <definedName name="solver_ver" localSheetId="1" hidden="1">3</definedName>
    <definedName name="solver_ver" localSheetId="2" hidden="1">3</definedName>
    <definedName name="sssolver_drv" localSheetId="2" hidden="1">1</definedName>
    <definedName name="sssolver_est" localSheetId="2" hidden="1">1</definedName>
    <definedName name="sssolver_itr" localSheetId="2" hidden="1">100</definedName>
    <definedName name="sssolver_lin" localSheetId="2" hidden="1">1</definedName>
    <definedName name="sssolver_neg" localSheetId="2" hidden="1">1</definedName>
    <definedName name="sssolver_nwt" localSheetId="2" hidden="1">1</definedName>
    <definedName name="sssolver_pre" localSheetId="2" hidden="1">0.000001</definedName>
    <definedName name="sssolver_rep" localSheetId="2" hidden="1">2</definedName>
    <definedName name="sssolver_scl" localSheetId="2" hidden="1">2</definedName>
    <definedName name="sssolver_sho" localSheetId="2" hidden="1">2</definedName>
    <definedName name="sssolver_tim" localSheetId="2" hidden="1">100</definedName>
    <definedName name="sssolver_tol" localSheetId="2" hidden="1">0.05</definedName>
    <definedName name="Total_received">'Example 3'!$B$9:$E$9</definedName>
    <definedName name="Total_shipped">'Example 3'!$G$7:$G$8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13" l="1"/>
  <c r="G8" i="5" l="1"/>
  <c r="G7" i="5"/>
  <c r="C9" i="5"/>
  <c r="D9" i="5"/>
  <c r="E9" i="5"/>
  <c r="B9" i="5"/>
  <c r="C12" i="5" l="1"/>
  <c r="B8" i="3" l="1"/>
  <c r="B7" i="3"/>
  <c r="B5" i="3" l="1"/>
  <c r="C5" i="3"/>
  <c r="D5" i="3"/>
  <c r="E2" i="3"/>
  <c r="E3" i="3"/>
  <c r="E4" i="3"/>
</calcChain>
</file>

<file path=xl/sharedStrings.xml><?xml version="1.0" encoding="utf-8"?>
<sst xmlns="http://schemas.openxmlformats.org/spreadsheetml/2006/main" count="42" uniqueCount="31">
  <si>
    <t>Magic Square</t>
  </si>
  <si>
    <t>Diagonal SUM</t>
  </si>
  <si>
    <t>Column Sum</t>
  </si>
  <si>
    <t>Row Sum</t>
  </si>
  <si>
    <t>Customer 1</t>
  </si>
  <si>
    <t>Customer 2</t>
  </si>
  <si>
    <t>Customer 3</t>
  </si>
  <si>
    <t>Customer 4</t>
  </si>
  <si>
    <t>Number of products shipped</t>
  </si>
  <si>
    <t>Problem</t>
  </si>
  <si>
    <t>Solution</t>
  </si>
  <si>
    <t>Warehouse 1</t>
  </si>
  <si>
    <t>Warehouse 2</t>
  </si>
  <si>
    <t>Available</t>
  </si>
  <si>
    <t>&lt;=</t>
  </si>
  <si>
    <t>Ordered</t>
  </si>
  <si>
    <t>Total Shipping Cost</t>
  </si>
  <si>
    <t>Cost of shipping ($ per product)</t>
  </si>
  <si>
    <t>Total received</t>
  </si>
  <si>
    <t>Total shipped</t>
  </si>
  <si>
    <t>NEW SERVICE ANALYSIS</t>
  </si>
  <si>
    <t>Cost of new equipment</t>
  </si>
  <si>
    <t>Projected clients per month</t>
  </si>
  <si>
    <t>No. of months to pay for equipment</t>
  </si>
  <si>
    <t>Cost per service</t>
  </si>
  <si>
    <t>You want to minimize the cost of shipping goods from 2 different warehouses to 4 different customers. Each warehouse has a limited supply and each customer has a certain demand.</t>
  </si>
  <si>
    <r>
      <t xml:space="preserve">1. The </t>
    </r>
    <r>
      <rPr>
        <b/>
        <sz val="8"/>
        <rFont val="MS Sans Serif"/>
      </rPr>
      <t>Objective</t>
    </r>
    <r>
      <rPr>
        <sz val="8"/>
        <rFont val="MS Sans Serif"/>
        <family val="2"/>
      </rPr>
      <t xml:space="preserve"> is to minimize cost. This is cell C12, named Shipping_cost.
2. The </t>
    </r>
    <r>
      <rPr>
        <b/>
        <sz val="8"/>
        <rFont val="MS Sans Serif"/>
      </rPr>
      <t>Variable</t>
    </r>
    <r>
      <rPr>
        <sz val="8"/>
        <rFont val="MS Sans Serif"/>
        <family val="2"/>
      </rPr>
      <t xml:space="preserve"> cells are those containing the number of products to ship from each warehouse to the customers. These are cells B2:E8, given the name Products_shipped.     
3. The </t>
    </r>
    <r>
      <rPr>
        <b/>
        <sz val="8"/>
        <rFont val="MS Sans Serif"/>
      </rPr>
      <t>Constraints</t>
    </r>
    <r>
      <rPr>
        <sz val="8"/>
        <rFont val="MS Sans Serif"/>
        <family val="2"/>
      </rPr>
      <t xml:space="preserve"> are:  
 Total_received (B9:E9) = Ordered (B10:E10)     
 Total_shipped (G7:G8) &lt;= Available (I7:I8)
</t>
    </r>
  </si>
  <si>
    <t>You need to calculate the minimal cost per service (B5) that will let you pay for the new equipment within the specified timeframe.</t>
  </si>
  <si>
    <r>
      <t xml:space="preserve">1. The </t>
    </r>
    <r>
      <rPr>
        <b/>
        <sz val="8"/>
        <rFont val="MS Sans Serif"/>
      </rPr>
      <t>Objective</t>
    </r>
    <r>
      <rPr>
        <sz val="8"/>
        <rFont val="MS Sans Serif"/>
        <family val="2"/>
      </rPr>
      <t xml:space="preserve"> cell - none. 
2. The </t>
    </r>
    <r>
      <rPr>
        <b/>
        <sz val="8"/>
        <rFont val="MS Sans Serif"/>
      </rPr>
      <t>Variable</t>
    </r>
    <r>
      <rPr>
        <sz val="8"/>
        <rFont val="MS Sans Serif"/>
        <family val="2"/>
      </rPr>
      <t xml:space="preserve"> cells - B2:D4.
3. The </t>
    </r>
    <r>
      <rPr>
        <b/>
        <sz val="8"/>
        <rFont val="MS Sans Serif"/>
      </rPr>
      <t>Constraints</t>
    </r>
    <r>
      <rPr>
        <sz val="8"/>
        <rFont val="MS Sans Serif"/>
        <family val="2"/>
      </rPr>
      <t xml:space="preserve"> are:  
$B$2:$D$4 = AllDifferent
$B$2:$D$4 = integer
$B$5:$D$5 = 15
$E$2:$E$4 = 15
$B$7:$B$8 = 15
</t>
    </r>
  </si>
  <si>
    <t>Put numbers from 1 to 9 in cells B2:D4 so that each row, column and diagonal adds up to 15.</t>
  </si>
  <si>
    <r>
      <t xml:space="preserve">1. The </t>
    </r>
    <r>
      <rPr>
        <b/>
        <sz val="8"/>
        <rFont val="MS Sans Serif"/>
      </rPr>
      <t>Objective</t>
    </r>
    <r>
      <rPr>
        <sz val="8"/>
        <rFont val="MS Sans Serif"/>
        <family val="2"/>
      </rPr>
      <t xml:space="preserve"> is cell B7 that contains a formula to calculate the number of months to pay for the new equipment.
2. The </t>
    </r>
    <r>
      <rPr>
        <b/>
        <sz val="8"/>
        <rFont val="MS Sans Serif"/>
      </rPr>
      <t>Variable</t>
    </r>
    <r>
      <rPr>
        <sz val="8"/>
        <rFont val="MS Sans Serif"/>
        <family val="2"/>
      </rPr>
      <t xml:space="preserve"> cells are: 
B4 - Projected clients per month
B5 - Cost per service
3. The </t>
    </r>
    <r>
      <rPr>
        <b/>
        <sz val="8"/>
        <rFont val="MS Sans Serif"/>
      </rPr>
      <t>Constraints</t>
    </r>
    <r>
      <rPr>
        <sz val="8"/>
        <rFont val="MS Sans Serif"/>
        <family val="2"/>
      </rPr>
      <t xml:space="preserve"> are:  
B3=40000 - cost of the new equipment is $40,000.
B4&lt;=50 - the number of projected patients per month in under 50.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</si>
</sst>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&quot;$&quot;#,##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MS Sans Serif"/>
    </font>
    <font>
      <sz val="8"/>
      <name val="MS Sans Serif"/>
      <family val="2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2" tint="-0.499984740745262"/>
      <name val="Calibri"/>
      <family val="2"/>
      <scheme val="minor"/>
    </font>
    <font>
      <b/>
      <sz val="8"/>
      <name val="MS Sans Serif"/>
    </font>
    <font>
      <b/>
      <sz val="9"/>
      <name val="MS Sans Serif"/>
    </font>
    <font>
      <b/>
      <sz val="9"/>
      <name val="MS Sans Serif"/>
      <family val="2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EF5F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/>
      <top style="thin">
        <color theme="2" tint="-0.24994659260841701"/>
      </top>
      <bottom/>
      <diagonal/>
    </border>
    <border>
      <left/>
      <right/>
      <top style="thin">
        <color theme="2" tint="-0.24994659260841701"/>
      </top>
      <bottom/>
      <diagonal/>
    </border>
    <border>
      <left/>
      <right style="thin">
        <color theme="2" tint="-0.24994659260841701"/>
      </right>
      <top style="thin">
        <color theme="2" tint="-0.24994659260841701"/>
      </top>
      <bottom/>
      <diagonal/>
    </border>
    <border>
      <left style="thin">
        <color theme="2" tint="-0.24994659260841701"/>
      </left>
      <right/>
      <top/>
      <bottom/>
      <diagonal/>
    </border>
    <border>
      <left/>
      <right style="thin">
        <color theme="2" tint="-0.24994659260841701"/>
      </right>
      <top/>
      <bottom/>
      <diagonal/>
    </border>
    <border>
      <left style="thin">
        <color theme="2" tint="-0.24994659260841701"/>
      </left>
      <right/>
      <top/>
      <bottom style="thin">
        <color theme="2" tint="-0.24994659260841701"/>
      </bottom>
      <diagonal/>
    </border>
    <border>
      <left/>
      <right/>
      <top/>
      <bottom style="thin">
        <color theme="2" tint="-0.24994659260841701"/>
      </bottom>
      <diagonal/>
    </border>
    <border>
      <left/>
      <right style="thin">
        <color theme="2" tint="-0.24994659260841701"/>
      </right>
      <top/>
      <bottom style="thin">
        <color theme="2" tint="-0.24994659260841701"/>
      </bottom>
      <diagonal/>
    </border>
    <border>
      <left/>
      <right/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/>
      <top style="thin">
        <color theme="2" tint="-0.24994659260841701"/>
      </top>
      <bottom style="thin">
        <color theme="2" tint="-0.24994659260841701"/>
      </bottom>
      <diagonal/>
    </border>
    <border>
      <left/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</borders>
  <cellStyleXfs count="4">
    <xf numFmtId="0" fontId="0" fillId="0" borderId="0"/>
    <xf numFmtId="0" fontId="2" fillId="0" borderId="0"/>
    <xf numFmtId="0" fontId="10" fillId="0" borderId="0"/>
    <xf numFmtId="0" fontId="11" fillId="0" borderId="0" applyNumberFormat="0" applyFill="0" applyBorder="0" applyAlignment="0" applyProtection="0"/>
  </cellStyleXfs>
  <cellXfs count="66">
    <xf numFmtId="0" fontId="0" fillId="0" borderId="0" xfId="0"/>
    <xf numFmtId="0" fontId="1" fillId="0" borderId="0" xfId="0" applyFont="1"/>
    <xf numFmtId="0" fontId="2" fillId="0" borderId="0" xfId="1"/>
    <xf numFmtId="0" fontId="3" fillId="0" borderId="0" xfId="1" applyFont="1" applyAlignment="1">
      <alignment horizontal="right"/>
    </xf>
    <xf numFmtId="164" fontId="0" fillId="0" borderId="0" xfId="0" applyNumberFormat="1"/>
    <xf numFmtId="0" fontId="2" fillId="2" borderId="0" xfId="1" applyFill="1"/>
    <xf numFmtId="0" fontId="3" fillId="2" borderId="0" xfId="1" applyFont="1" applyFill="1"/>
    <xf numFmtId="0" fontId="0" fillId="5" borderId="0" xfId="0" applyFill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4" fillId="0" borderId="5" xfId="0" applyFont="1" applyBorder="1"/>
    <xf numFmtId="164" fontId="0" fillId="0" borderId="6" xfId="0" applyNumberFormat="1" applyBorder="1"/>
    <xf numFmtId="0" fontId="4" fillId="0" borderId="7" xfId="0" applyFont="1" applyBorder="1"/>
    <xf numFmtId="164" fontId="0" fillId="0" borderId="8" xfId="0" applyNumberFormat="1" applyBorder="1"/>
    <xf numFmtId="164" fontId="0" fillId="0" borderId="9" xfId="0" applyNumberFormat="1" applyBorder="1"/>
    <xf numFmtId="0" fontId="1" fillId="0" borderId="3" xfId="0" applyFont="1" applyBorder="1"/>
    <xf numFmtId="0" fontId="1" fillId="0" borderId="4" xfId="0" applyFont="1" applyBorder="1"/>
    <xf numFmtId="0" fontId="1" fillId="6" borderId="6" xfId="0" applyFont="1" applyFill="1" applyBorder="1"/>
    <xf numFmtId="0" fontId="1" fillId="0" borderId="5" xfId="0" applyFont="1" applyBorder="1"/>
    <xf numFmtId="0" fontId="0" fillId="0" borderId="6" xfId="0" applyBorder="1"/>
    <xf numFmtId="0" fontId="1" fillId="0" borderId="7" xfId="0" applyFont="1" applyBorder="1"/>
    <xf numFmtId="0" fontId="1" fillId="6" borderId="8" xfId="0" applyFont="1" applyFill="1" applyBorder="1"/>
    <xf numFmtId="0" fontId="0" fillId="0" borderId="8" xfId="0" applyBorder="1"/>
    <xf numFmtId="0" fontId="0" fillId="0" borderId="9" xfId="0" applyBorder="1"/>
    <xf numFmtId="164" fontId="1" fillId="3" borderId="1" xfId="0" applyNumberFormat="1" applyFont="1" applyFill="1" applyBorder="1"/>
    <xf numFmtId="3" fontId="0" fillId="4" borderId="0" xfId="0" applyNumberFormat="1" applyFill="1"/>
    <xf numFmtId="0" fontId="6" fillId="0" borderId="0" xfId="0" applyFont="1"/>
    <xf numFmtId="0" fontId="3" fillId="2" borderId="3" xfId="1" applyFont="1" applyFill="1" applyBorder="1"/>
    <xf numFmtId="0" fontId="2" fillId="2" borderId="3" xfId="1" applyFill="1" applyBorder="1"/>
    <xf numFmtId="0" fontId="2" fillId="2" borderId="4" xfId="1" applyFill="1" applyBorder="1"/>
    <xf numFmtId="0" fontId="3" fillId="2" borderId="5" xfId="1" applyFont="1" applyFill="1" applyBorder="1"/>
    <xf numFmtId="0" fontId="3" fillId="2" borderId="6" xfId="1" applyFont="1" applyFill="1" applyBorder="1"/>
    <xf numFmtId="0" fontId="2" fillId="2" borderId="6" xfId="1" applyFill="1" applyBorder="1"/>
    <xf numFmtId="0" fontId="9" fillId="2" borderId="2" xfId="1" applyFont="1" applyFill="1" applyBorder="1"/>
    <xf numFmtId="0" fontId="8" fillId="2" borderId="5" xfId="1" applyFont="1" applyFill="1" applyBorder="1" applyAlignment="1">
      <alignment wrapText="1"/>
    </xf>
    <xf numFmtId="165" fontId="0" fillId="0" borderId="4" xfId="0" applyNumberFormat="1" applyBorder="1"/>
    <xf numFmtId="0" fontId="0" fillId="0" borderId="5" xfId="0" applyBorder="1"/>
    <xf numFmtId="1" fontId="0" fillId="0" borderId="6" xfId="0" applyNumberFormat="1" applyBorder="1"/>
    <xf numFmtId="0" fontId="0" fillId="0" borderId="7" xfId="0" applyBorder="1"/>
    <xf numFmtId="164" fontId="0" fillId="4" borderId="9" xfId="0" applyNumberFormat="1" applyFill="1" applyBorder="1"/>
    <xf numFmtId="0" fontId="0" fillId="0" borderId="11" xfId="0" applyBorder="1"/>
    <xf numFmtId="1" fontId="0" fillId="3" borderId="12" xfId="0" applyNumberFormat="1" applyFill="1" applyBorder="1"/>
    <xf numFmtId="0" fontId="0" fillId="4" borderId="0" xfId="0" applyFill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3" fillId="2" borderId="5" xfId="1" applyFont="1" applyFill="1" applyBorder="1" applyAlignment="1">
      <alignment horizontal="left" vertical="top" wrapText="1"/>
    </xf>
    <xf numFmtId="0" fontId="3" fillId="2" borderId="0" xfId="1" applyFont="1" applyFill="1" applyAlignment="1">
      <alignment horizontal="left" vertical="top" wrapText="1"/>
    </xf>
    <xf numFmtId="0" fontId="3" fillId="2" borderId="6" xfId="1" applyFont="1" applyFill="1" applyBorder="1" applyAlignment="1">
      <alignment horizontal="left" vertical="top" wrapText="1"/>
    </xf>
    <xf numFmtId="0" fontId="3" fillId="2" borderId="0" xfId="1" applyFont="1" applyFill="1" applyAlignment="1">
      <alignment horizontal="left" vertical="top"/>
    </xf>
    <xf numFmtId="0" fontId="3" fillId="2" borderId="6" xfId="1" applyFont="1" applyFill="1" applyBorder="1" applyAlignment="1">
      <alignment horizontal="left" vertical="top"/>
    </xf>
    <xf numFmtId="0" fontId="3" fillId="2" borderId="5" xfId="1" applyFont="1" applyFill="1" applyBorder="1" applyAlignment="1">
      <alignment horizontal="left" vertical="top"/>
    </xf>
    <xf numFmtId="0" fontId="3" fillId="2" borderId="7" xfId="1" applyFont="1" applyFill="1" applyBorder="1" applyAlignment="1">
      <alignment horizontal="left" vertical="top"/>
    </xf>
    <xf numFmtId="0" fontId="3" fillId="2" borderId="8" xfId="1" applyFont="1" applyFill="1" applyBorder="1" applyAlignment="1">
      <alignment horizontal="left" vertical="top"/>
    </xf>
    <xf numFmtId="0" fontId="3" fillId="2" borderId="9" xfId="1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5" fillId="0" borderId="10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6" xfId="0" applyFont="1" applyBorder="1" applyAlignment="1">
      <alignment horizontal="left"/>
    </xf>
    <xf numFmtId="0" fontId="5" fillId="0" borderId="8" xfId="0" applyFont="1" applyBorder="1" applyAlignment="1">
      <alignment horizontal="left"/>
    </xf>
  </cellXfs>
  <cellStyles count="4">
    <cellStyle name="Hyperlink 3" xfId="3" xr:uid="{1C9C3A8D-E071-4E6A-B894-2AC2FD3B24F6}"/>
    <cellStyle name="Normal" xfId="0" builtinId="0"/>
    <cellStyle name="Normal 2" xfId="1" xr:uid="{00000000-0005-0000-0000-000002000000}"/>
    <cellStyle name="Normal 3" xfId="2" xr:uid="{070CB0C2-3FD1-4D9B-BE65-8003DE12B405}"/>
  </cellStyles>
  <dxfs count="0"/>
  <tableStyles count="0" defaultTableStyle="TableStyleMedium2" defaultPivotStyle="PivotStyleLight16"/>
  <colors>
    <mruColors>
      <color rgb="FFFEF5F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1"/>
  <sheetViews>
    <sheetView workbookViewId="0"/>
  </sheetViews>
  <sheetFormatPr defaultRowHeight="15" x14ac:dyDescent="0.25"/>
  <cols>
    <col min="1" max="1" width="33.42578125" bestFit="1" customWidth="1"/>
    <col min="2" max="2" width="12.5703125" customWidth="1"/>
  </cols>
  <sheetData>
    <row r="1" spans="1:7" x14ac:dyDescent="0.25">
      <c r="A1" s="27" t="s">
        <v>20</v>
      </c>
    </row>
    <row r="3" spans="1:7" x14ac:dyDescent="0.25">
      <c r="A3" s="8" t="s">
        <v>21</v>
      </c>
      <c r="B3" s="36">
        <v>40000</v>
      </c>
    </row>
    <row r="4" spans="1:7" x14ac:dyDescent="0.25">
      <c r="A4" s="37" t="s">
        <v>22</v>
      </c>
      <c r="B4" s="38">
        <v>45.344571748798998</v>
      </c>
    </row>
    <row r="5" spans="1:7" x14ac:dyDescent="0.25">
      <c r="A5" s="39" t="s">
        <v>24</v>
      </c>
      <c r="B5" s="40">
        <v>73.511188710923747</v>
      </c>
    </row>
    <row r="7" spans="1:7" x14ac:dyDescent="0.25">
      <c r="A7" s="41" t="s">
        <v>23</v>
      </c>
      <c r="B7" s="42">
        <f>B3/(B4*B5)</f>
        <v>11.999999864968856</v>
      </c>
    </row>
    <row r="10" spans="1:7" x14ac:dyDescent="0.25">
      <c r="A10" s="34" t="s">
        <v>9</v>
      </c>
      <c r="B10" s="28"/>
      <c r="C10" s="29"/>
      <c r="D10" s="29"/>
      <c r="E10" s="29"/>
      <c r="F10" s="29"/>
      <c r="G10" s="30"/>
    </row>
    <row r="11" spans="1:7" ht="15" customHeight="1" x14ac:dyDescent="0.25">
      <c r="A11" s="52" t="s">
        <v>27</v>
      </c>
      <c r="B11" s="53"/>
      <c r="C11" s="53"/>
      <c r="D11" s="53"/>
      <c r="E11" s="53"/>
      <c r="F11" s="53"/>
      <c r="G11" s="54"/>
    </row>
    <row r="12" spans="1:7" x14ac:dyDescent="0.25">
      <c r="A12" s="31"/>
      <c r="B12" s="6"/>
      <c r="C12" s="6"/>
      <c r="D12" s="6"/>
      <c r="E12" s="6"/>
      <c r="F12" s="6"/>
      <c r="G12" s="32"/>
    </row>
    <row r="13" spans="1:7" x14ac:dyDescent="0.25">
      <c r="A13" s="35" t="s">
        <v>10</v>
      </c>
      <c r="B13" s="6"/>
      <c r="C13" s="5"/>
      <c r="D13" s="5"/>
      <c r="E13" s="5"/>
      <c r="F13" s="5"/>
      <c r="G13" s="33"/>
    </row>
    <row r="14" spans="1:7" ht="15" customHeight="1" x14ac:dyDescent="0.25">
      <c r="A14" s="52" t="s">
        <v>30</v>
      </c>
      <c r="B14" s="55"/>
      <c r="C14" s="55"/>
      <c r="D14" s="55"/>
      <c r="E14" s="55"/>
      <c r="F14" s="55"/>
      <c r="G14" s="56"/>
    </row>
    <row r="15" spans="1:7" x14ac:dyDescent="0.25">
      <c r="A15" s="57"/>
      <c r="B15" s="55"/>
      <c r="C15" s="55"/>
      <c r="D15" s="55"/>
      <c r="E15" s="55"/>
      <c r="F15" s="55"/>
      <c r="G15" s="56"/>
    </row>
    <row r="16" spans="1:7" x14ac:dyDescent="0.25">
      <c r="A16" s="57"/>
      <c r="B16" s="55"/>
      <c r="C16" s="55"/>
      <c r="D16" s="55"/>
      <c r="E16" s="55"/>
      <c r="F16" s="55"/>
      <c r="G16" s="56"/>
    </row>
    <row r="17" spans="1:7" x14ac:dyDescent="0.25">
      <c r="A17" s="57"/>
      <c r="B17" s="55"/>
      <c r="C17" s="55"/>
      <c r="D17" s="55"/>
      <c r="E17" s="55"/>
      <c r="F17" s="55"/>
      <c r="G17" s="56"/>
    </row>
    <row r="18" spans="1:7" x14ac:dyDescent="0.25">
      <c r="A18" s="57"/>
      <c r="B18" s="55"/>
      <c r="C18" s="55"/>
      <c r="D18" s="55"/>
      <c r="E18" s="55"/>
      <c r="F18" s="55"/>
      <c r="G18" s="56"/>
    </row>
    <row r="19" spans="1:7" x14ac:dyDescent="0.25">
      <c r="A19" s="57"/>
      <c r="B19" s="55"/>
      <c r="C19" s="55"/>
      <c r="D19" s="55"/>
      <c r="E19" s="55"/>
      <c r="F19" s="55"/>
      <c r="G19" s="56"/>
    </row>
    <row r="20" spans="1:7" x14ac:dyDescent="0.25">
      <c r="A20" s="57"/>
      <c r="B20" s="55"/>
      <c r="C20" s="55"/>
      <c r="D20" s="55"/>
      <c r="E20" s="55"/>
      <c r="F20" s="55"/>
      <c r="G20" s="56"/>
    </row>
    <row r="21" spans="1:7" x14ac:dyDescent="0.25">
      <c r="A21" s="58"/>
      <c r="B21" s="59"/>
      <c r="C21" s="59"/>
      <c r="D21" s="59"/>
      <c r="E21" s="59"/>
      <c r="F21" s="59"/>
      <c r="G21" s="60"/>
    </row>
  </sheetData>
  <mergeCells count="2">
    <mergeCell ref="A11:G11"/>
    <mergeCell ref="A14:G21"/>
  </mergeCells>
  <pageMargins left="0.7" right="0.7" top="0.75" bottom="0.75" header="0.3" footer="0.3"/>
  <ignoredErrors>
    <ignoredError sqref="B7" evalError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1"/>
  <sheetViews>
    <sheetView workbookViewId="0"/>
  </sheetViews>
  <sheetFormatPr defaultRowHeight="15" x14ac:dyDescent="0.25"/>
  <cols>
    <col min="1" max="1" width="13.5703125" bestFit="1" customWidth="1"/>
    <col min="2" max="2" width="7.140625" customWidth="1"/>
    <col min="3" max="3" width="7" customWidth="1"/>
    <col min="4" max="4" width="7.140625" customWidth="1"/>
    <col min="5" max="5" width="9.140625" bestFit="1" customWidth="1"/>
  </cols>
  <sheetData>
    <row r="1" spans="1:8" x14ac:dyDescent="0.25">
      <c r="B1" s="61" t="s">
        <v>0</v>
      </c>
      <c r="C1" s="61"/>
      <c r="D1" s="61"/>
      <c r="E1" s="1" t="s">
        <v>3</v>
      </c>
    </row>
    <row r="2" spans="1:8" x14ac:dyDescent="0.25">
      <c r="B2" s="44">
        <v>4</v>
      </c>
      <c r="C2" s="45">
        <v>3</v>
      </c>
      <c r="D2" s="46">
        <v>8</v>
      </c>
      <c r="E2" s="1">
        <f t="shared" ref="E2:E4" si="0">SUM(B2:D2)</f>
        <v>15</v>
      </c>
    </row>
    <row r="3" spans="1:8" x14ac:dyDescent="0.25">
      <c r="B3" s="47">
        <v>9</v>
      </c>
      <c r="C3" s="43">
        <v>5</v>
      </c>
      <c r="D3" s="48">
        <v>1</v>
      </c>
      <c r="E3" s="1">
        <f t="shared" si="0"/>
        <v>15</v>
      </c>
    </row>
    <row r="4" spans="1:8" x14ac:dyDescent="0.25">
      <c r="B4" s="49">
        <v>2</v>
      </c>
      <c r="C4" s="50">
        <v>7</v>
      </c>
      <c r="D4" s="51">
        <v>6</v>
      </c>
      <c r="E4" s="1">
        <f t="shared" si="0"/>
        <v>15</v>
      </c>
    </row>
    <row r="5" spans="1:8" x14ac:dyDescent="0.25">
      <c r="A5" s="1" t="s">
        <v>2</v>
      </c>
      <c r="B5" s="1">
        <f t="shared" ref="B5:D5" si="1">SUM(B2:B4)</f>
        <v>15</v>
      </c>
      <c r="C5" s="1">
        <f t="shared" si="1"/>
        <v>15</v>
      </c>
      <c r="D5" s="1">
        <f t="shared" si="1"/>
        <v>15</v>
      </c>
    </row>
    <row r="7" spans="1:8" x14ac:dyDescent="0.25">
      <c r="A7" s="1" t="s">
        <v>1</v>
      </c>
      <c r="B7" s="1">
        <f>SUM(D2,C3,B4)</f>
        <v>15</v>
      </c>
    </row>
    <row r="8" spans="1:8" x14ac:dyDescent="0.25">
      <c r="B8" s="1">
        <f>SUM(B2,C3,D4)</f>
        <v>15</v>
      </c>
    </row>
    <row r="10" spans="1:8" x14ac:dyDescent="0.25">
      <c r="A10" s="34" t="s">
        <v>9</v>
      </c>
      <c r="B10" s="28"/>
      <c r="C10" s="29"/>
      <c r="D10" s="29"/>
      <c r="E10" s="29"/>
      <c r="F10" s="29"/>
      <c r="G10" s="29"/>
      <c r="H10" s="30"/>
    </row>
    <row r="11" spans="1:8" x14ac:dyDescent="0.25">
      <c r="A11" s="52" t="s">
        <v>29</v>
      </c>
      <c r="B11" s="53"/>
      <c r="C11" s="53"/>
      <c r="D11" s="53"/>
      <c r="E11" s="53"/>
      <c r="F11" s="53"/>
      <c r="G11" s="53"/>
      <c r="H11" s="54"/>
    </row>
    <row r="12" spans="1:8" x14ac:dyDescent="0.25">
      <c r="A12" s="31"/>
      <c r="B12" s="6"/>
      <c r="C12" s="6"/>
      <c r="D12" s="6"/>
      <c r="E12" s="6"/>
      <c r="F12" s="6"/>
      <c r="G12" s="6"/>
      <c r="H12" s="32"/>
    </row>
    <row r="13" spans="1:8" x14ac:dyDescent="0.25">
      <c r="A13" s="35" t="s">
        <v>10</v>
      </c>
      <c r="B13" s="6"/>
      <c r="C13" s="5"/>
      <c r="D13" s="5"/>
      <c r="E13" s="5"/>
      <c r="F13" s="5"/>
      <c r="G13" s="5"/>
      <c r="H13" s="33"/>
    </row>
    <row r="14" spans="1:8" x14ac:dyDescent="0.25">
      <c r="A14" s="52" t="s">
        <v>28</v>
      </c>
      <c r="B14" s="55"/>
      <c r="C14" s="55"/>
      <c r="D14" s="55"/>
      <c r="E14" s="55"/>
      <c r="F14" s="55"/>
      <c r="G14" s="55"/>
      <c r="H14" s="56"/>
    </row>
    <row r="15" spans="1:8" x14ac:dyDescent="0.25">
      <c r="A15" s="57"/>
      <c r="B15" s="55"/>
      <c r="C15" s="55"/>
      <c r="D15" s="55"/>
      <c r="E15" s="55"/>
      <c r="F15" s="55"/>
      <c r="G15" s="55"/>
      <c r="H15" s="56"/>
    </row>
    <row r="16" spans="1:8" x14ac:dyDescent="0.25">
      <c r="A16" s="57"/>
      <c r="B16" s="55"/>
      <c r="C16" s="55"/>
      <c r="D16" s="55"/>
      <c r="E16" s="55"/>
      <c r="F16" s="55"/>
      <c r="G16" s="55"/>
      <c r="H16" s="56"/>
    </row>
    <row r="17" spans="1:8" x14ac:dyDescent="0.25">
      <c r="A17" s="57"/>
      <c r="B17" s="55"/>
      <c r="C17" s="55"/>
      <c r="D17" s="55"/>
      <c r="E17" s="55"/>
      <c r="F17" s="55"/>
      <c r="G17" s="55"/>
      <c r="H17" s="56"/>
    </row>
    <row r="18" spans="1:8" x14ac:dyDescent="0.25">
      <c r="A18" s="57"/>
      <c r="B18" s="55"/>
      <c r="C18" s="55"/>
      <c r="D18" s="55"/>
      <c r="E18" s="55"/>
      <c r="F18" s="55"/>
      <c r="G18" s="55"/>
      <c r="H18" s="56"/>
    </row>
    <row r="19" spans="1:8" x14ac:dyDescent="0.25">
      <c r="A19" s="57"/>
      <c r="B19" s="55"/>
      <c r="C19" s="55"/>
      <c r="D19" s="55"/>
      <c r="E19" s="55"/>
      <c r="F19" s="55"/>
      <c r="G19" s="55"/>
      <c r="H19" s="56"/>
    </row>
    <row r="20" spans="1:8" x14ac:dyDescent="0.25">
      <c r="A20" s="57"/>
      <c r="B20" s="55"/>
      <c r="C20" s="55"/>
      <c r="D20" s="55"/>
      <c r="E20" s="55"/>
      <c r="F20" s="55"/>
      <c r="G20" s="55"/>
      <c r="H20" s="56"/>
    </row>
    <row r="21" spans="1:8" x14ac:dyDescent="0.25">
      <c r="A21" s="58"/>
      <c r="B21" s="59"/>
      <c r="C21" s="59"/>
      <c r="D21" s="59"/>
      <c r="E21" s="59"/>
      <c r="F21" s="59"/>
      <c r="G21" s="59"/>
      <c r="H21" s="60"/>
    </row>
  </sheetData>
  <mergeCells count="3">
    <mergeCell ref="B1:D1"/>
    <mergeCell ref="A11:H11"/>
    <mergeCell ref="A14:H2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7"/>
  <sheetViews>
    <sheetView showGridLines="0" tabSelected="1" workbookViewId="0">
      <selection sqref="A1:C1"/>
    </sheetView>
  </sheetViews>
  <sheetFormatPr defaultColWidth="8.7109375" defaultRowHeight="12.75" x14ac:dyDescent="0.2"/>
  <cols>
    <col min="1" max="1" width="14.85546875" style="2" customWidth="1"/>
    <col min="2" max="2" width="11.5703125" style="2" customWidth="1"/>
    <col min="3" max="3" width="11" style="2" customWidth="1"/>
    <col min="4" max="5" width="11" style="2" bestFit="1" customWidth="1"/>
    <col min="6" max="6" width="0.42578125" style="2" customWidth="1"/>
    <col min="7" max="7" width="13.140625" style="2" bestFit="1" customWidth="1"/>
    <col min="8" max="8" width="3" style="2" bestFit="1" customWidth="1"/>
    <col min="9" max="9" width="9.28515625" style="2" bestFit="1" customWidth="1"/>
    <col min="10" max="16384" width="8.7109375" style="2"/>
  </cols>
  <sheetData>
    <row r="1" spans="1:10" ht="17.25" customHeight="1" x14ac:dyDescent="0.25">
      <c r="A1" s="65" t="s">
        <v>17</v>
      </c>
      <c r="B1" s="65"/>
      <c r="C1" s="65"/>
      <c r="D1"/>
      <c r="E1"/>
      <c r="F1"/>
      <c r="G1"/>
      <c r="H1"/>
      <c r="I1"/>
    </row>
    <row r="2" spans="1:10" ht="15" x14ac:dyDescent="0.25">
      <c r="A2" s="8"/>
      <c r="B2" s="9" t="s">
        <v>4</v>
      </c>
      <c r="C2" s="9" t="s">
        <v>5</v>
      </c>
      <c r="D2" s="9" t="s">
        <v>6</v>
      </c>
      <c r="E2" s="10" t="s">
        <v>7</v>
      </c>
      <c r="F2"/>
      <c r="G2"/>
      <c r="H2"/>
      <c r="I2"/>
    </row>
    <row r="3" spans="1:10" ht="15" x14ac:dyDescent="0.25">
      <c r="A3" s="11" t="s">
        <v>11</v>
      </c>
      <c r="B3" s="4">
        <v>1</v>
      </c>
      <c r="C3" s="4">
        <v>3</v>
      </c>
      <c r="D3" s="4">
        <v>0.5</v>
      </c>
      <c r="E3" s="12">
        <v>4</v>
      </c>
      <c r="F3"/>
      <c r="G3"/>
      <c r="H3"/>
      <c r="I3"/>
    </row>
    <row r="4" spans="1:10" ht="15" x14ac:dyDescent="0.25">
      <c r="A4" s="13" t="s">
        <v>12</v>
      </c>
      <c r="B4" s="14">
        <v>2.5</v>
      </c>
      <c r="C4" s="14">
        <v>5</v>
      </c>
      <c r="D4" s="14">
        <v>1.5</v>
      </c>
      <c r="E4" s="15">
        <v>2.5</v>
      </c>
      <c r="F4"/>
      <c r="G4"/>
      <c r="H4"/>
      <c r="I4"/>
    </row>
    <row r="5" spans="1:10" ht="21.75" customHeight="1" x14ac:dyDescent="0.25">
      <c r="A5" s="62" t="s">
        <v>8</v>
      </c>
      <c r="B5" s="62"/>
      <c r="C5"/>
      <c r="D5"/>
      <c r="E5"/>
      <c r="F5"/>
      <c r="G5"/>
      <c r="H5"/>
      <c r="I5"/>
    </row>
    <row r="6" spans="1:10" ht="15" x14ac:dyDescent="0.25">
      <c r="A6" s="8"/>
      <c r="B6" s="9" t="s">
        <v>4</v>
      </c>
      <c r="C6" s="9" t="s">
        <v>5</v>
      </c>
      <c r="D6" s="9" t="s">
        <v>6</v>
      </c>
      <c r="E6" s="9" t="s">
        <v>7</v>
      </c>
      <c r="F6" s="9"/>
      <c r="G6" s="16" t="s">
        <v>19</v>
      </c>
      <c r="H6" s="16"/>
      <c r="I6" s="17" t="s">
        <v>13</v>
      </c>
    </row>
    <row r="7" spans="1:10" ht="15" x14ac:dyDescent="0.25">
      <c r="A7" s="11" t="s">
        <v>11</v>
      </c>
      <c r="B7" s="26">
        <v>35000</v>
      </c>
      <c r="C7" s="26">
        <v>22000</v>
      </c>
      <c r="D7" s="26">
        <v>3000</v>
      </c>
      <c r="E7" s="26">
        <v>0</v>
      </c>
      <c r="F7"/>
      <c r="G7" s="7">
        <f>SUM(B7:E7)</f>
        <v>60000</v>
      </c>
      <c r="H7" t="s">
        <v>14</v>
      </c>
      <c r="I7" s="18">
        <v>60000</v>
      </c>
      <c r="J7" s="3"/>
    </row>
    <row r="8" spans="1:10" ht="15" x14ac:dyDescent="0.25">
      <c r="A8" s="11" t="s">
        <v>12</v>
      </c>
      <c r="B8" s="26">
        <v>0</v>
      </c>
      <c r="C8" s="26">
        <v>0</v>
      </c>
      <c r="D8" s="26">
        <v>15000</v>
      </c>
      <c r="E8" s="26">
        <v>30000</v>
      </c>
      <c r="F8"/>
      <c r="G8" s="7">
        <f>SUM(B8:E8)</f>
        <v>45000</v>
      </c>
      <c r="H8" t="s">
        <v>14</v>
      </c>
      <c r="I8" s="18">
        <v>80000</v>
      </c>
      <c r="J8" s="3"/>
    </row>
    <row r="9" spans="1:10" ht="15" x14ac:dyDescent="0.25">
      <c r="A9" s="19" t="s">
        <v>18</v>
      </c>
      <c r="B9">
        <f>SUM(B7:B8)</f>
        <v>35000</v>
      </c>
      <c r="C9">
        <f t="shared" ref="C9:E9" si="0">SUM(C7:C8)</f>
        <v>22000</v>
      </c>
      <c r="D9">
        <f t="shared" si="0"/>
        <v>18000</v>
      </c>
      <c r="E9">
        <f t="shared" si="0"/>
        <v>30000</v>
      </c>
      <c r="F9"/>
      <c r="G9"/>
      <c r="H9"/>
      <c r="I9" s="20"/>
      <c r="J9" s="3"/>
    </row>
    <row r="10" spans="1:10" ht="15" x14ac:dyDescent="0.25">
      <c r="A10" s="21" t="s">
        <v>15</v>
      </c>
      <c r="B10" s="22">
        <v>35000</v>
      </c>
      <c r="C10" s="22">
        <v>22000</v>
      </c>
      <c r="D10" s="22">
        <v>18000</v>
      </c>
      <c r="E10" s="22">
        <v>30000</v>
      </c>
      <c r="F10" s="23"/>
      <c r="G10" s="23"/>
      <c r="H10" s="23"/>
      <c r="I10" s="24"/>
      <c r="J10" s="3"/>
    </row>
    <row r="11" spans="1:10" ht="4.5" customHeight="1" x14ac:dyDescent="0.25">
      <c r="A11"/>
      <c r="B11"/>
      <c r="C11"/>
      <c r="D11"/>
      <c r="E11"/>
      <c r="F11"/>
      <c r="G11"/>
      <c r="H11"/>
      <c r="I11"/>
    </row>
    <row r="12" spans="1:10" ht="15" x14ac:dyDescent="0.25">
      <c r="A12" s="63" t="s">
        <v>16</v>
      </c>
      <c r="B12" s="64"/>
      <c r="C12" s="25">
        <f>SUMPRODUCT(B3:E4,B7:E8)</f>
        <v>200000</v>
      </c>
      <c r="D12"/>
      <c r="E12"/>
      <c r="F12"/>
      <c r="G12"/>
      <c r="H12"/>
      <c r="I12"/>
    </row>
    <row r="15" spans="1:10" x14ac:dyDescent="0.2">
      <c r="A15" s="34" t="s">
        <v>9</v>
      </c>
      <c r="B15" s="28"/>
      <c r="C15" s="29"/>
      <c r="D15" s="29"/>
      <c r="E15" s="29"/>
      <c r="F15" s="29"/>
      <c r="G15" s="29"/>
      <c r="H15" s="29"/>
      <c r="I15" s="30"/>
    </row>
    <row r="16" spans="1:10" x14ac:dyDescent="0.2">
      <c r="A16" s="52" t="s">
        <v>25</v>
      </c>
      <c r="B16" s="53"/>
      <c r="C16" s="53"/>
      <c r="D16" s="53"/>
      <c r="E16" s="53"/>
      <c r="F16" s="53"/>
      <c r="G16" s="53"/>
      <c r="H16" s="53"/>
      <c r="I16" s="54"/>
    </row>
    <row r="17" spans="1:9" x14ac:dyDescent="0.2">
      <c r="A17" s="52"/>
      <c r="B17" s="53"/>
      <c r="C17" s="53"/>
      <c r="D17" s="53"/>
      <c r="E17" s="53"/>
      <c r="F17" s="53"/>
      <c r="G17" s="53"/>
      <c r="H17" s="53"/>
      <c r="I17" s="54"/>
    </row>
    <row r="18" spans="1:9" x14ac:dyDescent="0.2">
      <c r="A18" s="31"/>
      <c r="B18" s="6"/>
      <c r="C18" s="6"/>
      <c r="D18" s="6"/>
      <c r="E18" s="6"/>
      <c r="F18" s="6"/>
      <c r="G18" s="6"/>
      <c r="H18" s="6"/>
      <c r="I18" s="32"/>
    </row>
    <row r="19" spans="1:9" x14ac:dyDescent="0.2">
      <c r="A19" s="35" t="s">
        <v>10</v>
      </c>
      <c r="B19" s="6"/>
      <c r="C19" s="5"/>
      <c r="D19" s="5"/>
      <c r="E19" s="5"/>
      <c r="F19" s="5"/>
      <c r="G19" s="5"/>
      <c r="H19" s="5"/>
      <c r="I19" s="33"/>
    </row>
    <row r="20" spans="1:9" x14ac:dyDescent="0.2">
      <c r="A20" s="52" t="s">
        <v>26</v>
      </c>
      <c r="B20" s="55"/>
      <c r="C20" s="55"/>
      <c r="D20" s="55"/>
      <c r="E20" s="55"/>
      <c r="F20" s="55"/>
      <c r="G20" s="55"/>
      <c r="H20" s="55"/>
      <c r="I20" s="56"/>
    </row>
    <row r="21" spans="1:9" x14ac:dyDescent="0.2">
      <c r="A21" s="57"/>
      <c r="B21" s="55"/>
      <c r="C21" s="55"/>
      <c r="D21" s="55"/>
      <c r="E21" s="55"/>
      <c r="F21" s="55"/>
      <c r="G21" s="55"/>
      <c r="H21" s="55"/>
      <c r="I21" s="56"/>
    </row>
    <row r="22" spans="1:9" x14ac:dyDescent="0.2">
      <c r="A22" s="57"/>
      <c r="B22" s="55"/>
      <c r="C22" s="55"/>
      <c r="D22" s="55"/>
      <c r="E22" s="55"/>
      <c r="F22" s="55"/>
      <c r="G22" s="55"/>
      <c r="H22" s="55"/>
      <c r="I22" s="56"/>
    </row>
    <row r="23" spans="1:9" x14ac:dyDescent="0.2">
      <c r="A23" s="57"/>
      <c r="B23" s="55"/>
      <c r="C23" s="55"/>
      <c r="D23" s="55"/>
      <c r="E23" s="55"/>
      <c r="F23" s="55"/>
      <c r="G23" s="55"/>
      <c r="H23" s="55"/>
      <c r="I23" s="56"/>
    </row>
    <row r="24" spans="1:9" x14ac:dyDescent="0.2">
      <c r="A24" s="57"/>
      <c r="B24" s="55"/>
      <c r="C24" s="55"/>
      <c r="D24" s="55"/>
      <c r="E24" s="55"/>
      <c r="F24" s="55"/>
      <c r="G24" s="55"/>
      <c r="H24" s="55"/>
      <c r="I24" s="56"/>
    </row>
    <row r="25" spans="1:9" x14ac:dyDescent="0.2">
      <c r="A25" s="57"/>
      <c r="B25" s="55"/>
      <c r="C25" s="55"/>
      <c r="D25" s="55"/>
      <c r="E25" s="55"/>
      <c r="F25" s="55"/>
      <c r="G25" s="55"/>
      <c r="H25" s="55"/>
      <c r="I25" s="56"/>
    </row>
    <row r="26" spans="1:9" x14ac:dyDescent="0.2">
      <c r="A26" s="57"/>
      <c r="B26" s="55"/>
      <c r="C26" s="55"/>
      <c r="D26" s="55"/>
      <c r="E26" s="55"/>
      <c r="F26" s="55"/>
      <c r="G26" s="55"/>
      <c r="H26" s="55"/>
      <c r="I26" s="56"/>
    </row>
    <row r="27" spans="1:9" x14ac:dyDescent="0.2">
      <c r="A27" s="58"/>
      <c r="B27" s="59"/>
      <c r="C27" s="59"/>
      <c r="D27" s="59"/>
      <c r="E27" s="59"/>
      <c r="F27" s="59"/>
      <c r="G27" s="59"/>
      <c r="H27" s="59"/>
      <c r="I27" s="60"/>
    </row>
  </sheetData>
  <scenarios current="0">
    <scenario name="test" count="8" user="Daniel H. Fylstra" comment="Created by Daniel H. Fylstra on 11/3/95">
      <inputCells r="B7" val="0" numFmtId="3"/>
      <inputCells r="C7" val="13000" numFmtId="3"/>
      <inputCells r="D7" val="15000" numFmtId="3"/>
      <inputCells r="E7" val="32000" numFmtId="3"/>
      <inputCells r="B8" val="30000" numFmtId="3"/>
      <inputCells r="C8" val="10000" numFmtId="3"/>
      <inputCells r="D8" val="0" numFmtId="3"/>
      <inputCells r="E8" val="0" numFmtId="3"/>
    </scenario>
  </scenarios>
  <mergeCells count="5">
    <mergeCell ref="A20:I27"/>
    <mergeCell ref="A16:I17"/>
    <mergeCell ref="A5:B5"/>
    <mergeCell ref="A12:B12"/>
    <mergeCell ref="A1:C1"/>
  </mergeCells>
  <printOptions gridLinesSet="0"/>
  <pageMargins left="0.75" right="0.75" top="1" bottom="1" header="0.5" footer="0.5"/>
  <pageSetup orientation="portrait" horizontalDpi="0" verticalDpi="4294967292" copies="0"/>
  <headerFooter alignWithMargins="0">
    <oddHeader>&amp;F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Example 1</vt:lpstr>
      <vt:lpstr>Example 2</vt:lpstr>
      <vt:lpstr>Example 3</vt:lpstr>
      <vt:lpstr>Available</vt:lpstr>
      <vt:lpstr>Ordered</vt:lpstr>
      <vt:lpstr>Products_shipped</vt:lpstr>
      <vt:lpstr>Shipping_cost</vt:lpstr>
      <vt:lpstr>Total_received</vt:lpstr>
      <vt:lpstr>Total_shipped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Frolov</dc:creator>
  <cp:lastModifiedBy>Ernesto Lee</cp:lastModifiedBy>
  <dcterms:created xsi:type="dcterms:W3CDTF">2016-05-13T09:19:40Z</dcterms:created>
  <dcterms:modified xsi:type="dcterms:W3CDTF">2024-09-23T20:47:42Z</dcterms:modified>
</cp:coreProperties>
</file>