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Test_script\FS400_Final_Test_Desk1\Configuration\"/>
    </mc:Choice>
  </mc:AlternateContent>
  <bookViews>
    <workbookView xWindow="1470" yWindow="1140" windowWidth="21570" windowHeight="13260"/>
  </bookViews>
  <sheets>
    <sheet name="Result" sheetId="2" r:id="rId1"/>
  </sheets>
  <calcPr calcId="15251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2" l="1"/>
  <c r="E24" i="2"/>
  <c r="E23" i="2"/>
  <c r="E20" i="2"/>
  <c r="E19" i="2"/>
  <c r="E18" i="2"/>
  <c r="E15" i="2"/>
  <c r="E14" i="2"/>
  <c r="E13" i="2"/>
  <c r="E10" i="2"/>
  <c r="E9" i="2"/>
  <c r="E8" i="2"/>
  <c r="G26" i="2" l="1"/>
  <c r="F26" i="2"/>
  <c r="E26" i="2"/>
  <c r="I26" i="2" s="1"/>
  <c r="H26" i="2" s="1"/>
  <c r="G21" i="2"/>
  <c r="F21" i="2"/>
  <c r="E21" i="2"/>
  <c r="I21" i="2" s="1"/>
  <c r="H21" i="2" s="1"/>
  <c r="G16" i="2"/>
  <c r="F16" i="2"/>
  <c r="E16" i="2"/>
  <c r="I16" i="2" s="1"/>
  <c r="H16" i="2" s="1"/>
  <c r="G11" i="2"/>
  <c r="F11" i="2"/>
  <c r="E11" i="2"/>
  <c r="I11" i="2" s="1"/>
  <c r="H11" i="2" s="1"/>
  <c r="H27" i="2" l="1"/>
  <c r="H22" i="2"/>
  <c r="H17" i="2"/>
  <c r="H12" i="2"/>
  <c r="I23" i="2"/>
  <c r="H23" i="2" s="1"/>
  <c r="I13" i="2"/>
  <c r="H13" i="2" s="1"/>
  <c r="I25" i="2"/>
  <c r="H25" i="2" s="1"/>
  <c r="I24" i="2"/>
  <c r="I20" i="2"/>
  <c r="I19" i="2"/>
  <c r="I15" i="2"/>
  <c r="I14" i="2"/>
  <c r="I10" i="2"/>
  <c r="I9" i="2"/>
  <c r="I8" i="2"/>
  <c r="H8" i="2" s="1"/>
  <c r="H24" i="2" l="1"/>
  <c r="H20" i="2"/>
  <c r="H14" i="2"/>
  <c r="H15" i="2"/>
  <c r="H10" i="2"/>
  <c r="H19" i="2"/>
  <c r="H9" i="2"/>
  <c r="I18" i="2"/>
  <c r="H18" i="2" s="1"/>
  <c r="B6" i="2" l="1"/>
</calcChain>
</file>

<file path=xl/sharedStrings.xml><?xml version="1.0" encoding="utf-8"?>
<sst xmlns="http://schemas.openxmlformats.org/spreadsheetml/2006/main" count="54" uniqueCount="40">
  <si>
    <t>SN</t>
  </si>
  <si>
    <t>TEMP</t>
  </si>
  <si>
    <t>DATE</t>
  </si>
  <si>
    <t>TIME</t>
  </si>
  <si>
    <t>400G_CH</t>
  </si>
  <si>
    <t>min</t>
    <phoneticPr fontId="18" type="noConversion"/>
  </si>
  <si>
    <t>max</t>
    <phoneticPr fontId="18" type="noConversion"/>
  </si>
  <si>
    <t>Judgement</t>
    <phoneticPr fontId="18" type="noConversion"/>
  </si>
  <si>
    <t>Result</t>
    <phoneticPr fontId="18" type="noConversion"/>
  </si>
  <si>
    <t>NA</t>
    <phoneticPr fontId="18" type="noConversion"/>
  </si>
  <si>
    <t>Final Result</t>
    <phoneticPr fontId="18" type="noConversion"/>
  </si>
  <si>
    <t>Judge id</t>
    <phoneticPr fontId="18" type="noConversion"/>
  </si>
  <si>
    <t>TX_BW_DESK</t>
  </si>
  <si>
    <t>TX_ROLLOFF_XI</t>
  </si>
  <si>
    <t>TX_BW3DB_XI</t>
  </si>
  <si>
    <t>TX_BW6DB_XI</t>
  </si>
  <si>
    <t>Kink_XI</t>
  </si>
  <si>
    <t>sigma_XI</t>
  </si>
  <si>
    <t>TX_ROLLOFF_XQ</t>
  </si>
  <si>
    <t>TX_BW3DB_XQ</t>
  </si>
  <si>
    <t>TX_BW6DB_XQ</t>
  </si>
  <si>
    <t>Kink_XQ</t>
  </si>
  <si>
    <t>sigma_XQ</t>
  </si>
  <si>
    <t>TX_ROLLOFF_YI</t>
  </si>
  <si>
    <t>TX_BW3DB_YI</t>
  </si>
  <si>
    <t>TX_BW6DB_YI</t>
  </si>
  <si>
    <t>Kink_YI</t>
  </si>
  <si>
    <t>sigma_YI</t>
  </si>
  <si>
    <t>TX_ROLLOFF_YQ</t>
  </si>
  <si>
    <t>TX_BW3DB_YQ</t>
  </si>
  <si>
    <t>TX_BW6DB_YQ</t>
  </si>
  <si>
    <t>Kink_YQ</t>
  </si>
  <si>
    <t>sigma_YQ</t>
  </si>
  <si>
    <t>NA</t>
  </si>
  <si>
    <t>SW_VER</t>
    <phoneticPr fontId="18" type="noConversion"/>
  </si>
  <si>
    <t>TEST_BRD_CLPD</t>
    <phoneticPr fontId="18" type="noConversion"/>
  </si>
  <si>
    <t>CRL_BRD_CLPD</t>
    <phoneticPr fontId="18" type="noConversion"/>
  </si>
  <si>
    <t>CRL_BRD_MOD_VER</t>
    <phoneticPr fontId="18" type="noConversion"/>
  </si>
  <si>
    <t>CRL_BRD_FPGA_VER</t>
    <phoneticPr fontId="18" type="noConversion"/>
  </si>
  <si>
    <t>MCU_VER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</si>
</sst>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0" xfId="0" applyFont="1" applyFill="1" applyBorder="1">
      <alignment vertical="center"/>
    </xf>
    <xf numFmtId="0" fontId="19" fillId="0" borderId="10" xfId="0" applyFont="1" applyBorder="1">
      <alignment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19" fillId="0" borderId="11" xfId="0" applyFont="1" applyBorder="1">
      <alignment vertical="center"/>
    </xf>
    <xf numFmtId="0" fontId="0" fillId="0" borderId="10" xfId="0" applyBorder="1" applyAlignment="1"/>
    <xf numFmtId="0" fontId="0" fillId="0" borderId="11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B15" sqref="B15"/>
    </sheetView>
  </sheetViews>
  <sheetFormatPr defaultRowHeight="14.25" x14ac:dyDescent="0.2"/>
  <cols>
    <col min="1" max="1" width="16.125" bestFit="1" customWidth="1"/>
    <col min="2" max="4" width="15.625" style="2" bestFit="1" customWidth="1"/>
    <col min="5" max="5" width="13.75" style="2" customWidth="1"/>
    <col min="6" max="6" width="12.875" style="2" customWidth="1"/>
    <col min="7" max="7" width="9" style="2"/>
    <col min="9" max="9" width="10.625" style="2" bestFit="1" customWidth="1"/>
  </cols>
  <sheetData>
    <row r="1" spans="1:9" x14ac:dyDescent="0.2">
      <c r="A1" s="4" t="s">
        <v>0</v>
      </c>
      <c r="B1" s="1"/>
      <c r="C1" s="4" t="s">
        <v>34</v>
      </c>
      <c r="D1" s="1"/>
    </row>
    <row r="2" spans="1:9" x14ac:dyDescent="0.2">
      <c r="A2" s="4" t="s">
        <v>12</v>
      </c>
      <c r="B2" s="1"/>
      <c r="C2" s="4" t="s">
        <v>35</v>
      </c>
      <c r="D2" s="1"/>
    </row>
    <row r="3" spans="1:9" x14ac:dyDescent="0.2">
      <c r="A3" s="4" t="s">
        <v>1</v>
      </c>
      <c r="B3" s="1"/>
      <c r="C3" s="4" t="s">
        <v>36</v>
      </c>
      <c r="D3" s="1"/>
    </row>
    <row r="4" spans="1:9" x14ac:dyDescent="0.2">
      <c r="A4" s="4" t="s">
        <v>2</v>
      </c>
      <c r="B4" s="1"/>
      <c r="C4" s="4" t="s">
        <v>37</v>
      </c>
      <c r="D4" s="1"/>
    </row>
    <row r="5" spans="1:9" x14ac:dyDescent="0.2">
      <c r="A5" s="9" t="s">
        <v>3</v>
      </c>
      <c r="B5" s="6"/>
      <c r="C5" s="9" t="s">
        <v>38</v>
      </c>
      <c r="D5" s="11"/>
    </row>
    <row r="6" spans="1:9" x14ac:dyDescent="0.2">
      <c r="A6" s="3" t="s">
        <v>10</v>
      </c>
      <c r="B6" s="1" t="str">
        <f>IF(SUM(H8:H27)=16,"Pass","Fail")</f>
        <v>Fail</v>
      </c>
      <c r="C6" s="4" t="s">
        <v>39</v>
      </c>
      <c r="D6" s="1"/>
    </row>
    <row r="7" spans="1:9" x14ac:dyDescent="0.2">
      <c r="A7" s="7" t="s">
        <v>4</v>
      </c>
      <c r="B7" s="8"/>
      <c r="C7" s="8"/>
      <c r="D7" s="8"/>
      <c r="E7" s="8" t="s">
        <v>8</v>
      </c>
      <c r="F7" s="8" t="s">
        <v>5</v>
      </c>
      <c r="G7" s="8" t="s">
        <v>6</v>
      </c>
      <c r="H7" s="8" t="s">
        <v>11</v>
      </c>
      <c r="I7" s="8" t="s">
        <v>7</v>
      </c>
    </row>
    <row r="8" spans="1:9" x14ac:dyDescent="0.2">
      <c r="A8" s="10" t="s">
        <v>13</v>
      </c>
      <c r="B8" s="5"/>
      <c r="C8" s="5"/>
      <c r="D8" s="5"/>
      <c r="E8" s="1" t="str">
        <f>IF(COUNTA(B8:D8),B8,"NA")</f>
        <v>NA</v>
      </c>
      <c r="F8" s="1">
        <v>0</v>
      </c>
      <c r="G8" s="1">
        <v>4</v>
      </c>
      <c r="H8" s="1">
        <f t="shared" ref="H8:H23" si="0">IF(I8="PASS",1,0)</f>
        <v>0</v>
      </c>
      <c r="I8" s="1" t="str">
        <f>IF(E8&lt;G8,"Pass","Fail")</f>
        <v>Fail</v>
      </c>
    </row>
    <row r="9" spans="1:9" x14ac:dyDescent="0.2">
      <c r="A9" s="10" t="s">
        <v>14</v>
      </c>
      <c r="B9" s="5"/>
      <c r="C9" s="5"/>
      <c r="D9" s="5"/>
      <c r="E9" s="1" t="str">
        <f>IF(COUNTA(B9:D9),B9,"NA")</f>
        <v>NA</v>
      </c>
      <c r="F9" s="1">
        <v>15</v>
      </c>
      <c r="G9" s="1">
        <v>50</v>
      </c>
      <c r="H9" s="1">
        <f t="shared" si="0"/>
        <v>0</v>
      </c>
      <c r="I9" s="1" t="str">
        <f>IF(AND(E9&gt;F9,E9&lt;G9),"Pass","Fail")</f>
        <v>Fail</v>
      </c>
    </row>
    <row r="10" spans="1:9" x14ac:dyDescent="0.2">
      <c r="A10" s="10" t="s">
        <v>15</v>
      </c>
      <c r="B10" s="5"/>
      <c r="C10" s="5"/>
      <c r="D10" s="5"/>
      <c r="E10" s="1" t="str">
        <f>IF(COUNTA(B10:D10),B10,"NA")</f>
        <v>NA</v>
      </c>
      <c r="F10" s="1">
        <v>15</v>
      </c>
      <c r="G10" s="1">
        <v>50</v>
      </c>
      <c r="H10" s="1">
        <f t="shared" ref="H10" si="1">IF(I10="PASS",1,0)</f>
        <v>0</v>
      </c>
      <c r="I10" s="1" t="str">
        <f>IF(AND(E10&gt;F10,E10&lt;G10),"Pass","Fail")</f>
        <v>Fail</v>
      </c>
    </row>
    <row r="11" spans="1:9" x14ac:dyDescent="0.2">
      <c r="A11" s="10" t="s">
        <v>16</v>
      </c>
      <c r="B11" s="5"/>
      <c r="C11" s="5"/>
      <c r="D11" s="5"/>
      <c r="E11" s="1" t="str">
        <f>IF(ABS(B11)&lt;B12,"Pass",IF(COUNTA(B11,B12)=2,"Fail","NA"))</f>
        <v>NA</v>
      </c>
      <c r="F11" s="1" t="str">
        <f>IF(ABS(C11)&lt;C12,"Pass",IF(COUNTA(C11,C12)=2,"Fail","NA"))</f>
        <v>NA</v>
      </c>
      <c r="G11" s="1" t="str">
        <f>IF(ABS(D11)&lt;D12,"Pass",IF(COUNTA(D11,D12)=2,"Fail","NA"))</f>
        <v>NA</v>
      </c>
      <c r="H11" s="1">
        <f>IF(I11="PASS",1,0)</f>
        <v>0</v>
      </c>
      <c r="I11" s="1" t="str">
        <f>E11</f>
        <v>NA</v>
      </c>
    </row>
    <row r="12" spans="1:9" x14ac:dyDescent="0.2">
      <c r="A12" s="10" t="s">
        <v>17</v>
      </c>
      <c r="B12" s="5"/>
      <c r="C12" s="5"/>
      <c r="D12" s="5"/>
      <c r="E12" s="1" t="s">
        <v>9</v>
      </c>
      <c r="F12" s="1" t="s">
        <v>9</v>
      </c>
      <c r="G12" s="1" t="s">
        <v>9</v>
      </c>
      <c r="H12" s="1">
        <f t="shared" si="0"/>
        <v>0</v>
      </c>
      <c r="I12" s="1" t="s">
        <v>33</v>
      </c>
    </row>
    <row r="13" spans="1:9" x14ac:dyDescent="0.2">
      <c r="A13" s="10" t="s">
        <v>18</v>
      </c>
      <c r="B13" s="5"/>
      <c r="C13" s="5"/>
      <c r="D13" s="5"/>
      <c r="E13" s="1" t="str">
        <f t="shared" ref="E13:E15" si="2">IF(COUNTA(B13:D13),B13,"NA")</f>
        <v>NA</v>
      </c>
      <c r="F13" s="1">
        <v>0</v>
      </c>
      <c r="G13" s="1">
        <v>4</v>
      </c>
      <c r="H13" s="1">
        <f t="shared" ref="H13" si="3">IF(I13="PASS",1,0)</f>
        <v>0</v>
      </c>
      <c r="I13" s="1" t="str">
        <f t="shared" ref="I13:I23" si="4">IF(E13&lt;G13,"Pass","Fail")</f>
        <v>Fail</v>
      </c>
    </row>
    <row r="14" spans="1:9" x14ac:dyDescent="0.2">
      <c r="A14" s="10" t="s">
        <v>19</v>
      </c>
      <c r="B14" s="5"/>
      <c r="C14" s="5"/>
      <c r="D14" s="5"/>
      <c r="E14" s="1" t="str">
        <f t="shared" si="2"/>
        <v>NA</v>
      </c>
      <c r="F14" s="1">
        <v>15</v>
      </c>
      <c r="G14" s="1">
        <v>50</v>
      </c>
      <c r="H14" s="1">
        <f t="shared" ref="H14:H15" si="5">IF(I14="PASS",1,0)</f>
        <v>0</v>
      </c>
      <c r="I14" s="1" t="str">
        <f t="shared" ref="I14:I15" si="6">IF(AND(E14&gt;F14,E14&lt;G14),"Pass","Fail")</f>
        <v>Fail</v>
      </c>
    </row>
    <row r="15" spans="1:9" x14ac:dyDescent="0.2">
      <c r="A15" s="10" t="s">
        <v>20</v>
      </c>
      <c r="B15" s="5"/>
      <c r="C15" s="5"/>
      <c r="D15" s="5"/>
      <c r="E15" s="1" t="str">
        <f t="shared" si="2"/>
        <v>NA</v>
      </c>
      <c r="F15" s="1">
        <v>15</v>
      </c>
      <c r="G15" s="1">
        <v>50</v>
      </c>
      <c r="H15" s="1">
        <f t="shared" si="5"/>
        <v>0</v>
      </c>
      <c r="I15" s="1" t="str">
        <f t="shared" si="6"/>
        <v>Fail</v>
      </c>
    </row>
    <row r="16" spans="1:9" x14ac:dyDescent="0.2">
      <c r="A16" s="10" t="s">
        <v>21</v>
      </c>
      <c r="B16" s="5"/>
      <c r="C16" s="5"/>
      <c r="D16" s="5"/>
      <c r="E16" s="1" t="str">
        <f>IF(ABS(B16)&lt;B17,"Pass",IF(COUNTA(B16,B17)=2,"Fail","NA"))</f>
        <v>NA</v>
      </c>
      <c r="F16" s="1" t="str">
        <f>IF(ABS(C16)&lt;C17,"Pass",IF(COUNTA(C16,C17)=2,"Fail","NA"))</f>
        <v>NA</v>
      </c>
      <c r="G16" s="1" t="str">
        <f>IF(ABS(D16)&lt;D17,"Pass",IF(COUNTA(D16,D17)=2,"Fail","NA"))</f>
        <v>NA</v>
      </c>
      <c r="H16" s="1">
        <f>IF(I16="PASS",1,0)</f>
        <v>0</v>
      </c>
      <c r="I16" s="1" t="str">
        <f>E16</f>
        <v>NA</v>
      </c>
    </row>
    <row r="17" spans="1:9" x14ac:dyDescent="0.2">
      <c r="A17" s="10" t="s">
        <v>22</v>
      </c>
      <c r="B17" s="5"/>
      <c r="C17" s="5"/>
      <c r="D17" s="5"/>
      <c r="E17" s="1" t="s">
        <v>33</v>
      </c>
      <c r="F17" s="1" t="s">
        <v>33</v>
      </c>
      <c r="G17" s="1" t="s">
        <v>9</v>
      </c>
      <c r="H17" s="1">
        <f t="shared" si="0"/>
        <v>0</v>
      </c>
      <c r="I17" s="1" t="s">
        <v>33</v>
      </c>
    </row>
    <row r="18" spans="1:9" x14ac:dyDescent="0.2">
      <c r="A18" s="10" t="s">
        <v>23</v>
      </c>
      <c r="B18" s="5"/>
      <c r="C18" s="5"/>
      <c r="D18" s="5"/>
      <c r="E18" s="1" t="str">
        <f t="shared" ref="E18:E20" si="7">IF(COUNTA(B18:D18),B18,"NA")</f>
        <v>NA</v>
      </c>
      <c r="F18" s="1">
        <v>0</v>
      </c>
      <c r="G18" s="1">
        <v>4</v>
      </c>
      <c r="H18" s="1">
        <f t="shared" ref="H18" si="8">IF(I18="PASS",1,0)</f>
        <v>0</v>
      </c>
      <c r="I18" s="1" t="str">
        <f t="shared" si="4"/>
        <v>Fail</v>
      </c>
    </row>
    <row r="19" spans="1:9" x14ac:dyDescent="0.2">
      <c r="A19" s="10" t="s">
        <v>24</v>
      </c>
      <c r="B19" s="5"/>
      <c r="C19" s="5"/>
      <c r="D19" s="5"/>
      <c r="E19" s="1" t="str">
        <f t="shared" si="7"/>
        <v>NA</v>
      </c>
      <c r="F19" s="1">
        <v>15</v>
      </c>
      <c r="G19" s="1">
        <v>50</v>
      </c>
      <c r="H19" s="1">
        <f t="shared" ref="H19:H20" si="9">IF(I19="PASS",1,0)</f>
        <v>0</v>
      </c>
      <c r="I19" s="1" t="str">
        <f t="shared" ref="I19:I20" si="10">IF(AND(E19&gt;F19,E19&lt;G19),"Pass","Fail")</f>
        <v>Fail</v>
      </c>
    </row>
    <row r="20" spans="1:9" x14ac:dyDescent="0.2">
      <c r="A20" s="10" t="s">
        <v>25</v>
      </c>
      <c r="B20" s="5"/>
      <c r="C20" s="5"/>
      <c r="D20" s="5"/>
      <c r="E20" s="1" t="str">
        <f t="shared" si="7"/>
        <v>NA</v>
      </c>
      <c r="F20" s="1">
        <v>15</v>
      </c>
      <c r="G20" s="1">
        <v>50</v>
      </c>
      <c r="H20" s="1">
        <f t="shared" si="9"/>
        <v>0</v>
      </c>
      <c r="I20" s="1" t="str">
        <f t="shared" si="10"/>
        <v>Fail</v>
      </c>
    </row>
    <row r="21" spans="1:9" x14ac:dyDescent="0.2">
      <c r="A21" s="10" t="s">
        <v>26</v>
      </c>
      <c r="B21" s="5"/>
      <c r="C21" s="5"/>
      <c r="D21" s="5"/>
      <c r="E21" s="1" t="str">
        <f>IF(ABS(B21)&lt;B22,"Pass",IF(COUNTA(B21,B22)=2,"Fail","NA"))</f>
        <v>NA</v>
      </c>
      <c r="F21" s="1" t="str">
        <f>IF(ABS(C21)&lt;C22,"Pass",IF(COUNTA(C21,C22)=2,"Fail","NA"))</f>
        <v>NA</v>
      </c>
      <c r="G21" s="1" t="str">
        <f>IF(ABS(D21)&lt;D22,"Pass",IF(COUNTA(D21,D22)=2,"Fail","NA"))</f>
        <v>NA</v>
      </c>
      <c r="H21" s="1">
        <f>IF(I21="PASS",1,0)</f>
        <v>0</v>
      </c>
      <c r="I21" s="1" t="str">
        <f>E21</f>
        <v>NA</v>
      </c>
    </row>
    <row r="22" spans="1:9" x14ac:dyDescent="0.2">
      <c r="A22" s="10" t="s">
        <v>27</v>
      </c>
      <c r="B22" s="5"/>
      <c r="C22" s="5"/>
      <c r="D22" s="5"/>
      <c r="E22" s="1" t="s">
        <v>9</v>
      </c>
      <c r="F22" s="1" t="s">
        <v>9</v>
      </c>
      <c r="G22" s="1" t="s">
        <v>9</v>
      </c>
      <c r="H22" s="1">
        <f t="shared" ref="H22" si="11">IF(I22="PASS",1,0)</f>
        <v>0</v>
      </c>
      <c r="I22" s="1" t="s">
        <v>33</v>
      </c>
    </row>
    <row r="23" spans="1:9" x14ac:dyDescent="0.2">
      <c r="A23" s="10" t="s">
        <v>28</v>
      </c>
      <c r="B23" s="5"/>
      <c r="C23" s="5"/>
      <c r="D23" s="5"/>
      <c r="E23" s="1" t="str">
        <f t="shared" ref="E23:E25" si="12">IF(COUNTA(B23:D23),B23,"NA")</f>
        <v>NA</v>
      </c>
      <c r="F23" s="1">
        <v>0</v>
      </c>
      <c r="G23" s="1">
        <v>4</v>
      </c>
      <c r="H23" s="1">
        <f t="shared" si="0"/>
        <v>0</v>
      </c>
      <c r="I23" s="1" t="str">
        <f t="shared" si="4"/>
        <v>Fail</v>
      </c>
    </row>
    <row r="24" spans="1:9" x14ac:dyDescent="0.2">
      <c r="A24" s="10" t="s">
        <v>29</v>
      </c>
      <c r="B24" s="5"/>
      <c r="C24" s="5"/>
      <c r="D24" s="5"/>
      <c r="E24" s="1" t="str">
        <f t="shared" si="12"/>
        <v>NA</v>
      </c>
      <c r="F24" s="1">
        <v>15</v>
      </c>
      <c r="G24" s="1">
        <v>50</v>
      </c>
      <c r="H24" s="1">
        <f t="shared" ref="H24:H25" si="13">IF(I24="PASS",1,0)</f>
        <v>0</v>
      </c>
      <c r="I24" s="1" t="str">
        <f t="shared" ref="I24:I25" si="14">IF(AND(E24&gt;F24,E24&lt;G24),"Pass","Fail")</f>
        <v>Fail</v>
      </c>
    </row>
    <row r="25" spans="1:9" x14ac:dyDescent="0.2">
      <c r="A25" s="10" t="s">
        <v>30</v>
      </c>
      <c r="B25" s="5"/>
      <c r="C25" s="5"/>
      <c r="D25" s="5"/>
      <c r="E25" s="1" t="str">
        <f t="shared" si="12"/>
        <v>NA</v>
      </c>
      <c r="F25" s="1">
        <v>15</v>
      </c>
      <c r="G25" s="1">
        <v>50</v>
      </c>
      <c r="H25" s="1">
        <f t="shared" si="13"/>
        <v>0</v>
      </c>
      <c r="I25" s="1" t="str">
        <f t="shared" si="14"/>
        <v>Fail</v>
      </c>
    </row>
    <row r="26" spans="1:9" x14ac:dyDescent="0.2">
      <c r="A26" s="10" t="s">
        <v>31</v>
      </c>
      <c r="B26" s="5"/>
      <c r="C26" s="5"/>
      <c r="D26" s="5"/>
      <c r="E26" s="1" t="str">
        <f>IF(ABS(B26)&lt;B27,"Pass",IF(COUNTA(B26,B27)=2,"Fail","NA"))</f>
        <v>NA</v>
      </c>
      <c r="F26" s="1" t="str">
        <f>IF(ABS(C26)&lt;C27,"Pass",IF(COUNTA(C26,C27)=2,"Fail","NA"))</f>
        <v>NA</v>
      </c>
      <c r="G26" s="1" t="str">
        <f>IF(ABS(D26)&lt;D27,"Pass",IF(COUNTA(D26,D27)=2,"Fail","NA"))</f>
        <v>NA</v>
      </c>
      <c r="H26" s="1">
        <f>IF(I26="PASS",1,0)</f>
        <v>0</v>
      </c>
      <c r="I26" s="1" t="str">
        <f>E26</f>
        <v>NA</v>
      </c>
    </row>
    <row r="27" spans="1:9" x14ac:dyDescent="0.2">
      <c r="A27" s="10" t="s">
        <v>32</v>
      </c>
      <c r="B27" s="5"/>
      <c r="C27" s="5"/>
      <c r="D27" s="5"/>
      <c r="E27" s="1" t="s">
        <v>9</v>
      </c>
      <c r="F27" s="1" t="s">
        <v>9</v>
      </c>
      <c r="G27" s="1" t="s">
        <v>9</v>
      </c>
      <c r="H27" s="1">
        <f t="shared" ref="H27" si="15">IF(I27="PASS",1,0)</f>
        <v>0</v>
      </c>
      <c r="I27" s="1" t="s">
        <v>33</v>
      </c>
    </row>
  </sheetData>
  <phoneticPr fontId="18" type="noConversion"/>
  <conditionalFormatting sqref="I8">
    <cfRule type="containsText" dxfId="37" priority="51" operator="containsText" text="FAIL">
      <formula>NOT(ISERROR(SEARCH("FAIL",I8)))</formula>
    </cfRule>
    <cfRule type="containsText" dxfId="36" priority="52" operator="containsText" text="PASS">
      <formula>NOT(ISERROR(SEARCH("PASS",I8)))</formula>
    </cfRule>
  </conditionalFormatting>
  <conditionalFormatting sqref="B6">
    <cfRule type="containsText" dxfId="35" priority="47" operator="containsText" text="FAIL">
      <formula>NOT(ISERROR(SEARCH("FAIL",B6)))</formula>
    </cfRule>
    <cfRule type="containsText" dxfId="34" priority="48" operator="containsText" text="PASS">
      <formula>NOT(ISERROR(SEARCH("PASS",B6)))</formula>
    </cfRule>
  </conditionalFormatting>
  <conditionalFormatting sqref="I9:I10 I17:I20 I23:I25 I12:I15">
    <cfRule type="containsText" dxfId="33" priority="45" operator="containsText" text="FAIL">
      <formula>NOT(ISERROR(SEARCH("FAIL",I9)))</formula>
    </cfRule>
    <cfRule type="containsText" dxfId="32" priority="46" operator="containsText" text="PASS">
      <formula>NOT(ISERROR(SEARCH("PASS",I9)))</formula>
    </cfRule>
  </conditionalFormatting>
  <conditionalFormatting sqref="I22">
    <cfRule type="containsText" dxfId="31" priority="33" operator="containsText" text="FAIL">
      <formula>NOT(ISERROR(SEARCH("FAIL",I22)))</formula>
    </cfRule>
    <cfRule type="containsText" dxfId="30" priority="34" operator="containsText" text="PASS">
      <formula>NOT(ISERROR(SEARCH("PASS",I22)))</formula>
    </cfRule>
  </conditionalFormatting>
  <conditionalFormatting sqref="I27">
    <cfRule type="containsText" dxfId="29" priority="27" operator="containsText" text="FAIL">
      <formula>NOT(ISERROR(SEARCH("FAIL",I27)))</formula>
    </cfRule>
    <cfRule type="containsText" dxfId="28" priority="28" operator="containsText" text="PASS">
      <formula>NOT(ISERROR(SEARCH("PASS",I27)))</formula>
    </cfRule>
  </conditionalFormatting>
  <conditionalFormatting sqref="I11">
    <cfRule type="containsText" dxfId="27" priority="21" operator="containsText" text="FAIL">
      <formula>NOT(ISERROR(SEARCH("FAIL",I11)))</formula>
    </cfRule>
    <cfRule type="containsText" dxfId="26" priority="22" operator="containsText" text="PASS">
      <formula>NOT(ISERROR(SEARCH("PASS",I11)))</formula>
    </cfRule>
  </conditionalFormatting>
  <conditionalFormatting sqref="E11:G11">
    <cfRule type="containsText" dxfId="25" priority="19" operator="containsText" text="FAIL">
      <formula>NOT(ISERROR(SEARCH("FAIL",E11)))</formula>
    </cfRule>
    <cfRule type="containsText" dxfId="24" priority="20" operator="containsText" text="PASS">
      <formula>NOT(ISERROR(SEARCH("PASS",E11)))</formula>
    </cfRule>
  </conditionalFormatting>
  <conditionalFormatting sqref="E16:G16">
    <cfRule type="containsText" dxfId="21" priority="15" operator="containsText" text="FAIL">
      <formula>NOT(ISERROR(SEARCH("FAIL",E16)))</formula>
    </cfRule>
    <cfRule type="containsText" dxfId="20" priority="16" operator="containsText" text="PASS">
      <formula>NOT(ISERROR(SEARCH("PASS",E16)))</formula>
    </cfRule>
  </conditionalFormatting>
  <conditionalFormatting sqref="E21:G21">
    <cfRule type="containsText" dxfId="17" priority="11" operator="containsText" text="FAIL">
      <formula>NOT(ISERROR(SEARCH("FAIL",E21)))</formula>
    </cfRule>
    <cfRule type="containsText" dxfId="16" priority="12" operator="containsText" text="PASS">
      <formula>NOT(ISERROR(SEARCH("PASS",E21)))</formula>
    </cfRule>
  </conditionalFormatting>
  <conditionalFormatting sqref="E26:G26">
    <cfRule type="containsText" dxfId="13" priority="7" operator="containsText" text="FAIL">
      <formula>NOT(ISERROR(SEARCH("FAIL",E26)))</formula>
    </cfRule>
    <cfRule type="containsText" dxfId="12" priority="8" operator="containsText" text="PASS">
      <formula>NOT(ISERROR(SEARCH("PASS",E26)))</formula>
    </cfRule>
  </conditionalFormatting>
  <conditionalFormatting sqref="I16">
    <cfRule type="containsText" dxfId="11" priority="5" operator="containsText" text="FAIL">
      <formula>NOT(ISERROR(SEARCH("FAIL",I16)))</formula>
    </cfRule>
    <cfRule type="containsText" dxfId="10" priority="6" operator="containsText" text="PASS">
      <formula>NOT(ISERROR(SEARCH("PASS",I16)))</formula>
    </cfRule>
  </conditionalFormatting>
  <conditionalFormatting sqref="I21">
    <cfRule type="containsText" dxfId="7" priority="3" operator="containsText" text="FAIL">
      <formula>NOT(ISERROR(SEARCH("FAIL",I21)))</formula>
    </cfRule>
    <cfRule type="containsText" dxfId="6" priority="4" operator="containsText" text="PASS">
      <formula>NOT(ISERROR(SEARCH("PASS",I21)))</formula>
    </cfRule>
  </conditionalFormatting>
  <conditionalFormatting sqref="I26">
    <cfRule type="containsText" dxfId="3" priority="1" operator="containsText" text="FAIL">
      <formula>NOT(ISERROR(SEARCH("FAIL",I26)))</formula>
    </cfRule>
    <cfRule type="containsText" dxfId="2" priority="2" operator="containsText" text="PASS">
      <formula>NOT(ISERROR(SEARCH("PASS",I26)))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2022-04-02T14:11:42Z</dcterms:created>
  <dcterms:modified xsi:type="dcterms:W3CDTF">2022-10-21T08:58:50Z</dcterms:modified>
</cp:coreProperties>
</file>