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Jiawen_zhou\testgit\FS400_Final_Test\Configuration\"/>
    </mc:Choice>
  </mc:AlternateContent>
  <xr:revisionPtr revIDLastSave="0" documentId="13_ncr:1_{678311EC-45FF-4611-99D8-281055CACA76}" xr6:coauthVersionLast="47" xr6:coauthVersionMax="47" xr10:uidLastSave="{00000000-0000-0000-0000-000000000000}"/>
  <bookViews>
    <workbookView xWindow="2304" yWindow="1524" windowWidth="18960" windowHeight="12156" xr2:uid="{00000000-000D-0000-FFFF-FFFF00000000}"/>
  </bookViews>
  <sheets>
    <sheet name="Resul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2" l="1"/>
  <c r="K13" i="2" s="1"/>
  <c r="J13" i="2" s="1"/>
  <c r="G12" i="2"/>
  <c r="K12" i="2" s="1"/>
  <c r="J12" i="2" s="1"/>
  <c r="G11" i="2"/>
  <c r="K11" i="2" s="1"/>
  <c r="J11" i="2" s="1"/>
  <c r="G10" i="2"/>
  <c r="K10" i="2" s="1"/>
  <c r="J10" i="2" s="1"/>
  <c r="G9" i="2"/>
  <c r="K9" i="2" s="1"/>
  <c r="J9" i="2" s="1"/>
  <c r="G8" i="2"/>
  <c r="K8" i="2" s="1"/>
  <c r="J8" i="2" s="1"/>
  <c r="B6" i="2" l="1"/>
</calcChain>
</file>

<file path=xl/sharedStrings.xml><?xml version="1.0" encoding="utf-8"?>
<sst xmlns="http://schemas.openxmlformats.org/spreadsheetml/2006/main" count="36" uniqueCount="27">
  <si>
    <t>SN</t>
  </si>
  <si>
    <t>TX_BW_DESK</t>
  </si>
  <si>
    <t>TEMP</t>
  </si>
  <si>
    <t>DATE</t>
  </si>
  <si>
    <t>TIME</t>
  </si>
  <si>
    <t>Final Result</t>
  </si>
  <si>
    <t>400G_CH</t>
  </si>
  <si>
    <t>Result</t>
  </si>
  <si>
    <t>min</t>
  </si>
  <si>
    <t>max</t>
  </si>
  <si>
    <t>Judge id</t>
  </si>
  <si>
    <t>Judgement</t>
  </si>
  <si>
    <t>RX_1PD_RES_LO_X</t>
  </si>
  <si>
    <t>RX_1PD_RES_LO_Y</t>
  </si>
  <si>
    <t>RX_1PD_RES_SIG_X</t>
  </si>
  <si>
    <t>RX_1PD_RES_SIG_Y</t>
  </si>
  <si>
    <t>RX_PER_X</t>
  </si>
  <si>
    <t>RX_PER_Y</t>
  </si>
  <si>
    <t>Dark_X</t>
  </si>
  <si>
    <t>NA</t>
  </si>
  <si>
    <t>Dark_Y</t>
  </si>
  <si>
    <t>SW_VER</t>
    <phoneticPr fontId="3" type="noConversion"/>
  </si>
  <si>
    <t>TEST_BRD_CLPD</t>
    <phoneticPr fontId="3" type="noConversion"/>
  </si>
  <si>
    <t>CRL_BRD_CLPD</t>
    <phoneticPr fontId="3" type="noConversion"/>
  </si>
  <si>
    <t>CRL_BRD_MOD_VER</t>
    <phoneticPr fontId="3" type="noConversion"/>
  </si>
  <si>
    <t>CRL_BRD_FPGA_VER</t>
    <phoneticPr fontId="3" type="noConversion"/>
  </si>
  <si>
    <t>MCU_VER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</si>
</sst>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2" xfId="0" applyNumberForma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C21" sqref="C21"/>
    </sheetView>
  </sheetViews>
  <sheetFormatPr defaultColWidth="9" defaultRowHeight="13.8" x14ac:dyDescent="0.25"/>
  <cols>
    <col min="1" max="1" width="19.21875" customWidth="1"/>
    <col min="2" max="2" width="17.77734375" style="1" customWidth="1"/>
    <col min="3" max="3" width="20.6640625" style="1" bestFit="1" customWidth="1"/>
    <col min="4" max="4" width="17.6640625" style="1" customWidth="1"/>
    <col min="5" max="5" width="13.77734375" style="1" customWidth="1"/>
    <col min="6" max="6" width="12.88671875" style="1" customWidth="1"/>
    <col min="7" max="7" width="9" style="1"/>
    <col min="9" max="9" width="10.6640625" style="1" customWidth="1"/>
  </cols>
  <sheetData>
    <row r="1" spans="1:11" x14ac:dyDescent="0.25">
      <c r="A1" s="2" t="s">
        <v>0</v>
      </c>
      <c r="B1" s="3"/>
      <c r="C1" s="2" t="s">
        <v>21</v>
      </c>
      <c r="D1" s="3"/>
    </row>
    <row r="2" spans="1:11" x14ac:dyDescent="0.25">
      <c r="A2" s="2" t="s">
        <v>1</v>
      </c>
      <c r="B2" s="3"/>
      <c r="C2" s="2" t="s">
        <v>22</v>
      </c>
      <c r="D2" s="3"/>
    </row>
    <row r="3" spans="1:11" x14ac:dyDescent="0.25">
      <c r="A3" s="2" t="s">
        <v>2</v>
      </c>
      <c r="B3" s="3"/>
      <c r="C3" s="2" t="s">
        <v>23</v>
      </c>
      <c r="D3" s="3"/>
    </row>
    <row r="4" spans="1:11" x14ac:dyDescent="0.25">
      <c r="A4" s="2" t="s">
        <v>3</v>
      </c>
      <c r="B4" s="3"/>
      <c r="C4" s="2" t="s">
        <v>24</v>
      </c>
      <c r="D4" s="3"/>
    </row>
    <row r="5" spans="1:11" x14ac:dyDescent="0.25">
      <c r="A5" s="4" t="s">
        <v>4</v>
      </c>
      <c r="B5" s="5"/>
      <c r="C5" s="4" t="s">
        <v>25</v>
      </c>
      <c r="D5" s="11"/>
    </row>
    <row r="6" spans="1:11" x14ac:dyDescent="0.25">
      <c r="A6" s="6" t="s">
        <v>5</v>
      </c>
      <c r="B6" s="3" t="str">
        <f>IF(SUM(J8:J15)=6,"Pass","Fail")</f>
        <v>Fail</v>
      </c>
      <c r="C6" s="2" t="s">
        <v>26</v>
      </c>
      <c r="D6" s="3"/>
    </row>
    <row r="7" spans="1:11" x14ac:dyDescent="0.25">
      <c r="A7" s="7" t="s">
        <v>6</v>
      </c>
      <c r="B7" s="8"/>
      <c r="C7" s="8"/>
      <c r="D7" s="8"/>
      <c r="E7" s="8"/>
      <c r="F7" s="8"/>
      <c r="G7" s="8" t="s">
        <v>7</v>
      </c>
      <c r="H7" s="8" t="s">
        <v>8</v>
      </c>
      <c r="I7" s="8" t="s">
        <v>9</v>
      </c>
      <c r="J7" s="8" t="s">
        <v>10</v>
      </c>
      <c r="K7" s="8" t="s">
        <v>11</v>
      </c>
    </row>
    <row r="8" spans="1:11" x14ac:dyDescent="0.25">
      <c r="A8" s="9" t="s">
        <v>12</v>
      </c>
      <c r="B8" s="10"/>
      <c r="C8" s="10"/>
      <c r="D8" s="10"/>
      <c r="E8" s="10"/>
      <c r="F8" s="10"/>
      <c r="G8" s="10">
        <f>MIN(B8:F8)</f>
        <v>0</v>
      </c>
      <c r="H8" s="3">
        <v>0.01</v>
      </c>
      <c r="I8" s="3">
        <v>0.05</v>
      </c>
      <c r="J8" s="3">
        <f t="shared" ref="J8" si="0">IF(K8="PASS",1,0)</f>
        <v>0</v>
      </c>
      <c r="K8" s="3" t="str">
        <f t="shared" ref="K8:K13" si="1">IF(AND(G8&gt;=H8,G8&lt;I8),"Pass","Fail")</f>
        <v>Fail</v>
      </c>
    </row>
    <row r="9" spans="1:11" x14ac:dyDescent="0.25">
      <c r="A9" s="9" t="s">
        <v>13</v>
      </c>
      <c r="B9" s="10"/>
      <c r="C9" s="10"/>
      <c r="D9" s="10"/>
      <c r="E9" s="10"/>
      <c r="F9" s="10"/>
      <c r="G9" s="10">
        <f>MIN(B9:F9)</f>
        <v>0</v>
      </c>
      <c r="H9" s="3">
        <v>0.01</v>
      </c>
      <c r="I9" s="3">
        <v>0.05</v>
      </c>
      <c r="J9" s="3">
        <f t="shared" ref="J9" si="2">IF(K9="PASS",1,0)</f>
        <v>0</v>
      </c>
      <c r="K9" s="3" t="str">
        <f t="shared" si="1"/>
        <v>Fail</v>
      </c>
    </row>
    <row r="10" spans="1:11" x14ac:dyDescent="0.25">
      <c r="A10" s="9" t="s">
        <v>14</v>
      </c>
      <c r="B10" s="10"/>
      <c r="C10" s="10"/>
      <c r="D10" s="10"/>
      <c r="E10" s="10"/>
      <c r="F10" s="10"/>
      <c r="G10" s="10">
        <f>MIN(B10:F10)</f>
        <v>0</v>
      </c>
      <c r="H10" s="3">
        <v>3.3000000000000002E-2</v>
      </c>
      <c r="I10" s="3">
        <v>0.1</v>
      </c>
      <c r="J10" s="3">
        <f t="shared" ref="J10" si="3">IF(K10="PASS",1,0)</f>
        <v>0</v>
      </c>
      <c r="K10" s="3" t="str">
        <f t="shared" si="1"/>
        <v>Fail</v>
      </c>
    </row>
    <row r="11" spans="1:11" x14ac:dyDescent="0.25">
      <c r="A11" s="9" t="s">
        <v>15</v>
      </c>
      <c r="B11" s="10"/>
      <c r="C11" s="10"/>
      <c r="D11" s="10"/>
      <c r="E11" s="10"/>
      <c r="F11" s="10"/>
      <c r="G11" s="10">
        <f>MIN(B11:F11)</f>
        <v>0</v>
      </c>
      <c r="H11" s="3">
        <v>3.3000000000000002E-2</v>
      </c>
      <c r="I11" s="3">
        <v>0.1</v>
      </c>
      <c r="J11" s="3">
        <f t="shared" ref="J11:J12" si="4">IF(K11="PASS",1,0)</f>
        <v>0</v>
      </c>
      <c r="K11" s="3" t="str">
        <f t="shared" si="1"/>
        <v>Fail</v>
      </c>
    </row>
    <row r="12" spans="1:11" x14ac:dyDescent="0.25">
      <c r="A12" s="9" t="s">
        <v>16</v>
      </c>
      <c r="B12" s="10"/>
      <c r="C12" s="10"/>
      <c r="D12" s="10"/>
      <c r="E12" s="10"/>
      <c r="F12" s="10"/>
      <c r="G12" s="10">
        <f>MIN(B12:F12)</f>
        <v>0</v>
      </c>
      <c r="H12" s="3">
        <v>25</v>
      </c>
      <c r="I12" s="3">
        <v>50</v>
      </c>
      <c r="J12" s="3">
        <f t="shared" si="4"/>
        <v>0</v>
      </c>
      <c r="K12" s="3" t="str">
        <f t="shared" si="1"/>
        <v>Fail</v>
      </c>
    </row>
    <row r="13" spans="1:11" x14ac:dyDescent="0.25">
      <c r="A13" s="9" t="s">
        <v>17</v>
      </c>
      <c r="B13" s="10"/>
      <c r="C13" s="10"/>
      <c r="D13" s="10"/>
      <c r="E13" s="10"/>
      <c r="F13" s="10"/>
      <c r="G13" s="10">
        <f>MIN(B13:F13)</f>
        <v>0</v>
      </c>
      <c r="H13" s="3">
        <v>25</v>
      </c>
      <c r="I13" s="3">
        <v>50</v>
      </c>
      <c r="J13" s="3">
        <f t="shared" ref="J13" si="5">IF(K13="PASS",1,0)</f>
        <v>0</v>
      </c>
      <c r="K13" s="3" t="str">
        <f t="shared" si="1"/>
        <v>Fail</v>
      </c>
    </row>
    <row r="14" spans="1:11" x14ac:dyDescent="0.25">
      <c r="A14" s="9" t="s">
        <v>18</v>
      </c>
      <c r="B14" s="10"/>
      <c r="C14" s="10"/>
      <c r="D14" s="10"/>
      <c r="E14" s="10"/>
      <c r="F14" s="10"/>
      <c r="G14" s="10" t="s">
        <v>19</v>
      </c>
      <c r="H14" s="3" t="s">
        <v>19</v>
      </c>
      <c r="I14" s="3" t="s">
        <v>19</v>
      </c>
      <c r="J14" s="3" t="s">
        <v>19</v>
      </c>
      <c r="K14" s="3" t="s">
        <v>19</v>
      </c>
    </row>
    <row r="15" spans="1:11" x14ac:dyDescent="0.25">
      <c r="A15" s="9" t="s">
        <v>20</v>
      </c>
      <c r="B15" s="10"/>
      <c r="C15" s="10"/>
      <c r="D15" s="10"/>
      <c r="E15" s="10"/>
      <c r="F15" s="10"/>
      <c r="G15" s="10" t="s">
        <v>19</v>
      </c>
      <c r="H15" s="3" t="s">
        <v>19</v>
      </c>
      <c r="I15" s="3" t="s">
        <v>19</v>
      </c>
      <c r="J15" s="3" t="s">
        <v>19</v>
      </c>
      <c r="K15" s="3" t="s">
        <v>19</v>
      </c>
    </row>
  </sheetData>
  <phoneticPr fontId="2" type="noConversion"/>
  <conditionalFormatting sqref="B6 K8:K13">
    <cfRule type="containsText" dxfId="1" priority="29" operator="containsText" text="FAIL">
      <formula>NOT(ISERROR(SEARCH("FAIL",B6)))</formula>
    </cfRule>
    <cfRule type="containsText" dxfId="0" priority="30" operator="containsText" text="PASS">
      <formula>NOT(ISERROR(SEARCH("PASS",B6)))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Jiawen_zhou</cp:lastModifiedBy>
  <dcterms:created xsi:type="dcterms:W3CDTF">2022-04-02T14:11:00Z</dcterms:created>
  <dcterms:modified xsi:type="dcterms:W3CDTF">2022-09-02T04:20:38Z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