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_scripts\FS400_Final_Test\Configuration\"/>
    </mc:Choice>
  </mc:AlternateContent>
  <xr:revisionPtr revIDLastSave="0" documentId="13_ncr:1_{ABE6F0D6-C75A-46D0-A66E-D97C8C84ED2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aw" sheetId="2" r:id="rId1"/>
    <sheet name="Resul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3" l="1"/>
  <c r="B8" i="3"/>
  <c r="C9" i="3"/>
  <c r="G9" i="3" s="1"/>
  <c r="C10" i="3"/>
  <c r="G10" i="3" s="1"/>
  <c r="F10" i="3" s="1"/>
  <c r="C11" i="3"/>
  <c r="G11" i="3" s="1"/>
  <c r="F11" i="3" s="1"/>
  <c r="C8" i="3"/>
  <c r="G8" i="3" s="1"/>
  <c r="B9" i="3"/>
  <c r="B10" i="3"/>
  <c r="B11" i="3"/>
  <c r="F9" i="3" l="1"/>
  <c r="D6" i="3"/>
  <c r="D5" i="3"/>
  <c r="D4" i="3"/>
  <c r="D3" i="3"/>
  <c r="D2" i="3"/>
  <c r="D1" i="3"/>
  <c r="B5" i="3"/>
  <c r="B4" i="3"/>
  <c r="B3" i="3"/>
  <c r="B2" i="3"/>
  <c r="B1" i="3"/>
  <c r="F8" i="3" l="1"/>
  <c r="B6" i="3" l="1"/>
  <c r="B6" i="2"/>
</calcChain>
</file>

<file path=xl/sharedStrings.xml><?xml version="1.0" encoding="utf-8"?>
<sst xmlns="http://schemas.openxmlformats.org/spreadsheetml/2006/main" count="41" uniqueCount="24">
  <si>
    <t>SN</t>
  </si>
  <si>
    <t>TX_DC_DESK</t>
  </si>
  <si>
    <t>TEMP</t>
  </si>
  <si>
    <t>DATE</t>
  </si>
  <si>
    <t>TIME</t>
  </si>
  <si>
    <t>400G_CH</t>
  </si>
  <si>
    <t>Judgement</t>
    <phoneticPr fontId="18" type="noConversion"/>
  </si>
  <si>
    <t>Final Result</t>
    <phoneticPr fontId="18" type="noConversion"/>
  </si>
  <si>
    <t>Judge id</t>
    <phoneticPr fontId="18" type="noConversion"/>
  </si>
  <si>
    <t>TEST_BRD_CLPD</t>
    <phoneticPr fontId="18" type="noConversion"/>
  </si>
  <si>
    <t>CRL_BRD_CLPD</t>
    <phoneticPr fontId="18" type="noConversion"/>
  </si>
  <si>
    <t>CRL_BRD_MOD_VER</t>
    <phoneticPr fontId="18" type="noConversion"/>
  </si>
  <si>
    <t>CRL_BRD_FPGA_VER</t>
    <phoneticPr fontId="18" type="noConversion"/>
  </si>
  <si>
    <t>MCU_VER</t>
    <phoneticPr fontId="18" type="noConversion"/>
  </si>
  <si>
    <t>SW_VER</t>
    <phoneticPr fontId="18" type="noConversion"/>
  </si>
  <si>
    <t>VOA_XI</t>
    <phoneticPr fontId="18" type="noConversion"/>
  </si>
  <si>
    <t>VOA_XQ</t>
    <phoneticPr fontId="18" type="noConversion"/>
  </si>
  <si>
    <t>VOA_YI</t>
    <phoneticPr fontId="18" type="noConversion"/>
  </si>
  <si>
    <t>VOA_YQ</t>
    <phoneticPr fontId="18" type="noConversion"/>
  </si>
  <si>
    <t>Result_min</t>
    <phoneticPr fontId="18" type="noConversion"/>
  </si>
  <si>
    <t>Result_max</t>
    <phoneticPr fontId="18" type="noConversion"/>
  </si>
  <si>
    <t>limit_min</t>
    <phoneticPr fontId="18" type="noConversion"/>
  </si>
  <si>
    <t>limit_max</t>
    <phoneticPr fontId="18" type="noConversion"/>
  </si>
  <si>
    <t>VOA_cal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</si>
</sst>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0" xfId="0" applyFont="1" applyBorder="1">
      <alignment vertical="center"/>
    </xf>
    <xf numFmtId="0" fontId="0" fillId="0" borderId="11" xfId="0" applyBorder="1" applyAlignment="1">
      <alignment horizontal="center"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19" fillId="0" borderId="11" xfId="0" applyFont="1" applyBorder="1">
      <alignment vertical="center"/>
    </xf>
    <xf numFmtId="0" fontId="0" fillId="0" borderId="10" xfId="0" applyBorder="1" applyAlignment="1">
      <alignment horizontal="left" vertical="center"/>
    </xf>
    <xf numFmtId="0" fontId="19" fillId="0" borderId="10" xfId="0" applyFont="1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VOA calibration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Raw!$A$8</c:f>
              <c:strCache>
                <c:ptCount val="1"/>
                <c:pt idx="0">
                  <c:v>VOA_XI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Raw!$B$7:$CS$7</c:f>
              <c:numCache>
                <c:formatCode>General</c:formatCode>
                <c:ptCount val="96"/>
              </c:numCache>
            </c:numRef>
          </c:xVal>
          <c:yVal>
            <c:numRef>
              <c:f>Raw!$B$8:$CS$8</c:f>
              <c:numCache>
                <c:formatCode>General</c:formatCode>
                <c:ptCount val="9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31-495A-ACAE-0E5BFA0CE3FC}"/>
            </c:ext>
          </c:extLst>
        </c:ser>
        <c:ser>
          <c:idx val="1"/>
          <c:order val="1"/>
          <c:tx>
            <c:strRef>
              <c:f>Raw!$A$9</c:f>
              <c:strCache>
                <c:ptCount val="1"/>
                <c:pt idx="0">
                  <c:v>VOA_XQ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Raw!$B$7:$CS$7</c:f>
              <c:numCache>
                <c:formatCode>General</c:formatCode>
                <c:ptCount val="96"/>
              </c:numCache>
            </c:numRef>
          </c:xVal>
          <c:yVal>
            <c:numRef>
              <c:f>Raw!$B$9:$CS$9</c:f>
              <c:numCache>
                <c:formatCode>General</c:formatCode>
                <c:ptCount val="9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31-495A-ACAE-0E5BFA0CE3FC}"/>
            </c:ext>
          </c:extLst>
        </c:ser>
        <c:ser>
          <c:idx val="2"/>
          <c:order val="2"/>
          <c:tx>
            <c:strRef>
              <c:f>Raw!$A$10</c:f>
              <c:strCache>
                <c:ptCount val="1"/>
                <c:pt idx="0">
                  <c:v>VOA_YI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Raw!$B$7:$CS$7</c:f>
              <c:numCache>
                <c:formatCode>General</c:formatCode>
                <c:ptCount val="96"/>
              </c:numCache>
            </c:numRef>
          </c:xVal>
          <c:yVal>
            <c:numRef>
              <c:f>Raw!$B$10:$CS$10</c:f>
              <c:numCache>
                <c:formatCode>General</c:formatCode>
                <c:ptCount val="9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31-495A-ACAE-0E5BFA0CE3FC}"/>
            </c:ext>
          </c:extLst>
        </c:ser>
        <c:ser>
          <c:idx val="3"/>
          <c:order val="3"/>
          <c:tx>
            <c:strRef>
              <c:f>Raw!$A$11</c:f>
              <c:strCache>
                <c:ptCount val="1"/>
                <c:pt idx="0">
                  <c:v>VOA_YQ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Raw!$B$7:$CS$7</c:f>
              <c:numCache>
                <c:formatCode>General</c:formatCode>
                <c:ptCount val="96"/>
              </c:numCache>
            </c:numRef>
          </c:xVal>
          <c:yVal>
            <c:numRef>
              <c:f>Raw!$B$11:$CS$11</c:f>
              <c:numCache>
                <c:formatCode>General</c:formatCode>
                <c:ptCount val="9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31-495A-ACAE-0E5BFA0CE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713344"/>
        <c:axId val="241714592"/>
      </c:scatterChart>
      <c:valAx>
        <c:axId val="24171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714592"/>
        <c:crosses val="autoZero"/>
        <c:crossBetween val="midCat"/>
      </c:valAx>
      <c:valAx>
        <c:axId val="2417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71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11</xdr:row>
      <xdr:rowOff>137160</xdr:rowOff>
    </xdr:from>
    <xdr:to>
      <xdr:col>6</xdr:col>
      <xdr:colOff>617220</xdr:colOff>
      <xdr:row>28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BDCAA47-072B-435B-A4F8-6E75E211F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11"/>
  <sheetViews>
    <sheetView workbookViewId="0">
      <selection activeCell="E21" sqref="E21"/>
    </sheetView>
  </sheetViews>
  <sheetFormatPr defaultRowHeight="14.25" x14ac:dyDescent="0.2"/>
  <cols>
    <col min="1" max="1" width="16.125" bestFit="1" customWidth="1"/>
    <col min="2" max="2" width="13.75" style="2" bestFit="1" customWidth="1"/>
    <col min="3" max="3" width="19.75" style="2" customWidth="1"/>
    <col min="4" max="4" width="13.75" style="2" bestFit="1" customWidth="1"/>
    <col min="5" max="5" width="13.75" style="2" customWidth="1"/>
    <col min="6" max="6" width="12.875" style="2" customWidth="1"/>
    <col min="7" max="7" width="9" style="2"/>
    <col min="9" max="9" width="10.625" style="2" bestFit="1" customWidth="1"/>
  </cols>
  <sheetData>
    <row r="1" spans="1:97" x14ac:dyDescent="0.2">
      <c r="A1" s="3" t="s">
        <v>0</v>
      </c>
      <c r="B1" s="1"/>
      <c r="C1" s="3" t="s">
        <v>14</v>
      </c>
      <c r="D1" s="1"/>
    </row>
    <row r="2" spans="1:97" x14ac:dyDescent="0.2">
      <c r="A2" s="3" t="s">
        <v>1</v>
      </c>
      <c r="B2" s="1"/>
      <c r="C2" s="3" t="s">
        <v>9</v>
      </c>
      <c r="D2" s="1"/>
    </row>
    <row r="3" spans="1:97" x14ac:dyDescent="0.2">
      <c r="A3" s="3" t="s">
        <v>2</v>
      </c>
      <c r="B3" s="1"/>
      <c r="C3" s="3" t="s">
        <v>10</v>
      </c>
      <c r="D3" s="1"/>
    </row>
    <row r="4" spans="1:97" x14ac:dyDescent="0.2">
      <c r="A4" s="3" t="s">
        <v>3</v>
      </c>
      <c r="B4" s="1"/>
      <c r="C4" s="3" t="s">
        <v>11</v>
      </c>
      <c r="D4" s="1"/>
    </row>
    <row r="5" spans="1:97" x14ac:dyDescent="0.2">
      <c r="A5" s="7" t="s">
        <v>4</v>
      </c>
      <c r="B5" s="4"/>
      <c r="C5" s="7" t="s">
        <v>12</v>
      </c>
      <c r="D5" s="4"/>
    </row>
    <row r="6" spans="1:97" x14ac:dyDescent="0.2">
      <c r="A6" s="3" t="s">
        <v>7</v>
      </c>
      <c r="B6" s="1" t="str">
        <f>IF(SUM(Result!F8:F11)=4,"Pass","Fail")</f>
        <v>Pass</v>
      </c>
      <c r="C6" s="3" t="s">
        <v>13</v>
      </c>
      <c r="D6" s="1"/>
    </row>
    <row r="7" spans="1:97" x14ac:dyDescent="0.2">
      <c r="A7" s="5" t="s">
        <v>5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</row>
    <row r="8" spans="1:97" x14ac:dyDescent="0.2">
      <c r="A8" s="8" t="s">
        <v>15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</row>
    <row r="9" spans="1:97" x14ac:dyDescent="0.2">
      <c r="A9" s="8" t="s">
        <v>16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</row>
    <row r="10" spans="1:97" x14ac:dyDescent="0.2">
      <c r="A10" s="8" t="s">
        <v>17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</row>
    <row r="11" spans="1:97" x14ac:dyDescent="0.2">
      <c r="A11" s="8" t="s">
        <v>18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</row>
  </sheetData>
  <phoneticPr fontId="18" type="noConversion"/>
  <conditionalFormatting sqref="B6">
    <cfRule type="containsText" dxfId="5" priority="7" operator="containsText" text="FAIL">
      <formula>NOT(ISERROR(SEARCH("FAIL",B6)))</formula>
    </cfRule>
    <cfRule type="containsText" dxfId="4" priority="8" operator="containsText" text="PASS">
      <formula>NOT(ISERROR(SEARCH("PASS",B6)))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"/>
  <sheetViews>
    <sheetView tabSelected="1" workbookViewId="0">
      <selection activeCell="F2" sqref="F2"/>
    </sheetView>
  </sheetViews>
  <sheetFormatPr defaultRowHeight="14.25" x14ac:dyDescent="0.2"/>
  <cols>
    <col min="1" max="1" width="16.125" bestFit="1" customWidth="1"/>
    <col min="2" max="2" width="19.25" style="2" customWidth="1"/>
    <col min="3" max="3" width="20.625" style="2" bestFit="1" customWidth="1"/>
    <col min="4" max="4" width="19" style="2" customWidth="1"/>
    <col min="5" max="5" width="13.75" style="2" customWidth="1"/>
    <col min="6" max="6" width="12.875" style="2" customWidth="1"/>
    <col min="7" max="7" width="12.25" style="2" bestFit="1" customWidth="1"/>
    <col min="9" max="9" width="10.625" style="2" bestFit="1" customWidth="1"/>
  </cols>
  <sheetData>
    <row r="1" spans="1:9" x14ac:dyDescent="0.2">
      <c r="A1" s="3" t="s">
        <v>0</v>
      </c>
      <c r="B1" s="1">
        <f>Raw!B1</f>
        <v>0</v>
      </c>
      <c r="C1" s="3" t="s">
        <v>14</v>
      </c>
      <c r="D1" s="1">
        <f>Raw!D1</f>
        <v>0</v>
      </c>
      <c r="E1" s="9" t="s">
        <v>23</v>
      </c>
      <c r="F1" s="9">
        <f>Raw!E1</f>
        <v>0</v>
      </c>
    </row>
    <row r="2" spans="1:9" x14ac:dyDescent="0.2">
      <c r="A2" s="3" t="s">
        <v>1</v>
      </c>
      <c r="B2" s="1">
        <f>Raw!B2</f>
        <v>0</v>
      </c>
      <c r="C2" s="3" t="s">
        <v>9</v>
      </c>
      <c r="D2" s="1">
        <f>Raw!D2</f>
        <v>0</v>
      </c>
    </row>
    <row r="3" spans="1:9" x14ac:dyDescent="0.2">
      <c r="A3" s="3" t="s">
        <v>2</v>
      </c>
      <c r="B3" s="1">
        <f>Raw!B3</f>
        <v>0</v>
      </c>
      <c r="C3" s="3" t="s">
        <v>10</v>
      </c>
      <c r="D3" s="1">
        <f>Raw!D3</f>
        <v>0</v>
      </c>
    </row>
    <row r="4" spans="1:9" x14ac:dyDescent="0.2">
      <c r="A4" s="3" t="s">
        <v>3</v>
      </c>
      <c r="B4" s="1">
        <f>Raw!B4</f>
        <v>0</v>
      </c>
      <c r="C4" s="3" t="s">
        <v>11</v>
      </c>
      <c r="D4" s="1">
        <f>Raw!D4</f>
        <v>0</v>
      </c>
    </row>
    <row r="5" spans="1:9" x14ac:dyDescent="0.2">
      <c r="A5" s="7" t="s">
        <v>4</v>
      </c>
      <c r="B5" s="1">
        <f>Raw!B5</f>
        <v>0</v>
      </c>
      <c r="C5" s="7" t="s">
        <v>12</v>
      </c>
      <c r="D5" s="1">
        <f>Raw!D5</f>
        <v>0</v>
      </c>
    </row>
    <row r="6" spans="1:9" x14ac:dyDescent="0.2">
      <c r="A6" s="3" t="s">
        <v>7</v>
      </c>
      <c r="B6" s="1" t="str">
        <f>IF(SUM(F8:F11)=4,"Pass","Fail")</f>
        <v>Pass</v>
      </c>
      <c r="C6" s="3" t="s">
        <v>13</v>
      </c>
      <c r="D6" s="1">
        <f>Raw!D6</f>
        <v>0</v>
      </c>
    </row>
    <row r="7" spans="1:9" x14ac:dyDescent="0.2">
      <c r="A7" s="5" t="s">
        <v>5</v>
      </c>
      <c r="B7" s="6" t="s">
        <v>19</v>
      </c>
      <c r="C7" s="6" t="s">
        <v>20</v>
      </c>
      <c r="D7" s="6" t="s">
        <v>21</v>
      </c>
      <c r="E7" s="6" t="s">
        <v>22</v>
      </c>
      <c r="F7" s="6" t="s">
        <v>8</v>
      </c>
      <c r="G7" s="6" t="s">
        <v>6</v>
      </c>
      <c r="I7"/>
    </row>
    <row r="8" spans="1:9" x14ac:dyDescent="0.2">
      <c r="A8" s="8" t="s">
        <v>15</v>
      </c>
      <c r="B8" s="1">
        <f>MIN(Raw!8:8)</f>
        <v>0</v>
      </c>
      <c r="C8" s="1">
        <f>MAX(Raw!8:8)</f>
        <v>0</v>
      </c>
      <c r="D8" s="1">
        <v>0</v>
      </c>
      <c r="E8" s="1">
        <v>500</v>
      </c>
      <c r="F8" s="1">
        <f t="shared" ref="F8:F11" si="0">IF(G8="PASS",1,0)</f>
        <v>1</v>
      </c>
      <c r="G8" s="1" t="str">
        <f>IF(AND(C8&gt;=D8,C8&lt;E8),"Pass","Fail")</f>
        <v>Pass</v>
      </c>
      <c r="I8"/>
    </row>
    <row r="9" spans="1:9" x14ac:dyDescent="0.2">
      <c r="A9" s="8" t="s">
        <v>16</v>
      </c>
      <c r="B9" s="1">
        <f>MIN(Raw!9:9)</f>
        <v>0</v>
      </c>
      <c r="C9" s="1">
        <f>MAX(Raw!9:9)</f>
        <v>0</v>
      </c>
      <c r="D9" s="1">
        <v>0</v>
      </c>
      <c r="E9" s="1">
        <v>500</v>
      </c>
      <c r="F9" s="1">
        <f t="shared" si="0"/>
        <v>1</v>
      </c>
      <c r="G9" s="1" t="str">
        <f t="shared" ref="G9:G11" si="1">IF(AND(C9&gt;=D9,C9&lt;E9),"Pass","Fail")</f>
        <v>Pass</v>
      </c>
      <c r="I9"/>
    </row>
    <row r="10" spans="1:9" x14ac:dyDescent="0.2">
      <c r="A10" s="8" t="s">
        <v>17</v>
      </c>
      <c r="B10" s="1">
        <f>MIN(Raw!10:10)</f>
        <v>0</v>
      </c>
      <c r="C10" s="1">
        <f>MAX(Raw!10:10)</f>
        <v>0</v>
      </c>
      <c r="D10" s="1">
        <v>0</v>
      </c>
      <c r="E10" s="1">
        <v>500</v>
      </c>
      <c r="F10" s="1">
        <f t="shared" si="0"/>
        <v>1</v>
      </c>
      <c r="G10" s="1" t="str">
        <f t="shared" si="1"/>
        <v>Pass</v>
      </c>
      <c r="I10"/>
    </row>
    <row r="11" spans="1:9" x14ac:dyDescent="0.2">
      <c r="A11" s="8" t="s">
        <v>18</v>
      </c>
      <c r="B11" s="1">
        <f>MIN(Raw!11:11)</f>
        <v>0</v>
      </c>
      <c r="C11" s="1">
        <f>MAX(Raw!11:11)</f>
        <v>0</v>
      </c>
      <c r="D11" s="1">
        <v>0</v>
      </c>
      <c r="E11" s="1">
        <v>500</v>
      </c>
      <c r="F11" s="1">
        <f t="shared" si="0"/>
        <v>1</v>
      </c>
      <c r="G11" s="1" t="str">
        <f t="shared" si="1"/>
        <v>Pass</v>
      </c>
      <c r="I11"/>
    </row>
  </sheetData>
  <phoneticPr fontId="18" type="noConversion"/>
  <conditionalFormatting sqref="B6">
    <cfRule type="containsText" dxfId="3" priority="11" operator="containsText" text="FAIL">
      <formula>NOT(ISERROR(SEARCH("FAIL",B6)))</formula>
    </cfRule>
    <cfRule type="containsText" dxfId="2" priority="12" operator="containsText" text="PASS">
      <formula>NOT(ISERROR(SEARCH("PASS",B6)))</formula>
    </cfRule>
  </conditionalFormatting>
  <conditionalFormatting sqref="G8:G11">
    <cfRule type="containsText" dxfId="1" priority="1" operator="containsText" text="FAIL">
      <formula>NOT(ISERROR(SEARCH("FAIL",G8)))</formula>
    </cfRule>
    <cfRule type="containsText" dxfId="0" priority="2" operator="containsText" text="PASS">
      <formula>NOT(ISERROR(SEARCH("PASS",G8)))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Raw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Light Arise</cp:lastModifiedBy>
  <dcterms:created xsi:type="dcterms:W3CDTF">2022-04-02T14:11:42Z</dcterms:created>
  <dcterms:modified xsi:type="dcterms:W3CDTF">2022-10-09T04:14:15Z</dcterms:modified>
</cp:coreProperties>
</file>